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I:\MCL training\banked capacity meeting\"/>
    </mc:Choice>
  </mc:AlternateContent>
  <xr:revisionPtr revIDLastSave="0" documentId="8_{8FBD1DFB-03C6-48D3-86C7-6FBC502F3F61}" xr6:coauthVersionLast="47" xr6:coauthVersionMax="47" xr10:uidLastSave="{00000000-0000-0000-0000-000000000000}"/>
  <workbookProtection workbookAlgorithmName="SHA-512" workbookHashValue="9kj2UPNG8S+XWbewzgRT5RMJ38y/2ccaAQwEse0M0bdNzaVFg2whuE3RkmTs3/t3y3R+CwtMphC6CRaNdr35eA==" workbookSaltValue="Q6EjfA5xDlIOrnA89Lr0bA==" workbookSpinCount="100000" lockStructure="1"/>
  <bookViews>
    <workbookView xWindow="28680" yWindow="-120" windowWidth="29040" windowHeight="15720" xr2:uid="{00000000-000D-0000-FFFF-FFFF00000000}"/>
  </bookViews>
  <sheets>
    <sheet name="with updates" sheetId="2" r:id="rId1"/>
  </sheets>
  <calcPr calcId="191028" fullPrecision="0"/>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3" i="2" l="1"/>
  <c r="F139" i="2"/>
  <c r="N19" i="2"/>
  <c r="N21" i="2" s="1"/>
  <c r="N55" i="2"/>
  <c r="N40" i="2"/>
  <c r="F127" i="2"/>
  <c r="N115" i="2" l="1"/>
  <c r="N86" i="2"/>
  <c r="F59" i="2"/>
  <c r="N59" i="2" s="1"/>
  <c r="F63" i="2"/>
  <c r="N63" i="2" s="1"/>
  <c r="B28" i="2"/>
  <c r="N28" i="2" s="1"/>
  <c r="F31" i="2" s="1"/>
  <c r="N31" i="2" s="1"/>
  <c r="N88" i="2" s="1"/>
  <c r="N90" i="2" s="1"/>
  <c r="B95" i="2" l="1"/>
  <c r="N95" i="2" s="1"/>
  <c r="N33" i="2"/>
  <c r="N46" i="2" s="1"/>
  <c r="N44" i="2" l="1"/>
  <c r="B105" i="2"/>
  <c r="N105" i="2" s="1"/>
  <c r="B110" i="2" s="1"/>
  <c r="N110" i="2" s="1"/>
  <c r="N118" i="2" s="1"/>
  <c r="B127" i="2" s="1"/>
  <c r="N127" i="2" s="1"/>
  <c r="N122" i="2" l="1"/>
  <c r="B133" i="2" l="1"/>
  <c r="B139" i="2" s="1"/>
  <c r="N139" i="2" s="1"/>
  <c r="N13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<sst xmlns="http://schemas.openxmlformats.org/spreadsheetml/2006/main" count="218" uniqueCount="141">
  <si>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</si>
  <si>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</si>
  <si>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</si>
  <si>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</si>
  <si>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</si>
  <si>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</si>
  <si>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</si>
  <si>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</si>
  <si>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</si>
  <si>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</si>
  <si>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</si>
  <si>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</si>
  <si>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</si>
  <si>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</si>
  <si>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</si>
  <si>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</si>
  <si>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</si>
  <si>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</si>
  <si>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</si>
  <si>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</si>
  <si>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</si>
  <si>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</si>
  <si>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</si>
  <si>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</si>
  <si>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</si>
  <si>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</si>
  <si>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</si>
  <si>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</si>
  <si>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</si>
  <si>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</si>
  <si>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</si>
  <si>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</si>
  <si>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</si>
  <si>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</si>
  <si>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</si>
  <si>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</si>
  <si>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</si>
  <si>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</si>
  <si>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</si>
  <si>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</si>
  <si>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</si>
  <si>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</si>
  <si>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</si>
  <si>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</si>
  <si>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</si>
  <si>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</si>
  <si>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</si>
  <si>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</si>
  <si>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</si>
  <si>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</si>
  <si>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</si>
  <si>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</si>
  <si>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</si>
  <si>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</si>
  <si>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</si>
  <si>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</si>
  <si>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</si>
  <si>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</si>
  <si>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</si>
  <si>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</si>
  <si>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</si>
  <si>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</si>
  <si>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</si>
  <si>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</si>
  <si>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</si>
  <si>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</si>
  <si>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</si>
  <si>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</si>
  <si>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</si>
  <si>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</si>
  <si>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</si>
  <si>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</si>
  <si>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</si>
  <si>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</si>
  <si>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</si>
  <si>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</si>
  <si>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</si>
  <si>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</si>
  <si>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</si>
  <si>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</si>
  <si>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</si>
  <si>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</si>
  <si>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</si>
  <si>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</si>
  <si>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</si>
  <si>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</si>
  <si>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</si>
  <si>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</si>
  <si>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</si>
  <si>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</si>
  <si>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</si>
  <si>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</si>
  <si>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</si>
  <si>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</si>
  <si>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</si>
  <si>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</si>
  <si>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</si>
  <si>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</si>
  <si>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</si>
  <si>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</si>
  <si>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</si>
  <si>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</si>
  <si>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</si>
  <si>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</si>
  <si>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</si>
  <si>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</si>
  <si>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</si>
  <si>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</si>
  <si>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</si>
  <si>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</si>
  <si>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</si>
  <si>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</si>
  <si>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</si>
  <si>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</si>
  <si>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</si>
  <si>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</si>
  <si>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</si>
  <si>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</si>
  <si>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</si>
  <si>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</si>
  <si>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</si>
  <si>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</si>
  <si>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</si>
  <si>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</si>
  <si>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</si>
  <si>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</si>
  <si>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</si>
  <si>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</si>
  <si>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</si>
  <si>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</si>
  <si>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</si>
  <si>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</si>
  <si>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</si>
  <si>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</si>
  <si>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</si>
  <si>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</si>
  <si>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</si>
  <si>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</si>
  <si>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</si>
  <si>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</si>
  <si>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MCL- example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</si>
</sst>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s>
  <fonts count="34"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86">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166" fontId="18" fillId="0" borderId="0" xfId="1" applyNumberFormat="1" applyFont="1" applyFill="1" applyBorder="1" applyAlignment="1" applyProtection="1">
      <alignment horizontal="center" vertical="top"/>
      <protection hidden="1"/>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0" fillId="0" borderId="4" xfId="0" applyFont="1" applyBorder="1" applyAlignment="1" applyProtection="1">
      <alignment horizontal="center"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8" fillId="0" borderId="1" xfId="0" applyFont="1" applyBorder="1" applyAlignment="1" applyProtection="1">
      <alignment horizontal="left" vertical="top" wrapText="1"/>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15" fillId="0" borderId="0" xfId="0" applyFont="1" applyAlignment="1" applyProtection="1">
      <alignment horizontal="center" vertical="top"/>
      <protection hidden="1"/>
    </xf>
    <xf numFmtId="0" fontId="20"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166" fontId="18" fillId="0" borderId="4" xfId="1" applyNumberFormat="1" applyFont="1" applyFill="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5" fillId="0" borderId="7" xfId="0" applyFont="1" applyBorder="1" applyAlignment="1" applyProtection="1">
      <alignment horizontal="center" vertical="top"/>
      <protection hidden="1"/>
    </xf>
    <xf numFmtId="0" fontId="9" fillId="0" borderId="0" xfId="0" applyFont="1" applyAlignment="1" applyProtection="1">
      <alignment vertical="top"/>
      <protection hidden="1"/>
    </xf>
    <xf numFmtId="0" fontId="15" fillId="0" borderId="4" xfId="0" applyFont="1" applyBorder="1" applyAlignment="1" applyProtection="1">
      <alignment horizontal="center" vertical="top"/>
      <protection hidden="1"/>
    </xf>
    <xf numFmtId="0" fontId="18" fillId="0" borderId="1" xfId="0" applyFont="1" applyBorder="1" applyAlignment="1" applyProtection="1">
      <alignment horizontal="left" vertical="top"/>
      <protection hidden="1"/>
    </xf>
    <xf numFmtId="0" fontId="18" fillId="0" borderId="0" xfId="0" applyFont="1" applyAlignment="1" applyProtection="1">
      <alignment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5" fillId="0" borderId="7" xfId="0" applyFont="1" applyBorder="1" applyAlignment="1" applyProtection="1">
      <alignment vertical="top"/>
      <protection hidden="1"/>
    </xf>
    <xf numFmtId="0" fontId="18" fillId="0" borderId="0" xfId="0" applyFont="1" applyAlignment="1" applyProtection="1">
      <alignment horizontal="left"/>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4" xfId="0" applyFont="1" applyBorder="1"/>
    <xf numFmtId="0" fontId="1" fillId="0" borderId="6" xfId="0" applyFont="1" applyBorder="1"/>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0" fontId="1" fillId="0" borderId="0" xfId="0" applyFont="1" applyAlignment="1" applyProtection="1">
      <alignment horizontal="center" vertical="top"/>
      <protection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1"/>
  <sheetViews>
    <sheetView showGridLines="0" tabSelected="1" zoomScaleNormal="100" workbookViewId="0">
      <selection activeCell="F110" sqref="F110:H110"/>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7.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68" t="s">
        <v>0</v>
      </c>
      <c r="B1" s="268"/>
      <c r="C1" s="268"/>
      <c r="D1" s="268"/>
      <c r="E1" s="268"/>
      <c r="F1" s="268"/>
      <c r="G1" s="268"/>
      <c r="H1" s="268"/>
      <c r="I1" s="268"/>
      <c r="J1" s="268"/>
      <c r="K1" s="268"/>
      <c r="L1" s="268"/>
      <c r="M1" s="268"/>
      <c r="N1" s="268"/>
      <c r="O1" s="268"/>
      <c r="P1" s="268"/>
      <c r="Q1" s="268"/>
      <c r="R1" s="1"/>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c r="BB1" s="130"/>
      <c r="BC1" s="130"/>
      <c r="BD1" s="130"/>
      <c r="BE1" s="130"/>
      <c r="BF1" s="130"/>
      <c r="BG1" s="130"/>
      <c r="BH1" s="130"/>
      <c r="BI1" s="130"/>
      <c r="BJ1" s="130"/>
      <c r="BK1" s="130"/>
      <c r="BL1" s="130"/>
      <c r="BM1" s="130"/>
      <c r="BN1" s="130"/>
      <c r="BO1" s="130"/>
      <c r="BP1" s="130"/>
      <c r="BQ1" s="130"/>
      <c r="BR1" s="130"/>
      <c r="BS1" s="130"/>
      <c r="BT1" s="130"/>
      <c r="BU1" s="130"/>
      <c r="BV1" s="130"/>
      <c r="BW1" s="130"/>
      <c r="BX1" s="130"/>
      <c r="BY1" s="130"/>
      <c r="BZ1" s="130"/>
      <c r="CA1" s="130"/>
      <c r="CB1" s="130"/>
      <c r="CC1" s="130"/>
      <c r="CD1" s="130"/>
      <c r="CE1" s="130"/>
      <c r="CF1" s="130"/>
      <c r="CG1" s="130"/>
      <c r="CH1" s="130"/>
      <c r="CI1" s="130"/>
      <c r="CJ1" s="130"/>
      <c r="CK1" s="130"/>
      <c r="CL1" s="130"/>
      <c r="CM1" s="130"/>
      <c r="CN1" s="130"/>
      <c r="CO1" s="130"/>
      <c r="CP1" s="130"/>
      <c r="CQ1" s="130"/>
      <c r="CR1" s="130"/>
      <c r="CS1" s="130"/>
      <c r="CT1" s="130"/>
      <c r="CU1" s="130"/>
      <c r="CV1" s="130"/>
      <c r="CW1" s="130"/>
      <c r="CX1" s="130"/>
      <c r="CY1" s="130"/>
      <c r="CZ1" s="130"/>
      <c r="DA1" s="130"/>
      <c r="DB1" s="130"/>
      <c r="DC1" s="130"/>
      <c r="DD1" s="130"/>
      <c r="DE1" s="130"/>
      <c r="DF1" s="130"/>
      <c r="DG1" s="130"/>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c r="IV1" s="131"/>
    </row>
    <row r="2" spans="1:256" ht="7.15" customHeight="1" x14ac:dyDescent="0.25">
      <c r="A2" s="269"/>
      <c r="B2" s="269"/>
      <c r="C2" s="269"/>
      <c r="D2" s="269"/>
      <c r="E2" s="269"/>
      <c r="F2" s="269"/>
      <c r="G2" s="269"/>
      <c r="H2" s="269"/>
      <c r="I2" s="269"/>
      <c r="J2" s="269"/>
      <c r="K2" s="269"/>
      <c r="L2" s="269"/>
      <c r="M2" s="269"/>
      <c r="N2" s="269"/>
      <c r="O2" s="269"/>
      <c r="P2" s="269"/>
      <c r="Q2" s="269"/>
      <c r="R2" s="1"/>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c r="IV2" s="131"/>
    </row>
    <row r="3" spans="1:256" ht="18.75" x14ac:dyDescent="0.3">
      <c r="A3" s="153" t="s">
        <v>1</v>
      </c>
      <c r="B3" s="153"/>
      <c r="C3" s="153"/>
      <c r="D3" s="270" t="s">
        <v>140</v>
      </c>
      <c r="E3" s="271"/>
      <c r="F3" s="271"/>
      <c r="G3" s="272"/>
      <c r="H3" s="272"/>
      <c r="I3" s="3"/>
      <c r="J3" s="110">
        <v>2024</v>
      </c>
      <c r="K3" s="273" t="s">
        <v>2</v>
      </c>
      <c r="L3" s="223"/>
      <c r="M3" s="223"/>
      <c r="N3" s="51">
        <f>IF(J3&lt;&gt;"",(J3+1),"")</f>
        <v>2025</v>
      </c>
      <c r="O3" s="274" t="s">
        <v>3</v>
      </c>
      <c r="P3" s="225"/>
      <c r="Q3" s="4"/>
      <c r="R3" s="5"/>
      <c r="S3" s="130"/>
      <c r="T3" s="130"/>
      <c r="U3" s="130"/>
      <c r="V3" s="130"/>
      <c r="W3" s="130"/>
      <c r="X3" s="130"/>
      <c r="Y3" s="130"/>
      <c r="Z3" s="130"/>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0"/>
      <c r="CE3" s="130"/>
      <c r="CF3" s="130"/>
      <c r="CG3" s="130"/>
      <c r="CH3" s="130"/>
      <c r="CI3" s="130"/>
      <c r="CJ3" s="130"/>
      <c r="CK3" s="130"/>
      <c r="CL3" s="130"/>
      <c r="CM3" s="130"/>
      <c r="CN3" s="130"/>
      <c r="CO3" s="130"/>
      <c r="CP3" s="130"/>
      <c r="CQ3" s="130"/>
      <c r="CR3" s="130"/>
      <c r="CS3" s="130"/>
      <c r="CT3" s="130"/>
      <c r="CU3" s="130"/>
      <c r="CV3" s="130"/>
      <c r="CW3" s="130"/>
      <c r="CX3" s="130"/>
      <c r="CY3" s="130"/>
      <c r="CZ3" s="130"/>
      <c r="DA3" s="130"/>
      <c r="DB3" s="130"/>
      <c r="DC3" s="130"/>
      <c r="DD3" s="130"/>
      <c r="DE3" s="130"/>
      <c r="DF3" s="130"/>
      <c r="DG3" s="130"/>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c r="IV3" s="131"/>
    </row>
    <row r="4" spans="1:256" s="100" customFormat="1" ht="20.65" customHeight="1" x14ac:dyDescent="0.2">
      <c r="A4" s="146" t="s">
        <v>4</v>
      </c>
      <c r="B4" s="146"/>
      <c r="C4" s="146"/>
      <c r="D4" s="146"/>
      <c r="E4" s="146"/>
      <c r="F4" s="146"/>
      <c r="G4" s="146"/>
      <c r="H4" s="146"/>
      <c r="I4" s="146"/>
      <c r="J4" s="146"/>
      <c r="K4" s="146"/>
      <c r="L4" s="146"/>
      <c r="M4" s="146"/>
      <c r="N4" s="146"/>
      <c r="O4" s="146"/>
      <c r="P4" s="146"/>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1" t="s">
        <v>6</v>
      </c>
      <c r="C5" s="201"/>
      <c r="D5" s="201"/>
      <c r="E5" s="201"/>
      <c r="F5" s="201"/>
      <c r="G5" s="201"/>
      <c r="H5" s="201"/>
      <c r="I5" s="201"/>
      <c r="J5" s="201"/>
      <c r="K5" s="201"/>
      <c r="L5" s="201"/>
      <c r="M5" s="201"/>
      <c r="N5" s="201"/>
      <c r="O5" s="201"/>
      <c r="P5" s="201"/>
      <c r="Q5" s="202"/>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13"/>
      <c r="C6" s="113"/>
      <c r="D6" s="113"/>
      <c r="E6" s="113"/>
      <c r="F6" s="113"/>
      <c r="G6" s="113"/>
      <c r="H6" s="113"/>
      <c r="I6" s="113"/>
      <c r="J6" s="113"/>
      <c r="K6" s="113"/>
      <c r="L6" s="113"/>
      <c r="M6" s="113"/>
      <c r="N6" s="113"/>
      <c r="O6" s="113"/>
      <c r="P6" s="113"/>
      <c r="Q6" s="114"/>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5" t="s">
        <v>7</v>
      </c>
      <c r="C7" s="87">
        <v>2024</v>
      </c>
      <c r="D7" s="125"/>
      <c r="E7" s="170">
        <v>5835804.7400000002</v>
      </c>
      <c r="F7" s="170"/>
      <c r="G7" s="115" t="s">
        <v>8</v>
      </c>
      <c r="H7" s="279">
        <v>1.01</v>
      </c>
      <c r="I7" s="280"/>
      <c r="J7" s="280"/>
      <c r="K7" s="132"/>
      <c r="L7" s="149" t="s">
        <v>9</v>
      </c>
      <c r="M7" s="150"/>
      <c r="N7" s="166">
        <f>(E7*H7)</f>
        <v>5894162.79</v>
      </c>
      <c r="O7" s="166"/>
      <c r="P7" s="166"/>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5"/>
      <c r="C8" s="116"/>
      <c r="D8" s="125"/>
      <c r="E8" s="191" t="s">
        <v>10</v>
      </c>
      <c r="F8" s="249"/>
      <c r="G8" s="120"/>
      <c r="H8" s="250" t="s">
        <v>11</v>
      </c>
      <c r="I8" s="250"/>
      <c r="J8" s="250"/>
      <c r="K8" s="17"/>
      <c r="L8" s="17"/>
      <c r="M8" s="120"/>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38" t="s">
        <v>13</v>
      </c>
      <c r="C9" s="238"/>
      <c r="D9" s="238"/>
      <c r="E9" s="238"/>
      <c r="F9" s="238"/>
      <c r="G9" s="238"/>
      <c r="H9" s="238"/>
      <c r="I9" s="238"/>
      <c r="J9" s="238"/>
      <c r="K9" s="238"/>
      <c r="L9" s="238"/>
      <c r="M9" s="238"/>
      <c r="N9" s="238"/>
      <c r="O9" s="238"/>
      <c r="P9" s="238"/>
      <c r="Q9" s="246"/>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28">
        <v>374273420</v>
      </c>
      <c r="C10" s="228"/>
      <c r="D10" s="228"/>
      <c r="E10" s="115" t="s">
        <v>8</v>
      </c>
      <c r="F10" s="276">
        <v>0.225564627617</v>
      </c>
      <c r="G10" s="277"/>
      <c r="H10" s="277"/>
      <c r="I10" s="115" t="s">
        <v>14</v>
      </c>
      <c r="J10" s="19">
        <v>1000</v>
      </c>
      <c r="K10" s="20"/>
      <c r="L10" s="149" t="s">
        <v>9</v>
      </c>
      <c r="M10" s="278"/>
      <c r="N10" s="166">
        <f>(B10*F10/1000)</f>
        <v>84422.84</v>
      </c>
      <c r="O10" s="166"/>
      <c r="P10" s="166"/>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27" t="s">
        <v>15</v>
      </c>
      <c r="C11" s="227"/>
      <c r="D11" s="227"/>
      <c r="E11" s="116"/>
      <c r="F11" s="178" t="s">
        <v>16</v>
      </c>
      <c r="G11" s="259"/>
      <c r="H11" s="259"/>
      <c r="I11" s="116"/>
      <c r="J11" s="116"/>
      <c r="K11" s="116"/>
      <c r="L11" s="116"/>
      <c r="M11" s="22"/>
      <c r="N11" s="116"/>
      <c r="O11" s="116"/>
      <c r="P11" s="116"/>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64" t="s">
        <v>18</v>
      </c>
      <c r="C12" s="258"/>
      <c r="D12" s="258"/>
      <c r="E12" s="258"/>
      <c r="F12" s="258"/>
      <c r="G12" s="258"/>
      <c r="H12" s="258"/>
      <c r="I12" s="258"/>
      <c r="J12" s="258"/>
      <c r="K12" s="258"/>
      <c r="L12" s="258"/>
      <c r="M12" s="258"/>
      <c r="N12" s="258"/>
      <c r="O12" s="258"/>
      <c r="P12" s="258"/>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63"/>
      <c r="C13" s="263"/>
      <c r="D13" s="263"/>
      <c r="E13" s="109" t="s">
        <v>8</v>
      </c>
      <c r="F13" s="260">
        <f>F10</f>
        <v>0.225564627617</v>
      </c>
      <c r="G13" s="261"/>
      <c r="H13" s="261"/>
      <c r="I13" s="109" t="s">
        <v>14</v>
      </c>
      <c r="J13" s="102">
        <v>1000</v>
      </c>
      <c r="K13" s="120"/>
      <c r="L13" s="149" t="s">
        <v>9</v>
      </c>
      <c r="M13" s="208"/>
      <c r="N13" s="262">
        <f>(B13*F13/1000)</f>
        <v>0</v>
      </c>
      <c r="O13" s="262"/>
      <c r="P13" s="262"/>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20"/>
      <c r="C14" s="116" t="s">
        <v>15</v>
      </c>
      <c r="D14" s="116"/>
      <c r="E14" s="116"/>
      <c r="F14" s="178" t="s">
        <v>16</v>
      </c>
      <c r="G14" s="259"/>
      <c r="H14" s="259"/>
      <c r="I14" s="120"/>
      <c r="J14" s="120"/>
      <c r="K14" s="120"/>
      <c r="L14" s="120"/>
      <c r="M14" s="125"/>
      <c r="N14" s="120"/>
      <c r="O14" s="120"/>
      <c r="P14" s="120"/>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38" t="s">
        <v>20</v>
      </c>
      <c r="C15" s="252"/>
      <c r="D15" s="252"/>
      <c r="E15" s="252"/>
      <c r="F15" s="252"/>
      <c r="G15" s="252"/>
      <c r="H15" s="252"/>
      <c r="I15" s="252"/>
      <c r="J15" s="252"/>
      <c r="K15" s="252"/>
      <c r="L15" s="252"/>
      <c r="M15" s="252"/>
      <c r="N15" s="252"/>
      <c r="O15" s="252"/>
      <c r="P15" s="252"/>
      <c r="Q15" s="253"/>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13"/>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28">
        <v>640000000</v>
      </c>
      <c r="C17" s="228"/>
      <c r="D17" s="228"/>
      <c r="E17" s="115" t="s">
        <v>21</v>
      </c>
      <c r="F17" s="228">
        <v>626132029</v>
      </c>
      <c r="G17" s="254"/>
      <c r="H17" s="254"/>
      <c r="I17" s="28" t="s">
        <v>9</v>
      </c>
      <c r="J17" s="255">
        <f>IF(B17&lt;0,"0",(B17-F17))</f>
        <v>13867971</v>
      </c>
      <c r="K17" s="256"/>
      <c r="L17" s="256"/>
      <c r="M17" s="256"/>
      <c r="N17" s="257"/>
      <c r="O17" s="257"/>
      <c r="P17" s="257"/>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27" t="s">
        <v>22</v>
      </c>
      <c r="C18" s="227"/>
      <c r="D18" s="227"/>
      <c r="E18" s="22"/>
      <c r="F18" s="227" t="s">
        <v>23</v>
      </c>
      <c r="G18" s="227"/>
      <c r="H18" s="227"/>
      <c r="I18" s="116"/>
      <c r="J18" s="178" t="s">
        <v>24</v>
      </c>
      <c r="K18" s="178"/>
      <c r="L18" s="244"/>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34">
        <f>IF(B17-F17&lt;0,"0",(B17-F17))</f>
        <v>13867971</v>
      </c>
      <c r="C19" s="234"/>
      <c r="D19" s="234"/>
      <c r="E19" s="115" t="s">
        <v>8</v>
      </c>
      <c r="F19" s="251">
        <f>F10</f>
        <v>0.225564627617</v>
      </c>
      <c r="G19" s="235"/>
      <c r="H19" s="235"/>
      <c r="I19" s="115" t="s">
        <v>14</v>
      </c>
      <c r="J19" s="19">
        <v>1000</v>
      </c>
      <c r="K19" s="20"/>
      <c r="L19" s="149" t="s">
        <v>9</v>
      </c>
      <c r="M19" s="150"/>
      <c r="N19" s="166">
        <f>IF(B17-F17&lt;0,"0",(B19*F19/J19))</f>
        <v>3128.12</v>
      </c>
      <c r="O19" s="166"/>
      <c r="P19" s="166"/>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27" t="s">
        <v>25</v>
      </c>
      <c r="C20" s="227"/>
      <c r="D20" s="227"/>
      <c r="E20" s="22"/>
      <c r="F20" s="178" t="s">
        <v>16</v>
      </c>
      <c r="G20" s="150"/>
      <c r="H20" s="150"/>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64" t="s">
        <v>27</v>
      </c>
      <c r="C21" s="164"/>
      <c r="D21" s="164"/>
      <c r="E21" s="164"/>
      <c r="F21" s="164"/>
      <c r="G21" s="164"/>
      <c r="H21" s="164"/>
      <c r="I21" s="164"/>
      <c r="J21" s="106" t="s">
        <v>28</v>
      </c>
      <c r="K21" s="29"/>
      <c r="L21" s="149" t="s">
        <v>9</v>
      </c>
      <c r="M21" s="150"/>
      <c r="N21" s="166">
        <f>IF(N17&lt;0,(N7+N10),(N7+N10+N13+N19))</f>
        <v>5981713.75</v>
      </c>
      <c r="O21" s="166"/>
      <c r="P21" s="166"/>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5"/>
      <c r="B23" s="125"/>
      <c r="C23" s="125"/>
      <c r="D23" s="125"/>
      <c r="E23" s="125"/>
      <c r="F23" s="125"/>
      <c r="G23" s="125"/>
      <c r="H23" s="125"/>
      <c r="I23" s="125"/>
      <c r="J23" s="125"/>
      <c r="K23" s="125"/>
      <c r="L23" s="125"/>
      <c r="M23" s="125"/>
      <c r="N23" s="125"/>
      <c r="O23" s="125"/>
      <c r="P23" s="125"/>
      <c r="Q23" s="125"/>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47" t="s">
        <v>29</v>
      </c>
      <c r="B24" s="201"/>
      <c r="C24" s="201"/>
      <c r="D24" s="201"/>
      <c r="E24" s="201"/>
      <c r="F24" s="201"/>
      <c r="G24" s="201"/>
      <c r="H24" s="201"/>
      <c r="I24" s="201"/>
      <c r="J24" s="201"/>
      <c r="K24" s="201"/>
      <c r="L24" s="201"/>
      <c r="M24" s="201"/>
      <c r="N24" s="201"/>
      <c r="O24" s="201"/>
      <c r="P24" s="201"/>
      <c r="Q24" s="202"/>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12"/>
      <c r="B25" s="113"/>
      <c r="C25" s="113"/>
      <c r="D25" s="113"/>
      <c r="E25" s="113"/>
      <c r="F25" s="113"/>
      <c r="G25" s="113"/>
      <c r="H25" s="113"/>
      <c r="I25" s="113"/>
      <c r="J25" s="113"/>
      <c r="K25" s="113"/>
      <c r="L25" s="113"/>
      <c r="M25" s="113"/>
      <c r="N25" s="113"/>
      <c r="O25" s="113"/>
      <c r="P25" s="113"/>
      <c r="Q25" s="114"/>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38" t="s">
        <v>31</v>
      </c>
      <c r="C26" s="238"/>
      <c r="D26" s="238"/>
      <c r="E26" s="238"/>
      <c r="F26" s="238"/>
      <c r="G26" s="238"/>
      <c r="H26" s="238"/>
      <c r="I26" s="238"/>
      <c r="J26" s="238"/>
      <c r="K26" s="238"/>
      <c r="L26" s="238"/>
      <c r="M26" s="238"/>
      <c r="N26" s="238"/>
      <c r="O26" s="238"/>
      <c r="P26" s="238"/>
      <c r="Q26" s="246"/>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13"/>
      <c r="C27" s="113"/>
      <c r="D27" s="113"/>
      <c r="E27" s="113"/>
      <c r="F27" s="113"/>
      <c r="G27" s="113"/>
      <c r="H27" s="113"/>
      <c r="I27" s="113"/>
      <c r="J27" s="113"/>
      <c r="K27" s="113"/>
      <c r="L27" s="113"/>
      <c r="M27" s="113"/>
      <c r="N27" s="113"/>
      <c r="O27" s="113"/>
      <c r="P27" s="113"/>
      <c r="Q27" s="114"/>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66">
        <f>SUM(N21)</f>
        <v>5981713.75</v>
      </c>
      <c r="C28" s="166"/>
      <c r="D28" s="166"/>
      <c r="E28" s="115" t="s">
        <v>14</v>
      </c>
      <c r="F28" s="229">
        <v>25467179894</v>
      </c>
      <c r="G28" s="248"/>
      <c r="H28" s="248"/>
      <c r="I28" s="115" t="s">
        <v>8</v>
      </c>
      <c r="J28" s="19">
        <v>1000</v>
      </c>
      <c r="K28" s="20"/>
      <c r="L28" s="149" t="s">
        <v>9</v>
      </c>
      <c r="M28" s="150"/>
      <c r="N28" s="174">
        <f>(B28/F28*1000)</f>
        <v>0.234879314274</v>
      </c>
      <c r="O28" s="174"/>
      <c r="P28" s="174"/>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27" t="s">
        <v>32</v>
      </c>
      <c r="C29" s="227"/>
      <c r="D29" s="227"/>
      <c r="E29" s="22"/>
      <c r="F29" s="90" t="s">
        <v>33</v>
      </c>
      <c r="G29" s="91"/>
      <c r="H29" s="91"/>
      <c r="I29" s="118"/>
      <c r="J29" s="116"/>
      <c r="K29" s="116"/>
      <c r="L29" s="116"/>
      <c r="M29" s="22"/>
      <c r="N29" s="178"/>
      <c r="O29" s="178"/>
      <c r="P29" s="178"/>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38" t="s">
        <v>35</v>
      </c>
      <c r="C30" s="238"/>
      <c r="D30" s="238"/>
      <c r="E30" s="238"/>
      <c r="F30" s="238"/>
      <c r="G30" s="238"/>
      <c r="H30" s="238"/>
      <c r="I30" s="238"/>
      <c r="J30" s="238"/>
      <c r="K30" s="238"/>
      <c r="L30" s="238"/>
      <c r="M30" s="238"/>
      <c r="N30" s="238"/>
      <c r="O30" s="238"/>
      <c r="P30" s="238"/>
      <c r="Q30" s="246"/>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28"/>
      <c r="C31" s="228"/>
      <c r="D31" s="228"/>
      <c r="E31" s="115" t="s">
        <v>8</v>
      </c>
      <c r="F31" s="174">
        <f>SUM(N28)</f>
        <v>0.234879314274</v>
      </c>
      <c r="G31" s="235"/>
      <c r="H31" s="235"/>
      <c r="I31" s="115" t="s">
        <v>14</v>
      </c>
      <c r="J31" s="19">
        <v>1000</v>
      </c>
      <c r="K31" s="20"/>
      <c r="L31" s="149" t="s">
        <v>9</v>
      </c>
      <c r="M31" s="150"/>
      <c r="N31" s="166" t="str">
        <f>IF(ISBLANK(B31),"0",(B31*F31/1000))</f>
        <v>0</v>
      </c>
      <c r="O31" s="166"/>
      <c r="P31" s="166"/>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27" t="s">
        <v>36</v>
      </c>
      <c r="C32" s="227"/>
      <c r="D32" s="227"/>
      <c r="E32" s="22"/>
      <c r="F32" s="178" t="s">
        <v>37</v>
      </c>
      <c r="G32" s="244"/>
      <c r="H32" s="244"/>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64" t="s">
        <v>39</v>
      </c>
      <c r="C33" s="165"/>
      <c r="D33" s="165"/>
      <c r="E33" s="165"/>
      <c r="F33" s="165"/>
      <c r="G33" s="165"/>
      <c r="H33" s="165"/>
      <c r="I33" s="165"/>
      <c r="J33" s="148"/>
      <c r="K33" s="107" t="s">
        <v>40</v>
      </c>
      <c r="L33" s="149" t="s">
        <v>9</v>
      </c>
      <c r="M33" s="150"/>
      <c r="N33" s="166">
        <f>IF(F28&lt;0,(N21),(N21+N31))</f>
        <v>5981713.75</v>
      </c>
      <c r="O33" s="166"/>
      <c r="P33" s="166"/>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33"/>
      <c r="C34" s="133"/>
      <c r="D34" s="133"/>
      <c r="E34" s="133"/>
      <c r="F34" s="133"/>
      <c r="G34" s="133"/>
      <c r="H34" s="133"/>
      <c r="I34" s="133"/>
      <c r="J34" s="133"/>
      <c r="K34" s="133"/>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5"/>
      <c r="B35" s="125"/>
      <c r="C35" s="125"/>
      <c r="D35" s="125"/>
      <c r="E35" s="125"/>
      <c r="F35" s="125"/>
      <c r="G35" s="125"/>
      <c r="H35" s="125"/>
      <c r="I35" s="125"/>
      <c r="J35" s="125"/>
      <c r="K35" s="125"/>
      <c r="L35" s="125"/>
      <c r="M35" s="125"/>
      <c r="N35" s="125"/>
      <c r="O35" s="125"/>
      <c r="P35" s="125"/>
      <c r="Q35" s="125"/>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56" t="s">
        <v>42</v>
      </c>
      <c r="C36" s="156"/>
      <c r="D36" s="156"/>
      <c r="E36" s="156"/>
      <c r="F36" s="156"/>
      <c r="G36" s="156"/>
      <c r="H36" s="156"/>
      <c r="I36" s="156"/>
      <c r="J36" s="156"/>
      <c r="K36" s="156"/>
      <c r="L36" s="156"/>
      <c r="M36" s="156"/>
      <c r="N36" s="245"/>
      <c r="O36" s="245"/>
      <c r="P36" s="245"/>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18"/>
      <c r="M37" s="118"/>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0">
        <v>0.5</v>
      </c>
      <c r="C38" s="240"/>
      <c r="D38" s="115" t="s">
        <v>21</v>
      </c>
      <c r="E38" s="240"/>
      <c r="F38" s="240"/>
      <c r="G38" s="115" t="s">
        <v>21</v>
      </c>
      <c r="H38" s="240"/>
      <c r="I38" s="240"/>
      <c r="J38" s="115" t="s">
        <v>44</v>
      </c>
      <c r="K38" s="241"/>
      <c r="L38" s="241"/>
      <c r="M38" s="40" t="s">
        <v>45</v>
      </c>
      <c r="N38" s="242">
        <f>B38-E38-H38+K38</f>
        <v>0.5</v>
      </c>
      <c r="O38" s="237"/>
      <c r="P38" s="237"/>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78" t="s">
        <v>46</v>
      </c>
      <c r="C39" s="178"/>
      <c r="D39" s="117"/>
      <c r="E39" s="227" t="s">
        <v>47</v>
      </c>
      <c r="F39" s="227"/>
      <c r="G39" s="117"/>
      <c r="H39" s="227" t="s">
        <v>48</v>
      </c>
      <c r="I39" s="227"/>
      <c r="J39" s="178" t="s">
        <v>49</v>
      </c>
      <c r="K39" s="178"/>
      <c r="L39" s="178"/>
      <c r="M39" s="178"/>
      <c r="N39" s="243" t="s">
        <v>50</v>
      </c>
      <c r="O39" s="243"/>
      <c r="P39" s="243"/>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34">
        <f>F28+B31</f>
        <v>25467179894</v>
      </c>
      <c r="C40" s="234"/>
      <c r="D40" s="234"/>
      <c r="E40" s="28" t="s">
        <v>8</v>
      </c>
      <c r="F40" s="174">
        <f>N38</f>
        <v>0.5</v>
      </c>
      <c r="G40" s="235"/>
      <c r="H40" s="235"/>
      <c r="I40" s="115" t="s">
        <v>14</v>
      </c>
      <c r="J40" s="19">
        <v>1000</v>
      </c>
      <c r="K40" s="20"/>
      <c r="L40" s="149" t="s">
        <v>9</v>
      </c>
      <c r="M40" s="150"/>
      <c r="N40" s="166">
        <f>(B40*F40/1000)</f>
        <v>12733589.949999999</v>
      </c>
      <c r="O40" s="166"/>
      <c r="P40" s="166"/>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83" t="s">
        <v>51</v>
      </c>
      <c r="C41" s="183"/>
      <c r="D41" s="183"/>
      <c r="E41" s="42"/>
      <c r="F41" s="162" t="s">
        <v>50</v>
      </c>
      <c r="G41" s="167"/>
      <c r="H41" s="167"/>
      <c r="I41" s="42"/>
      <c r="J41" s="42"/>
      <c r="K41" s="42"/>
      <c r="L41" s="42"/>
      <c r="M41" s="42"/>
      <c r="N41" s="183" t="s">
        <v>52</v>
      </c>
      <c r="O41" s="183"/>
      <c r="P41" s="183"/>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5"/>
      <c r="B42" s="120"/>
      <c r="C42" s="120"/>
      <c r="D42" s="120"/>
      <c r="E42" s="120"/>
      <c r="F42" s="120"/>
      <c r="G42" s="120"/>
      <c r="H42" s="120"/>
      <c r="I42" s="120"/>
      <c r="J42" s="120"/>
      <c r="K42" s="120"/>
      <c r="L42" s="120"/>
      <c r="M42" s="120"/>
      <c r="N42" s="125"/>
      <c r="O42" s="125"/>
      <c r="P42" s="125"/>
      <c r="Q42" s="125"/>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5"/>
      <c r="B43" s="163"/>
      <c r="C43" s="163"/>
      <c r="D43" s="163"/>
      <c r="E43" s="163"/>
      <c r="F43" s="163"/>
      <c r="G43" s="163"/>
      <c r="H43" s="163"/>
      <c r="I43" s="163"/>
      <c r="J43" s="163"/>
      <c r="K43" s="163"/>
      <c r="L43" s="163"/>
      <c r="M43" s="163"/>
      <c r="N43" s="125"/>
      <c r="O43" s="125"/>
      <c r="P43" s="125"/>
      <c r="Q43" s="125"/>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56" t="s">
        <v>54</v>
      </c>
      <c r="C44" s="230"/>
      <c r="D44" s="230"/>
      <c r="E44" s="230"/>
      <c r="F44" s="230"/>
      <c r="G44" s="230"/>
      <c r="H44" s="230"/>
      <c r="I44" s="230"/>
      <c r="J44" s="230"/>
      <c r="K44" s="134"/>
      <c r="L44" s="231" t="s">
        <v>9</v>
      </c>
      <c r="M44" s="232"/>
      <c r="N44" s="233">
        <f>MIN(N33,N40)</f>
        <v>5981713.75</v>
      </c>
      <c r="O44" s="233"/>
      <c r="P44" s="233"/>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5"/>
      <c r="C45" s="125"/>
      <c r="D45" s="125"/>
      <c r="E45" s="125"/>
      <c r="F45" s="125"/>
      <c r="G45" s="125"/>
      <c r="H45" s="125"/>
      <c r="I45" s="125"/>
      <c r="J45" s="125"/>
      <c r="K45" s="125"/>
      <c r="L45" s="125"/>
      <c r="M45" s="125"/>
      <c r="N45" s="125"/>
      <c r="O45" s="125"/>
      <c r="P45" s="125"/>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38" t="s">
        <v>56</v>
      </c>
      <c r="C46" s="238"/>
      <c r="D46" s="238"/>
      <c r="E46" s="238"/>
      <c r="F46" s="238"/>
      <c r="G46" s="238"/>
      <c r="H46" s="238"/>
      <c r="I46" s="238"/>
      <c r="J46" s="238"/>
      <c r="K46" s="238"/>
      <c r="L46" s="149" t="s">
        <v>9</v>
      </c>
      <c r="M46" s="150"/>
      <c r="N46" s="236">
        <f>MAX(MIN(N40,(N33-N13)),E7)</f>
        <v>5981713.75</v>
      </c>
      <c r="O46" s="237"/>
      <c r="P46" s="237"/>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39"/>
      <c r="C47" s="239"/>
      <c r="D47" s="239"/>
      <c r="E47" s="239"/>
      <c r="F47" s="239"/>
      <c r="G47" s="239"/>
      <c r="H47" s="239"/>
      <c r="I47" s="239"/>
      <c r="J47" s="239"/>
      <c r="K47" s="239"/>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5"/>
      <c r="B48" s="125"/>
      <c r="C48" s="125"/>
      <c r="D48" s="125"/>
      <c r="E48" s="120"/>
      <c r="F48" s="120"/>
      <c r="G48" s="120"/>
      <c r="H48" s="120"/>
      <c r="I48" s="120"/>
      <c r="J48" s="120"/>
      <c r="K48" s="120"/>
      <c r="L48" s="120"/>
      <c r="M48" s="120"/>
      <c r="N48" s="45"/>
      <c r="O48" s="45"/>
      <c r="P48" s="45"/>
      <c r="Q48" s="125"/>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3" t="s">
        <v>57</v>
      </c>
      <c r="B49" s="156" t="s">
        <v>58</v>
      </c>
      <c r="C49" s="156"/>
      <c r="D49" s="156"/>
      <c r="E49" s="156"/>
      <c r="F49" s="156"/>
      <c r="G49" s="156"/>
      <c r="H49" s="156"/>
      <c r="I49" s="156"/>
      <c r="J49" s="156"/>
      <c r="K49" s="156"/>
      <c r="L49" s="156"/>
      <c r="M49" s="156"/>
      <c r="N49" s="127"/>
      <c r="O49" s="127"/>
      <c r="P49" s="127"/>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64" t="s">
        <v>59</v>
      </c>
      <c r="C50" s="164"/>
      <c r="D50" s="164"/>
      <c r="E50" s="164"/>
      <c r="F50" s="164"/>
      <c r="G50" s="164"/>
      <c r="H50" s="164"/>
      <c r="I50" s="164"/>
      <c r="J50" s="164"/>
      <c r="K50" s="164"/>
      <c r="L50" s="164"/>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64" t="s">
        <v>60</v>
      </c>
      <c r="C51" s="164"/>
      <c r="D51" s="164"/>
      <c r="E51" s="164"/>
      <c r="F51" s="164"/>
      <c r="G51" s="164"/>
      <c r="H51" s="164"/>
      <c r="I51" s="164"/>
      <c r="J51" s="164"/>
      <c r="K51" s="164"/>
      <c r="L51" s="164"/>
      <c r="M51" s="117"/>
      <c r="N51" s="173">
        <f>B40</f>
        <v>25467179894</v>
      </c>
      <c r="O51" s="173"/>
      <c r="P51" s="173"/>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64" t="s">
        <v>61</v>
      </c>
      <c r="C52" s="164"/>
      <c r="D52" s="164"/>
      <c r="E52" s="164"/>
      <c r="F52" s="164"/>
      <c r="G52" s="164"/>
      <c r="H52" s="164"/>
      <c r="I52" s="164"/>
      <c r="J52" s="164"/>
      <c r="K52" s="164"/>
      <c r="L52" s="164"/>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64" t="s">
        <v>62</v>
      </c>
      <c r="C53" s="164"/>
      <c r="D53" s="164"/>
      <c r="E53" s="164"/>
      <c r="F53" s="164"/>
      <c r="G53" s="164"/>
      <c r="H53" s="164"/>
      <c r="I53" s="164"/>
      <c r="J53" s="164"/>
      <c r="K53" s="164"/>
      <c r="L53" s="164"/>
      <c r="M53" s="117"/>
      <c r="N53" s="229"/>
      <c r="O53" s="229"/>
      <c r="P53" s="229"/>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64" t="s">
        <v>63</v>
      </c>
      <c r="C54" s="164"/>
      <c r="D54" s="164"/>
      <c r="E54" s="164"/>
      <c r="F54" s="164"/>
      <c r="G54" s="164"/>
      <c r="H54" s="164"/>
      <c r="I54" s="164"/>
      <c r="J54" s="164"/>
      <c r="K54" s="117"/>
      <c r="L54" s="117"/>
      <c r="M54" s="117"/>
      <c r="N54" s="228"/>
      <c r="O54" s="228"/>
      <c r="P54" s="228"/>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64" t="s">
        <v>64</v>
      </c>
      <c r="C55" s="164"/>
      <c r="D55" s="164"/>
      <c r="E55" s="164"/>
      <c r="F55" s="164"/>
      <c r="G55" s="164"/>
      <c r="H55" s="164"/>
      <c r="I55" s="164"/>
      <c r="J55" s="164"/>
      <c r="K55" s="164" t="s">
        <v>65</v>
      </c>
      <c r="L55" s="164"/>
      <c r="M55" s="117"/>
      <c r="N55" s="173">
        <f>(N51-N53+N54)</f>
        <v>25467179894</v>
      </c>
      <c r="O55" s="173"/>
      <c r="P55" s="173"/>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5"/>
      <c r="B57" s="125"/>
      <c r="C57" s="125"/>
      <c r="D57" s="125"/>
      <c r="E57" s="125"/>
      <c r="F57" s="125"/>
      <c r="G57" s="125"/>
      <c r="H57" s="125"/>
      <c r="I57" s="125"/>
      <c r="J57" s="125"/>
      <c r="K57" s="125"/>
      <c r="L57" s="125"/>
      <c r="M57" s="125"/>
      <c r="N57" s="125"/>
      <c r="O57" s="125"/>
      <c r="P57" s="125"/>
      <c r="Q57" s="125"/>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28"/>
      <c r="C58" s="128"/>
      <c r="D58" s="128"/>
      <c r="E58" s="128"/>
      <c r="F58" s="12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03"/>
      <c r="C59" s="203"/>
      <c r="D59" s="203"/>
      <c r="E59" s="115" t="s">
        <v>14</v>
      </c>
      <c r="F59" s="173">
        <f>SUM(N55)</f>
        <v>25467179894</v>
      </c>
      <c r="G59" s="173"/>
      <c r="H59" s="173"/>
      <c r="I59" s="28" t="s">
        <v>8</v>
      </c>
      <c r="J59" s="19">
        <v>1000</v>
      </c>
      <c r="K59" s="20"/>
      <c r="L59" s="149" t="s">
        <v>9</v>
      </c>
      <c r="M59" s="177"/>
      <c r="N59" s="174">
        <f>(B59/F59*1000)</f>
        <v>0</v>
      </c>
      <c r="O59" s="174"/>
      <c r="P59" s="174"/>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78" t="s">
        <v>67</v>
      </c>
      <c r="C60" s="178"/>
      <c r="D60" s="178"/>
      <c r="E60" s="116"/>
      <c r="F60" s="227" t="s">
        <v>68</v>
      </c>
      <c r="G60" s="227"/>
      <c r="H60" s="227"/>
      <c r="I60" s="116"/>
      <c r="J60" s="116"/>
      <c r="K60" s="116"/>
      <c r="L60" s="116"/>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5"/>
      <c r="H61" s="125"/>
      <c r="I61" s="125"/>
      <c r="J61" s="125"/>
      <c r="K61" s="125"/>
      <c r="L61" s="125"/>
      <c r="M61" s="125"/>
      <c r="N61" s="125"/>
      <c r="O61" s="125"/>
      <c r="P61" s="125"/>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4"/>
      <c r="B62" s="117"/>
      <c r="C62" s="117"/>
      <c r="D62" s="117"/>
      <c r="E62" s="117"/>
      <c r="F62" s="117"/>
      <c r="G62" s="117"/>
      <c r="H62" s="117"/>
      <c r="I62" s="117"/>
      <c r="J62" s="117"/>
      <c r="K62" s="117"/>
      <c r="L62" s="117"/>
      <c r="M62" s="117"/>
      <c r="N62" s="117"/>
      <c r="O62" s="117"/>
      <c r="P62" s="125"/>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03"/>
      <c r="C63" s="203"/>
      <c r="D63" s="203"/>
      <c r="E63" s="115" t="s">
        <v>70</v>
      </c>
      <c r="F63" s="173">
        <f>SUM(N55)</f>
        <v>25467179894</v>
      </c>
      <c r="G63" s="173"/>
      <c r="H63" s="173"/>
      <c r="I63" s="28" t="s">
        <v>8</v>
      </c>
      <c r="J63" s="19">
        <v>1000</v>
      </c>
      <c r="K63" s="20"/>
      <c r="L63" s="149" t="s">
        <v>9</v>
      </c>
      <c r="M63" s="177"/>
      <c r="N63" s="174">
        <f>(B63/F63*1000)</f>
        <v>0</v>
      </c>
      <c r="O63" s="174"/>
      <c r="P63" s="174"/>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2" t="s">
        <v>67</v>
      </c>
      <c r="C64" s="162"/>
      <c r="D64" s="162"/>
      <c r="E64" s="108"/>
      <c r="F64" s="183" t="s">
        <v>68</v>
      </c>
      <c r="G64" s="183"/>
      <c r="H64" s="183"/>
      <c r="I64" s="108"/>
      <c r="J64" s="108"/>
      <c r="K64" s="108"/>
      <c r="L64" s="108"/>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45" t="s">
        <v>71</v>
      </c>
      <c r="C65" s="145"/>
      <c r="D65" s="50"/>
      <c r="E65" s="50"/>
      <c r="F65" s="50"/>
      <c r="G65" s="50"/>
      <c r="H65" s="50"/>
      <c r="I65" s="50"/>
      <c r="J65" s="50"/>
      <c r="K65" s="50"/>
      <c r="L65" s="50"/>
      <c r="M65" s="50"/>
      <c r="N65" s="50"/>
      <c r="O65" s="50"/>
      <c r="P65" s="50" t="s">
        <v>72</v>
      </c>
      <c r="Q65" s="50"/>
      <c r="R65" s="1"/>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0"/>
      <c r="BB65" s="130"/>
      <c r="BC65" s="130"/>
      <c r="BD65" s="130"/>
      <c r="BE65" s="130"/>
      <c r="BF65" s="130"/>
      <c r="BG65" s="130"/>
      <c r="BH65" s="130"/>
      <c r="BI65" s="130"/>
      <c r="BJ65" s="130"/>
      <c r="BK65" s="130"/>
      <c r="BL65" s="130"/>
      <c r="BM65" s="130"/>
      <c r="BN65" s="130"/>
      <c r="BO65" s="130"/>
      <c r="BP65" s="130"/>
      <c r="BQ65" s="130"/>
      <c r="BR65" s="130"/>
      <c r="BS65" s="130"/>
      <c r="BT65" s="130"/>
      <c r="BU65" s="130"/>
      <c r="BV65" s="130"/>
      <c r="BW65" s="130"/>
      <c r="BX65" s="130"/>
      <c r="BY65" s="130"/>
      <c r="BZ65" s="130"/>
      <c r="CA65" s="130"/>
      <c r="CB65" s="130"/>
      <c r="CC65" s="130"/>
      <c r="CD65" s="130"/>
      <c r="CE65" s="130"/>
      <c r="CF65" s="130"/>
      <c r="CG65" s="130"/>
      <c r="CH65" s="130"/>
      <c r="CI65" s="130"/>
      <c r="CJ65" s="130"/>
      <c r="CK65" s="130"/>
      <c r="CL65" s="130"/>
      <c r="CM65" s="130"/>
      <c r="CN65" s="130"/>
      <c r="CO65" s="130"/>
      <c r="CP65" s="130"/>
      <c r="CQ65" s="130"/>
      <c r="CR65" s="130"/>
      <c r="CS65" s="130"/>
      <c r="CT65" s="130"/>
      <c r="CU65" s="130"/>
      <c r="CV65" s="130"/>
      <c r="CW65" s="130"/>
      <c r="CX65" s="130"/>
      <c r="CY65" s="130"/>
      <c r="CZ65" s="130"/>
      <c r="DA65" s="130"/>
      <c r="DB65" s="130"/>
      <c r="DC65" s="130"/>
      <c r="DD65" s="130"/>
      <c r="DE65" s="130"/>
      <c r="DF65" s="130"/>
      <c r="DG65" s="130"/>
      <c r="DH65" s="131"/>
      <c r="DI65" s="131"/>
      <c r="DJ65" s="131"/>
      <c r="DK65" s="131"/>
      <c r="DL65" s="131"/>
      <c r="DM65" s="131"/>
      <c r="DN65" s="131"/>
      <c r="DO65" s="131"/>
      <c r="DP65" s="131"/>
      <c r="DQ65" s="131"/>
      <c r="DR65" s="131"/>
      <c r="DS65" s="131"/>
      <c r="DT65" s="131"/>
      <c r="DU65" s="131"/>
      <c r="DV65" s="131"/>
      <c r="DW65" s="131"/>
      <c r="DX65" s="131"/>
      <c r="DY65" s="131"/>
      <c r="DZ65" s="131"/>
      <c r="EA65" s="131"/>
      <c r="EB65" s="131"/>
      <c r="EC65" s="131"/>
      <c r="ED65" s="131"/>
      <c r="EE65" s="131"/>
      <c r="EF65" s="131"/>
      <c r="EG65" s="131"/>
      <c r="EH65" s="131"/>
      <c r="EI65" s="131"/>
      <c r="EJ65" s="131"/>
      <c r="EK65" s="131"/>
      <c r="EL65" s="131"/>
      <c r="EM65" s="131"/>
      <c r="EN65" s="131"/>
      <c r="EO65" s="131"/>
      <c r="EP65" s="131"/>
      <c r="EQ65" s="131"/>
      <c r="ER65" s="131"/>
      <c r="ES65" s="131"/>
      <c r="ET65" s="131"/>
      <c r="EU65" s="131"/>
      <c r="EV65" s="131"/>
      <c r="EW65" s="131"/>
      <c r="EX65" s="131"/>
      <c r="EY65" s="131"/>
      <c r="EZ65" s="131"/>
      <c r="FA65" s="131"/>
      <c r="FB65" s="131"/>
      <c r="FC65" s="131"/>
      <c r="FD65" s="131"/>
      <c r="FE65" s="131"/>
      <c r="FF65" s="131"/>
      <c r="FG65" s="131"/>
      <c r="FH65" s="131"/>
      <c r="FI65" s="131"/>
      <c r="FJ65" s="131"/>
      <c r="FK65" s="131"/>
      <c r="FL65" s="131"/>
      <c r="FM65" s="131"/>
      <c r="FN65" s="131"/>
      <c r="FO65" s="131"/>
      <c r="FP65" s="131"/>
      <c r="FQ65" s="131"/>
      <c r="FR65" s="131"/>
      <c r="FS65" s="131"/>
      <c r="FT65" s="131"/>
      <c r="FU65" s="131"/>
      <c r="FV65" s="131"/>
      <c r="FW65" s="131"/>
      <c r="FX65" s="131"/>
      <c r="FY65" s="131"/>
      <c r="FZ65" s="131"/>
      <c r="GA65" s="131"/>
      <c r="GB65" s="131"/>
      <c r="GC65" s="131"/>
      <c r="GD65" s="131"/>
      <c r="GE65" s="131"/>
      <c r="GF65" s="131"/>
      <c r="GG65" s="131"/>
      <c r="GH65" s="131"/>
      <c r="GI65" s="131"/>
      <c r="GJ65" s="131"/>
      <c r="GK65" s="131"/>
      <c r="GL65" s="131"/>
      <c r="GM65" s="131"/>
      <c r="GN65" s="131"/>
      <c r="GO65" s="131"/>
      <c r="GP65" s="131"/>
      <c r="GQ65" s="131"/>
      <c r="GR65" s="131"/>
      <c r="GS65" s="131"/>
      <c r="GT65" s="131"/>
      <c r="GU65" s="131"/>
      <c r="GV65" s="131"/>
      <c r="GW65" s="131"/>
      <c r="GX65" s="131"/>
      <c r="GY65" s="131"/>
      <c r="GZ65" s="131"/>
      <c r="HA65" s="131"/>
      <c r="HB65" s="131"/>
      <c r="HC65" s="131"/>
      <c r="HD65" s="131"/>
      <c r="HE65" s="131"/>
      <c r="HF65" s="131"/>
      <c r="HG65" s="131"/>
      <c r="HH65" s="131"/>
      <c r="HI65" s="131"/>
      <c r="HJ65" s="131"/>
      <c r="HK65" s="131"/>
      <c r="HL65" s="131"/>
      <c r="HM65" s="131"/>
      <c r="HN65" s="131"/>
      <c r="HO65" s="131"/>
      <c r="HP65" s="131"/>
      <c r="HQ65" s="131"/>
      <c r="HR65" s="131"/>
      <c r="HS65" s="131"/>
      <c r="HT65" s="131"/>
      <c r="HU65" s="131"/>
      <c r="HV65" s="131"/>
      <c r="HW65" s="131"/>
      <c r="HX65" s="131"/>
      <c r="HY65" s="131"/>
      <c r="HZ65" s="131"/>
      <c r="IA65" s="131"/>
      <c r="IB65" s="131"/>
      <c r="IC65" s="131"/>
      <c r="ID65" s="131"/>
      <c r="IE65" s="131"/>
      <c r="IF65" s="131"/>
      <c r="IG65" s="131"/>
      <c r="IH65" s="131"/>
      <c r="II65" s="131"/>
      <c r="IJ65" s="131"/>
      <c r="IK65" s="131"/>
      <c r="IL65" s="131"/>
      <c r="IM65" s="131"/>
      <c r="IN65" s="131"/>
      <c r="IO65" s="131"/>
      <c r="IP65" s="131"/>
      <c r="IQ65" s="131"/>
      <c r="IR65" s="131"/>
      <c r="IS65" s="131"/>
      <c r="IT65" s="131"/>
      <c r="IU65" s="131"/>
      <c r="IV65" s="131"/>
    </row>
    <row r="66" spans="1:256" ht="6.6" customHeight="1" x14ac:dyDescent="0.2">
      <c r="A66" s="219"/>
      <c r="B66" s="219"/>
      <c r="C66" s="219"/>
      <c r="D66" s="219"/>
      <c r="E66" s="219"/>
      <c r="F66" s="219"/>
      <c r="G66" s="219"/>
      <c r="H66" s="219"/>
      <c r="I66" s="219"/>
      <c r="J66" s="219"/>
      <c r="K66" s="219"/>
      <c r="L66" s="219"/>
      <c r="M66" s="219"/>
      <c r="N66" s="219"/>
      <c r="O66" s="219"/>
      <c r="P66" s="219"/>
      <c r="Q66" s="219"/>
      <c r="R66" s="1"/>
      <c r="S66" s="130"/>
      <c r="T66" s="130"/>
      <c r="U66" s="130"/>
      <c r="V66" s="130"/>
      <c r="W66" s="130"/>
      <c r="X66" s="130"/>
      <c r="Y66" s="130"/>
      <c r="Z66" s="130"/>
      <c r="AA66" s="130"/>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c r="AX66" s="130"/>
      <c r="AY66" s="130"/>
      <c r="AZ66" s="130"/>
      <c r="BA66" s="130"/>
      <c r="BB66" s="130"/>
      <c r="BC66" s="130"/>
      <c r="BD66" s="130"/>
      <c r="BE66" s="130"/>
      <c r="BF66" s="130"/>
      <c r="BG66" s="130"/>
      <c r="BH66" s="130"/>
      <c r="BI66" s="130"/>
      <c r="BJ66" s="130"/>
      <c r="BK66" s="130"/>
      <c r="BL66" s="130"/>
      <c r="BM66" s="130"/>
      <c r="BN66" s="130"/>
      <c r="BO66" s="130"/>
      <c r="BP66" s="130"/>
      <c r="BQ66" s="130"/>
      <c r="BR66" s="130"/>
      <c r="BS66" s="130"/>
      <c r="BT66" s="130"/>
      <c r="BU66" s="130"/>
      <c r="BV66" s="130"/>
      <c r="BW66" s="130"/>
      <c r="BX66" s="130"/>
      <c r="BY66" s="130"/>
      <c r="BZ66" s="130"/>
      <c r="CA66" s="130"/>
      <c r="CB66" s="130"/>
      <c r="CC66" s="130"/>
      <c r="CD66" s="130"/>
      <c r="CE66" s="130"/>
      <c r="CF66" s="130"/>
      <c r="CG66" s="130"/>
      <c r="CH66" s="130"/>
      <c r="CI66" s="130"/>
      <c r="CJ66" s="130"/>
      <c r="CK66" s="130"/>
      <c r="CL66" s="130"/>
      <c r="CM66" s="130"/>
      <c r="CN66" s="130"/>
      <c r="CO66" s="130"/>
      <c r="CP66" s="130"/>
      <c r="CQ66" s="130"/>
      <c r="CR66" s="130"/>
      <c r="CS66" s="130"/>
      <c r="CT66" s="130"/>
      <c r="CU66" s="130"/>
      <c r="CV66" s="130"/>
      <c r="CW66" s="130"/>
      <c r="CX66" s="130"/>
      <c r="CY66" s="130"/>
      <c r="CZ66" s="130"/>
      <c r="DA66" s="130"/>
      <c r="DB66" s="130"/>
      <c r="DC66" s="130"/>
      <c r="DD66" s="130"/>
      <c r="DE66" s="130"/>
      <c r="DF66" s="130"/>
      <c r="DG66" s="130"/>
      <c r="DH66" s="131"/>
      <c r="DI66" s="131"/>
      <c r="DJ66" s="131"/>
      <c r="DK66" s="131"/>
      <c r="DL66" s="131"/>
      <c r="DM66" s="131"/>
      <c r="DN66" s="131"/>
      <c r="DO66" s="131"/>
      <c r="DP66" s="131"/>
      <c r="DQ66" s="131"/>
      <c r="DR66" s="131"/>
      <c r="DS66" s="131"/>
      <c r="DT66" s="131"/>
      <c r="DU66" s="131"/>
      <c r="DV66" s="131"/>
      <c r="DW66" s="131"/>
      <c r="DX66" s="131"/>
      <c r="DY66" s="131"/>
      <c r="DZ66" s="131"/>
      <c r="EA66" s="131"/>
      <c r="EB66" s="131"/>
      <c r="EC66" s="131"/>
      <c r="ED66" s="131"/>
      <c r="EE66" s="131"/>
      <c r="EF66" s="131"/>
      <c r="EG66" s="131"/>
      <c r="EH66" s="131"/>
      <c r="EI66" s="131"/>
      <c r="EJ66" s="131"/>
      <c r="EK66" s="131"/>
      <c r="EL66" s="131"/>
      <c r="EM66" s="131"/>
      <c r="EN66" s="131"/>
      <c r="EO66" s="131"/>
      <c r="EP66" s="131"/>
      <c r="EQ66" s="131"/>
      <c r="ER66" s="131"/>
      <c r="ES66" s="131"/>
      <c r="ET66" s="131"/>
      <c r="EU66" s="131"/>
      <c r="EV66" s="131"/>
      <c r="EW66" s="131"/>
      <c r="EX66" s="131"/>
      <c r="EY66" s="131"/>
      <c r="EZ66" s="131"/>
      <c r="FA66" s="131"/>
      <c r="FB66" s="131"/>
      <c r="FC66" s="131"/>
      <c r="FD66" s="131"/>
      <c r="FE66" s="131"/>
      <c r="FF66" s="131"/>
      <c r="FG66" s="131"/>
      <c r="FH66" s="131"/>
      <c r="FI66" s="131"/>
      <c r="FJ66" s="131"/>
      <c r="FK66" s="131"/>
      <c r="FL66" s="131"/>
      <c r="FM66" s="131"/>
      <c r="FN66" s="131"/>
      <c r="FO66" s="131"/>
      <c r="FP66" s="131"/>
      <c r="FQ66" s="131"/>
      <c r="FR66" s="131"/>
      <c r="FS66" s="131"/>
      <c r="FT66" s="131"/>
      <c r="FU66" s="131"/>
      <c r="FV66" s="131"/>
      <c r="FW66" s="131"/>
      <c r="FX66" s="131"/>
      <c r="FY66" s="131"/>
      <c r="FZ66" s="131"/>
      <c r="GA66" s="131"/>
      <c r="GB66" s="131"/>
      <c r="GC66" s="131"/>
      <c r="GD66" s="131"/>
      <c r="GE66" s="131"/>
      <c r="GF66" s="131"/>
      <c r="GG66" s="131"/>
      <c r="GH66" s="131"/>
      <c r="GI66" s="131"/>
      <c r="GJ66" s="131"/>
      <c r="GK66" s="131"/>
      <c r="GL66" s="131"/>
      <c r="GM66" s="131"/>
      <c r="GN66" s="131"/>
      <c r="GO66" s="131"/>
      <c r="GP66" s="131"/>
      <c r="GQ66" s="131"/>
      <c r="GR66" s="131"/>
      <c r="GS66" s="131"/>
      <c r="GT66" s="131"/>
      <c r="GU66" s="131"/>
      <c r="GV66" s="131"/>
      <c r="GW66" s="131"/>
      <c r="GX66" s="131"/>
      <c r="GY66" s="131"/>
      <c r="GZ66" s="131"/>
      <c r="HA66" s="131"/>
      <c r="HB66" s="131"/>
      <c r="HC66" s="131"/>
      <c r="HD66" s="131"/>
      <c r="HE66" s="131"/>
      <c r="HF66" s="131"/>
      <c r="HG66" s="131"/>
      <c r="HH66" s="131"/>
      <c r="HI66" s="131"/>
      <c r="HJ66" s="131"/>
      <c r="HK66" s="131"/>
      <c r="HL66" s="131"/>
      <c r="HM66" s="131"/>
      <c r="HN66" s="131"/>
      <c r="HO66" s="131"/>
      <c r="HP66" s="131"/>
      <c r="HQ66" s="131"/>
      <c r="HR66" s="131"/>
      <c r="HS66" s="131"/>
      <c r="HT66" s="131"/>
      <c r="HU66" s="131"/>
      <c r="HV66" s="131"/>
      <c r="HW66" s="131"/>
      <c r="HX66" s="131"/>
      <c r="HY66" s="131"/>
      <c r="HZ66" s="131"/>
      <c r="IA66" s="131"/>
      <c r="IB66" s="131"/>
      <c r="IC66" s="131"/>
      <c r="ID66" s="131"/>
      <c r="IE66" s="131"/>
      <c r="IF66" s="131"/>
      <c r="IG66" s="131"/>
      <c r="IH66" s="131"/>
      <c r="II66" s="131"/>
      <c r="IJ66" s="131"/>
      <c r="IK66" s="131"/>
      <c r="IL66" s="131"/>
      <c r="IM66" s="131"/>
      <c r="IN66" s="131"/>
      <c r="IO66" s="131"/>
      <c r="IP66" s="131"/>
      <c r="IQ66" s="131"/>
      <c r="IR66" s="131"/>
      <c r="IS66" s="131"/>
      <c r="IT66" s="131"/>
      <c r="IU66" s="131"/>
      <c r="IV66" s="131"/>
    </row>
    <row r="67" spans="1:256" ht="24" customHeight="1" x14ac:dyDescent="0.3">
      <c r="A67" s="153" t="s">
        <v>1</v>
      </c>
      <c r="B67" s="153"/>
      <c r="C67" s="153"/>
      <c r="D67" s="220" t="str">
        <f>(D3)</f>
        <v>MCL- example only</v>
      </c>
      <c r="E67" s="220"/>
      <c r="F67" s="220"/>
      <c r="G67" s="221"/>
      <c r="H67" s="221"/>
      <c r="I67" s="3"/>
      <c r="J67" s="51">
        <f>(J3)</f>
        <v>2024</v>
      </c>
      <c r="K67" s="222" t="s">
        <v>73</v>
      </c>
      <c r="L67" s="223"/>
      <c r="M67" s="223"/>
      <c r="N67" s="52">
        <f>(N3)</f>
        <v>2025</v>
      </c>
      <c r="O67" s="224" t="s">
        <v>3</v>
      </c>
      <c r="P67" s="225"/>
      <c r="Q67" s="4"/>
      <c r="R67" s="5"/>
      <c r="S67" s="130"/>
      <c r="T67" s="130"/>
      <c r="U67" s="130"/>
      <c r="V67" s="130"/>
      <c r="W67" s="130"/>
      <c r="X67" s="130"/>
      <c r="Y67" s="130"/>
      <c r="Z67" s="130"/>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c r="AX67" s="130"/>
      <c r="AY67" s="130"/>
      <c r="AZ67" s="130"/>
      <c r="BA67" s="130"/>
      <c r="BB67" s="130"/>
      <c r="BC67" s="130"/>
      <c r="BD67" s="130"/>
      <c r="BE67" s="130"/>
      <c r="BF67" s="130"/>
      <c r="BG67" s="130"/>
      <c r="BH67" s="130"/>
      <c r="BI67" s="130"/>
      <c r="BJ67" s="130"/>
      <c r="BK67" s="130"/>
      <c r="BL67" s="130"/>
      <c r="BM67" s="130"/>
      <c r="BN67" s="130"/>
      <c r="BO67" s="130"/>
      <c r="BP67" s="130"/>
      <c r="BQ67" s="130"/>
      <c r="BR67" s="130"/>
      <c r="BS67" s="130"/>
      <c r="BT67" s="130"/>
      <c r="BU67" s="130"/>
      <c r="BV67" s="130"/>
      <c r="BW67" s="130"/>
      <c r="BX67" s="130"/>
      <c r="BY67" s="130"/>
      <c r="BZ67" s="130"/>
      <c r="CA67" s="130"/>
      <c r="CB67" s="130"/>
      <c r="CC67" s="130"/>
      <c r="CD67" s="130"/>
      <c r="CE67" s="130"/>
      <c r="CF67" s="130"/>
      <c r="CG67" s="130"/>
      <c r="CH67" s="130"/>
      <c r="CI67" s="130"/>
      <c r="CJ67" s="130"/>
      <c r="CK67" s="130"/>
      <c r="CL67" s="130"/>
      <c r="CM67" s="130"/>
      <c r="CN67" s="130"/>
      <c r="CO67" s="130"/>
      <c r="CP67" s="130"/>
      <c r="CQ67" s="130"/>
      <c r="CR67" s="130"/>
      <c r="CS67" s="130"/>
      <c r="CT67" s="130"/>
      <c r="CU67" s="130"/>
      <c r="CV67" s="130"/>
      <c r="CW67" s="130"/>
      <c r="CX67" s="130"/>
      <c r="CY67" s="130"/>
      <c r="CZ67" s="130"/>
      <c r="DA67" s="130"/>
      <c r="DB67" s="130"/>
      <c r="DC67" s="130"/>
      <c r="DD67" s="130"/>
      <c r="DE67" s="130"/>
      <c r="DF67" s="130"/>
      <c r="DG67" s="130"/>
      <c r="DH67" s="131"/>
      <c r="DI67" s="131"/>
      <c r="DJ67" s="131"/>
      <c r="DK67" s="131"/>
      <c r="DL67" s="131"/>
      <c r="DM67" s="131"/>
      <c r="DN67" s="131"/>
      <c r="DO67" s="131"/>
      <c r="DP67" s="131"/>
      <c r="DQ67" s="131"/>
      <c r="DR67" s="131"/>
      <c r="DS67" s="131"/>
      <c r="DT67" s="131"/>
      <c r="DU67" s="131"/>
      <c r="DV67" s="131"/>
      <c r="DW67" s="131"/>
      <c r="DX67" s="131"/>
      <c r="DY67" s="131"/>
      <c r="DZ67" s="131"/>
      <c r="EA67" s="131"/>
      <c r="EB67" s="131"/>
      <c r="EC67" s="131"/>
      <c r="ED67" s="131"/>
      <c r="EE67" s="131"/>
      <c r="EF67" s="131"/>
      <c r="EG67" s="131"/>
      <c r="EH67" s="131"/>
      <c r="EI67" s="131"/>
      <c r="EJ67" s="131"/>
      <c r="EK67" s="131"/>
      <c r="EL67" s="131"/>
      <c r="EM67" s="131"/>
      <c r="EN67" s="131"/>
      <c r="EO67" s="131"/>
      <c r="EP67" s="131"/>
      <c r="EQ67" s="131"/>
      <c r="ER67" s="131"/>
      <c r="ES67" s="131"/>
      <c r="ET67" s="131"/>
      <c r="EU67" s="131"/>
      <c r="EV67" s="131"/>
      <c r="EW67" s="131"/>
      <c r="EX67" s="131"/>
      <c r="EY67" s="131"/>
      <c r="EZ67" s="131"/>
      <c r="FA67" s="131"/>
      <c r="FB67" s="131"/>
      <c r="FC67" s="131"/>
      <c r="FD67" s="131"/>
      <c r="FE67" s="131"/>
      <c r="FF67" s="131"/>
      <c r="FG67" s="131"/>
      <c r="FH67" s="131"/>
      <c r="FI67" s="131"/>
      <c r="FJ67" s="131"/>
      <c r="FK67" s="131"/>
      <c r="FL67" s="131"/>
      <c r="FM67" s="131"/>
      <c r="FN67" s="131"/>
      <c r="FO67" s="131"/>
      <c r="FP67" s="131"/>
      <c r="FQ67" s="131"/>
      <c r="FR67" s="131"/>
      <c r="FS67" s="131"/>
      <c r="FT67" s="131"/>
      <c r="FU67" s="131"/>
      <c r="FV67" s="131"/>
      <c r="FW67" s="131"/>
      <c r="FX67" s="131"/>
      <c r="FY67" s="131"/>
      <c r="FZ67" s="131"/>
      <c r="GA67" s="131"/>
      <c r="GB67" s="131"/>
      <c r="GC67" s="131"/>
      <c r="GD67" s="131"/>
      <c r="GE67" s="131"/>
      <c r="GF67" s="131"/>
      <c r="GG67" s="131"/>
      <c r="GH67" s="131"/>
      <c r="GI67" s="131"/>
      <c r="GJ67" s="131"/>
      <c r="GK67" s="131"/>
      <c r="GL67" s="131"/>
      <c r="GM67" s="131"/>
      <c r="GN67" s="131"/>
      <c r="GO67" s="131"/>
      <c r="GP67" s="131"/>
      <c r="GQ67" s="131"/>
      <c r="GR67" s="131"/>
      <c r="GS67" s="131"/>
      <c r="GT67" s="131"/>
      <c r="GU67" s="131"/>
      <c r="GV67" s="131"/>
      <c r="GW67" s="131"/>
      <c r="GX67" s="131"/>
      <c r="GY67" s="131"/>
      <c r="GZ67" s="131"/>
      <c r="HA67" s="131"/>
      <c r="HB67" s="131"/>
      <c r="HC67" s="131"/>
      <c r="HD67" s="131"/>
      <c r="HE67" s="131"/>
      <c r="HF67" s="131"/>
      <c r="HG67" s="131"/>
      <c r="HH67" s="131"/>
      <c r="HI67" s="131"/>
      <c r="HJ67" s="131"/>
      <c r="HK67" s="131"/>
      <c r="HL67" s="131"/>
      <c r="HM67" s="131"/>
      <c r="HN67" s="131"/>
      <c r="HO67" s="131"/>
      <c r="HP67" s="131"/>
      <c r="HQ67" s="131"/>
      <c r="HR67" s="131"/>
      <c r="HS67" s="131"/>
      <c r="HT67" s="131"/>
      <c r="HU67" s="131"/>
      <c r="HV67" s="131"/>
      <c r="HW67" s="131"/>
      <c r="HX67" s="131"/>
      <c r="HY67" s="131"/>
      <c r="HZ67" s="131"/>
      <c r="IA67" s="131"/>
      <c r="IB67" s="131"/>
      <c r="IC67" s="131"/>
      <c r="ID67" s="131"/>
      <c r="IE67" s="131"/>
      <c r="IF67" s="131"/>
      <c r="IG67" s="131"/>
      <c r="IH67" s="131"/>
      <c r="II67" s="131"/>
      <c r="IJ67" s="131"/>
      <c r="IK67" s="131"/>
      <c r="IL67" s="131"/>
      <c r="IM67" s="131"/>
      <c r="IN67" s="131"/>
      <c r="IO67" s="131"/>
      <c r="IP67" s="131"/>
      <c r="IQ67" s="131"/>
      <c r="IR67" s="131"/>
      <c r="IS67" s="131"/>
      <c r="IT67" s="131"/>
      <c r="IU67" s="131"/>
      <c r="IV67" s="131"/>
    </row>
    <row r="68" spans="1:256" ht="15" x14ac:dyDescent="0.2">
      <c r="A68" s="226"/>
      <c r="B68" s="226"/>
      <c r="C68" s="226"/>
      <c r="D68" s="226"/>
      <c r="E68" s="226"/>
      <c r="F68" s="226"/>
      <c r="G68" s="226"/>
      <c r="H68" s="226"/>
      <c r="I68" s="226"/>
      <c r="J68" s="226"/>
      <c r="K68" s="226"/>
      <c r="L68" s="226"/>
      <c r="M68" s="226"/>
      <c r="N68" s="226"/>
      <c r="O68" s="226"/>
      <c r="P68" s="226"/>
      <c r="Q68" s="226"/>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09" t="s">
        <v>74</v>
      </c>
      <c r="B69" s="210"/>
      <c r="C69" s="210"/>
      <c r="D69" s="211" t="s">
        <v>75</v>
      </c>
      <c r="E69" s="212"/>
      <c r="F69" s="212"/>
      <c r="G69" s="212"/>
      <c r="H69" s="213"/>
      <c r="I69" s="53"/>
      <c r="J69" s="53"/>
      <c r="K69" s="121"/>
      <c r="L69" s="54"/>
      <c r="M69" s="55"/>
      <c r="N69" s="56"/>
      <c r="O69" s="57"/>
      <c r="P69" s="58"/>
      <c r="Q69" s="59"/>
      <c r="R69" s="5"/>
      <c r="S69" s="130"/>
      <c r="T69" s="130"/>
      <c r="U69" s="130"/>
      <c r="V69" s="130"/>
      <c r="W69" s="130"/>
      <c r="X69" s="130"/>
      <c r="Y69" s="130"/>
      <c r="Z69" s="130"/>
      <c r="AA69" s="130"/>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c r="AX69" s="130"/>
      <c r="AY69" s="130"/>
      <c r="AZ69" s="130"/>
      <c r="BA69" s="130"/>
      <c r="BB69" s="130"/>
      <c r="BC69" s="130"/>
      <c r="BD69" s="130"/>
      <c r="BE69" s="130"/>
      <c r="BF69" s="130"/>
      <c r="BG69" s="130"/>
      <c r="BH69" s="130"/>
      <c r="BI69" s="130"/>
      <c r="BJ69" s="130"/>
      <c r="BK69" s="130"/>
      <c r="BL69" s="130"/>
      <c r="BM69" s="130"/>
      <c r="BN69" s="130"/>
      <c r="BO69" s="130"/>
      <c r="BP69" s="130"/>
      <c r="BQ69" s="130"/>
      <c r="BR69" s="130"/>
      <c r="BS69" s="130"/>
      <c r="BT69" s="130"/>
      <c r="BU69" s="130"/>
      <c r="BV69" s="130"/>
      <c r="BW69" s="130"/>
      <c r="BX69" s="130"/>
      <c r="BY69" s="130"/>
      <c r="BZ69" s="130"/>
      <c r="CA69" s="130"/>
      <c r="CB69" s="130"/>
      <c r="CC69" s="130"/>
      <c r="CD69" s="130"/>
      <c r="CE69" s="130"/>
      <c r="CF69" s="130"/>
      <c r="CG69" s="130"/>
      <c r="CH69" s="130"/>
      <c r="CI69" s="130"/>
      <c r="CJ69" s="130"/>
      <c r="CK69" s="130"/>
      <c r="CL69" s="130"/>
      <c r="CM69" s="130"/>
      <c r="CN69" s="130"/>
      <c r="CO69" s="130"/>
      <c r="CP69" s="130"/>
      <c r="CQ69" s="130"/>
      <c r="CR69" s="130"/>
      <c r="CS69" s="130"/>
      <c r="CT69" s="130"/>
      <c r="CU69" s="130"/>
      <c r="CV69" s="130"/>
      <c r="CW69" s="130"/>
      <c r="CX69" s="130"/>
      <c r="CY69" s="130"/>
      <c r="CZ69" s="130"/>
      <c r="DA69" s="130"/>
      <c r="DB69" s="130"/>
      <c r="DC69" s="130"/>
      <c r="DD69" s="130"/>
      <c r="DE69" s="130"/>
      <c r="DF69" s="130"/>
      <c r="DG69" s="130"/>
      <c r="DH69" s="131"/>
      <c r="DI69" s="131"/>
      <c r="DJ69" s="131"/>
      <c r="DK69" s="131"/>
      <c r="DL69" s="131"/>
      <c r="DM69" s="131"/>
      <c r="DN69" s="131"/>
      <c r="DO69" s="131"/>
      <c r="DP69" s="131"/>
      <c r="DQ69" s="131"/>
      <c r="DR69" s="131"/>
      <c r="DS69" s="131"/>
      <c r="DT69" s="131"/>
      <c r="DU69" s="131"/>
      <c r="DV69" s="131"/>
      <c r="DW69" s="131"/>
      <c r="DX69" s="131"/>
      <c r="DY69" s="131"/>
      <c r="DZ69" s="131"/>
      <c r="EA69" s="131"/>
      <c r="EB69" s="131"/>
      <c r="EC69" s="131"/>
      <c r="ED69" s="131"/>
      <c r="EE69" s="131"/>
      <c r="EF69" s="131"/>
      <c r="EG69" s="131"/>
      <c r="EH69" s="131"/>
      <c r="EI69" s="131"/>
      <c r="EJ69" s="131"/>
      <c r="EK69" s="131"/>
      <c r="EL69" s="131"/>
      <c r="EM69" s="131"/>
      <c r="EN69" s="131"/>
      <c r="EO69" s="131"/>
      <c r="EP69" s="131"/>
      <c r="EQ69" s="131"/>
      <c r="ER69" s="131"/>
      <c r="ES69" s="131"/>
      <c r="ET69" s="131"/>
      <c r="EU69" s="131"/>
      <c r="EV69" s="131"/>
      <c r="EW69" s="131"/>
      <c r="EX69" s="131"/>
      <c r="EY69" s="131"/>
      <c r="EZ69" s="131"/>
      <c r="FA69" s="131"/>
      <c r="FB69" s="131"/>
      <c r="FC69" s="131"/>
      <c r="FD69" s="131"/>
      <c r="FE69" s="131"/>
      <c r="FF69" s="131"/>
      <c r="FG69" s="131"/>
      <c r="FH69" s="131"/>
      <c r="FI69" s="131"/>
      <c r="FJ69" s="131"/>
      <c r="FK69" s="131"/>
      <c r="FL69" s="131"/>
      <c r="FM69" s="131"/>
      <c r="FN69" s="131"/>
      <c r="FO69" s="131"/>
      <c r="FP69" s="131"/>
      <c r="FQ69" s="131"/>
      <c r="FR69" s="131"/>
      <c r="FS69" s="131"/>
      <c r="FT69" s="131"/>
      <c r="FU69" s="131"/>
      <c r="FV69" s="131"/>
      <c r="FW69" s="131"/>
      <c r="FX69" s="131"/>
      <c r="FY69" s="131"/>
      <c r="FZ69" s="131"/>
      <c r="GA69" s="131"/>
      <c r="GB69" s="131"/>
      <c r="GC69" s="131"/>
      <c r="GD69" s="131"/>
      <c r="GE69" s="131"/>
      <c r="GF69" s="131"/>
      <c r="GG69" s="131"/>
      <c r="GH69" s="131"/>
      <c r="GI69" s="131"/>
      <c r="GJ69" s="131"/>
      <c r="GK69" s="131"/>
      <c r="GL69" s="131"/>
      <c r="GM69" s="131"/>
      <c r="GN69" s="131"/>
      <c r="GO69" s="131"/>
      <c r="GP69" s="131"/>
      <c r="GQ69" s="131"/>
      <c r="GR69" s="131"/>
      <c r="GS69" s="131"/>
      <c r="GT69" s="131"/>
      <c r="GU69" s="131"/>
      <c r="GV69" s="131"/>
      <c r="GW69" s="131"/>
      <c r="GX69" s="131"/>
      <c r="GY69" s="131"/>
      <c r="GZ69" s="131"/>
      <c r="HA69" s="131"/>
      <c r="HB69" s="131"/>
      <c r="HC69" s="131"/>
      <c r="HD69" s="131"/>
      <c r="HE69" s="131"/>
      <c r="HF69" s="131"/>
      <c r="HG69" s="131"/>
      <c r="HH69" s="131"/>
      <c r="HI69" s="131"/>
      <c r="HJ69" s="131"/>
      <c r="HK69" s="131"/>
      <c r="HL69" s="131"/>
      <c r="HM69" s="131"/>
      <c r="HN69" s="131"/>
      <c r="HO69" s="131"/>
      <c r="HP69" s="131"/>
      <c r="HQ69" s="131"/>
      <c r="HR69" s="131"/>
      <c r="HS69" s="131"/>
      <c r="HT69" s="131"/>
      <c r="HU69" s="131"/>
      <c r="HV69" s="131"/>
      <c r="HW69" s="131"/>
      <c r="HX69" s="131"/>
      <c r="HY69" s="131"/>
      <c r="HZ69" s="131"/>
      <c r="IA69" s="131"/>
      <c r="IB69" s="131"/>
      <c r="IC69" s="131"/>
      <c r="ID69" s="131"/>
      <c r="IE69" s="131"/>
      <c r="IF69" s="131"/>
      <c r="IG69" s="131"/>
      <c r="IH69" s="131"/>
      <c r="II69" s="131"/>
      <c r="IJ69" s="131"/>
      <c r="IK69" s="131"/>
      <c r="IL69" s="131"/>
      <c r="IM69" s="131"/>
      <c r="IN69" s="131"/>
      <c r="IO69" s="131"/>
      <c r="IP69" s="131"/>
      <c r="IQ69" s="131"/>
      <c r="IR69" s="131"/>
      <c r="IS69" s="131"/>
      <c r="IT69" s="131"/>
      <c r="IU69" s="131"/>
      <c r="IV69" s="131"/>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198" t="s">
        <v>76</v>
      </c>
      <c r="B71" s="238"/>
      <c r="C71" s="238"/>
      <c r="D71" s="238"/>
      <c r="E71" s="238"/>
      <c r="F71" s="238"/>
      <c r="G71" s="238"/>
      <c r="H71" s="238"/>
      <c r="I71" s="238"/>
      <c r="J71" s="238"/>
      <c r="K71" s="238"/>
      <c r="L71" s="275" t="s">
        <v>77</v>
      </c>
      <c r="M71" s="275"/>
      <c r="N71" s="275"/>
      <c r="O71" s="62"/>
      <c r="P71" s="62"/>
      <c r="Q71" s="63"/>
      <c r="R71" s="64"/>
      <c r="S71" s="130"/>
      <c r="T71" s="130"/>
      <c r="U71" s="130"/>
      <c r="V71" s="130"/>
      <c r="W71" s="130"/>
      <c r="X71" s="130"/>
      <c r="Y71" s="130"/>
      <c r="Z71" s="130"/>
      <c r="AA71" s="130"/>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c r="AX71" s="130"/>
      <c r="AY71" s="130"/>
      <c r="AZ71" s="130"/>
      <c r="BA71" s="130"/>
      <c r="BB71" s="130"/>
      <c r="BC71" s="130"/>
      <c r="BD71" s="130"/>
      <c r="BE71" s="130"/>
      <c r="BF71" s="130"/>
      <c r="BG71" s="130"/>
      <c r="BH71" s="130"/>
      <c r="BI71" s="130"/>
      <c r="BJ71" s="130"/>
      <c r="BK71" s="130"/>
      <c r="BL71" s="130"/>
      <c r="BM71" s="130"/>
      <c r="BN71" s="130"/>
      <c r="BO71" s="130"/>
      <c r="BP71" s="130"/>
      <c r="BQ71" s="130"/>
      <c r="BR71" s="130"/>
      <c r="BS71" s="130"/>
      <c r="BT71" s="130"/>
      <c r="BU71" s="130"/>
      <c r="BV71" s="130"/>
      <c r="BW71" s="130"/>
      <c r="BX71" s="130"/>
      <c r="BY71" s="130"/>
      <c r="BZ71" s="130"/>
      <c r="CA71" s="130"/>
      <c r="CB71" s="130"/>
      <c r="CC71" s="130"/>
      <c r="CD71" s="130"/>
      <c r="CE71" s="130"/>
      <c r="CF71" s="130"/>
      <c r="CG71" s="130"/>
      <c r="CH71" s="130"/>
      <c r="CI71" s="130"/>
      <c r="CJ71" s="130"/>
      <c r="CK71" s="130"/>
      <c r="CL71" s="130"/>
      <c r="CM71" s="130"/>
      <c r="CN71" s="130"/>
      <c r="CO71" s="130"/>
      <c r="CP71" s="130"/>
      <c r="CQ71" s="130"/>
      <c r="CR71" s="130"/>
      <c r="CS71" s="130"/>
      <c r="CT71" s="130"/>
      <c r="CU71" s="130"/>
      <c r="CV71" s="130"/>
      <c r="CW71" s="130"/>
      <c r="CX71" s="130"/>
      <c r="CY71" s="130"/>
      <c r="CZ71" s="130"/>
      <c r="DA71" s="130"/>
      <c r="DB71" s="130"/>
      <c r="DC71" s="130"/>
      <c r="DD71" s="130"/>
      <c r="DE71" s="130"/>
      <c r="DF71" s="130"/>
      <c r="DG71" s="130"/>
      <c r="DH71" s="131"/>
      <c r="DI71" s="131"/>
      <c r="DJ71" s="131"/>
      <c r="DK71" s="131"/>
      <c r="DL71" s="131"/>
      <c r="DM71" s="131"/>
      <c r="DN71" s="131"/>
      <c r="DO71" s="131"/>
      <c r="DP71" s="131"/>
      <c r="DQ71" s="131"/>
      <c r="DR71" s="131"/>
      <c r="DS71" s="131"/>
      <c r="DT71" s="131"/>
      <c r="DU71" s="131"/>
      <c r="DV71" s="131"/>
      <c r="DW71" s="131"/>
      <c r="DX71" s="131"/>
      <c r="DY71" s="131"/>
      <c r="DZ71" s="131"/>
      <c r="EA71" s="131"/>
      <c r="EB71" s="131"/>
      <c r="EC71" s="131"/>
      <c r="ED71" s="131"/>
      <c r="EE71" s="131"/>
      <c r="EF71" s="131"/>
      <c r="EG71" s="131"/>
      <c r="EH71" s="131"/>
      <c r="EI71" s="131"/>
      <c r="EJ71" s="131"/>
      <c r="EK71" s="131"/>
      <c r="EL71" s="131"/>
      <c r="EM71" s="131"/>
      <c r="EN71" s="131"/>
      <c r="EO71" s="131"/>
      <c r="EP71" s="131"/>
      <c r="EQ71" s="131"/>
      <c r="ER71" s="131"/>
      <c r="ES71" s="131"/>
      <c r="ET71" s="131"/>
      <c r="EU71" s="131"/>
      <c r="EV71" s="131"/>
      <c r="EW71" s="131"/>
      <c r="EX71" s="131"/>
      <c r="EY71" s="131"/>
      <c r="EZ71" s="131"/>
      <c r="FA71" s="131"/>
      <c r="FB71" s="131"/>
      <c r="FC71" s="131"/>
      <c r="FD71" s="131"/>
      <c r="FE71" s="131"/>
      <c r="FF71" s="131"/>
      <c r="FG71" s="131"/>
      <c r="FH71" s="131"/>
      <c r="FI71" s="131"/>
      <c r="FJ71" s="131"/>
      <c r="FK71" s="131"/>
      <c r="FL71" s="131"/>
      <c r="FM71" s="131"/>
      <c r="FN71" s="131"/>
      <c r="FO71" s="131"/>
      <c r="FP71" s="131"/>
      <c r="FQ71" s="131"/>
      <c r="FR71" s="131"/>
      <c r="FS71" s="131"/>
      <c r="FT71" s="131"/>
      <c r="FU71" s="131"/>
      <c r="FV71" s="131"/>
      <c r="FW71" s="131"/>
      <c r="FX71" s="131"/>
      <c r="FY71" s="131"/>
      <c r="FZ71" s="131"/>
      <c r="GA71" s="131"/>
      <c r="GB71" s="131"/>
      <c r="GC71" s="131"/>
      <c r="GD71" s="131"/>
      <c r="GE71" s="131"/>
      <c r="GF71" s="131"/>
      <c r="GG71" s="131"/>
      <c r="GH71" s="131"/>
      <c r="GI71" s="131"/>
      <c r="GJ71" s="131"/>
      <c r="GK71" s="131"/>
      <c r="GL71" s="131"/>
      <c r="GM71" s="131"/>
      <c r="GN71" s="131"/>
      <c r="GO71" s="131"/>
      <c r="GP71" s="131"/>
      <c r="GQ71" s="131"/>
      <c r="GR71" s="131"/>
      <c r="GS71" s="131"/>
      <c r="GT71" s="131"/>
      <c r="GU71" s="131"/>
      <c r="GV71" s="131"/>
      <c r="GW71" s="131"/>
      <c r="GX71" s="131"/>
      <c r="GY71" s="131"/>
      <c r="GZ71" s="131"/>
      <c r="HA71" s="131"/>
      <c r="HB71" s="131"/>
      <c r="HC71" s="131"/>
      <c r="HD71" s="131"/>
      <c r="HE71" s="131"/>
      <c r="HF71" s="131"/>
      <c r="HG71" s="131"/>
      <c r="HH71" s="131"/>
      <c r="HI71" s="131"/>
      <c r="HJ71" s="131"/>
      <c r="HK71" s="131"/>
      <c r="HL71" s="131"/>
      <c r="HM71" s="131"/>
      <c r="HN71" s="131"/>
      <c r="HO71" s="131"/>
      <c r="HP71" s="131"/>
      <c r="HQ71" s="131"/>
      <c r="HR71" s="131"/>
      <c r="HS71" s="131"/>
      <c r="HT71" s="131"/>
      <c r="HU71" s="131"/>
      <c r="HV71" s="131"/>
      <c r="HW71" s="131"/>
      <c r="HX71" s="131"/>
      <c r="HY71" s="131"/>
      <c r="HZ71" s="131"/>
      <c r="IA71" s="131"/>
      <c r="IB71" s="131"/>
      <c r="IC71" s="131"/>
      <c r="ID71" s="131"/>
      <c r="IE71" s="131"/>
      <c r="IF71" s="131"/>
      <c r="IG71" s="131"/>
      <c r="IH71" s="131"/>
      <c r="II71" s="131"/>
      <c r="IJ71" s="131"/>
      <c r="IK71" s="131"/>
      <c r="IL71" s="131"/>
      <c r="IM71" s="131"/>
      <c r="IN71" s="131"/>
      <c r="IO71" s="131"/>
      <c r="IP71" s="131"/>
      <c r="IQ71" s="131"/>
      <c r="IR71" s="131"/>
      <c r="IS71" s="131"/>
      <c r="IT71" s="131"/>
      <c r="IU71" s="131"/>
      <c r="IV71" s="131"/>
    </row>
    <row r="72" spans="1:256" ht="1.9" customHeight="1" x14ac:dyDescent="0.2">
      <c r="A72" s="214"/>
      <c r="B72" s="215"/>
      <c r="C72" s="215"/>
      <c r="D72" s="215"/>
      <c r="E72" s="215"/>
      <c r="F72" s="215"/>
      <c r="G72" s="215"/>
      <c r="H72" s="215"/>
      <c r="I72" s="215"/>
      <c r="J72" s="215"/>
      <c r="K72" s="215"/>
      <c r="L72" s="215"/>
      <c r="M72" s="215"/>
      <c r="N72" s="215"/>
      <c r="O72" s="215"/>
      <c r="P72" s="215"/>
      <c r="Q72" s="216"/>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198" t="s">
        <v>78</v>
      </c>
      <c r="B73" s="150"/>
      <c r="C73" s="150"/>
      <c r="D73" s="150"/>
      <c r="E73" s="150"/>
      <c r="F73" s="150"/>
      <c r="G73" s="150"/>
      <c r="H73" s="150"/>
      <c r="I73" s="150"/>
      <c r="J73" s="150"/>
      <c r="K73" s="150"/>
      <c r="L73" s="206" t="s">
        <v>79</v>
      </c>
      <c r="M73" s="206"/>
      <c r="N73" s="206"/>
      <c r="O73" s="206"/>
      <c r="P73" s="111"/>
      <c r="Q73" s="63"/>
      <c r="R73" s="64"/>
      <c r="S73" s="130"/>
      <c r="T73" s="130"/>
      <c r="U73" s="130"/>
      <c r="V73" s="130"/>
      <c r="W73" s="130"/>
      <c r="X73" s="130"/>
      <c r="Y73" s="130"/>
      <c r="Z73" s="130"/>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30"/>
      <c r="AX73" s="130"/>
      <c r="AY73" s="130"/>
      <c r="AZ73" s="130"/>
      <c r="BA73" s="130"/>
      <c r="BB73" s="130"/>
      <c r="BC73" s="130"/>
      <c r="BD73" s="130"/>
      <c r="BE73" s="130"/>
      <c r="BF73" s="130"/>
      <c r="BG73" s="130"/>
      <c r="BH73" s="130"/>
      <c r="BI73" s="130"/>
      <c r="BJ73" s="130"/>
      <c r="BK73" s="130"/>
      <c r="BL73" s="130"/>
      <c r="BM73" s="130"/>
      <c r="BN73" s="130"/>
      <c r="BO73" s="130"/>
      <c r="BP73" s="130"/>
      <c r="BQ73" s="130"/>
      <c r="BR73" s="130"/>
      <c r="BS73" s="130"/>
      <c r="BT73" s="130"/>
      <c r="BU73" s="130"/>
      <c r="BV73" s="130"/>
      <c r="BW73" s="130"/>
      <c r="BX73" s="130"/>
      <c r="BY73" s="130"/>
      <c r="BZ73" s="130"/>
      <c r="CA73" s="130"/>
      <c r="CB73" s="130"/>
      <c r="CC73" s="130"/>
      <c r="CD73" s="130"/>
      <c r="CE73" s="130"/>
      <c r="CF73" s="130"/>
      <c r="CG73" s="130"/>
      <c r="CH73" s="130"/>
      <c r="CI73" s="130"/>
      <c r="CJ73" s="130"/>
      <c r="CK73" s="130"/>
      <c r="CL73" s="130"/>
      <c r="CM73" s="130"/>
      <c r="CN73" s="130"/>
      <c r="CO73" s="130"/>
      <c r="CP73" s="130"/>
      <c r="CQ73" s="130"/>
      <c r="CR73" s="130"/>
      <c r="CS73" s="130"/>
      <c r="CT73" s="130"/>
      <c r="CU73" s="130"/>
      <c r="CV73" s="130"/>
      <c r="CW73" s="130"/>
      <c r="CX73" s="130"/>
      <c r="CY73" s="130"/>
      <c r="CZ73" s="130"/>
      <c r="DA73" s="130"/>
      <c r="DB73" s="130"/>
      <c r="DC73" s="130"/>
      <c r="DD73" s="130"/>
      <c r="DE73" s="130"/>
      <c r="DF73" s="130"/>
      <c r="DG73" s="130"/>
      <c r="DH73" s="131"/>
      <c r="DI73" s="131"/>
      <c r="DJ73" s="131"/>
      <c r="DK73" s="131"/>
      <c r="DL73" s="131"/>
      <c r="DM73" s="131"/>
      <c r="DN73" s="131"/>
      <c r="DO73" s="131"/>
      <c r="DP73" s="131"/>
      <c r="DQ73" s="131"/>
      <c r="DR73" s="131"/>
      <c r="DS73" s="131"/>
      <c r="DT73" s="131"/>
      <c r="DU73" s="131"/>
      <c r="DV73" s="131"/>
      <c r="DW73" s="131"/>
      <c r="DX73" s="131"/>
      <c r="DY73" s="131"/>
      <c r="DZ73" s="131"/>
      <c r="EA73" s="131"/>
      <c r="EB73" s="131"/>
      <c r="EC73" s="131"/>
      <c r="ED73" s="131"/>
      <c r="EE73" s="131"/>
      <c r="EF73" s="131"/>
      <c r="EG73" s="131"/>
      <c r="EH73" s="131"/>
      <c r="EI73" s="131"/>
      <c r="EJ73" s="131"/>
      <c r="EK73" s="131"/>
      <c r="EL73" s="131"/>
      <c r="EM73" s="131"/>
      <c r="EN73" s="131"/>
      <c r="EO73" s="131"/>
      <c r="EP73" s="131"/>
      <c r="EQ73" s="131"/>
      <c r="ER73" s="131"/>
      <c r="ES73" s="131"/>
      <c r="ET73" s="131"/>
      <c r="EU73" s="131"/>
      <c r="EV73" s="131"/>
      <c r="EW73" s="131"/>
      <c r="EX73" s="131"/>
      <c r="EY73" s="131"/>
      <c r="EZ73" s="131"/>
      <c r="FA73" s="131"/>
      <c r="FB73" s="131"/>
      <c r="FC73" s="131"/>
      <c r="FD73" s="131"/>
      <c r="FE73" s="131"/>
      <c r="FF73" s="131"/>
      <c r="FG73" s="131"/>
      <c r="FH73" s="131"/>
      <c r="FI73" s="131"/>
      <c r="FJ73" s="131"/>
      <c r="FK73" s="131"/>
      <c r="FL73" s="131"/>
      <c r="FM73" s="131"/>
      <c r="FN73" s="131"/>
      <c r="FO73" s="131"/>
      <c r="FP73" s="131"/>
      <c r="FQ73" s="131"/>
      <c r="FR73" s="131"/>
      <c r="FS73" s="131"/>
      <c r="FT73" s="131"/>
      <c r="FU73" s="131"/>
      <c r="FV73" s="131"/>
      <c r="FW73" s="131"/>
      <c r="FX73" s="131"/>
      <c r="FY73" s="131"/>
      <c r="FZ73" s="131"/>
      <c r="GA73" s="131"/>
      <c r="GB73" s="131"/>
      <c r="GC73" s="131"/>
      <c r="GD73" s="131"/>
      <c r="GE73" s="131"/>
      <c r="GF73" s="131"/>
      <c r="GG73" s="131"/>
      <c r="GH73" s="131"/>
      <c r="GI73" s="131"/>
      <c r="GJ73" s="131"/>
      <c r="GK73" s="131"/>
      <c r="GL73" s="131"/>
      <c r="GM73" s="131"/>
      <c r="GN73" s="131"/>
      <c r="GO73" s="131"/>
      <c r="GP73" s="131"/>
      <c r="GQ73" s="131"/>
      <c r="GR73" s="131"/>
      <c r="GS73" s="131"/>
      <c r="GT73" s="131"/>
      <c r="GU73" s="131"/>
      <c r="GV73" s="131"/>
      <c r="GW73" s="131"/>
      <c r="GX73" s="131"/>
      <c r="GY73" s="131"/>
      <c r="GZ73" s="131"/>
      <c r="HA73" s="131"/>
      <c r="HB73" s="131"/>
      <c r="HC73" s="131"/>
      <c r="HD73" s="131"/>
      <c r="HE73" s="131"/>
      <c r="HF73" s="131"/>
      <c r="HG73" s="131"/>
      <c r="HH73" s="131"/>
      <c r="HI73" s="131"/>
      <c r="HJ73" s="131"/>
      <c r="HK73" s="131"/>
      <c r="HL73" s="131"/>
      <c r="HM73" s="131"/>
      <c r="HN73" s="131"/>
      <c r="HO73" s="131"/>
      <c r="HP73" s="131"/>
      <c r="HQ73" s="131"/>
      <c r="HR73" s="131"/>
      <c r="HS73" s="131"/>
      <c r="HT73" s="131"/>
      <c r="HU73" s="131"/>
      <c r="HV73" s="131"/>
      <c r="HW73" s="131"/>
      <c r="HX73" s="131"/>
      <c r="HY73" s="131"/>
      <c r="HZ73" s="131"/>
      <c r="IA73" s="131"/>
      <c r="IB73" s="131"/>
      <c r="IC73" s="131"/>
      <c r="ID73" s="131"/>
      <c r="IE73" s="131"/>
      <c r="IF73" s="131"/>
      <c r="IG73" s="131"/>
      <c r="IH73" s="131"/>
      <c r="II73" s="131"/>
      <c r="IJ73" s="131"/>
      <c r="IK73" s="131"/>
      <c r="IL73" s="131"/>
      <c r="IM73" s="131"/>
      <c r="IN73" s="131"/>
      <c r="IO73" s="131"/>
      <c r="IP73" s="131"/>
      <c r="IQ73" s="131"/>
      <c r="IR73" s="131"/>
      <c r="IS73" s="131"/>
      <c r="IT73" s="131"/>
      <c r="IU73" s="131"/>
      <c r="IV73" s="131"/>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199" t="s">
        <v>80</v>
      </c>
      <c r="B75" s="200"/>
      <c r="C75" s="200"/>
      <c r="D75" s="200"/>
      <c r="E75" s="200"/>
      <c r="F75" s="207"/>
      <c r="G75" s="207"/>
      <c r="H75" s="207"/>
      <c r="I75" s="135"/>
      <c r="J75" s="208" t="s">
        <v>81</v>
      </c>
      <c r="K75" s="208"/>
      <c r="L75" s="208"/>
      <c r="M75" s="208"/>
      <c r="N75" s="217">
        <f>H79/E79</f>
        <v>1.000000031388E-2</v>
      </c>
      <c r="O75" s="218"/>
      <c r="P75" s="218"/>
      <c r="Q75" s="65"/>
      <c r="R75" s="5"/>
      <c r="S75" s="130"/>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L75" s="130"/>
      <c r="BM75" s="130"/>
      <c r="BN75" s="130"/>
      <c r="BO75" s="130"/>
      <c r="BP75" s="130"/>
      <c r="BQ75" s="130"/>
      <c r="BR75" s="130"/>
      <c r="BS75" s="130"/>
      <c r="BT75" s="130"/>
      <c r="BU75" s="130"/>
      <c r="BV75" s="130"/>
      <c r="BW75" s="130"/>
      <c r="BX75" s="130"/>
      <c r="BY75" s="130"/>
      <c r="BZ75" s="130"/>
      <c r="CA75" s="130"/>
      <c r="CB75" s="130"/>
      <c r="CC75" s="130"/>
      <c r="CD75" s="130"/>
      <c r="CE75" s="130"/>
      <c r="CF75" s="130"/>
      <c r="CG75" s="130"/>
      <c r="CH75" s="130"/>
      <c r="CI75" s="130"/>
      <c r="CJ75" s="130"/>
      <c r="CK75" s="130"/>
      <c r="CL75" s="130"/>
      <c r="CM75" s="130"/>
      <c r="CN75" s="130"/>
      <c r="CO75" s="130"/>
      <c r="CP75" s="130"/>
      <c r="CQ75" s="130"/>
      <c r="CR75" s="130"/>
      <c r="CS75" s="130"/>
      <c r="CT75" s="130"/>
      <c r="CU75" s="130"/>
      <c r="CV75" s="130"/>
      <c r="CW75" s="130"/>
      <c r="CX75" s="130"/>
      <c r="CY75" s="130"/>
      <c r="CZ75" s="130"/>
      <c r="DA75" s="130"/>
      <c r="DB75" s="130"/>
      <c r="DC75" s="130"/>
      <c r="DD75" s="130"/>
      <c r="DE75" s="130"/>
      <c r="DF75" s="130"/>
      <c r="DG75" s="130"/>
      <c r="DH75" s="131"/>
      <c r="DI75" s="131"/>
      <c r="DJ75" s="131"/>
      <c r="DK75" s="131"/>
      <c r="DL75" s="131"/>
      <c r="DM75" s="131"/>
      <c r="DN75" s="131"/>
      <c r="DO75" s="131"/>
      <c r="DP75" s="131"/>
      <c r="DQ75" s="131"/>
      <c r="DR75" s="131"/>
      <c r="DS75" s="131"/>
      <c r="DT75" s="131"/>
      <c r="DU75" s="131"/>
      <c r="DV75" s="131"/>
      <c r="DW75" s="131"/>
      <c r="DX75" s="131"/>
      <c r="DY75" s="131"/>
      <c r="DZ75" s="131"/>
      <c r="EA75" s="131"/>
      <c r="EB75" s="131"/>
      <c r="EC75" s="131"/>
      <c r="ED75" s="131"/>
      <c r="EE75" s="131"/>
      <c r="EF75" s="131"/>
      <c r="EG75" s="131"/>
      <c r="EH75" s="131"/>
      <c r="EI75" s="131"/>
      <c r="EJ75" s="131"/>
      <c r="EK75" s="131"/>
      <c r="EL75" s="131"/>
      <c r="EM75" s="131"/>
      <c r="EN75" s="131"/>
      <c r="EO75" s="131"/>
      <c r="EP75" s="131"/>
      <c r="EQ75" s="131"/>
      <c r="ER75" s="131"/>
      <c r="ES75" s="131"/>
      <c r="ET75" s="131"/>
      <c r="EU75" s="131"/>
      <c r="EV75" s="131"/>
      <c r="EW75" s="131"/>
      <c r="EX75" s="131"/>
      <c r="EY75" s="131"/>
      <c r="EZ75" s="131"/>
      <c r="FA75" s="131"/>
      <c r="FB75" s="131"/>
      <c r="FC75" s="131"/>
      <c r="FD75" s="131"/>
      <c r="FE75" s="131"/>
      <c r="FF75" s="131"/>
      <c r="FG75" s="131"/>
      <c r="FH75" s="131"/>
      <c r="FI75" s="131"/>
      <c r="FJ75" s="131"/>
      <c r="FK75" s="131"/>
      <c r="FL75" s="131"/>
      <c r="FM75" s="131"/>
      <c r="FN75" s="131"/>
      <c r="FO75" s="131"/>
      <c r="FP75" s="131"/>
      <c r="FQ75" s="131"/>
      <c r="FR75" s="131"/>
      <c r="FS75" s="131"/>
      <c r="FT75" s="131"/>
      <c r="FU75" s="131"/>
      <c r="FV75" s="131"/>
      <c r="FW75" s="131"/>
      <c r="FX75" s="131"/>
      <c r="FY75" s="131"/>
      <c r="FZ75" s="131"/>
      <c r="GA75" s="131"/>
      <c r="GB75" s="131"/>
      <c r="GC75" s="131"/>
      <c r="GD75" s="131"/>
      <c r="GE75" s="131"/>
      <c r="GF75" s="131"/>
      <c r="GG75" s="131"/>
      <c r="GH75" s="131"/>
      <c r="GI75" s="131"/>
      <c r="GJ75" s="131"/>
      <c r="GK75" s="131"/>
      <c r="GL75" s="131"/>
      <c r="GM75" s="131"/>
      <c r="GN75" s="131"/>
      <c r="GO75" s="131"/>
      <c r="GP75" s="131"/>
      <c r="GQ75" s="131"/>
      <c r="GR75" s="131"/>
      <c r="GS75" s="131"/>
      <c r="GT75" s="131"/>
      <c r="GU75" s="131"/>
      <c r="GV75" s="131"/>
      <c r="GW75" s="131"/>
      <c r="GX75" s="131"/>
      <c r="GY75" s="131"/>
      <c r="GZ75" s="131"/>
      <c r="HA75" s="131"/>
      <c r="HB75" s="131"/>
      <c r="HC75" s="131"/>
      <c r="HD75" s="131"/>
      <c r="HE75" s="131"/>
      <c r="HF75" s="131"/>
      <c r="HG75" s="131"/>
      <c r="HH75" s="131"/>
      <c r="HI75" s="131"/>
      <c r="HJ75" s="131"/>
      <c r="HK75" s="131"/>
      <c r="HL75" s="131"/>
      <c r="HM75" s="131"/>
      <c r="HN75" s="131"/>
      <c r="HO75" s="131"/>
      <c r="HP75" s="131"/>
      <c r="HQ75" s="131"/>
      <c r="HR75" s="131"/>
      <c r="HS75" s="131"/>
      <c r="HT75" s="131"/>
      <c r="HU75" s="131"/>
      <c r="HV75" s="131"/>
      <c r="HW75" s="131"/>
      <c r="HX75" s="131"/>
      <c r="HY75" s="131"/>
      <c r="HZ75" s="131"/>
      <c r="IA75" s="131"/>
      <c r="IB75" s="131"/>
      <c r="IC75" s="131"/>
      <c r="ID75" s="131"/>
      <c r="IE75" s="131"/>
      <c r="IF75" s="131"/>
      <c r="IG75" s="131"/>
      <c r="IH75" s="131"/>
      <c r="II75" s="131"/>
      <c r="IJ75" s="131"/>
      <c r="IK75" s="131"/>
      <c r="IL75" s="131"/>
      <c r="IM75" s="131"/>
      <c r="IN75" s="131"/>
      <c r="IO75" s="131"/>
      <c r="IP75" s="131"/>
      <c r="IQ75" s="131"/>
      <c r="IR75" s="131"/>
      <c r="IS75" s="131"/>
      <c r="IT75" s="131"/>
      <c r="IU75" s="131"/>
      <c r="IV75" s="131"/>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5"/>
      <c r="B77" s="125"/>
      <c r="C77" s="125"/>
      <c r="D77" s="125"/>
      <c r="E77" s="125"/>
      <c r="F77" s="125"/>
      <c r="G77" s="125"/>
      <c r="H77" s="125"/>
      <c r="I77" s="125"/>
      <c r="J77" s="125"/>
      <c r="K77" s="125"/>
      <c r="L77" s="125"/>
      <c r="M77" s="125"/>
      <c r="N77" s="125"/>
      <c r="O77" s="125"/>
      <c r="P77" s="125"/>
      <c r="Q77" s="125"/>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1" t="s">
        <v>82</v>
      </c>
      <c r="C78" s="201"/>
      <c r="D78" s="201"/>
      <c r="E78" s="201"/>
      <c r="F78" s="201"/>
      <c r="G78" s="201"/>
      <c r="H78" s="201"/>
      <c r="I78" s="201"/>
      <c r="J78" s="201"/>
      <c r="K78" s="201"/>
      <c r="L78" s="201"/>
      <c r="M78" s="201"/>
      <c r="N78" s="201"/>
      <c r="O78" s="201"/>
      <c r="P78" s="201"/>
      <c r="Q78" s="202"/>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5" t="s">
        <v>7</v>
      </c>
      <c r="C79" s="87">
        <v>2024</v>
      </c>
      <c r="D79" s="125"/>
      <c r="E79" s="203">
        <v>5416119.8300000001</v>
      </c>
      <c r="F79" s="203"/>
      <c r="G79" s="115" t="s">
        <v>44</v>
      </c>
      <c r="H79" s="204">
        <v>54161.2</v>
      </c>
      <c r="I79" s="204"/>
      <c r="J79" s="204"/>
      <c r="K79" s="205"/>
      <c r="L79" s="149" t="s">
        <v>9</v>
      </c>
      <c r="M79" s="150"/>
      <c r="N79" s="186">
        <f>E79+H79</f>
        <v>5470281.0300000003</v>
      </c>
      <c r="O79" s="186"/>
      <c r="P79" s="186"/>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5"/>
      <c r="C80" s="116"/>
      <c r="D80" s="125"/>
      <c r="E80" s="191" t="s">
        <v>83</v>
      </c>
      <c r="F80" s="191"/>
      <c r="G80" s="120"/>
      <c r="H80" s="192" t="s">
        <v>84</v>
      </c>
      <c r="I80" s="192"/>
      <c r="J80" s="192"/>
      <c r="K80" s="193"/>
      <c r="L80" s="17"/>
      <c r="M80" s="120"/>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5" t="s">
        <v>7</v>
      </c>
      <c r="C81" s="72">
        <f>C79</f>
        <v>2024</v>
      </c>
      <c r="D81" s="125"/>
      <c r="E81" s="169">
        <f>E79</f>
        <v>5416119.8300000001</v>
      </c>
      <c r="F81" s="169"/>
      <c r="G81" s="115" t="s">
        <v>8</v>
      </c>
      <c r="H81" s="196">
        <v>0.01</v>
      </c>
      <c r="I81" s="196"/>
      <c r="J81" s="196"/>
      <c r="K81" s="197"/>
      <c r="L81" s="149" t="s">
        <v>9</v>
      </c>
      <c r="M81" s="150"/>
      <c r="N81" s="186">
        <f>E81*(100%+H81)</f>
        <v>5470281.0300000003</v>
      </c>
      <c r="O81" s="186"/>
      <c r="P81" s="186"/>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5"/>
      <c r="C82" s="116"/>
      <c r="D82" s="125"/>
      <c r="E82" s="191" t="s">
        <v>83</v>
      </c>
      <c r="F82" s="191"/>
      <c r="G82" s="120"/>
      <c r="H82" s="192" t="s">
        <v>85</v>
      </c>
      <c r="I82" s="192"/>
      <c r="J82" s="192"/>
      <c r="K82" s="193"/>
      <c r="L82" s="17"/>
      <c r="M82" s="120"/>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64" t="s">
        <v>87</v>
      </c>
      <c r="C83" s="164"/>
      <c r="D83" s="164"/>
      <c r="E83" s="164"/>
      <c r="F83" s="164"/>
      <c r="G83" s="164"/>
      <c r="H83" s="164"/>
      <c r="I83" s="164"/>
      <c r="J83" s="164"/>
      <c r="K83" s="164"/>
      <c r="L83" s="149" t="s">
        <v>9</v>
      </c>
      <c r="M83" s="150"/>
      <c r="N83" s="194">
        <f>N10</f>
        <v>84422.84</v>
      </c>
      <c r="O83" s="195"/>
      <c r="P83" s="195"/>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64" t="s">
        <v>88</v>
      </c>
      <c r="C84" s="164"/>
      <c r="D84" s="164"/>
      <c r="E84" s="164"/>
      <c r="F84" s="164"/>
      <c r="G84" s="164"/>
      <c r="H84" s="164"/>
      <c r="I84" s="164"/>
      <c r="J84" s="164"/>
      <c r="K84" s="117"/>
      <c r="L84" s="149" t="s">
        <v>9</v>
      </c>
      <c r="M84" s="150"/>
      <c r="N84" s="186">
        <f>N13</f>
        <v>0</v>
      </c>
      <c r="O84" s="186"/>
      <c r="P84" s="186"/>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5"/>
      <c r="C85" s="125"/>
      <c r="D85" s="125"/>
      <c r="E85" s="120"/>
      <c r="F85" s="120"/>
      <c r="G85" s="120"/>
      <c r="H85" s="120"/>
      <c r="I85" s="120"/>
      <c r="J85" s="120"/>
      <c r="K85" s="120"/>
      <c r="L85" s="120"/>
      <c r="M85" s="120"/>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64" t="s">
        <v>90</v>
      </c>
      <c r="C86" s="164"/>
      <c r="D86" s="164"/>
      <c r="E86" s="164"/>
      <c r="F86" s="164"/>
      <c r="G86" s="164"/>
      <c r="H86" s="164"/>
      <c r="I86" s="164"/>
      <c r="J86" s="164"/>
      <c r="K86" s="117"/>
      <c r="L86" s="149" t="s">
        <v>9</v>
      </c>
      <c r="M86" s="150"/>
      <c r="N86" s="186">
        <f>(N19)</f>
        <v>3128.12</v>
      </c>
      <c r="O86" s="186"/>
      <c r="P86" s="186"/>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5"/>
      <c r="C87" s="125"/>
      <c r="D87" s="125"/>
      <c r="E87" s="120"/>
      <c r="F87" s="120"/>
      <c r="G87" s="120"/>
      <c r="H87" s="120"/>
      <c r="I87" s="120"/>
      <c r="J87" s="120"/>
      <c r="K87" s="120"/>
      <c r="L87" s="120"/>
      <c r="M87" s="120"/>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64" t="s">
        <v>91</v>
      </c>
      <c r="C88" s="164"/>
      <c r="D88" s="164"/>
      <c r="E88" s="164"/>
      <c r="F88" s="164"/>
      <c r="G88" s="164"/>
      <c r="H88" s="164"/>
      <c r="I88" s="164"/>
      <c r="J88" s="120"/>
      <c r="K88" s="120"/>
      <c r="L88" s="149" t="s">
        <v>9</v>
      </c>
      <c r="M88" s="150"/>
      <c r="N88" s="186" t="str">
        <f>(N31)</f>
        <v>0</v>
      </c>
      <c r="O88" s="186"/>
      <c r="P88" s="186"/>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5"/>
      <c r="C89" s="125"/>
      <c r="D89" s="125"/>
      <c r="E89" s="120"/>
      <c r="F89" s="120"/>
      <c r="G89" s="120"/>
      <c r="H89" s="120"/>
      <c r="I89" s="120"/>
      <c r="J89" s="120"/>
      <c r="K89" s="120"/>
      <c r="L89" s="120"/>
      <c r="M89" s="120"/>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89" t="s">
        <v>93</v>
      </c>
      <c r="C90" s="189"/>
      <c r="D90" s="189"/>
      <c r="E90" s="189"/>
      <c r="F90" s="189"/>
      <c r="G90" s="189"/>
      <c r="H90" s="189"/>
      <c r="I90" s="190" t="s">
        <v>94</v>
      </c>
      <c r="J90" s="190"/>
      <c r="K90" s="190"/>
      <c r="L90" s="149" t="s">
        <v>9</v>
      </c>
      <c r="M90" s="150"/>
      <c r="N90" s="186">
        <f>(MIN(N79:N81)+N83+N84+N86+N88)</f>
        <v>5557831.9900000002</v>
      </c>
      <c r="O90" s="186"/>
      <c r="P90" s="186"/>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5"/>
      <c r="B92" s="125"/>
      <c r="C92" s="125"/>
      <c r="D92" s="125"/>
      <c r="E92" s="125"/>
      <c r="F92" s="125"/>
      <c r="G92" s="125"/>
      <c r="H92" s="125"/>
      <c r="I92" s="125"/>
      <c r="J92" s="125"/>
      <c r="K92" s="125"/>
      <c r="L92" s="125"/>
      <c r="M92" s="125"/>
      <c r="N92" s="125"/>
      <c r="O92" s="125"/>
      <c r="P92" s="125"/>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57" t="s">
        <v>95</v>
      </c>
      <c r="C93" s="157"/>
      <c r="D93" s="157"/>
      <c r="E93" s="157"/>
      <c r="F93" s="157"/>
      <c r="G93" s="157"/>
      <c r="H93" s="157"/>
      <c r="I93" s="157"/>
      <c r="J93" s="157"/>
      <c r="K93" s="157"/>
      <c r="L93" s="157"/>
      <c r="M93" s="157"/>
      <c r="N93" s="187"/>
      <c r="O93" s="187"/>
      <c r="P93" s="187"/>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5"/>
      <c r="O94" s="125"/>
      <c r="P94" s="125"/>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69">
        <f>N90</f>
        <v>5557831.9900000002</v>
      </c>
      <c r="C95" s="169"/>
      <c r="D95" s="169"/>
      <c r="E95" s="115" t="s">
        <v>44</v>
      </c>
      <c r="F95" s="170">
        <v>10000</v>
      </c>
      <c r="G95" s="188"/>
      <c r="H95" s="188"/>
      <c r="I95" s="115"/>
      <c r="J95" s="20"/>
      <c r="K95" s="20"/>
      <c r="L95" s="149" t="s">
        <v>9</v>
      </c>
      <c r="M95" s="150"/>
      <c r="N95" s="166">
        <f>(B95+F95)</f>
        <v>5567831.9900000002</v>
      </c>
      <c r="O95" s="166"/>
      <c r="P95" s="166"/>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83" t="s">
        <v>96</v>
      </c>
      <c r="C96" s="183"/>
      <c r="D96" s="183"/>
      <c r="E96" s="42"/>
      <c r="F96" s="162" t="s">
        <v>97</v>
      </c>
      <c r="G96" s="167"/>
      <c r="H96" s="167"/>
      <c r="I96" s="42"/>
      <c r="J96" s="42"/>
      <c r="K96" s="42"/>
      <c r="L96" s="42"/>
      <c r="M96" s="42"/>
      <c r="N96" s="184" t="s">
        <v>98</v>
      </c>
      <c r="O96" s="183"/>
      <c r="P96" s="183"/>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85"/>
      <c r="C98" s="185"/>
      <c r="D98" s="185"/>
      <c r="E98" s="185"/>
      <c r="F98" s="185"/>
      <c r="G98" s="185"/>
      <c r="H98" s="185"/>
      <c r="I98" s="185"/>
      <c r="J98" s="185"/>
      <c r="K98" s="185"/>
      <c r="L98" s="185"/>
      <c r="M98" s="185"/>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64" t="s">
        <v>99</v>
      </c>
      <c r="C99" s="164"/>
      <c r="D99" s="164"/>
      <c r="E99" s="164"/>
      <c r="F99" s="164"/>
      <c r="G99" s="164"/>
      <c r="H99" s="164"/>
      <c r="I99" s="164"/>
      <c r="J99" s="164"/>
      <c r="K99" s="164"/>
      <c r="L99" s="164"/>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64" t="s">
        <v>100</v>
      </c>
      <c r="C100" s="164"/>
      <c r="D100" s="164"/>
      <c r="E100" s="164"/>
      <c r="F100" s="164"/>
      <c r="G100" s="164"/>
      <c r="H100" s="164"/>
      <c r="I100" s="164"/>
      <c r="J100" s="164"/>
      <c r="K100" s="117"/>
      <c r="L100" s="149" t="s">
        <v>9</v>
      </c>
      <c r="M100" s="150"/>
      <c r="N100" s="170">
        <v>5700000</v>
      </c>
      <c r="O100" s="170"/>
      <c r="P100" s="170"/>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82"/>
      <c r="C101" s="182"/>
      <c r="D101" s="182"/>
      <c r="E101" s="182"/>
      <c r="F101" s="182"/>
      <c r="G101" s="182"/>
      <c r="H101" s="182"/>
      <c r="I101" s="182"/>
      <c r="J101" s="182"/>
      <c r="K101" s="182"/>
      <c r="L101" s="182"/>
      <c r="M101" s="182"/>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5"/>
      <c r="B102" s="180"/>
      <c r="C102" s="180"/>
      <c r="D102" s="180"/>
      <c r="E102" s="180"/>
      <c r="F102" s="180"/>
      <c r="G102" s="180"/>
      <c r="H102" s="180"/>
      <c r="I102" s="180"/>
      <c r="J102" s="180"/>
      <c r="K102" s="180"/>
      <c r="L102" s="180"/>
      <c r="M102" s="180"/>
      <c r="N102" s="120"/>
      <c r="O102" s="120"/>
      <c r="P102" s="120"/>
      <c r="Q102" s="125"/>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57" t="s">
        <v>101</v>
      </c>
      <c r="C103" s="157"/>
      <c r="D103" s="157"/>
      <c r="E103" s="157"/>
      <c r="F103" s="157"/>
      <c r="G103" s="157"/>
      <c r="H103" s="157"/>
      <c r="I103" s="157"/>
      <c r="J103" s="157"/>
      <c r="K103" s="157"/>
      <c r="L103" s="157"/>
      <c r="M103" s="157"/>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5"/>
      <c r="O104" s="125"/>
      <c r="P104" s="125"/>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69">
        <f>(N33)</f>
        <v>5981713.75</v>
      </c>
      <c r="C105" s="169"/>
      <c r="D105" s="169"/>
      <c r="E105" s="115" t="s">
        <v>44</v>
      </c>
      <c r="F105" s="166">
        <f>F95</f>
        <v>10000</v>
      </c>
      <c r="G105" s="176"/>
      <c r="H105" s="176"/>
      <c r="I105" s="115"/>
      <c r="J105" s="20"/>
      <c r="K105" s="20"/>
      <c r="L105" s="149" t="s">
        <v>9</v>
      </c>
      <c r="M105" s="150"/>
      <c r="N105" s="166">
        <f>(B105+F105)</f>
        <v>5991713.75</v>
      </c>
      <c r="O105" s="166"/>
      <c r="P105" s="166"/>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2" t="s">
        <v>102</v>
      </c>
      <c r="C106" s="162"/>
      <c r="D106" s="162"/>
      <c r="E106" s="42"/>
      <c r="F106" s="162" t="s">
        <v>97</v>
      </c>
      <c r="G106" s="167"/>
      <c r="H106" s="167"/>
      <c r="I106" s="42"/>
      <c r="J106" s="42"/>
      <c r="K106" s="42"/>
      <c r="L106" s="42"/>
      <c r="M106" s="42"/>
      <c r="N106" s="162" t="s">
        <v>103</v>
      </c>
      <c r="O106" s="162"/>
      <c r="P106" s="162"/>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5"/>
      <c r="B107" s="125"/>
      <c r="C107" s="125"/>
      <c r="D107" s="125"/>
      <c r="E107" s="125"/>
      <c r="F107" s="125"/>
      <c r="G107" s="125"/>
      <c r="H107" s="125"/>
      <c r="I107" s="125"/>
      <c r="J107" s="40"/>
      <c r="K107" s="125"/>
      <c r="L107" s="125"/>
      <c r="M107" s="125"/>
      <c r="N107" s="125"/>
      <c r="O107" s="125"/>
      <c r="P107" s="125"/>
      <c r="Q107" s="125"/>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57" t="s">
        <v>104</v>
      </c>
      <c r="C108" s="168"/>
      <c r="D108" s="168"/>
      <c r="E108" s="168"/>
      <c r="F108" s="168"/>
      <c r="G108" s="168"/>
      <c r="H108" s="168"/>
      <c r="I108" s="168"/>
      <c r="J108" s="168"/>
      <c r="K108" s="168"/>
      <c r="L108" s="168"/>
      <c r="M108" s="168"/>
      <c r="N108" s="168"/>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5"/>
      <c r="O109" s="125"/>
      <c r="P109" s="125"/>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69">
        <f>MIN(N95:N100:N105)</f>
        <v>5567831.9900000002</v>
      </c>
      <c r="C110" s="169"/>
      <c r="D110" s="169"/>
      <c r="E110" s="115" t="s">
        <v>105</v>
      </c>
      <c r="F110" s="170"/>
      <c r="G110" s="170"/>
      <c r="H110" s="170"/>
      <c r="I110" s="115"/>
      <c r="J110" s="20"/>
      <c r="K110" s="20"/>
      <c r="L110" s="149" t="s">
        <v>9</v>
      </c>
      <c r="M110" s="149"/>
      <c r="N110" s="166">
        <f>(B110-F110)</f>
        <v>5567831.9900000002</v>
      </c>
      <c r="O110" s="166"/>
      <c r="P110" s="166"/>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2" t="s">
        <v>106</v>
      </c>
      <c r="C111" s="162"/>
      <c r="D111" s="162"/>
      <c r="E111" s="42"/>
      <c r="F111" s="162" t="s">
        <v>107</v>
      </c>
      <c r="G111" s="162"/>
      <c r="H111" s="162"/>
      <c r="I111" s="42"/>
      <c r="J111" s="42"/>
      <c r="K111" s="42"/>
      <c r="L111" s="42"/>
      <c r="M111" s="42"/>
      <c r="N111" s="162" t="s">
        <v>103</v>
      </c>
      <c r="O111" s="162"/>
      <c r="P111" s="162"/>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5"/>
      <c r="B112" s="120"/>
      <c r="C112" s="120"/>
      <c r="D112" s="120"/>
      <c r="E112" s="120"/>
      <c r="F112" s="120"/>
      <c r="G112" s="120"/>
      <c r="H112" s="120"/>
      <c r="I112" s="120"/>
      <c r="J112" s="120"/>
      <c r="K112" s="120"/>
      <c r="L112" s="120"/>
      <c r="M112" s="120"/>
      <c r="N112" s="125"/>
      <c r="O112" s="125"/>
      <c r="P112" s="125"/>
      <c r="Q112" s="125"/>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5"/>
      <c r="B113" s="163"/>
      <c r="C113" s="163"/>
      <c r="D113" s="163"/>
      <c r="E113" s="163"/>
      <c r="F113" s="163"/>
      <c r="G113" s="163"/>
      <c r="H113" s="163"/>
      <c r="I113" s="163"/>
      <c r="J113" s="163"/>
      <c r="K113" s="163"/>
      <c r="L113" s="163"/>
      <c r="M113" s="163"/>
      <c r="N113" s="125"/>
      <c r="O113" s="125"/>
      <c r="P113" s="125"/>
      <c r="Q113" s="125"/>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7"/>
      <c r="D114" s="127"/>
      <c r="E114" s="127"/>
      <c r="F114" s="127"/>
      <c r="G114" s="127"/>
      <c r="H114" s="127"/>
      <c r="I114" s="127"/>
      <c r="J114" s="127"/>
      <c r="K114" s="127"/>
      <c r="L114" s="127"/>
      <c r="M114" s="127"/>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64" t="s">
        <v>109</v>
      </c>
      <c r="C115" s="165"/>
      <c r="D115" s="165"/>
      <c r="E115" s="165"/>
      <c r="F115" s="165"/>
      <c r="G115" s="165"/>
      <c r="H115" s="165"/>
      <c r="I115" s="165"/>
      <c r="J115" s="165"/>
      <c r="K115" s="136"/>
      <c r="L115" s="149" t="s">
        <v>9</v>
      </c>
      <c r="M115" s="150"/>
      <c r="N115" s="166">
        <f>N40</f>
        <v>12733589.949999999</v>
      </c>
      <c r="O115" s="166"/>
      <c r="P115" s="166"/>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5"/>
      <c r="C117" s="125"/>
      <c r="D117" s="125"/>
      <c r="E117" s="120"/>
      <c r="F117" s="120"/>
      <c r="G117" s="120"/>
      <c r="H117" s="120"/>
      <c r="I117" s="120"/>
      <c r="J117" s="120"/>
      <c r="K117" s="120"/>
      <c r="L117" s="120"/>
      <c r="M117" s="120"/>
      <c r="N117" s="45"/>
      <c r="O117" s="45"/>
      <c r="P117" s="45"/>
      <c r="Q117" s="125"/>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3" t="s">
        <v>57</v>
      </c>
      <c r="B118" s="157" t="s">
        <v>110</v>
      </c>
      <c r="C118" s="157"/>
      <c r="D118" s="157"/>
      <c r="E118" s="157"/>
      <c r="F118" s="157"/>
      <c r="G118" s="157"/>
      <c r="H118" s="157"/>
      <c r="I118" s="157"/>
      <c r="J118" s="157"/>
      <c r="K118" s="157"/>
      <c r="L118" s="157"/>
      <c r="M118" s="157"/>
      <c r="N118" s="158">
        <f>MIN(N110:N115)</f>
        <v>5567831.9900000002</v>
      </c>
      <c r="O118" s="158"/>
      <c r="P118" s="159"/>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4" t="s">
        <v>111</v>
      </c>
      <c r="B119" s="180" t="s">
        <v>112</v>
      </c>
      <c r="C119" s="165"/>
      <c r="D119" s="181" t="s">
        <v>113</v>
      </c>
      <c r="E119" s="181"/>
      <c r="F119" s="87"/>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4"/>
      <c r="B120" s="147" t="s">
        <v>114</v>
      </c>
      <c r="C120" s="148"/>
      <c r="D120" s="148"/>
      <c r="E120" s="148"/>
      <c r="F120" s="148"/>
      <c r="G120" s="148"/>
      <c r="H120" s="148"/>
      <c r="I120" s="148"/>
      <c r="J120" s="148"/>
      <c r="K120" s="117"/>
      <c r="L120" s="117"/>
      <c r="M120" s="117"/>
      <c r="N120" s="160"/>
      <c r="O120" s="160"/>
      <c r="P120" s="161"/>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5"/>
      <c r="B121" s="147" t="s">
        <v>115</v>
      </c>
      <c r="C121" s="148"/>
      <c r="D121" s="148"/>
      <c r="E121" s="148"/>
      <c r="F121" s="148"/>
      <c r="G121" s="148"/>
      <c r="H121" s="148"/>
      <c r="I121" s="148"/>
      <c r="J121" s="148"/>
      <c r="K121" s="117"/>
      <c r="L121" s="149"/>
      <c r="M121" s="150"/>
      <c r="N121" s="151"/>
      <c r="O121" s="151"/>
      <c r="P121" s="152"/>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75" x14ac:dyDescent="0.25">
      <c r="A122" s="104" t="s">
        <v>116</v>
      </c>
      <c r="B122" s="153" t="s">
        <v>117</v>
      </c>
      <c r="C122" s="154"/>
      <c r="D122" s="154"/>
      <c r="E122" s="154"/>
      <c r="F122" s="154"/>
      <c r="G122" s="154"/>
      <c r="H122" s="154"/>
      <c r="I122" s="154"/>
      <c r="J122" s="154"/>
      <c r="K122" s="129"/>
      <c r="L122" s="129"/>
      <c r="M122" s="129"/>
      <c r="N122" s="155">
        <f>(N118-N120+N121)</f>
        <v>5567831.9900000002</v>
      </c>
      <c r="O122" s="155"/>
      <c r="P122" s="155"/>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7.9" customHeight="1" x14ac:dyDescent="0.2">
      <c r="A123" s="41"/>
      <c r="B123" s="31"/>
      <c r="C123" s="31"/>
      <c r="D123" s="31"/>
      <c r="E123" s="72"/>
      <c r="F123" s="72"/>
      <c r="G123" s="72"/>
      <c r="H123" s="72"/>
      <c r="I123" s="72"/>
      <c r="J123" s="72"/>
      <c r="K123" s="72"/>
      <c r="L123" s="72"/>
      <c r="M123" s="72"/>
      <c r="N123" s="89"/>
      <c r="O123" s="89"/>
      <c r="P123" s="89"/>
      <c r="Q123" s="32"/>
      <c r="R123" s="7"/>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c r="GY123" s="9"/>
      <c r="GZ123" s="9"/>
      <c r="HA123" s="9"/>
      <c r="HB123" s="9"/>
      <c r="HC123" s="9"/>
      <c r="HD123" s="9"/>
      <c r="HE123" s="9"/>
      <c r="HF123" s="9"/>
      <c r="HG123" s="9"/>
      <c r="HH123" s="9"/>
      <c r="HI123" s="9"/>
      <c r="HJ123" s="9"/>
      <c r="HK123" s="9"/>
      <c r="HL123" s="9"/>
      <c r="HM123" s="9"/>
      <c r="HN123" s="9"/>
      <c r="HO123" s="9"/>
      <c r="HP123" s="9"/>
      <c r="HQ123" s="9"/>
      <c r="HR123" s="9"/>
      <c r="HS123" s="9"/>
      <c r="HT123" s="9"/>
      <c r="HU123" s="9"/>
      <c r="HV123" s="9"/>
      <c r="HW123" s="9"/>
      <c r="HX123" s="9"/>
      <c r="HY123" s="9"/>
      <c r="HZ123" s="9"/>
      <c r="IA123" s="9"/>
      <c r="IB123" s="9"/>
      <c r="IC123" s="9"/>
      <c r="ID123" s="9"/>
      <c r="IE123" s="9"/>
      <c r="IF123" s="9"/>
      <c r="IG123" s="9"/>
      <c r="IH123" s="9"/>
      <c r="II123" s="9"/>
      <c r="IJ123" s="9"/>
      <c r="IK123" s="9"/>
      <c r="IL123" s="9"/>
      <c r="IM123" s="9"/>
      <c r="IN123" s="9"/>
      <c r="IO123" s="9"/>
      <c r="IP123" s="9"/>
      <c r="IQ123" s="9"/>
      <c r="IR123" s="9"/>
      <c r="IS123" s="9"/>
      <c r="IT123" s="9"/>
      <c r="IU123" s="9"/>
      <c r="IV123" s="9"/>
    </row>
    <row r="124" spans="1:256" ht="10.9" customHeight="1" x14ac:dyDescent="0.2">
      <c r="A124" s="125"/>
      <c r="B124" s="125"/>
      <c r="C124" s="125"/>
      <c r="D124" s="125"/>
      <c r="E124" s="125"/>
      <c r="F124" s="125"/>
      <c r="G124" s="125"/>
      <c r="H124" s="125"/>
      <c r="I124" s="125"/>
      <c r="J124" s="125"/>
      <c r="K124" s="125"/>
      <c r="L124" s="125"/>
      <c r="M124" s="125"/>
      <c r="N124" s="125"/>
      <c r="O124" s="125"/>
      <c r="P124" s="125"/>
      <c r="Q124" s="125"/>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5" x14ac:dyDescent="0.2">
      <c r="A125" s="105" t="s">
        <v>118</v>
      </c>
      <c r="B125" s="156" t="s">
        <v>119</v>
      </c>
      <c r="C125" s="156"/>
      <c r="D125" s="156"/>
      <c r="E125" s="156"/>
      <c r="F125" s="156"/>
      <c r="G125" s="156"/>
      <c r="H125" s="156"/>
      <c r="I125" s="156"/>
      <c r="J125" s="156"/>
      <c r="K125" s="156"/>
      <c r="L125" s="156"/>
      <c r="M125" s="156"/>
      <c r="N125" s="156"/>
      <c r="O125" s="77"/>
      <c r="P125" s="77"/>
      <c r="Q125" s="38"/>
      <c r="R125" s="11"/>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row>
    <row r="126" spans="1:256" ht="15" x14ac:dyDescent="0.2">
      <c r="A126" s="78"/>
      <c r="B126" s="117" t="s">
        <v>120</v>
      </c>
      <c r="C126" s="117"/>
      <c r="D126" s="117"/>
      <c r="E126" s="117"/>
      <c r="F126" s="117"/>
      <c r="G126" s="126"/>
      <c r="H126" s="126"/>
      <c r="I126" s="126"/>
      <c r="J126" s="126"/>
      <c r="K126" s="126"/>
      <c r="L126" s="126"/>
      <c r="M126" s="126"/>
      <c r="N126" s="126"/>
      <c r="O126" s="101"/>
      <c r="P126" s="101"/>
      <c r="Q126" s="16"/>
      <c r="R126" s="7"/>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c r="GY126" s="9"/>
      <c r="GZ126" s="9"/>
      <c r="HA126" s="9"/>
      <c r="HB126" s="9"/>
      <c r="HC126" s="9"/>
      <c r="HD126" s="9"/>
      <c r="HE126" s="9"/>
      <c r="HF126" s="9"/>
      <c r="HG126" s="9"/>
      <c r="HH126" s="9"/>
      <c r="HI126" s="9"/>
      <c r="HJ126" s="9"/>
      <c r="HK126" s="9"/>
      <c r="HL126" s="9"/>
      <c r="HM126" s="9"/>
      <c r="HN126" s="9"/>
      <c r="HO126" s="9"/>
      <c r="HP126" s="9"/>
      <c r="HQ126" s="9"/>
      <c r="HR126" s="9"/>
      <c r="HS126" s="9"/>
      <c r="HT126" s="9"/>
      <c r="HU126" s="9"/>
      <c r="HV126" s="9"/>
      <c r="HW126" s="9"/>
      <c r="HX126" s="9"/>
      <c r="HY126" s="9"/>
      <c r="HZ126" s="9"/>
      <c r="IA126" s="9"/>
      <c r="IB126" s="9"/>
      <c r="IC126" s="9"/>
      <c r="ID126" s="9"/>
      <c r="IE126" s="9"/>
      <c r="IF126" s="9"/>
      <c r="IG126" s="9"/>
      <c r="IH126" s="9"/>
      <c r="II126" s="9"/>
      <c r="IJ126" s="9"/>
      <c r="IK126" s="9"/>
      <c r="IL126" s="9"/>
      <c r="IM126" s="9"/>
      <c r="IN126" s="9"/>
      <c r="IO126" s="9"/>
      <c r="IP126" s="9"/>
      <c r="IQ126" s="9"/>
      <c r="IR126" s="9"/>
      <c r="IS126" s="9"/>
      <c r="IT126" s="9"/>
      <c r="IU126" s="9"/>
      <c r="IV126" s="9"/>
    </row>
    <row r="127" spans="1:256" ht="15" x14ac:dyDescent="0.2">
      <c r="A127" s="78"/>
      <c r="B127" s="166">
        <f>MIN(N115,N118)</f>
        <v>5567831.9900000002</v>
      </c>
      <c r="C127" s="166"/>
      <c r="D127" s="176"/>
      <c r="E127" s="115" t="s">
        <v>14</v>
      </c>
      <c r="F127" s="173">
        <f>SUM(N51)</f>
        <v>25467179894</v>
      </c>
      <c r="G127" s="173"/>
      <c r="H127" s="173"/>
      <c r="I127" s="28" t="s">
        <v>8</v>
      </c>
      <c r="J127" s="19">
        <v>1000</v>
      </c>
      <c r="K127" s="20"/>
      <c r="L127" s="149" t="s">
        <v>9</v>
      </c>
      <c r="M127" s="177"/>
      <c r="N127" s="174">
        <f>SUM(B127/F127*J127)</f>
        <v>0.21862774022000001</v>
      </c>
      <c r="O127" s="174"/>
      <c r="P127" s="174"/>
      <c r="Q127" s="16"/>
      <c r="R127" s="11"/>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row>
    <row r="128" spans="1:256" ht="13.9" customHeight="1" x14ac:dyDescent="0.2">
      <c r="A128" s="78"/>
      <c r="B128" s="178" t="s">
        <v>121</v>
      </c>
      <c r="C128" s="178"/>
      <c r="D128" s="178"/>
      <c r="E128" s="115"/>
      <c r="F128" s="178" t="s">
        <v>122</v>
      </c>
      <c r="G128" s="178"/>
      <c r="H128" s="178"/>
      <c r="I128" s="28"/>
      <c r="J128" s="20"/>
      <c r="K128" s="20"/>
      <c r="L128" s="115"/>
      <c r="M128" s="122"/>
      <c r="N128" s="179" t="s">
        <v>123</v>
      </c>
      <c r="O128" s="179"/>
      <c r="P128" s="179"/>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7.5" hidden="1" customHeight="1" x14ac:dyDescent="0.2">
      <c r="A129" s="79"/>
      <c r="B129" s="108"/>
      <c r="C129" s="108"/>
      <c r="D129" s="108"/>
      <c r="E129" s="123"/>
      <c r="F129" s="108"/>
      <c r="G129" s="108"/>
      <c r="H129" s="108"/>
      <c r="I129" s="80"/>
      <c r="J129" s="19"/>
      <c r="K129" s="19"/>
      <c r="L129" s="123"/>
      <c r="M129" s="81"/>
      <c r="N129" s="119"/>
      <c r="O129" s="119"/>
      <c r="P129" s="119"/>
      <c r="Q129" s="32"/>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9.6" customHeight="1" x14ac:dyDescent="0.2">
      <c r="A130" s="13"/>
      <c r="B130" s="13"/>
      <c r="C130" s="13"/>
      <c r="D130" s="13"/>
      <c r="E130" s="13"/>
      <c r="F130" s="13"/>
      <c r="G130" s="13"/>
      <c r="H130" s="13"/>
      <c r="I130" s="13"/>
      <c r="J130" s="13"/>
      <c r="K130" s="13"/>
      <c r="L130" s="13"/>
      <c r="M130" s="13"/>
      <c r="N130" s="13"/>
      <c r="O130" s="13"/>
      <c r="P130" s="13"/>
      <c r="Q130" s="125"/>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15" x14ac:dyDescent="0.2">
      <c r="A131" s="137" t="s">
        <v>124</v>
      </c>
      <c r="B131" s="171" t="s">
        <v>125</v>
      </c>
      <c r="C131" s="168"/>
      <c r="D131" s="168"/>
      <c r="E131" s="168"/>
      <c r="F131" s="168"/>
      <c r="G131" s="168"/>
      <c r="H131" s="168"/>
      <c r="I131" s="168"/>
      <c r="J131" s="168"/>
      <c r="K131" s="168"/>
      <c r="L131" s="168"/>
      <c r="M131" s="168"/>
      <c r="N131" s="168"/>
      <c r="O131" s="168"/>
      <c r="P131" s="168"/>
      <c r="Q131" s="172"/>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82"/>
      <c r="B132" s="125" t="s">
        <v>126</v>
      </c>
      <c r="C132" s="117"/>
      <c r="D132" s="117"/>
      <c r="E132" s="117"/>
      <c r="F132" s="117"/>
      <c r="G132" s="117"/>
      <c r="H132" s="117"/>
      <c r="I132" s="117"/>
      <c r="J132" s="117"/>
      <c r="K132" s="117"/>
      <c r="L132" s="117"/>
      <c r="M132" s="117"/>
      <c r="N132" s="117"/>
      <c r="O132" s="125"/>
      <c r="P132" s="125"/>
      <c r="Q132" s="16"/>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66">
        <f>MIN(N115,N122)</f>
        <v>5567831.9900000002</v>
      </c>
      <c r="C133" s="166"/>
      <c r="D133" s="166"/>
      <c r="E133" s="115" t="s">
        <v>14</v>
      </c>
      <c r="F133" s="173">
        <f>SUM(N51)</f>
        <v>25467179894</v>
      </c>
      <c r="G133" s="173"/>
      <c r="H133" s="173"/>
      <c r="I133" s="28" t="s">
        <v>8</v>
      </c>
      <c r="J133" s="19">
        <v>1000</v>
      </c>
      <c r="K133" s="20"/>
      <c r="L133" s="115" t="s">
        <v>9</v>
      </c>
      <c r="M133" s="122"/>
      <c r="N133" s="174">
        <f>SUM(B133/F133*J133)</f>
        <v>0.21862774022000001</v>
      </c>
      <c r="O133" s="174"/>
      <c r="P133" s="174"/>
      <c r="Q133" s="83"/>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4.65" customHeight="1" x14ac:dyDescent="0.2">
      <c r="A134" s="138"/>
      <c r="B134" s="162" t="s">
        <v>127</v>
      </c>
      <c r="C134" s="162"/>
      <c r="D134" s="162"/>
      <c r="E134" s="123"/>
      <c r="F134" s="162" t="s">
        <v>128</v>
      </c>
      <c r="G134" s="162"/>
      <c r="H134" s="162"/>
      <c r="I134" s="80"/>
      <c r="J134" s="19"/>
      <c r="K134" s="19"/>
      <c r="L134" s="123"/>
      <c r="M134" s="81"/>
      <c r="N134" s="175" t="s">
        <v>129</v>
      </c>
      <c r="O134" s="175"/>
      <c r="P134" s="175"/>
      <c r="Q134" s="84"/>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7.45" customHeight="1" x14ac:dyDescent="0.2">
      <c r="A135" s="137" t="s">
        <v>130</v>
      </c>
      <c r="B135" s="264" t="s">
        <v>131</v>
      </c>
      <c r="C135" s="264"/>
      <c r="D135" s="264"/>
      <c r="E135" s="264"/>
      <c r="F135" s="264"/>
      <c r="G135" s="264"/>
      <c r="H135" s="264"/>
      <c r="I135" s="264"/>
      <c r="J135" s="264"/>
      <c r="K135" s="264"/>
      <c r="L135" s="264"/>
      <c r="M135" s="264"/>
      <c r="N135" s="264"/>
      <c r="O135" s="264"/>
      <c r="P135" s="264"/>
      <c r="Q135" s="38"/>
      <c r="R135" s="7"/>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c r="DC135" s="8"/>
      <c r="DD135" s="8"/>
      <c r="DE135" s="8"/>
      <c r="DF135" s="8"/>
      <c r="DG135" s="8"/>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c r="GP135" s="9"/>
      <c r="GQ135" s="9"/>
      <c r="GR135" s="9"/>
      <c r="GS135" s="9"/>
      <c r="GT135" s="9"/>
      <c r="GU135" s="9"/>
      <c r="GV135" s="9"/>
      <c r="GW135" s="9"/>
      <c r="GX135" s="9"/>
      <c r="GY135" s="9"/>
      <c r="GZ135" s="9"/>
      <c r="HA135" s="9"/>
      <c r="HB135" s="9"/>
      <c r="HC135" s="9"/>
      <c r="HD135" s="9"/>
      <c r="HE135" s="9"/>
      <c r="HF135" s="9"/>
      <c r="HG135" s="9"/>
      <c r="HH135" s="9"/>
      <c r="HI135" s="9"/>
      <c r="HJ135" s="9"/>
      <c r="HK135" s="9"/>
      <c r="HL135" s="9"/>
      <c r="HM135" s="9"/>
      <c r="HN135" s="9"/>
      <c r="HO135" s="9"/>
      <c r="HP135" s="9"/>
      <c r="HQ135" s="9"/>
      <c r="HR135" s="9"/>
      <c r="HS135" s="9"/>
      <c r="HT135" s="9"/>
      <c r="HU135" s="9"/>
      <c r="HV135" s="9"/>
      <c r="HW135" s="9"/>
      <c r="HX135" s="9"/>
      <c r="HY135" s="9"/>
      <c r="HZ135" s="9"/>
      <c r="IA135" s="9"/>
      <c r="IB135" s="9"/>
      <c r="IC135" s="9"/>
      <c r="ID135" s="9"/>
      <c r="IE135" s="9"/>
      <c r="IF135" s="9"/>
      <c r="IG135" s="9"/>
      <c r="IH135" s="9"/>
      <c r="II135" s="9"/>
      <c r="IJ135" s="9"/>
      <c r="IK135" s="9"/>
      <c r="IL135" s="9"/>
      <c r="IM135" s="9"/>
      <c r="IN135" s="9"/>
      <c r="IO135" s="9"/>
      <c r="IP135" s="9"/>
      <c r="IQ135" s="9"/>
      <c r="IR135" s="9"/>
      <c r="IS135" s="9"/>
      <c r="IT135" s="9"/>
      <c r="IU135" s="9"/>
      <c r="IV135" s="9"/>
    </row>
    <row r="136" spans="1:256" ht="17.45" customHeight="1" x14ac:dyDescent="0.2">
      <c r="A136" s="139" t="s">
        <v>132</v>
      </c>
      <c r="B136" s="282"/>
      <c r="C136" s="282"/>
      <c r="D136" s="282"/>
      <c r="E136" s="282"/>
      <c r="F136" s="94" t="s">
        <v>133</v>
      </c>
      <c r="G136" s="92"/>
      <c r="H136" s="285"/>
      <c r="I136" s="285"/>
      <c r="J136" s="285"/>
      <c r="K136" s="285"/>
      <c r="L136" s="285"/>
      <c r="M136" s="131"/>
      <c r="N136" s="140"/>
      <c r="O136" s="140"/>
      <c r="P136" s="140"/>
      <c r="Q136" s="141"/>
      <c r="R136" s="1"/>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0"/>
      <c r="AO136" s="130"/>
      <c r="AP136" s="130"/>
      <c r="AQ136" s="130"/>
      <c r="AR136" s="130"/>
      <c r="AS136" s="130"/>
      <c r="AT136" s="130"/>
      <c r="AU136" s="130"/>
      <c r="AV136" s="130"/>
      <c r="AW136" s="130"/>
      <c r="AX136" s="130"/>
      <c r="AY136" s="130"/>
      <c r="AZ136" s="130"/>
      <c r="BA136" s="130"/>
      <c r="BB136" s="130"/>
      <c r="BC136" s="130"/>
      <c r="BD136" s="130"/>
      <c r="BE136" s="130"/>
      <c r="BF136" s="130"/>
      <c r="BG136" s="130"/>
      <c r="BH136" s="130"/>
      <c r="BI136" s="130"/>
      <c r="BJ136" s="130"/>
      <c r="BK136" s="130"/>
      <c r="BL136" s="130"/>
      <c r="BM136" s="130"/>
      <c r="BN136" s="130"/>
      <c r="BO136" s="130"/>
      <c r="BP136" s="130"/>
      <c r="BQ136" s="130"/>
      <c r="BR136" s="130"/>
      <c r="BS136" s="130"/>
      <c r="BT136" s="130"/>
      <c r="BU136" s="130"/>
      <c r="BV136" s="130"/>
      <c r="BW136" s="130"/>
      <c r="BX136" s="130"/>
      <c r="BY136" s="130"/>
      <c r="BZ136" s="130"/>
      <c r="CA136" s="130"/>
      <c r="CB136" s="130"/>
      <c r="CC136" s="130"/>
      <c r="CD136" s="130"/>
      <c r="CE136" s="130"/>
      <c r="CF136" s="130"/>
      <c r="CG136" s="130"/>
      <c r="CH136" s="130"/>
      <c r="CI136" s="130"/>
      <c r="CJ136" s="130"/>
      <c r="CK136" s="130"/>
      <c r="CL136" s="130"/>
      <c r="CM136" s="130"/>
      <c r="CN136" s="130"/>
      <c r="CO136" s="130"/>
      <c r="CP136" s="130"/>
      <c r="CQ136" s="130"/>
      <c r="CR136" s="130"/>
      <c r="CS136" s="130"/>
      <c r="CT136" s="130"/>
      <c r="CU136" s="130"/>
      <c r="CV136" s="130"/>
      <c r="CW136" s="130"/>
      <c r="CX136" s="130"/>
      <c r="CY136" s="130"/>
      <c r="CZ136" s="130"/>
      <c r="DA136" s="130"/>
      <c r="DB136" s="130"/>
      <c r="DC136" s="130"/>
      <c r="DD136" s="130"/>
      <c r="DE136" s="130"/>
      <c r="DF136" s="130"/>
      <c r="DG136" s="130"/>
      <c r="DH136" s="131"/>
      <c r="DI136" s="131"/>
      <c r="DJ136" s="131"/>
      <c r="DK136" s="131"/>
      <c r="DL136" s="131"/>
      <c r="DM136" s="131"/>
      <c r="DN136" s="131"/>
      <c r="DO136" s="131"/>
      <c r="DP136" s="131"/>
      <c r="DQ136" s="131"/>
      <c r="DR136" s="131"/>
      <c r="DS136" s="131"/>
      <c r="DT136" s="131"/>
      <c r="DU136" s="131"/>
      <c r="DV136" s="131"/>
      <c r="DW136" s="131"/>
      <c r="DX136" s="131"/>
      <c r="DY136" s="131"/>
      <c r="DZ136" s="131"/>
      <c r="EA136" s="131"/>
      <c r="EB136" s="131"/>
      <c r="EC136" s="131"/>
      <c r="ED136" s="131"/>
      <c r="EE136" s="131"/>
      <c r="EF136" s="131"/>
      <c r="EG136" s="131"/>
      <c r="EH136" s="131"/>
      <c r="EI136" s="131"/>
      <c r="EJ136" s="131"/>
      <c r="EK136" s="131"/>
      <c r="EL136" s="131"/>
      <c r="EM136" s="131"/>
      <c r="EN136" s="131"/>
      <c r="EO136" s="131"/>
      <c r="EP136" s="131"/>
      <c r="EQ136" s="131"/>
      <c r="ER136" s="131"/>
      <c r="ES136" s="131"/>
      <c r="ET136" s="131"/>
      <c r="EU136" s="131"/>
      <c r="EV136" s="131"/>
      <c r="EW136" s="131"/>
      <c r="EX136" s="131"/>
      <c r="EY136" s="131"/>
      <c r="EZ136" s="131"/>
      <c r="FA136" s="131"/>
      <c r="FB136" s="131"/>
      <c r="FC136" s="131"/>
      <c r="FD136" s="131"/>
      <c r="FE136" s="131"/>
      <c r="FF136" s="131"/>
      <c r="FG136" s="131"/>
      <c r="FH136" s="131"/>
      <c r="FI136" s="131"/>
      <c r="FJ136" s="131"/>
      <c r="FK136" s="131"/>
      <c r="FL136" s="131"/>
      <c r="FM136" s="131"/>
      <c r="FN136" s="131"/>
      <c r="FO136" s="131"/>
      <c r="FP136" s="131"/>
      <c r="FQ136" s="131"/>
      <c r="FR136" s="131"/>
      <c r="FS136" s="131"/>
      <c r="FT136" s="131"/>
      <c r="FU136" s="131"/>
      <c r="FV136" s="131"/>
      <c r="FW136" s="131"/>
      <c r="FX136" s="131"/>
      <c r="FY136" s="131"/>
      <c r="FZ136" s="131"/>
      <c r="GA136" s="131"/>
      <c r="GB136" s="131"/>
      <c r="GC136" s="131"/>
      <c r="GD136" s="131"/>
      <c r="GE136" s="131"/>
      <c r="GF136" s="131"/>
      <c r="GG136" s="131"/>
      <c r="GH136" s="131"/>
      <c r="GI136" s="131"/>
      <c r="GJ136" s="131"/>
      <c r="GK136" s="131"/>
      <c r="GL136" s="131"/>
      <c r="GM136" s="131"/>
      <c r="GN136" s="131"/>
      <c r="GO136" s="131"/>
      <c r="GP136" s="131"/>
      <c r="GQ136" s="131"/>
      <c r="GR136" s="131"/>
      <c r="GS136" s="131"/>
      <c r="GT136" s="131"/>
      <c r="GU136" s="131"/>
      <c r="GV136" s="131"/>
      <c r="GW136" s="131"/>
      <c r="GX136" s="131"/>
      <c r="GY136" s="131"/>
      <c r="GZ136" s="131"/>
      <c r="HA136" s="131"/>
      <c r="HB136" s="131"/>
      <c r="HC136" s="131"/>
      <c r="HD136" s="131"/>
      <c r="HE136" s="131"/>
      <c r="HF136" s="131"/>
      <c r="HG136" s="131"/>
      <c r="HH136" s="131"/>
      <c r="HI136" s="131"/>
      <c r="HJ136" s="131"/>
      <c r="HK136" s="131"/>
      <c r="HL136" s="131"/>
      <c r="HM136" s="131"/>
      <c r="HN136" s="131"/>
      <c r="HO136" s="131"/>
      <c r="HP136" s="131"/>
      <c r="HQ136" s="131"/>
      <c r="HR136" s="131"/>
      <c r="HS136" s="131"/>
      <c r="HT136" s="131"/>
      <c r="HU136" s="131"/>
      <c r="HV136" s="131"/>
      <c r="HW136" s="131"/>
      <c r="HX136" s="131"/>
      <c r="HY136" s="131"/>
      <c r="HZ136" s="131"/>
      <c r="IA136" s="131"/>
      <c r="IB136" s="131"/>
      <c r="IC136" s="131"/>
      <c r="ID136" s="131"/>
      <c r="IE136" s="131"/>
      <c r="IF136" s="131"/>
      <c r="IG136" s="131"/>
      <c r="IH136" s="131"/>
      <c r="II136" s="131"/>
      <c r="IJ136" s="131"/>
      <c r="IK136" s="131"/>
      <c r="IL136" s="131"/>
      <c r="IM136" s="131"/>
      <c r="IN136" s="131"/>
      <c r="IO136" s="131"/>
      <c r="IP136" s="131"/>
      <c r="IQ136" s="131"/>
      <c r="IR136" s="131"/>
      <c r="IS136" s="131"/>
      <c r="IT136" s="131"/>
      <c r="IU136" s="131"/>
      <c r="IV136" s="131"/>
    </row>
    <row r="137" spans="1:256" x14ac:dyDescent="0.2">
      <c r="A137" s="139"/>
      <c r="B137" s="283" t="s">
        <v>134</v>
      </c>
      <c r="C137" s="283"/>
      <c r="D137" s="283"/>
      <c r="E137" s="283"/>
      <c r="F137" s="116"/>
      <c r="G137" s="116"/>
      <c r="H137" s="131" t="s">
        <v>135</v>
      </c>
      <c r="I137" s="22"/>
      <c r="J137" s="93"/>
      <c r="K137" s="93"/>
      <c r="L137" s="131"/>
      <c r="M137" s="131"/>
      <c r="N137" s="266"/>
      <c r="O137" s="266"/>
      <c r="P137" s="266"/>
      <c r="Q137" s="141"/>
      <c r="R137" s="1"/>
      <c r="S137" s="130"/>
      <c r="T137" s="130"/>
      <c r="U137" s="130"/>
      <c r="V137" s="130"/>
      <c r="W137" s="130"/>
      <c r="X137" s="130"/>
      <c r="Y137" s="130"/>
      <c r="Z137" s="130"/>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c r="AV137" s="130"/>
      <c r="AW137" s="130"/>
      <c r="AX137" s="130"/>
      <c r="AY137" s="130"/>
      <c r="AZ137" s="130"/>
      <c r="BA137" s="130"/>
      <c r="BB137" s="130"/>
      <c r="BC137" s="130"/>
      <c r="BD137" s="130"/>
      <c r="BE137" s="130"/>
      <c r="BF137" s="130"/>
      <c r="BG137" s="130"/>
      <c r="BH137" s="130"/>
      <c r="BI137" s="130"/>
      <c r="BJ137" s="130"/>
      <c r="BK137" s="130"/>
      <c r="BL137" s="130"/>
      <c r="BM137" s="130"/>
      <c r="BN137" s="130"/>
      <c r="BO137" s="130"/>
      <c r="BP137" s="130"/>
      <c r="BQ137" s="130"/>
      <c r="BR137" s="130"/>
      <c r="BS137" s="130"/>
      <c r="BT137" s="130"/>
      <c r="BU137" s="130"/>
      <c r="BV137" s="130"/>
      <c r="BW137" s="130"/>
      <c r="BX137" s="130"/>
      <c r="BY137" s="130"/>
      <c r="BZ137" s="130"/>
      <c r="CA137" s="130"/>
      <c r="CB137" s="130"/>
      <c r="CC137" s="130"/>
      <c r="CD137" s="130"/>
      <c r="CE137" s="130"/>
      <c r="CF137" s="130"/>
      <c r="CG137" s="130"/>
      <c r="CH137" s="130"/>
      <c r="CI137" s="130"/>
      <c r="CJ137" s="130"/>
      <c r="CK137" s="130"/>
      <c r="CL137" s="130"/>
      <c r="CM137" s="130"/>
      <c r="CN137" s="130"/>
      <c r="CO137" s="130"/>
      <c r="CP137" s="130"/>
      <c r="CQ137" s="130"/>
      <c r="CR137" s="130"/>
      <c r="CS137" s="130"/>
      <c r="CT137" s="130"/>
      <c r="CU137" s="130"/>
      <c r="CV137" s="130"/>
      <c r="CW137" s="130"/>
      <c r="CX137" s="130"/>
      <c r="CY137" s="130"/>
      <c r="CZ137" s="130"/>
      <c r="DA137" s="130"/>
      <c r="DB137" s="130"/>
      <c r="DC137" s="130"/>
      <c r="DD137" s="130"/>
      <c r="DE137" s="130"/>
      <c r="DF137" s="130"/>
      <c r="DG137" s="130"/>
      <c r="DH137" s="131"/>
      <c r="DI137" s="131"/>
      <c r="DJ137" s="131"/>
      <c r="DK137" s="131"/>
      <c r="DL137" s="131"/>
      <c r="DM137" s="131"/>
      <c r="DN137" s="131"/>
      <c r="DO137" s="131"/>
      <c r="DP137" s="131"/>
      <c r="DQ137" s="131"/>
      <c r="DR137" s="131"/>
      <c r="DS137" s="131"/>
      <c r="DT137" s="131"/>
      <c r="DU137" s="131"/>
      <c r="DV137" s="131"/>
      <c r="DW137" s="131"/>
      <c r="DX137" s="131"/>
      <c r="DY137" s="131"/>
      <c r="DZ137" s="131"/>
      <c r="EA137" s="131"/>
      <c r="EB137" s="131"/>
      <c r="EC137" s="131"/>
      <c r="ED137" s="131"/>
      <c r="EE137" s="131"/>
      <c r="EF137" s="131"/>
      <c r="EG137" s="131"/>
      <c r="EH137" s="131"/>
      <c r="EI137" s="131"/>
      <c r="EJ137" s="131"/>
      <c r="EK137" s="131"/>
      <c r="EL137" s="131"/>
      <c r="EM137" s="131"/>
      <c r="EN137" s="131"/>
      <c r="EO137" s="131"/>
      <c r="EP137" s="131"/>
      <c r="EQ137" s="131"/>
      <c r="ER137" s="131"/>
      <c r="ES137" s="131"/>
      <c r="ET137" s="131"/>
      <c r="EU137" s="131"/>
      <c r="EV137" s="131"/>
      <c r="EW137" s="131"/>
      <c r="EX137" s="131"/>
      <c r="EY137" s="131"/>
      <c r="EZ137" s="131"/>
      <c r="FA137" s="131"/>
      <c r="FB137" s="131"/>
      <c r="FC137" s="131"/>
      <c r="FD137" s="131"/>
      <c r="FE137" s="131"/>
      <c r="FF137" s="131"/>
      <c r="FG137" s="131"/>
      <c r="FH137" s="131"/>
      <c r="FI137" s="131"/>
      <c r="FJ137" s="131"/>
      <c r="FK137" s="131"/>
      <c r="FL137" s="131"/>
      <c r="FM137" s="131"/>
      <c r="FN137" s="131"/>
      <c r="FO137" s="131"/>
      <c r="FP137" s="131"/>
      <c r="FQ137" s="131"/>
      <c r="FR137" s="131"/>
      <c r="FS137" s="131"/>
      <c r="FT137" s="131"/>
      <c r="FU137" s="131"/>
      <c r="FV137" s="131"/>
      <c r="FW137" s="131"/>
      <c r="FX137" s="131"/>
      <c r="FY137" s="131"/>
      <c r="FZ137" s="131"/>
      <c r="GA137" s="131"/>
      <c r="GB137" s="131"/>
      <c r="GC137" s="131"/>
      <c r="GD137" s="131"/>
      <c r="GE137" s="131"/>
      <c r="GF137" s="131"/>
      <c r="GG137" s="131"/>
      <c r="GH137" s="131"/>
      <c r="GI137" s="131"/>
      <c r="GJ137" s="131"/>
      <c r="GK137" s="131"/>
      <c r="GL137" s="131"/>
      <c r="GM137" s="131"/>
      <c r="GN137" s="131"/>
      <c r="GO137" s="131"/>
      <c r="GP137" s="131"/>
      <c r="GQ137" s="131"/>
      <c r="GR137" s="131"/>
      <c r="GS137" s="131"/>
      <c r="GT137" s="131"/>
      <c r="GU137" s="131"/>
      <c r="GV137" s="131"/>
      <c r="GW137" s="131"/>
      <c r="GX137" s="131"/>
      <c r="GY137" s="131"/>
      <c r="GZ137" s="131"/>
      <c r="HA137" s="131"/>
      <c r="HB137" s="131"/>
      <c r="HC137" s="131"/>
      <c r="HD137" s="131"/>
      <c r="HE137" s="131"/>
      <c r="HF137" s="131"/>
      <c r="HG137" s="131"/>
      <c r="HH137" s="131"/>
      <c r="HI137" s="131"/>
      <c r="HJ137" s="131"/>
      <c r="HK137" s="131"/>
      <c r="HL137" s="131"/>
      <c r="HM137" s="131"/>
      <c r="HN137" s="131"/>
      <c r="HO137" s="131"/>
      <c r="HP137" s="131"/>
      <c r="HQ137" s="131"/>
      <c r="HR137" s="131"/>
      <c r="HS137" s="131"/>
      <c r="HT137" s="131"/>
      <c r="HU137" s="131"/>
      <c r="HV137" s="131"/>
      <c r="HW137" s="131"/>
      <c r="HX137" s="131"/>
      <c r="HY137" s="131"/>
      <c r="HZ137" s="131"/>
      <c r="IA137" s="131"/>
      <c r="IB137" s="131"/>
      <c r="IC137" s="131"/>
      <c r="ID137" s="131"/>
      <c r="IE137" s="131"/>
      <c r="IF137" s="131"/>
      <c r="IG137" s="131"/>
      <c r="IH137" s="131"/>
      <c r="II137" s="131"/>
      <c r="IJ137" s="131"/>
      <c r="IK137" s="131"/>
      <c r="IL137" s="131"/>
      <c r="IM137" s="131"/>
      <c r="IN137" s="131"/>
      <c r="IO137" s="131"/>
      <c r="IP137" s="131"/>
      <c r="IQ137" s="131"/>
      <c r="IR137" s="131"/>
      <c r="IS137" s="131"/>
      <c r="IT137" s="131"/>
      <c r="IU137" s="131"/>
      <c r="IV137" s="131"/>
    </row>
    <row r="138" spans="1:256" ht="5.45" customHeight="1" x14ac:dyDescent="0.2">
      <c r="A138" s="139"/>
      <c r="B138" s="265"/>
      <c r="C138" s="266"/>
      <c r="D138" s="266"/>
      <c r="E138" s="266"/>
      <c r="F138" s="131"/>
      <c r="G138" s="131"/>
      <c r="H138" s="267"/>
      <c r="I138" s="267"/>
      <c r="J138" s="267"/>
      <c r="K138" s="267"/>
      <c r="L138" s="267"/>
      <c r="M138" s="131"/>
      <c r="N138" s="131"/>
      <c r="O138" s="131"/>
      <c r="P138" s="131"/>
      <c r="Q138" s="141"/>
      <c r="R138" s="1"/>
      <c r="S138" s="130"/>
      <c r="T138" s="130"/>
      <c r="U138" s="130"/>
      <c r="V138" s="130"/>
      <c r="W138" s="130"/>
      <c r="X138" s="130"/>
      <c r="Y138" s="130"/>
      <c r="Z138" s="130"/>
      <c r="AA138" s="130"/>
      <c r="AB138" s="130"/>
      <c r="AC138" s="130"/>
      <c r="AD138" s="130"/>
      <c r="AE138" s="130"/>
      <c r="AF138" s="130"/>
      <c r="AG138" s="130"/>
      <c r="AH138" s="130"/>
      <c r="AI138" s="130"/>
      <c r="AJ138" s="130"/>
      <c r="AK138" s="130"/>
      <c r="AL138" s="130"/>
      <c r="AM138" s="130"/>
      <c r="AN138" s="130"/>
      <c r="AO138" s="130"/>
      <c r="AP138" s="130"/>
      <c r="AQ138" s="130"/>
      <c r="AR138" s="130"/>
      <c r="AS138" s="130"/>
      <c r="AT138" s="130"/>
      <c r="AU138" s="130"/>
      <c r="AV138" s="130"/>
      <c r="AW138" s="130"/>
      <c r="AX138" s="130"/>
      <c r="AY138" s="130"/>
      <c r="AZ138" s="130"/>
      <c r="BA138" s="130"/>
      <c r="BB138" s="130"/>
      <c r="BC138" s="130"/>
      <c r="BD138" s="130"/>
      <c r="BE138" s="130"/>
      <c r="BF138" s="130"/>
      <c r="BG138" s="130"/>
      <c r="BH138" s="130"/>
      <c r="BI138" s="130"/>
      <c r="BJ138" s="130"/>
      <c r="BK138" s="130"/>
      <c r="BL138" s="130"/>
      <c r="BM138" s="130"/>
      <c r="BN138" s="130"/>
      <c r="BO138" s="130"/>
      <c r="BP138" s="130"/>
      <c r="BQ138" s="130"/>
      <c r="BR138" s="130"/>
      <c r="BS138" s="130"/>
      <c r="BT138" s="130"/>
      <c r="BU138" s="130"/>
      <c r="BV138" s="130"/>
      <c r="BW138" s="130"/>
      <c r="BX138" s="130"/>
      <c r="BY138" s="130"/>
      <c r="BZ138" s="130"/>
      <c r="CA138" s="130"/>
      <c r="CB138" s="130"/>
      <c r="CC138" s="130"/>
      <c r="CD138" s="130"/>
      <c r="CE138" s="130"/>
      <c r="CF138" s="130"/>
      <c r="CG138" s="130"/>
      <c r="CH138" s="130"/>
      <c r="CI138" s="130"/>
      <c r="CJ138" s="130"/>
      <c r="CK138" s="130"/>
      <c r="CL138" s="130"/>
      <c r="CM138" s="130"/>
      <c r="CN138" s="130"/>
      <c r="CO138" s="130"/>
      <c r="CP138" s="130"/>
      <c r="CQ138" s="130"/>
      <c r="CR138" s="130"/>
      <c r="CS138" s="130"/>
      <c r="CT138" s="130"/>
      <c r="CU138" s="130"/>
      <c r="CV138" s="130"/>
      <c r="CW138" s="130"/>
      <c r="CX138" s="130"/>
      <c r="CY138" s="130"/>
      <c r="CZ138" s="130"/>
      <c r="DA138" s="130"/>
      <c r="DB138" s="130"/>
      <c r="DC138" s="130"/>
      <c r="DD138" s="130"/>
      <c r="DE138" s="130"/>
      <c r="DF138" s="130"/>
      <c r="DG138" s="130"/>
      <c r="DH138" s="131"/>
      <c r="DI138" s="131"/>
      <c r="DJ138" s="131"/>
      <c r="DK138" s="131"/>
      <c r="DL138" s="131"/>
      <c r="DM138" s="131"/>
      <c r="DN138" s="131"/>
      <c r="DO138" s="131"/>
      <c r="DP138" s="131"/>
      <c r="DQ138" s="131"/>
      <c r="DR138" s="131"/>
      <c r="DS138" s="131"/>
      <c r="DT138" s="131"/>
      <c r="DU138" s="131"/>
      <c r="DV138" s="131"/>
      <c r="DW138" s="131"/>
      <c r="DX138" s="131"/>
      <c r="DY138" s="131"/>
      <c r="DZ138" s="131"/>
      <c r="EA138" s="131"/>
      <c r="EB138" s="131"/>
      <c r="EC138" s="131"/>
      <c r="ED138" s="131"/>
      <c r="EE138" s="131"/>
      <c r="EF138" s="131"/>
      <c r="EG138" s="131"/>
      <c r="EH138" s="131"/>
      <c r="EI138" s="131"/>
      <c r="EJ138" s="131"/>
      <c r="EK138" s="131"/>
      <c r="EL138" s="131"/>
      <c r="EM138" s="131"/>
      <c r="EN138" s="131"/>
      <c r="EO138" s="131"/>
      <c r="EP138" s="131"/>
      <c r="EQ138" s="131"/>
      <c r="ER138" s="131"/>
      <c r="ES138" s="131"/>
      <c r="ET138" s="131"/>
      <c r="EU138" s="131"/>
      <c r="EV138" s="131"/>
      <c r="EW138" s="131"/>
      <c r="EX138" s="131"/>
      <c r="EY138" s="131"/>
      <c r="EZ138" s="131"/>
      <c r="FA138" s="131"/>
      <c r="FB138" s="131"/>
      <c r="FC138" s="131"/>
      <c r="FD138" s="131"/>
      <c r="FE138" s="131"/>
      <c r="FF138" s="131"/>
      <c r="FG138" s="131"/>
      <c r="FH138" s="131"/>
      <c r="FI138" s="131"/>
      <c r="FJ138" s="131"/>
      <c r="FK138" s="131"/>
      <c r="FL138" s="131"/>
      <c r="FM138" s="131"/>
      <c r="FN138" s="131"/>
      <c r="FO138" s="131"/>
      <c r="FP138" s="131"/>
      <c r="FQ138" s="131"/>
      <c r="FR138" s="131"/>
      <c r="FS138" s="131"/>
      <c r="FT138" s="131"/>
      <c r="FU138" s="131"/>
      <c r="FV138" s="131"/>
      <c r="FW138" s="131"/>
      <c r="FX138" s="131"/>
      <c r="FY138" s="131"/>
      <c r="FZ138" s="131"/>
      <c r="GA138" s="131"/>
      <c r="GB138" s="131"/>
      <c r="GC138" s="131"/>
      <c r="GD138" s="131"/>
      <c r="GE138" s="131"/>
      <c r="GF138" s="131"/>
      <c r="GG138" s="131"/>
      <c r="GH138" s="131"/>
      <c r="GI138" s="131"/>
      <c r="GJ138" s="131"/>
      <c r="GK138" s="131"/>
      <c r="GL138" s="131"/>
      <c r="GM138" s="131"/>
      <c r="GN138" s="131"/>
      <c r="GO138" s="131"/>
      <c r="GP138" s="131"/>
      <c r="GQ138" s="131"/>
      <c r="GR138" s="131"/>
      <c r="GS138" s="131"/>
      <c r="GT138" s="131"/>
      <c r="GU138" s="131"/>
      <c r="GV138" s="131"/>
      <c r="GW138" s="131"/>
      <c r="GX138" s="131"/>
      <c r="GY138" s="131"/>
      <c r="GZ138" s="131"/>
      <c r="HA138" s="131"/>
      <c r="HB138" s="131"/>
      <c r="HC138" s="131"/>
      <c r="HD138" s="131"/>
      <c r="HE138" s="131"/>
      <c r="HF138" s="131"/>
      <c r="HG138" s="131"/>
      <c r="HH138" s="131"/>
      <c r="HI138" s="131"/>
      <c r="HJ138" s="131"/>
      <c r="HK138" s="131"/>
      <c r="HL138" s="131"/>
      <c r="HM138" s="131"/>
      <c r="HN138" s="131"/>
      <c r="HO138" s="131"/>
      <c r="HP138" s="131"/>
      <c r="HQ138" s="131"/>
      <c r="HR138" s="131"/>
      <c r="HS138" s="131"/>
      <c r="HT138" s="131"/>
      <c r="HU138" s="131"/>
      <c r="HV138" s="131"/>
      <c r="HW138" s="131"/>
      <c r="HX138" s="131"/>
      <c r="HY138" s="131"/>
      <c r="HZ138" s="131"/>
      <c r="IA138" s="131"/>
      <c r="IB138" s="131"/>
      <c r="IC138" s="131"/>
      <c r="ID138" s="131"/>
      <c r="IE138" s="131"/>
      <c r="IF138" s="131"/>
      <c r="IG138" s="131"/>
      <c r="IH138" s="131"/>
      <c r="II138" s="131"/>
      <c r="IJ138" s="131"/>
      <c r="IK138" s="131"/>
      <c r="IL138" s="131"/>
      <c r="IM138" s="131"/>
      <c r="IN138" s="131"/>
      <c r="IO138" s="131"/>
      <c r="IP138" s="131"/>
      <c r="IQ138" s="131"/>
      <c r="IR138" s="131"/>
      <c r="IS138" s="131"/>
      <c r="IT138" s="131"/>
      <c r="IU138" s="131"/>
      <c r="IV138" s="131"/>
    </row>
    <row r="139" spans="1:256" ht="15" x14ac:dyDescent="0.2">
      <c r="A139" s="139" t="s">
        <v>136</v>
      </c>
      <c r="B139" s="236">
        <f>(B133+B136-H136)</f>
        <v>5567831.9900000002</v>
      </c>
      <c r="C139" s="237"/>
      <c r="D139" s="237"/>
      <c r="E139" s="115" t="s">
        <v>14</v>
      </c>
      <c r="F139" s="281">
        <f>SUM(N51)</f>
        <v>25467179894</v>
      </c>
      <c r="G139" s="281"/>
      <c r="H139" s="281"/>
      <c r="I139" s="28" t="s">
        <v>8</v>
      </c>
      <c r="J139" s="19">
        <v>1000</v>
      </c>
      <c r="K139" s="131"/>
      <c r="L139" s="115" t="s">
        <v>9</v>
      </c>
      <c r="M139" s="131"/>
      <c r="N139" s="242">
        <f>SUM(B139/F139*J139)</f>
        <v>0.21862774022000001</v>
      </c>
      <c r="O139" s="242"/>
      <c r="P139" s="242"/>
      <c r="Q139" s="141"/>
      <c r="R139" s="1"/>
      <c r="S139" s="130"/>
      <c r="T139" s="130"/>
      <c r="U139" s="130"/>
      <c r="V139" s="130"/>
      <c r="W139" s="130"/>
      <c r="X139" s="130"/>
      <c r="Y139" s="130"/>
      <c r="Z139" s="130"/>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c r="AV139" s="130"/>
      <c r="AW139" s="130"/>
      <c r="AX139" s="130"/>
      <c r="AY139" s="130"/>
      <c r="AZ139" s="130"/>
      <c r="BA139" s="130"/>
      <c r="BB139" s="130"/>
      <c r="BC139" s="130"/>
      <c r="BD139" s="130"/>
      <c r="BE139" s="130"/>
      <c r="BF139" s="130"/>
      <c r="BG139" s="130"/>
      <c r="BH139" s="130"/>
      <c r="BI139" s="130"/>
      <c r="BJ139" s="130"/>
      <c r="BK139" s="130"/>
      <c r="BL139" s="130"/>
      <c r="BM139" s="130"/>
      <c r="BN139" s="130"/>
      <c r="BO139" s="130"/>
      <c r="BP139" s="130"/>
      <c r="BQ139" s="130"/>
      <c r="BR139" s="130"/>
      <c r="BS139" s="130"/>
      <c r="BT139" s="130"/>
      <c r="BU139" s="130"/>
      <c r="BV139" s="130"/>
      <c r="BW139" s="130"/>
      <c r="BX139" s="130"/>
      <c r="BY139" s="130"/>
      <c r="BZ139" s="130"/>
      <c r="CA139" s="130"/>
      <c r="CB139" s="130"/>
      <c r="CC139" s="130"/>
      <c r="CD139" s="130"/>
      <c r="CE139" s="130"/>
      <c r="CF139" s="130"/>
      <c r="CG139" s="130"/>
      <c r="CH139" s="130"/>
      <c r="CI139" s="130"/>
      <c r="CJ139" s="130"/>
      <c r="CK139" s="130"/>
      <c r="CL139" s="130"/>
      <c r="CM139" s="130"/>
      <c r="CN139" s="130"/>
      <c r="CO139" s="130"/>
      <c r="CP139" s="130"/>
      <c r="CQ139" s="130"/>
      <c r="CR139" s="130"/>
      <c r="CS139" s="130"/>
      <c r="CT139" s="130"/>
      <c r="CU139" s="130"/>
      <c r="CV139" s="130"/>
      <c r="CW139" s="130"/>
      <c r="CX139" s="130"/>
      <c r="CY139" s="130"/>
      <c r="CZ139" s="130"/>
      <c r="DA139" s="130"/>
      <c r="DB139" s="130"/>
      <c r="DC139" s="130"/>
      <c r="DD139" s="130"/>
      <c r="DE139" s="130"/>
      <c r="DF139" s="130"/>
      <c r="DG139" s="130"/>
      <c r="DH139" s="131"/>
      <c r="DI139" s="131"/>
      <c r="DJ139" s="131"/>
      <c r="DK139" s="131"/>
      <c r="DL139" s="131"/>
      <c r="DM139" s="131"/>
      <c r="DN139" s="131"/>
      <c r="DO139" s="131"/>
      <c r="DP139" s="131"/>
      <c r="DQ139" s="131"/>
      <c r="DR139" s="131"/>
      <c r="DS139" s="131"/>
      <c r="DT139" s="131"/>
      <c r="DU139" s="131"/>
      <c r="DV139" s="131"/>
      <c r="DW139" s="131"/>
      <c r="DX139" s="131"/>
      <c r="DY139" s="131"/>
      <c r="DZ139" s="131"/>
      <c r="EA139" s="131"/>
      <c r="EB139" s="131"/>
      <c r="EC139" s="131"/>
      <c r="ED139" s="131"/>
      <c r="EE139" s="131"/>
      <c r="EF139" s="131"/>
      <c r="EG139" s="131"/>
      <c r="EH139" s="131"/>
      <c r="EI139" s="131"/>
      <c r="EJ139" s="131"/>
      <c r="EK139" s="131"/>
      <c r="EL139" s="131"/>
      <c r="EM139" s="131"/>
      <c r="EN139" s="131"/>
      <c r="EO139" s="131"/>
      <c r="EP139" s="131"/>
      <c r="EQ139" s="131"/>
      <c r="ER139" s="131"/>
      <c r="ES139" s="131"/>
      <c r="ET139" s="131"/>
      <c r="EU139" s="131"/>
      <c r="EV139" s="131"/>
      <c r="EW139" s="131"/>
      <c r="EX139" s="131"/>
      <c r="EY139" s="131"/>
      <c r="EZ139" s="131"/>
      <c r="FA139" s="131"/>
      <c r="FB139" s="131"/>
      <c r="FC139" s="131"/>
      <c r="FD139" s="131"/>
      <c r="FE139" s="131"/>
      <c r="FF139" s="131"/>
      <c r="FG139" s="131"/>
      <c r="FH139" s="131"/>
      <c r="FI139" s="131"/>
      <c r="FJ139" s="131"/>
      <c r="FK139" s="131"/>
      <c r="FL139" s="131"/>
      <c r="FM139" s="131"/>
      <c r="FN139" s="131"/>
      <c r="FO139" s="131"/>
      <c r="FP139" s="131"/>
      <c r="FQ139" s="131"/>
      <c r="FR139" s="131"/>
      <c r="FS139" s="131"/>
      <c r="FT139" s="131"/>
      <c r="FU139" s="131"/>
      <c r="FV139" s="131"/>
      <c r="FW139" s="131"/>
      <c r="FX139" s="131"/>
      <c r="FY139" s="131"/>
      <c r="FZ139" s="131"/>
      <c r="GA139" s="131"/>
      <c r="GB139" s="131"/>
      <c r="GC139" s="131"/>
      <c r="GD139" s="131"/>
      <c r="GE139" s="131"/>
      <c r="GF139" s="131"/>
      <c r="GG139" s="131"/>
      <c r="GH139" s="131"/>
      <c r="GI139" s="131"/>
      <c r="GJ139" s="131"/>
      <c r="GK139" s="131"/>
      <c r="GL139" s="131"/>
      <c r="GM139" s="131"/>
      <c r="GN139" s="131"/>
      <c r="GO139" s="131"/>
      <c r="GP139" s="131"/>
      <c r="GQ139" s="131"/>
      <c r="GR139" s="131"/>
      <c r="GS139" s="131"/>
      <c r="GT139" s="131"/>
      <c r="GU139" s="131"/>
      <c r="GV139" s="131"/>
      <c r="GW139" s="131"/>
      <c r="GX139" s="131"/>
      <c r="GY139" s="131"/>
      <c r="GZ139" s="131"/>
      <c r="HA139" s="131"/>
      <c r="HB139" s="131"/>
      <c r="HC139" s="131"/>
      <c r="HD139" s="131"/>
      <c r="HE139" s="131"/>
      <c r="HF139" s="131"/>
      <c r="HG139" s="131"/>
      <c r="HH139" s="131"/>
      <c r="HI139" s="131"/>
      <c r="HJ139" s="131"/>
      <c r="HK139" s="131"/>
      <c r="HL139" s="131"/>
      <c r="HM139" s="131"/>
      <c r="HN139" s="131"/>
      <c r="HO139" s="131"/>
      <c r="HP139" s="131"/>
      <c r="HQ139" s="131"/>
      <c r="HR139" s="131"/>
      <c r="HS139" s="131"/>
      <c r="HT139" s="131"/>
      <c r="HU139" s="131"/>
      <c r="HV139" s="131"/>
      <c r="HW139" s="131"/>
      <c r="HX139" s="131"/>
      <c r="HY139" s="131"/>
      <c r="HZ139" s="131"/>
      <c r="IA139" s="131"/>
      <c r="IB139" s="131"/>
      <c r="IC139" s="131"/>
      <c r="ID139" s="131"/>
      <c r="IE139" s="131"/>
      <c r="IF139" s="131"/>
      <c r="IG139" s="131"/>
      <c r="IH139" s="131"/>
      <c r="II139" s="131"/>
      <c r="IJ139" s="131"/>
      <c r="IK139" s="131"/>
      <c r="IL139" s="131"/>
      <c r="IM139" s="131"/>
      <c r="IN139" s="131"/>
      <c r="IO139" s="131"/>
      <c r="IP139" s="131"/>
      <c r="IQ139" s="131"/>
      <c r="IR139" s="131"/>
      <c r="IS139" s="131"/>
      <c r="IT139" s="131"/>
      <c r="IU139" s="131"/>
      <c r="IV139" s="131"/>
    </row>
    <row r="140" spans="1:256" x14ac:dyDescent="0.2">
      <c r="A140" s="142"/>
      <c r="B140" s="284" t="s">
        <v>137</v>
      </c>
      <c r="C140" s="284"/>
      <c r="D140" s="284"/>
      <c r="E140" s="143"/>
      <c r="F140" s="162" t="s">
        <v>128</v>
      </c>
      <c r="G140" s="162"/>
      <c r="H140" s="162"/>
      <c r="I140" s="143"/>
      <c r="J140" s="143"/>
      <c r="K140" s="143"/>
      <c r="L140" s="143"/>
      <c r="M140" s="143"/>
      <c r="N140" s="284" t="s">
        <v>138</v>
      </c>
      <c r="O140" s="284"/>
      <c r="P140" s="284"/>
      <c r="Q140" s="144"/>
      <c r="R140" s="1"/>
      <c r="S140" s="130"/>
      <c r="T140" s="130"/>
      <c r="U140" s="130"/>
      <c r="V140" s="130"/>
      <c r="W140" s="130"/>
      <c r="X140" s="130"/>
      <c r="Y140" s="130"/>
      <c r="Z140" s="130"/>
      <c r="AA140" s="130"/>
      <c r="AB140" s="130"/>
      <c r="AC140" s="130"/>
      <c r="AD140" s="130"/>
      <c r="AE140" s="130"/>
      <c r="AF140" s="130"/>
      <c r="AG140" s="130"/>
      <c r="AH140" s="130"/>
      <c r="AI140" s="130"/>
      <c r="AJ140" s="130"/>
      <c r="AK140" s="130"/>
      <c r="AL140" s="130"/>
      <c r="AM140" s="130"/>
      <c r="AN140" s="130"/>
      <c r="AO140" s="130"/>
      <c r="AP140" s="130"/>
      <c r="AQ140" s="130"/>
      <c r="AR140" s="130"/>
      <c r="AS140" s="130"/>
      <c r="AT140" s="130"/>
      <c r="AU140" s="130"/>
      <c r="AV140" s="130"/>
      <c r="AW140" s="130"/>
      <c r="AX140" s="130"/>
      <c r="AY140" s="130"/>
      <c r="AZ140" s="130"/>
      <c r="BA140" s="130"/>
      <c r="BB140" s="130"/>
      <c r="BC140" s="130"/>
      <c r="BD140" s="130"/>
      <c r="BE140" s="130"/>
      <c r="BF140" s="130"/>
      <c r="BG140" s="130"/>
      <c r="BH140" s="130"/>
      <c r="BI140" s="130"/>
      <c r="BJ140" s="130"/>
      <c r="BK140" s="130"/>
      <c r="BL140" s="130"/>
      <c r="BM140" s="130"/>
      <c r="BN140" s="130"/>
      <c r="BO140" s="130"/>
      <c r="BP140" s="130"/>
      <c r="BQ140" s="130"/>
      <c r="BR140" s="130"/>
      <c r="BS140" s="130"/>
      <c r="BT140" s="130"/>
      <c r="BU140" s="130"/>
      <c r="BV140" s="130"/>
      <c r="BW140" s="130"/>
      <c r="BX140" s="130"/>
      <c r="BY140" s="130"/>
      <c r="BZ140" s="130"/>
      <c r="CA140" s="130"/>
      <c r="CB140" s="130"/>
      <c r="CC140" s="130"/>
      <c r="CD140" s="130"/>
      <c r="CE140" s="130"/>
      <c r="CF140" s="130"/>
      <c r="CG140" s="130"/>
      <c r="CH140" s="130"/>
      <c r="CI140" s="130"/>
      <c r="CJ140" s="130"/>
      <c r="CK140" s="130"/>
      <c r="CL140" s="130"/>
      <c r="CM140" s="130"/>
      <c r="CN140" s="130"/>
      <c r="CO140" s="130"/>
      <c r="CP140" s="130"/>
      <c r="CQ140" s="130"/>
      <c r="CR140" s="130"/>
      <c r="CS140" s="130"/>
      <c r="CT140" s="130"/>
      <c r="CU140" s="130"/>
      <c r="CV140" s="130"/>
      <c r="CW140" s="130"/>
      <c r="CX140" s="130"/>
      <c r="CY140" s="130"/>
      <c r="CZ140" s="130"/>
      <c r="DA140" s="130"/>
      <c r="DB140" s="130"/>
      <c r="DC140" s="130"/>
      <c r="DD140" s="130"/>
      <c r="DE140" s="130"/>
      <c r="DF140" s="130"/>
      <c r="DG140" s="130"/>
      <c r="DH140" s="131"/>
      <c r="DI140" s="131"/>
      <c r="DJ140" s="131"/>
      <c r="DK140" s="131"/>
      <c r="DL140" s="131"/>
      <c r="DM140" s="131"/>
      <c r="DN140" s="131"/>
      <c r="DO140" s="131"/>
      <c r="DP140" s="131"/>
      <c r="DQ140" s="131"/>
      <c r="DR140" s="131"/>
      <c r="DS140" s="131"/>
      <c r="DT140" s="131"/>
      <c r="DU140" s="131"/>
      <c r="DV140" s="131"/>
      <c r="DW140" s="131"/>
      <c r="DX140" s="131"/>
      <c r="DY140" s="131"/>
      <c r="DZ140" s="131"/>
      <c r="EA140" s="131"/>
      <c r="EB140" s="131"/>
      <c r="EC140" s="131"/>
      <c r="ED140" s="131"/>
      <c r="EE140" s="131"/>
      <c r="EF140" s="131"/>
      <c r="EG140" s="131"/>
      <c r="EH140" s="131"/>
      <c r="EI140" s="131"/>
      <c r="EJ140" s="131"/>
      <c r="EK140" s="131"/>
      <c r="EL140" s="131"/>
      <c r="EM140" s="131"/>
      <c r="EN140" s="131"/>
      <c r="EO140" s="131"/>
      <c r="EP140" s="131"/>
      <c r="EQ140" s="131"/>
      <c r="ER140" s="131"/>
      <c r="ES140" s="131"/>
      <c r="ET140" s="131"/>
      <c r="EU140" s="131"/>
      <c r="EV140" s="131"/>
      <c r="EW140" s="131"/>
      <c r="EX140" s="131"/>
      <c r="EY140" s="131"/>
      <c r="EZ140" s="131"/>
      <c r="FA140" s="131"/>
      <c r="FB140" s="131"/>
      <c r="FC140" s="131"/>
      <c r="FD140" s="131"/>
      <c r="FE140" s="131"/>
      <c r="FF140" s="131"/>
      <c r="FG140" s="131"/>
      <c r="FH140" s="131"/>
      <c r="FI140" s="131"/>
      <c r="FJ140" s="131"/>
      <c r="FK140" s="131"/>
      <c r="FL140" s="131"/>
      <c r="FM140" s="131"/>
      <c r="FN140" s="131"/>
      <c r="FO140" s="131"/>
      <c r="FP140" s="131"/>
      <c r="FQ140" s="131"/>
      <c r="FR140" s="131"/>
      <c r="FS140" s="131"/>
      <c r="FT140" s="131"/>
      <c r="FU140" s="131"/>
      <c r="FV140" s="131"/>
      <c r="FW140" s="131"/>
      <c r="FX140" s="131"/>
      <c r="FY140" s="131"/>
      <c r="FZ140" s="131"/>
      <c r="GA140" s="131"/>
      <c r="GB140" s="131"/>
      <c r="GC140" s="131"/>
      <c r="GD140" s="131"/>
      <c r="GE140" s="131"/>
      <c r="GF140" s="131"/>
      <c r="GG140" s="131"/>
      <c r="GH140" s="131"/>
      <c r="GI140" s="131"/>
      <c r="GJ140" s="131"/>
      <c r="GK140" s="131"/>
      <c r="GL140" s="131"/>
      <c r="GM140" s="131"/>
      <c r="GN140" s="131"/>
      <c r="GO140" s="131"/>
      <c r="GP140" s="131"/>
      <c r="GQ140" s="131"/>
      <c r="GR140" s="131"/>
      <c r="GS140" s="131"/>
      <c r="GT140" s="131"/>
      <c r="GU140" s="131"/>
      <c r="GV140" s="131"/>
      <c r="GW140" s="131"/>
      <c r="GX140" s="131"/>
      <c r="GY140" s="131"/>
      <c r="GZ140" s="131"/>
      <c r="HA140" s="131"/>
      <c r="HB140" s="131"/>
      <c r="HC140" s="131"/>
      <c r="HD140" s="131"/>
      <c r="HE140" s="131"/>
      <c r="HF140" s="131"/>
      <c r="HG140" s="131"/>
      <c r="HH140" s="131"/>
      <c r="HI140" s="131"/>
      <c r="HJ140" s="131"/>
      <c r="HK140" s="131"/>
      <c r="HL140" s="131"/>
      <c r="HM140" s="131"/>
      <c r="HN140" s="131"/>
      <c r="HO140" s="131"/>
      <c r="HP140" s="131"/>
      <c r="HQ140" s="131"/>
      <c r="HR140" s="131"/>
      <c r="HS140" s="131"/>
      <c r="HT140" s="131"/>
      <c r="HU140" s="131"/>
      <c r="HV140" s="131"/>
      <c r="HW140" s="131"/>
      <c r="HX140" s="131"/>
      <c r="HY140" s="131"/>
      <c r="HZ140" s="131"/>
      <c r="IA140" s="131"/>
      <c r="IB140" s="131"/>
      <c r="IC140" s="131"/>
      <c r="ID140" s="131"/>
      <c r="IE140" s="131"/>
      <c r="IF140" s="131"/>
      <c r="IG140" s="131"/>
      <c r="IH140" s="131"/>
      <c r="II140" s="131"/>
      <c r="IJ140" s="131"/>
      <c r="IK140" s="131"/>
      <c r="IL140" s="131"/>
      <c r="IM140" s="131"/>
      <c r="IN140" s="131"/>
      <c r="IO140" s="131"/>
      <c r="IP140" s="131"/>
      <c r="IQ140" s="131"/>
      <c r="IR140" s="131"/>
      <c r="IS140" s="131"/>
      <c r="IT140" s="131"/>
      <c r="IU140" s="131"/>
      <c r="IV140" s="131"/>
    </row>
    <row r="141" spans="1:256" x14ac:dyDescent="0.2">
      <c r="A141" s="131"/>
      <c r="B141" s="131" t="s">
        <v>71</v>
      </c>
      <c r="C141" s="131"/>
      <c r="D141" s="131"/>
      <c r="E141" s="131"/>
      <c r="F141" s="131"/>
      <c r="G141" s="131"/>
      <c r="H141" s="131"/>
      <c r="I141" s="131"/>
      <c r="J141" s="131"/>
      <c r="K141" s="131"/>
      <c r="L141" s="131"/>
      <c r="M141" s="131"/>
      <c r="N141" s="131"/>
      <c r="O141" s="131"/>
      <c r="P141" s="131" t="s">
        <v>139</v>
      </c>
      <c r="Q141" s="131"/>
      <c r="R141" s="1"/>
      <c r="S141" s="130"/>
      <c r="T141" s="130"/>
      <c r="U141" s="130"/>
      <c r="V141" s="130"/>
      <c r="W141" s="130"/>
      <c r="X141" s="130"/>
      <c r="Y141" s="130"/>
      <c r="Z141" s="130"/>
      <c r="AA141" s="130"/>
      <c r="AB141" s="130"/>
      <c r="AC141" s="130"/>
      <c r="AD141" s="130"/>
      <c r="AE141" s="130"/>
      <c r="AF141" s="130"/>
      <c r="AG141" s="130"/>
      <c r="AH141" s="130"/>
      <c r="AI141" s="130"/>
      <c r="AJ141" s="130"/>
      <c r="AK141" s="130"/>
      <c r="AL141" s="130"/>
      <c r="AM141" s="130"/>
      <c r="AN141" s="130"/>
      <c r="AO141" s="130"/>
      <c r="AP141" s="130"/>
      <c r="AQ141" s="130"/>
      <c r="AR141" s="130"/>
      <c r="AS141" s="130"/>
      <c r="AT141" s="130"/>
      <c r="AU141" s="130"/>
      <c r="AV141" s="130"/>
      <c r="AW141" s="130"/>
      <c r="AX141" s="130"/>
      <c r="AY141" s="130"/>
      <c r="AZ141" s="130"/>
      <c r="BA141" s="130"/>
      <c r="BB141" s="130"/>
      <c r="BC141" s="130"/>
      <c r="BD141" s="130"/>
      <c r="BE141" s="130"/>
      <c r="BF141" s="130"/>
      <c r="BG141" s="130"/>
      <c r="BH141" s="130"/>
      <c r="BI141" s="130"/>
      <c r="BJ141" s="130"/>
      <c r="BK141" s="130"/>
      <c r="BL141" s="130"/>
      <c r="BM141" s="130"/>
      <c r="BN141" s="130"/>
      <c r="BO141" s="130"/>
      <c r="BP141" s="130"/>
      <c r="BQ141" s="130"/>
      <c r="BR141" s="130"/>
      <c r="BS141" s="130"/>
      <c r="BT141" s="130"/>
      <c r="BU141" s="130"/>
      <c r="BV141" s="130"/>
      <c r="BW141" s="130"/>
      <c r="BX141" s="130"/>
      <c r="BY141" s="130"/>
      <c r="BZ141" s="130"/>
      <c r="CA141" s="130"/>
      <c r="CB141" s="130"/>
      <c r="CC141" s="130"/>
      <c r="CD141" s="130"/>
      <c r="CE141" s="130"/>
      <c r="CF141" s="130"/>
      <c r="CG141" s="130"/>
      <c r="CH141" s="130"/>
      <c r="CI141" s="130"/>
      <c r="CJ141" s="130"/>
      <c r="CK141" s="130"/>
      <c r="CL141" s="130"/>
      <c r="CM141" s="130"/>
      <c r="CN141" s="130"/>
      <c r="CO141" s="130"/>
      <c r="CP141" s="130"/>
      <c r="CQ141" s="130"/>
      <c r="CR141" s="130"/>
      <c r="CS141" s="130"/>
      <c r="CT141" s="130"/>
      <c r="CU141" s="130"/>
      <c r="CV141" s="130"/>
      <c r="CW141" s="130"/>
      <c r="CX141" s="130"/>
      <c r="CY141" s="130"/>
      <c r="CZ141" s="130"/>
      <c r="DA141" s="130"/>
      <c r="DB141" s="130"/>
      <c r="DC141" s="130"/>
      <c r="DD141" s="130"/>
      <c r="DE141" s="130"/>
      <c r="DF141" s="130"/>
      <c r="DG141" s="130"/>
      <c r="DH141" s="131"/>
      <c r="DI141" s="131"/>
      <c r="DJ141" s="131"/>
      <c r="DK141" s="131"/>
      <c r="DL141" s="131"/>
      <c r="DM141" s="131"/>
      <c r="DN141" s="131"/>
      <c r="DO141" s="131"/>
      <c r="DP141" s="131"/>
      <c r="DQ141" s="131"/>
      <c r="DR141" s="131"/>
      <c r="DS141" s="131"/>
      <c r="DT141" s="131"/>
      <c r="DU141" s="131"/>
      <c r="DV141" s="131"/>
      <c r="DW141" s="131"/>
      <c r="DX141" s="131"/>
      <c r="DY141" s="131"/>
      <c r="DZ141" s="131"/>
      <c r="EA141" s="131"/>
      <c r="EB141" s="131"/>
      <c r="EC141" s="131"/>
      <c r="ED141" s="131"/>
      <c r="EE141" s="131"/>
      <c r="EF141" s="131"/>
      <c r="EG141" s="131"/>
      <c r="EH141" s="131"/>
      <c r="EI141" s="131"/>
      <c r="EJ141" s="131"/>
      <c r="EK141" s="131"/>
      <c r="EL141" s="131"/>
      <c r="EM141" s="131"/>
      <c r="EN141" s="131"/>
      <c r="EO141" s="131"/>
      <c r="EP141" s="131"/>
      <c r="EQ141" s="131"/>
      <c r="ER141" s="131"/>
      <c r="ES141" s="131"/>
      <c r="ET141" s="131"/>
      <c r="EU141" s="131"/>
      <c r="EV141" s="131"/>
      <c r="EW141" s="131"/>
      <c r="EX141" s="131"/>
      <c r="EY141" s="131"/>
      <c r="EZ141" s="131"/>
      <c r="FA141" s="131"/>
      <c r="FB141" s="131"/>
      <c r="FC141" s="131"/>
      <c r="FD141" s="131"/>
      <c r="FE141" s="131"/>
      <c r="FF141" s="131"/>
      <c r="FG141" s="131"/>
      <c r="FH141" s="131"/>
      <c r="FI141" s="131"/>
      <c r="FJ141" s="131"/>
      <c r="FK141" s="131"/>
      <c r="FL141" s="131"/>
      <c r="FM141" s="131"/>
      <c r="FN141" s="131"/>
      <c r="FO141" s="131"/>
      <c r="FP141" s="131"/>
      <c r="FQ141" s="131"/>
      <c r="FR141" s="131"/>
      <c r="FS141" s="131"/>
      <c r="FT141" s="131"/>
      <c r="FU141" s="131"/>
      <c r="FV141" s="131"/>
      <c r="FW141" s="131"/>
      <c r="FX141" s="131"/>
      <c r="FY141" s="131"/>
      <c r="FZ141" s="131"/>
      <c r="GA141" s="131"/>
      <c r="GB141" s="131"/>
      <c r="GC141" s="131"/>
      <c r="GD141" s="131"/>
      <c r="GE141" s="131"/>
      <c r="GF141" s="131"/>
      <c r="GG141" s="131"/>
      <c r="GH141" s="131"/>
      <c r="GI141" s="131"/>
      <c r="GJ141" s="131"/>
      <c r="GK141" s="131"/>
      <c r="GL141" s="131"/>
      <c r="GM141" s="131"/>
      <c r="GN141" s="131"/>
      <c r="GO141" s="131"/>
      <c r="GP141" s="131"/>
      <c r="GQ141" s="131"/>
      <c r="GR141" s="131"/>
      <c r="GS141" s="131"/>
      <c r="GT141" s="131"/>
      <c r="GU141" s="131"/>
      <c r="GV141" s="131"/>
      <c r="GW141" s="131"/>
      <c r="GX141" s="131"/>
      <c r="GY141" s="131"/>
      <c r="GZ141" s="131"/>
      <c r="HA141" s="131"/>
      <c r="HB141" s="131"/>
      <c r="HC141" s="131"/>
      <c r="HD141" s="131"/>
      <c r="HE141" s="131"/>
      <c r="HF141" s="131"/>
      <c r="HG141" s="131"/>
      <c r="HH141" s="131"/>
      <c r="HI141" s="131"/>
      <c r="HJ141" s="131"/>
      <c r="HK141" s="131"/>
      <c r="HL141" s="131"/>
      <c r="HM141" s="131"/>
      <c r="HN141" s="131"/>
      <c r="HO141" s="131"/>
      <c r="HP141" s="131"/>
      <c r="HQ141" s="131"/>
      <c r="HR141" s="131"/>
      <c r="HS141" s="131"/>
      <c r="HT141" s="131"/>
      <c r="HU141" s="131"/>
      <c r="HV141" s="131"/>
      <c r="HW141" s="131"/>
      <c r="HX141" s="131"/>
      <c r="HY141" s="131"/>
      <c r="HZ141" s="131"/>
      <c r="IA141" s="131"/>
      <c r="IB141" s="131"/>
      <c r="IC141" s="131"/>
      <c r="ID141" s="131"/>
      <c r="IE141" s="131"/>
      <c r="IF141" s="131"/>
      <c r="IG141" s="131"/>
      <c r="IH141" s="131"/>
      <c r="II141" s="131"/>
      <c r="IJ141" s="131"/>
      <c r="IK141" s="131"/>
      <c r="IL141" s="131"/>
      <c r="IM141" s="131"/>
      <c r="IN141" s="131"/>
      <c r="IO141" s="131"/>
      <c r="IP141" s="131"/>
      <c r="IQ141" s="131"/>
      <c r="IR141" s="131"/>
      <c r="IS141" s="131"/>
      <c r="IT141" s="131"/>
      <c r="IU141" s="131"/>
      <c r="IV141" s="131"/>
    </row>
    <row r="142" spans="1:256" x14ac:dyDescent="0.2">
      <c r="A142" s="131"/>
      <c r="B142" s="131"/>
      <c r="C142" s="131"/>
      <c r="D142" s="131"/>
      <c r="E142" s="131"/>
      <c r="F142" s="131"/>
      <c r="G142" s="131"/>
      <c r="H142" s="131"/>
      <c r="I142" s="131"/>
      <c r="J142" s="131"/>
      <c r="K142" s="131"/>
      <c r="L142" s="131"/>
      <c r="M142" s="131"/>
      <c r="N142" s="131"/>
      <c r="O142" s="131"/>
      <c r="P142" s="131"/>
      <c r="Q142" s="131"/>
      <c r="R142" s="1"/>
      <c r="S142" s="130"/>
      <c r="T142" s="130"/>
      <c r="U142" s="130"/>
      <c r="V142" s="130"/>
      <c r="W142" s="130"/>
      <c r="X142" s="130"/>
      <c r="Y142" s="130"/>
      <c r="Z142" s="130"/>
      <c r="AA142" s="130"/>
      <c r="AB142" s="130"/>
      <c r="AC142" s="130"/>
      <c r="AD142" s="130"/>
      <c r="AE142" s="130"/>
      <c r="AF142" s="130"/>
      <c r="AG142" s="130"/>
      <c r="AH142" s="130"/>
      <c r="AI142" s="130"/>
      <c r="AJ142" s="130"/>
      <c r="AK142" s="130"/>
      <c r="AL142" s="130"/>
      <c r="AM142" s="130"/>
      <c r="AN142" s="130"/>
      <c r="AO142" s="130"/>
      <c r="AP142" s="130"/>
      <c r="AQ142" s="130"/>
      <c r="AR142" s="130"/>
      <c r="AS142" s="130"/>
      <c r="AT142" s="130"/>
      <c r="AU142" s="130"/>
      <c r="AV142" s="130"/>
      <c r="AW142" s="130"/>
      <c r="AX142" s="130"/>
      <c r="AY142" s="130"/>
      <c r="AZ142" s="130"/>
      <c r="BA142" s="130"/>
      <c r="BB142" s="130"/>
      <c r="BC142" s="130"/>
      <c r="BD142" s="130"/>
      <c r="BE142" s="130"/>
      <c r="BF142" s="130"/>
      <c r="BG142" s="130"/>
      <c r="BH142" s="130"/>
      <c r="BI142" s="130"/>
      <c r="BJ142" s="130"/>
      <c r="BK142" s="130"/>
      <c r="BL142" s="130"/>
      <c r="BM142" s="130"/>
      <c r="BN142" s="130"/>
      <c r="BO142" s="130"/>
      <c r="BP142" s="130"/>
      <c r="BQ142" s="130"/>
      <c r="BR142" s="130"/>
      <c r="BS142" s="130"/>
      <c r="BT142" s="130"/>
      <c r="BU142" s="130"/>
      <c r="BV142" s="130"/>
      <c r="BW142" s="130"/>
      <c r="BX142" s="130"/>
      <c r="BY142" s="130"/>
      <c r="BZ142" s="130"/>
      <c r="CA142" s="130"/>
      <c r="CB142" s="130"/>
      <c r="CC142" s="130"/>
      <c r="CD142" s="130"/>
      <c r="CE142" s="130"/>
      <c r="CF142" s="130"/>
      <c r="CG142" s="130"/>
      <c r="CH142" s="130"/>
      <c r="CI142" s="130"/>
      <c r="CJ142" s="130"/>
      <c r="CK142" s="130"/>
      <c r="CL142" s="130"/>
      <c r="CM142" s="130"/>
      <c r="CN142" s="130"/>
      <c r="CO142" s="130"/>
      <c r="CP142" s="130"/>
      <c r="CQ142" s="130"/>
      <c r="CR142" s="130"/>
      <c r="CS142" s="130"/>
      <c r="CT142" s="130"/>
      <c r="CU142" s="130"/>
      <c r="CV142" s="130"/>
      <c r="CW142" s="130"/>
      <c r="CX142" s="130"/>
      <c r="CY142" s="130"/>
      <c r="CZ142" s="130"/>
      <c r="DA142" s="130"/>
      <c r="DB142" s="130"/>
      <c r="DC142" s="130"/>
      <c r="DD142" s="130"/>
      <c r="DE142" s="130"/>
      <c r="DF142" s="130"/>
      <c r="DG142" s="130"/>
      <c r="DH142" s="131"/>
      <c r="DI142" s="131"/>
      <c r="DJ142" s="131"/>
      <c r="DK142" s="131"/>
      <c r="DL142" s="131"/>
      <c r="DM142" s="131"/>
      <c r="DN142" s="131"/>
      <c r="DO142" s="131"/>
      <c r="DP142" s="131"/>
      <c r="DQ142" s="131"/>
      <c r="DR142" s="131"/>
      <c r="DS142" s="131"/>
      <c r="DT142" s="131"/>
      <c r="DU142" s="131"/>
      <c r="DV142" s="131"/>
      <c r="DW142" s="131"/>
      <c r="DX142" s="131"/>
      <c r="DY142" s="131"/>
      <c r="DZ142" s="131"/>
      <c r="EA142" s="131"/>
      <c r="EB142" s="131"/>
      <c r="EC142" s="131"/>
      <c r="ED142" s="131"/>
      <c r="EE142" s="131"/>
      <c r="EF142" s="131"/>
      <c r="EG142" s="131"/>
      <c r="EH142" s="131"/>
      <c r="EI142" s="131"/>
      <c r="EJ142" s="131"/>
      <c r="EK142" s="131"/>
      <c r="EL142" s="131"/>
      <c r="EM142" s="131"/>
      <c r="EN142" s="131"/>
      <c r="EO142" s="131"/>
      <c r="EP142" s="131"/>
      <c r="EQ142" s="131"/>
      <c r="ER142" s="131"/>
      <c r="ES142" s="131"/>
      <c r="ET142" s="131"/>
      <c r="EU142" s="131"/>
      <c r="EV142" s="131"/>
      <c r="EW142" s="131"/>
      <c r="EX142" s="131"/>
      <c r="EY142" s="131"/>
      <c r="EZ142" s="131"/>
      <c r="FA142" s="131"/>
      <c r="FB142" s="131"/>
      <c r="FC142" s="131"/>
      <c r="FD142" s="131"/>
      <c r="FE142" s="131"/>
      <c r="FF142" s="131"/>
      <c r="FG142" s="131"/>
      <c r="FH142" s="131"/>
      <c r="FI142" s="131"/>
      <c r="FJ142" s="131"/>
      <c r="FK142" s="131"/>
      <c r="FL142" s="131"/>
      <c r="FM142" s="131"/>
      <c r="FN142" s="131"/>
      <c r="FO142" s="131"/>
      <c r="FP142" s="131"/>
      <c r="FQ142" s="131"/>
      <c r="FR142" s="131"/>
      <c r="FS142" s="131"/>
      <c r="FT142" s="131"/>
      <c r="FU142" s="131"/>
      <c r="FV142" s="131"/>
      <c r="FW142" s="131"/>
      <c r="FX142" s="131"/>
      <c r="FY142" s="131"/>
      <c r="FZ142" s="131"/>
      <c r="GA142" s="131"/>
      <c r="GB142" s="131"/>
      <c r="GC142" s="131"/>
      <c r="GD142" s="131"/>
      <c r="GE142" s="131"/>
      <c r="GF142" s="131"/>
      <c r="GG142" s="131"/>
      <c r="GH142" s="131"/>
      <c r="GI142" s="131"/>
      <c r="GJ142" s="131"/>
      <c r="GK142" s="131"/>
      <c r="GL142" s="131"/>
      <c r="GM142" s="131"/>
      <c r="GN142" s="131"/>
      <c r="GO142" s="131"/>
      <c r="GP142" s="131"/>
      <c r="GQ142" s="131"/>
      <c r="GR142" s="131"/>
      <c r="GS142" s="131"/>
      <c r="GT142" s="131"/>
      <c r="GU142" s="131"/>
      <c r="GV142" s="131"/>
      <c r="GW142" s="131"/>
      <c r="GX142" s="131"/>
      <c r="GY142" s="131"/>
      <c r="GZ142" s="131"/>
      <c r="HA142" s="131"/>
      <c r="HB142" s="131"/>
      <c r="HC142" s="131"/>
      <c r="HD142" s="131"/>
      <c r="HE142" s="131"/>
      <c r="HF142" s="131"/>
      <c r="HG142" s="131"/>
      <c r="HH142" s="131"/>
      <c r="HI142" s="131"/>
      <c r="HJ142" s="131"/>
      <c r="HK142" s="131"/>
      <c r="HL142" s="131"/>
      <c r="HM142" s="131"/>
      <c r="HN142" s="131"/>
      <c r="HO142" s="131"/>
      <c r="HP142" s="131"/>
      <c r="HQ142" s="131"/>
      <c r="HR142" s="131"/>
      <c r="HS142" s="131"/>
      <c r="HT142" s="131"/>
      <c r="HU142" s="131"/>
      <c r="HV142" s="131"/>
      <c r="HW142" s="131"/>
      <c r="HX142" s="131"/>
      <c r="HY142" s="131"/>
      <c r="HZ142" s="131"/>
      <c r="IA142" s="131"/>
      <c r="IB142" s="131"/>
      <c r="IC142" s="131"/>
      <c r="ID142" s="131"/>
      <c r="IE142" s="131"/>
      <c r="IF142" s="131"/>
      <c r="IG142" s="131"/>
      <c r="IH142" s="131"/>
      <c r="II142" s="131"/>
      <c r="IJ142" s="131"/>
      <c r="IK142" s="131"/>
      <c r="IL142" s="131"/>
      <c r="IM142" s="131"/>
      <c r="IN142" s="131"/>
      <c r="IO142" s="131"/>
      <c r="IP142" s="131"/>
      <c r="IQ142" s="131"/>
      <c r="IR142" s="131"/>
      <c r="IS142" s="131"/>
      <c r="IT142" s="131"/>
      <c r="IU142" s="131"/>
      <c r="IV142" s="131"/>
    </row>
    <row r="143" spans="1:256" ht="15" x14ac:dyDescent="0.2">
      <c r="A143" s="131"/>
      <c r="B143" s="131"/>
      <c r="C143" s="131"/>
      <c r="D143" s="131"/>
      <c r="E143" s="131"/>
      <c r="F143" s="131"/>
      <c r="G143" s="131"/>
      <c r="H143" s="95"/>
      <c r="I143" s="115"/>
      <c r="J143" s="115"/>
      <c r="K143" s="131"/>
      <c r="L143" s="131"/>
      <c r="M143" s="131"/>
      <c r="N143" s="131"/>
      <c r="O143" s="131"/>
      <c r="P143" s="131"/>
      <c r="Q143" s="131"/>
      <c r="R143" s="1"/>
      <c r="S143" s="130"/>
      <c r="T143" s="130"/>
      <c r="U143" s="130"/>
      <c r="V143" s="130"/>
      <c r="W143" s="130"/>
      <c r="X143" s="130"/>
      <c r="Y143" s="130"/>
      <c r="Z143" s="130"/>
      <c r="AA143" s="130"/>
      <c r="AB143" s="130"/>
      <c r="AC143" s="130"/>
      <c r="AD143" s="130"/>
      <c r="AE143" s="130"/>
      <c r="AF143" s="130"/>
      <c r="AG143" s="130"/>
      <c r="AH143" s="130"/>
      <c r="AI143" s="130"/>
      <c r="AJ143" s="130"/>
      <c r="AK143" s="130"/>
      <c r="AL143" s="130"/>
      <c r="AM143" s="130"/>
      <c r="AN143" s="130"/>
      <c r="AO143" s="130"/>
      <c r="AP143" s="130"/>
      <c r="AQ143" s="130"/>
      <c r="AR143" s="130"/>
      <c r="AS143" s="130"/>
      <c r="AT143" s="130"/>
      <c r="AU143" s="130"/>
      <c r="AV143" s="130"/>
      <c r="AW143" s="130"/>
      <c r="AX143" s="130"/>
      <c r="AY143" s="130"/>
      <c r="AZ143" s="130"/>
      <c r="BA143" s="130"/>
      <c r="BB143" s="130"/>
      <c r="BC143" s="130"/>
      <c r="BD143" s="130"/>
      <c r="BE143" s="130"/>
      <c r="BF143" s="130"/>
      <c r="BG143" s="130"/>
      <c r="BH143" s="130"/>
      <c r="BI143" s="130"/>
      <c r="BJ143" s="130"/>
      <c r="BK143" s="130"/>
      <c r="BL143" s="130"/>
      <c r="BM143" s="130"/>
      <c r="BN143" s="130"/>
      <c r="BO143" s="130"/>
      <c r="BP143" s="130"/>
      <c r="BQ143" s="130"/>
      <c r="BR143" s="130"/>
      <c r="BS143" s="130"/>
      <c r="BT143" s="130"/>
      <c r="BU143" s="130"/>
      <c r="BV143" s="130"/>
      <c r="BW143" s="130"/>
      <c r="BX143" s="130"/>
      <c r="BY143" s="130"/>
      <c r="BZ143" s="130"/>
      <c r="CA143" s="130"/>
      <c r="CB143" s="130"/>
      <c r="CC143" s="130"/>
      <c r="CD143" s="130"/>
      <c r="CE143" s="130"/>
      <c r="CF143" s="130"/>
      <c r="CG143" s="130"/>
      <c r="CH143" s="130"/>
      <c r="CI143" s="130"/>
      <c r="CJ143" s="130"/>
      <c r="CK143" s="130"/>
      <c r="CL143" s="130"/>
      <c r="CM143" s="130"/>
      <c r="CN143" s="130"/>
      <c r="CO143" s="130"/>
      <c r="CP143" s="130"/>
      <c r="CQ143" s="130"/>
      <c r="CR143" s="130"/>
      <c r="CS143" s="130"/>
      <c r="CT143" s="130"/>
      <c r="CU143" s="130"/>
      <c r="CV143" s="130"/>
      <c r="CW143" s="130"/>
      <c r="CX143" s="130"/>
      <c r="CY143" s="130"/>
      <c r="CZ143" s="130"/>
      <c r="DA143" s="130"/>
      <c r="DB143" s="130"/>
      <c r="DC143" s="130"/>
      <c r="DD143" s="130"/>
      <c r="DE143" s="130"/>
      <c r="DF143" s="130"/>
      <c r="DG143" s="130"/>
      <c r="DH143" s="131"/>
      <c r="DI143" s="131"/>
      <c r="DJ143" s="131"/>
      <c r="DK143" s="131"/>
      <c r="DL143" s="131"/>
      <c r="DM143" s="131"/>
      <c r="DN143" s="131"/>
      <c r="DO143" s="131"/>
      <c r="DP143" s="131"/>
      <c r="DQ143" s="131"/>
      <c r="DR143" s="131"/>
      <c r="DS143" s="131"/>
      <c r="DT143" s="131"/>
      <c r="DU143" s="131"/>
      <c r="DV143" s="131"/>
      <c r="DW143" s="131"/>
      <c r="DX143" s="131"/>
      <c r="DY143" s="131"/>
      <c r="DZ143" s="131"/>
      <c r="EA143" s="131"/>
      <c r="EB143" s="131"/>
      <c r="EC143" s="131"/>
      <c r="ED143" s="131"/>
      <c r="EE143" s="131"/>
      <c r="EF143" s="131"/>
      <c r="EG143" s="131"/>
      <c r="EH143" s="131"/>
      <c r="EI143" s="131"/>
      <c r="EJ143" s="131"/>
      <c r="EK143" s="131"/>
      <c r="EL143" s="131"/>
      <c r="EM143" s="131"/>
      <c r="EN143" s="131"/>
      <c r="EO143" s="131"/>
      <c r="EP143" s="131"/>
      <c r="EQ143" s="131"/>
      <c r="ER143" s="131"/>
      <c r="ES143" s="131"/>
      <c r="ET143" s="131"/>
      <c r="EU143" s="131"/>
      <c r="EV143" s="131"/>
      <c r="EW143" s="131"/>
      <c r="EX143" s="131"/>
      <c r="EY143" s="131"/>
      <c r="EZ143" s="131"/>
      <c r="FA143" s="131"/>
      <c r="FB143" s="131"/>
      <c r="FC143" s="131"/>
      <c r="FD143" s="131"/>
      <c r="FE143" s="131"/>
      <c r="FF143" s="131"/>
      <c r="FG143" s="131"/>
      <c r="FH143" s="131"/>
      <c r="FI143" s="131"/>
      <c r="FJ143" s="131"/>
      <c r="FK143" s="131"/>
      <c r="FL143" s="131"/>
      <c r="FM143" s="131"/>
      <c r="FN143" s="131"/>
      <c r="FO143" s="131"/>
      <c r="FP143" s="131"/>
      <c r="FQ143" s="131"/>
      <c r="FR143" s="131"/>
      <c r="FS143" s="131"/>
      <c r="FT143" s="131"/>
      <c r="FU143" s="131"/>
      <c r="FV143" s="131"/>
      <c r="FW143" s="131"/>
      <c r="FX143" s="131"/>
      <c r="FY143" s="131"/>
      <c r="FZ143" s="131"/>
      <c r="GA143" s="131"/>
      <c r="GB143" s="131"/>
      <c r="GC143" s="131"/>
      <c r="GD143" s="131"/>
      <c r="GE143" s="131"/>
      <c r="GF143" s="131"/>
      <c r="GG143" s="131"/>
      <c r="GH143" s="131"/>
      <c r="GI143" s="131"/>
      <c r="GJ143" s="131"/>
      <c r="GK143" s="131"/>
      <c r="GL143" s="131"/>
      <c r="GM143" s="131"/>
      <c r="GN143" s="131"/>
      <c r="GO143" s="131"/>
      <c r="GP143" s="131"/>
      <c r="GQ143" s="131"/>
      <c r="GR143" s="131"/>
      <c r="GS143" s="131"/>
      <c r="GT143" s="131"/>
      <c r="GU143" s="131"/>
      <c r="GV143" s="131"/>
      <c r="GW143" s="131"/>
      <c r="GX143" s="131"/>
      <c r="GY143" s="131"/>
      <c r="GZ143" s="131"/>
      <c r="HA143" s="131"/>
      <c r="HB143" s="131"/>
      <c r="HC143" s="131"/>
      <c r="HD143" s="131"/>
      <c r="HE143" s="131"/>
      <c r="HF143" s="131"/>
      <c r="HG143" s="131"/>
      <c r="HH143" s="131"/>
      <c r="HI143" s="131"/>
      <c r="HJ143" s="131"/>
      <c r="HK143" s="131"/>
      <c r="HL143" s="131"/>
      <c r="HM143" s="131"/>
      <c r="HN143" s="131"/>
      <c r="HO143" s="131"/>
      <c r="HP143" s="131"/>
      <c r="HQ143" s="131"/>
      <c r="HR143" s="131"/>
      <c r="HS143" s="131"/>
      <c r="HT143" s="131"/>
      <c r="HU143" s="131"/>
      <c r="HV143" s="131"/>
      <c r="HW143" s="131"/>
      <c r="HX143" s="131"/>
      <c r="HY143" s="131"/>
      <c r="HZ143" s="131"/>
      <c r="IA143" s="131"/>
      <c r="IB143" s="131"/>
      <c r="IC143" s="131"/>
      <c r="ID143" s="131"/>
      <c r="IE143" s="131"/>
      <c r="IF143" s="131"/>
      <c r="IG143" s="131"/>
      <c r="IH143" s="131"/>
      <c r="II143" s="131"/>
      <c r="IJ143" s="131"/>
      <c r="IK143" s="131"/>
      <c r="IL143" s="131"/>
      <c r="IM143" s="131"/>
      <c r="IN143" s="131"/>
      <c r="IO143" s="131"/>
      <c r="IP143" s="131"/>
      <c r="IQ143" s="131"/>
      <c r="IR143" s="131"/>
      <c r="IS143" s="131"/>
      <c r="IT143" s="131"/>
      <c r="IU143" s="131"/>
      <c r="IV143" s="131"/>
    </row>
    <row r="144" spans="1:256" x14ac:dyDescent="0.2">
      <c r="A144" s="131"/>
      <c r="B144" s="131"/>
      <c r="C144" s="131"/>
      <c r="D144" s="131"/>
      <c r="E144" s="131"/>
      <c r="F144" s="131"/>
      <c r="G144" s="131"/>
      <c r="H144" s="131"/>
      <c r="I144" s="131"/>
      <c r="J144" s="131"/>
      <c r="K144" s="131"/>
      <c r="L144" s="131"/>
      <c r="M144" s="131"/>
      <c r="N144" s="131"/>
      <c r="O144" s="131"/>
      <c r="P144" s="131"/>
      <c r="Q144" s="131"/>
      <c r="R144" s="1"/>
      <c r="S144" s="130"/>
      <c r="T144" s="130"/>
      <c r="U144" s="130"/>
      <c r="V144" s="130"/>
      <c r="W144" s="130"/>
      <c r="X144" s="130"/>
      <c r="Y144" s="130"/>
      <c r="Z144" s="130"/>
      <c r="AA144" s="130"/>
      <c r="AB144" s="130"/>
      <c r="AC144" s="130"/>
      <c r="AD144" s="130"/>
      <c r="AE144" s="130"/>
      <c r="AF144" s="130"/>
      <c r="AG144" s="130"/>
      <c r="AH144" s="130"/>
      <c r="AI144" s="130"/>
      <c r="AJ144" s="130"/>
      <c r="AK144" s="130"/>
      <c r="AL144" s="130"/>
      <c r="AM144" s="130"/>
      <c r="AN144" s="130"/>
      <c r="AO144" s="130"/>
      <c r="AP144" s="130"/>
      <c r="AQ144" s="130"/>
      <c r="AR144" s="130"/>
      <c r="AS144" s="130"/>
      <c r="AT144" s="130"/>
      <c r="AU144" s="130"/>
      <c r="AV144" s="130"/>
      <c r="AW144" s="130"/>
      <c r="AX144" s="130"/>
      <c r="AY144" s="130"/>
      <c r="AZ144" s="130"/>
      <c r="BA144" s="130"/>
      <c r="BB144" s="130"/>
      <c r="BC144" s="130"/>
      <c r="BD144" s="130"/>
      <c r="BE144" s="130"/>
      <c r="BF144" s="130"/>
      <c r="BG144" s="130"/>
      <c r="BH144" s="130"/>
      <c r="BI144" s="130"/>
      <c r="BJ144" s="130"/>
      <c r="BK144" s="130"/>
      <c r="BL144" s="130"/>
      <c r="BM144" s="130"/>
      <c r="BN144" s="130"/>
      <c r="BO144" s="130"/>
      <c r="BP144" s="130"/>
      <c r="BQ144" s="130"/>
      <c r="BR144" s="130"/>
      <c r="BS144" s="130"/>
      <c r="BT144" s="130"/>
      <c r="BU144" s="130"/>
      <c r="BV144" s="130"/>
      <c r="BW144" s="130"/>
      <c r="BX144" s="130"/>
      <c r="BY144" s="130"/>
      <c r="BZ144" s="130"/>
      <c r="CA144" s="130"/>
      <c r="CB144" s="130"/>
      <c r="CC144" s="130"/>
      <c r="CD144" s="130"/>
      <c r="CE144" s="130"/>
      <c r="CF144" s="130"/>
      <c r="CG144" s="130"/>
      <c r="CH144" s="130"/>
      <c r="CI144" s="130"/>
      <c r="CJ144" s="130"/>
      <c r="CK144" s="130"/>
      <c r="CL144" s="130"/>
      <c r="CM144" s="130"/>
      <c r="CN144" s="130"/>
      <c r="CO144" s="130"/>
      <c r="CP144" s="130"/>
      <c r="CQ144" s="130"/>
      <c r="CR144" s="130"/>
      <c r="CS144" s="130"/>
      <c r="CT144" s="130"/>
      <c r="CU144" s="130"/>
      <c r="CV144" s="130"/>
      <c r="CW144" s="130"/>
      <c r="CX144" s="130"/>
      <c r="CY144" s="130"/>
      <c r="CZ144" s="130"/>
      <c r="DA144" s="130"/>
      <c r="DB144" s="130"/>
      <c r="DC144" s="130"/>
      <c r="DD144" s="130"/>
      <c r="DE144" s="130"/>
      <c r="DF144" s="130"/>
      <c r="DG144" s="130"/>
      <c r="DH144" s="131"/>
      <c r="DI144" s="131"/>
      <c r="DJ144" s="131"/>
      <c r="DK144" s="131"/>
      <c r="DL144" s="131"/>
      <c r="DM144" s="131"/>
      <c r="DN144" s="131"/>
      <c r="DO144" s="131"/>
      <c r="DP144" s="131"/>
      <c r="DQ144" s="131"/>
      <c r="DR144" s="131"/>
      <c r="DS144" s="131"/>
      <c r="DT144" s="131"/>
      <c r="DU144" s="131"/>
      <c r="DV144" s="131"/>
      <c r="DW144" s="131"/>
      <c r="DX144" s="131"/>
      <c r="DY144" s="131"/>
      <c r="DZ144" s="131"/>
      <c r="EA144" s="131"/>
      <c r="EB144" s="131"/>
      <c r="EC144" s="131"/>
      <c r="ED144" s="131"/>
      <c r="EE144" s="131"/>
      <c r="EF144" s="131"/>
      <c r="EG144" s="131"/>
      <c r="EH144" s="131"/>
      <c r="EI144" s="131"/>
      <c r="EJ144" s="131"/>
      <c r="EK144" s="131"/>
      <c r="EL144" s="131"/>
      <c r="EM144" s="131"/>
      <c r="EN144" s="131"/>
      <c r="EO144" s="131"/>
      <c r="EP144" s="131"/>
      <c r="EQ144" s="131"/>
      <c r="ER144" s="131"/>
      <c r="ES144" s="131"/>
      <c r="ET144" s="131"/>
      <c r="EU144" s="131"/>
      <c r="EV144" s="131"/>
      <c r="EW144" s="131"/>
      <c r="EX144" s="131"/>
      <c r="EY144" s="131"/>
      <c r="EZ144" s="131"/>
      <c r="FA144" s="131"/>
      <c r="FB144" s="131"/>
      <c r="FC144" s="131"/>
      <c r="FD144" s="131"/>
      <c r="FE144" s="131"/>
      <c r="FF144" s="131"/>
      <c r="FG144" s="131"/>
      <c r="FH144" s="131"/>
      <c r="FI144" s="131"/>
      <c r="FJ144" s="131"/>
      <c r="FK144" s="131"/>
      <c r="FL144" s="131"/>
      <c r="FM144" s="131"/>
      <c r="FN144" s="131"/>
      <c r="FO144" s="131"/>
      <c r="FP144" s="131"/>
      <c r="FQ144" s="131"/>
      <c r="FR144" s="131"/>
      <c r="FS144" s="131"/>
      <c r="FT144" s="131"/>
      <c r="FU144" s="131"/>
      <c r="FV144" s="131"/>
      <c r="FW144" s="131"/>
      <c r="FX144" s="131"/>
      <c r="FY144" s="131"/>
      <c r="FZ144" s="131"/>
      <c r="GA144" s="131"/>
      <c r="GB144" s="131"/>
      <c r="GC144" s="131"/>
      <c r="GD144" s="131"/>
      <c r="GE144" s="131"/>
      <c r="GF144" s="131"/>
      <c r="GG144" s="131"/>
      <c r="GH144" s="131"/>
      <c r="GI144" s="131"/>
      <c r="GJ144" s="131"/>
      <c r="GK144" s="131"/>
      <c r="GL144" s="131"/>
      <c r="GM144" s="131"/>
      <c r="GN144" s="131"/>
      <c r="GO144" s="131"/>
      <c r="GP144" s="131"/>
      <c r="GQ144" s="131"/>
      <c r="GR144" s="131"/>
      <c r="GS144" s="131"/>
      <c r="GT144" s="131"/>
      <c r="GU144" s="131"/>
      <c r="GV144" s="131"/>
      <c r="GW144" s="131"/>
      <c r="GX144" s="131"/>
      <c r="GY144" s="131"/>
      <c r="GZ144" s="131"/>
      <c r="HA144" s="131"/>
      <c r="HB144" s="131"/>
      <c r="HC144" s="131"/>
      <c r="HD144" s="131"/>
      <c r="HE144" s="131"/>
      <c r="HF144" s="131"/>
      <c r="HG144" s="131"/>
      <c r="HH144" s="131"/>
      <c r="HI144" s="131"/>
      <c r="HJ144" s="131"/>
      <c r="HK144" s="131"/>
      <c r="HL144" s="131"/>
      <c r="HM144" s="131"/>
      <c r="HN144" s="131"/>
      <c r="HO144" s="131"/>
      <c r="HP144" s="131"/>
      <c r="HQ144" s="131"/>
      <c r="HR144" s="131"/>
      <c r="HS144" s="131"/>
      <c r="HT144" s="131"/>
      <c r="HU144" s="131"/>
      <c r="HV144" s="131"/>
      <c r="HW144" s="131"/>
      <c r="HX144" s="131"/>
      <c r="HY144" s="131"/>
      <c r="HZ144" s="131"/>
      <c r="IA144" s="131"/>
      <c r="IB144" s="131"/>
      <c r="IC144" s="131"/>
      <c r="ID144" s="131"/>
      <c r="IE144" s="131"/>
      <c r="IF144" s="131"/>
      <c r="IG144" s="131"/>
      <c r="IH144" s="131"/>
      <c r="II144" s="131"/>
      <c r="IJ144" s="131"/>
      <c r="IK144" s="131"/>
      <c r="IL144" s="131"/>
      <c r="IM144" s="131"/>
      <c r="IN144" s="131"/>
      <c r="IO144" s="131"/>
      <c r="IP144" s="131"/>
      <c r="IQ144" s="131"/>
      <c r="IR144" s="131"/>
      <c r="IS144" s="131"/>
      <c r="IT144" s="131"/>
      <c r="IU144" s="131"/>
      <c r="IV144" s="131"/>
    </row>
    <row r="145" spans="18:111" x14ac:dyDescent="0.2">
      <c r="R145" s="1"/>
      <c r="S145" s="130"/>
      <c r="T145" s="130"/>
      <c r="U145" s="130"/>
      <c r="V145" s="130"/>
      <c r="W145" s="130"/>
      <c r="X145" s="130"/>
      <c r="Y145" s="130"/>
      <c r="Z145" s="130"/>
      <c r="AA145" s="130"/>
      <c r="AB145" s="130"/>
      <c r="AC145" s="130"/>
      <c r="AD145" s="130"/>
      <c r="AE145" s="130"/>
      <c r="AF145" s="130"/>
      <c r="AG145" s="130"/>
      <c r="AH145" s="130"/>
      <c r="AI145" s="130"/>
      <c r="AJ145" s="130"/>
      <c r="AK145" s="130"/>
      <c r="AL145" s="130"/>
      <c r="AM145" s="130"/>
      <c r="AN145" s="130"/>
      <c r="AO145" s="130"/>
      <c r="AP145" s="130"/>
      <c r="AQ145" s="130"/>
      <c r="AR145" s="130"/>
      <c r="AS145" s="130"/>
      <c r="AT145" s="130"/>
      <c r="AU145" s="130"/>
      <c r="AV145" s="130"/>
      <c r="AW145" s="130"/>
      <c r="AX145" s="130"/>
      <c r="AY145" s="130"/>
      <c r="AZ145" s="130"/>
      <c r="BA145" s="130"/>
      <c r="BB145" s="130"/>
      <c r="BC145" s="130"/>
      <c r="BD145" s="130"/>
      <c r="BE145" s="130"/>
      <c r="BF145" s="130"/>
      <c r="BG145" s="130"/>
      <c r="BH145" s="130"/>
      <c r="BI145" s="130"/>
      <c r="BJ145" s="130"/>
      <c r="BK145" s="130"/>
      <c r="BL145" s="130"/>
      <c r="BM145" s="130"/>
      <c r="BN145" s="130"/>
      <c r="BO145" s="130"/>
      <c r="BP145" s="130"/>
      <c r="BQ145" s="130"/>
      <c r="BR145" s="130"/>
      <c r="BS145" s="130"/>
      <c r="BT145" s="130"/>
      <c r="BU145" s="130"/>
      <c r="BV145" s="130"/>
      <c r="BW145" s="130"/>
      <c r="BX145" s="130"/>
      <c r="BY145" s="130"/>
      <c r="BZ145" s="130"/>
      <c r="CA145" s="130"/>
      <c r="CB145" s="130"/>
      <c r="CC145" s="130"/>
      <c r="CD145" s="130"/>
      <c r="CE145" s="130"/>
      <c r="CF145" s="130"/>
      <c r="CG145" s="130"/>
      <c r="CH145" s="130"/>
      <c r="CI145" s="130"/>
      <c r="CJ145" s="130"/>
      <c r="CK145" s="130"/>
      <c r="CL145" s="130"/>
      <c r="CM145" s="130"/>
      <c r="CN145" s="130"/>
      <c r="CO145" s="130"/>
      <c r="CP145" s="130"/>
      <c r="CQ145" s="130"/>
      <c r="CR145" s="130"/>
      <c r="CS145" s="130"/>
      <c r="CT145" s="130"/>
      <c r="CU145" s="130"/>
      <c r="CV145" s="130"/>
      <c r="CW145" s="130"/>
      <c r="CX145" s="130"/>
      <c r="CY145" s="130"/>
      <c r="CZ145" s="130"/>
      <c r="DA145" s="130"/>
      <c r="DB145" s="130"/>
      <c r="DC145" s="130"/>
      <c r="DD145" s="130"/>
      <c r="DE145" s="130"/>
      <c r="DF145" s="130"/>
      <c r="DG145" s="130"/>
    </row>
    <row r="146" spans="18:111" x14ac:dyDescent="0.2">
      <c r="R146" s="1"/>
      <c r="S146" s="130"/>
      <c r="T146" s="130"/>
      <c r="U146" s="130"/>
      <c r="V146" s="130"/>
      <c r="W146" s="130"/>
      <c r="X146" s="130"/>
      <c r="Y146" s="130"/>
      <c r="Z146" s="130"/>
      <c r="AA146" s="130"/>
      <c r="AB146" s="130"/>
      <c r="AC146" s="130"/>
      <c r="AD146" s="130"/>
      <c r="AE146" s="130"/>
      <c r="AF146" s="130"/>
      <c r="AG146" s="130"/>
      <c r="AH146" s="130"/>
      <c r="AI146" s="130"/>
      <c r="AJ146" s="130"/>
      <c r="AK146" s="130"/>
      <c r="AL146" s="130"/>
      <c r="AM146" s="130"/>
      <c r="AN146" s="130"/>
      <c r="AO146" s="130"/>
      <c r="AP146" s="130"/>
      <c r="AQ146" s="130"/>
      <c r="AR146" s="130"/>
      <c r="AS146" s="130"/>
      <c r="AT146" s="130"/>
      <c r="AU146" s="130"/>
      <c r="AV146" s="130"/>
      <c r="AW146" s="130"/>
      <c r="AX146" s="130"/>
      <c r="AY146" s="130"/>
      <c r="AZ146" s="130"/>
      <c r="BA146" s="130"/>
      <c r="BB146" s="130"/>
      <c r="BC146" s="130"/>
      <c r="BD146" s="130"/>
      <c r="BE146" s="130"/>
      <c r="BF146" s="130"/>
      <c r="BG146" s="130"/>
      <c r="BH146" s="130"/>
      <c r="BI146" s="130"/>
      <c r="BJ146" s="130"/>
      <c r="BK146" s="130"/>
      <c r="BL146" s="130"/>
      <c r="BM146" s="130"/>
      <c r="BN146" s="130"/>
      <c r="BO146" s="130"/>
      <c r="BP146" s="130"/>
      <c r="BQ146" s="130"/>
      <c r="BR146" s="130"/>
      <c r="BS146" s="130"/>
      <c r="BT146" s="130"/>
      <c r="BU146" s="130"/>
      <c r="BV146" s="130"/>
      <c r="BW146" s="130"/>
      <c r="BX146" s="130"/>
      <c r="BY146" s="130"/>
      <c r="BZ146" s="130"/>
      <c r="CA146" s="130"/>
      <c r="CB146" s="130"/>
      <c r="CC146" s="130"/>
      <c r="CD146" s="130"/>
      <c r="CE146" s="130"/>
      <c r="CF146" s="130"/>
      <c r="CG146" s="130"/>
      <c r="CH146" s="130"/>
      <c r="CI146" s="130"/>
      <c r="CJ146" s="130"/>
      <c r="CK146" s="130"/>
      <c r="CL146" s="130"/>
      <c r="CM146" s="130"/>
      <c r="CN146" s="130"/>
      <c r="CO146" s="130"/>
      <c r="CP146" s="130"/>
      <c r="CQ146" s="130"/>
      <c r="CR146" s="130"/>
      <c r="CS146" s="130"/>
      <c r="CT146" s="130"/>
      <c r="CU146" s="130"/>
      <c r="CV146" s="130"/>
      <c r="CW146" s="130"/>
      <c r="CX146" s="130"/>
      <c r="CY146" s="130"/>
      <c r="CZ146" s="130"/>
      <c r="DA146" s="130"/>
      <c r="DB146" s="130"/>
      <c r="DC146" s="130"/>
      <c r="DD146" s="130"/>
      <c r="DE146" s="130"/>
      <c r="DF146" s="130"/>
      <c r="DG146" s="130"/>
    </row>
    <row r="147" spans="18:111" x14ac:dyDescent="0.2">
      <c r="R147" s="1"/>
      <c r="S147" s="130"/>
      <c r="T147" s="130"/>
      <c r="U147" s="130"/>
      <c r="V147" s="130"/>
      <c r="W147" s="130"/>
      <c r="X147" s="130"/>
      <c r="Y147" s="130"/>
      <c r="Z147" s="130"/>
      <c r="AA147" s="130"/>
      <c r="AB147" s="130"/>
      <c r="AC147" s="130"/>
      <c r="AD147" s="130"/>
      <c r="AE147" s="130"/>
      <c r="AF147" s="130"/>
      <c r="AG147" s="130"/>
      <c r="AH147" s="130"/>
      <c r="AI147" s="130"/>
      <c r="AJ147" s="130"/>
      <c r="AK147" s="130"/>
      <c r="AL147" s="130"/>
      <c r="AM147" s="130"/>
      <c r="AN147" s="130"/>
      <c r="AO147" s="130"/>
      <c r="AP147" s="130"/>
      <c r="AQ147" s="130"/>
      <c r="AR147" s="130"/>
      <c r="AS147" s="130"/>
      <c r="AT147" s="130"/>
      <c r="AU147" s="130"/>
      <c r="AV147" s="130"/>
      <c r="AW147" s="130"/>
      <c r="AX147" s="130"/>
      <c r="AY147" s="130"/>
      <c r="AZ147" s="130"/>
      <c r="BA147" s="130"/>
      <c r="BB147" s="130"/>
      <c r="BC147" s="130"/>
      <c r="BD147" s="130"/>
      <c r="BE147" s="130"/>
      <c r="BF147" s="130"/>
      <c r="BG147" s="130"/>
      <c r="BH147" s="130"/>
      <c r="BI147" s="130"/>
      <c r="BJ147" s="130"/>
      <c r="BK147" s="130"/>
      <c r="BL147" s="130"/>
      <c r="BM147" s="130"/>
      <c r="BN147" s="130"/>
      <c r="BO147" s="130"/>
      <c r="BP147" s="130"/>
      <c r="BQ147" s="130"/>
      <c r="BR147" s="130"/>
      <c r="BS147" s="130"/>
      <c r="BT147" s="130"/>
      <c r="BU147" s="130"/>
      <c r="BV147" s="130"/>
      <c r="BW147" s="130"/>
      <c r="BX147" s="130"/>
      <c r="BY147" s="130"/>
      <c r="BZ147" s="130"/>
      <c r="CA147" s="130"/>
      <c r="CB147" s="130"/>
      <c r="CC147" s="130"/>
      <c r="CD147" s="130"/>
      <c r="CE147" s="130"/>
      <c r="CF147" s="130"/>
      <c r="CG147" s="130"/>
      <c r="CH147" s="130"/>
      <c r="CI147" s="130"/>
      <c r="CJ147" s="130"/>
      <c r="CK147" s="130"/>
      <c r="CL147" s="130"/>
      <c r="CM147" s="130"/>
      <c r="CN147" s="130"/>
      <c r="CO147" s="130"/>
      <c r="CP147" s="130"/>
      <c r="CQ147" s="130"/>
      <c r="CR147" s="130"/>
      <c r="CS147" s="130"/>
      <c r="CT147" s="130"/>
      <c r="CU147" s="130"/>
      <c r="CV147" s="130"/>
      <c r="CW147" s="130"/>
      <c r="CX147" s="130"/>
      <c r="CY147" s="130"/>
      <c r="CZ147" s="130"/>
      <c r="DA147" s="130"/>
      <c r="DB147" s="130"/>
      <c r="DC147" s="130"/>
      <c r="DD147" s="130"/>
      <c r="DE147" s="130"/>
      <c r="DF147" s="130"/>
      <c r="DG147" s="130"/>
    </row>
    <row r="148" spans="18:111" x14ac:dyDescent="0.2">
      <c r="R148" s="1"/>
      <c r="S148" s="130"/>
      <c r="T148" s="130"/>
      <c r="U148" s="130"/>
      <c r="V148" s="130"/>
      <c r="W148" s="130"/>
      <c r="X148" s="130"/>
      <c r="Y148" s="130"/>
      <c r="Z148" s="130"/>
      <c r="AA148" s="130"/>
      <c r="AB148" s="130"/>
      <c r="AC148" s="130"/>
      <c r="AD148" s="130"/>
      <c r="AE148" s="130"/>
      <c r="AF148" s="130"/>
      <c r="AG148" s="130"/>
      <c r="AH148" s="130"/>
      <c r="AI148" s="130"/>
      <c r="AJ148" s="130"/>
      <c r="AK148" s="130"/>
      <c r="AL148" s="130"/>
      <c r="AM148" s="130"/>
      <c r="AN148" s="130"/>
      <c r="AO148" s="130"/>
      <c r="AP148" s="130"/>
      <c r="AQ148" s="130"/>
      <c r="AR148" s="130"/>
      <c r="AS148" s="130"/>
      <c r="AT148" s="130"/>
      <c r="AU148" s="130"/>
      <c r="AV148" s="130"/>
      <c r="AW148" s="130"/>
      <c r="AX148" s="130"/>
      <c r="AY148" s="130"/>
      <c r="AZ148" s="130"/>
      <c r="BA148" s="130"/>
      <c r="BB148" s="130"/>
      <c r="BC148" s="130"/>
      <c r="BD148" s="130"/>
      <c r="BE148" s="130"/>
      <c r="BF148" s="130"/>
      <c r="BG148" s="130"/>
      <c r="BH148" s="130"/>
      <c r="BI148" s="130"/>
      <c r="BJ148" s="130"/>
      <c r="BK148" s="130"/>
      <c r="BL148" s="130"/>
      <c r="BM148" s="130"/>
      <c r="BN148" s="130"/>
      <c r="BO148" s="130"/>
      <c r="BP148" s="130"/>
      <c r="BQ148" s="130"/>
      <c r="BR148" s="130"/>
      <c r="BS148" s="130"/>
      <c r="BT148" s="130"/>
      <c r="BU148" s="130"/>
      <c r="BV148" s="130"/>
      <c r="BW148" s="130"/>
      <c r="BX148" s="130"/>
      <c r="BY148" s="130"/>
      <c r="BZ148" s="130"/>
      <c r="CA148" s="130"/>
      <c r="CB148" s="130"/>
      <c r="CC148" s="130"/>
      <c r="CD148" s="130"/>
      <c r="CE148" s="130"/>
      <c r="CF148" s="130"/>
      <c r="CG148" s="130"/>
      <c r="CH148" s="130"/>
      <c r="CI148" s="130"/>
      <c r="CJ148" s="130"/>
      <c r="CK148" s="130"/>
      <c r="CL148" s="130"/>
      <c r="CM148" s="130"/>
      <c r="CN148" s="130"/>
      <c r="CO148" s="130"/>
      <c r="CP148" s="130"/>
      <c r="CQ148" s="130"/>
      <c r="CR148" s="130"/>
      <c r="CS148" s="130"/>
      <c r="CT148" s="130"/>
      <c r="CU148" s="130"/>
      <c r="CV148" s="130"/>
      <c r="CW148" s="130"/>
      <c r="CX148" s="130"/>
      <c r="CY148" s="130"/>
      <c r="CZ148" s="130"/>
      <c r="DA148" s="130"/>
      <c r="DB148" s="130"/>
      <c r="DC148" s="130"/>
      <c r="DD148" s="130"/>
      <c r="DE148" s="130"/>
      <c r="DF148" s="130"/>
      <c r="DG148" s="130"/>
    </row>
    <row r="149" spans="18:111" x14ac:dyDescent="0.2">
      <c r="R149" s="1"/>
      <c r="S149" s="130"/>
      <c r="T149" s="130"/>
      <c r="U149" s="130"/>
      <c r="V149" s="130"/>
      <c r="W149" s="130"/>
      <c r="X149" s="130"/>
      <c r="Y149" s="130"/>
      <c r="Z149" s="130"/>
      <c r="AA149" s="130"/>
      <c r="AB149" s="130"/>
      <c r="AC149" s="130"/>
      <c r="AD149" s="130"/>
      <c r="AE149" s="130"/>
      <c r="AF149" s="130"/>
      <c r="AG149" s="130"/>
      <c r="AH149" s="130"/>
      <c r="AI149" s="130"/>
      <c r="AJ149" s="130"/>
      <c r="AK149" s="130"/>
      <c r="AL149" s="130"/>
      <c r="AM149" s="130"/>
      <c r="AN149" s="130"/>
      <c r="AO149" s="130"/>
      <c r="AP149" s="130"/>
      <c r="AQ149" s="130"/>
      <c r="AR149" s="130"/>
      <c r="AS149" s="130"/>
      <c r="AT149" s="130"/>
      <c r="AU149" s="130"/>
      <c r="AV149" s="130"/>
      <c r="AW149" s="130"/>
      <c r="AX149" s="130"/>
      <c r="AY149" s="130"/>
      <c r="AZ149" s="130"/>
      <c r="BA149" s="130"/>
      <c r="BB149" s="130"/>
      <c r="BC149" s="130"/>
      <c r="BD149" s="130"/>
      <c r="BE149" s="130"/>
      <c r="BF149" s="130"/>
      <c r="BG149" s="130"/>
      <c r="BH149" s="130"/>
      <c r="BI149" s="130"/>
      <c r="BJ149" s="130"/>
      <c r="BK149" s="130"/>
      <c r="BL149" s="130"/>
      <c r="BM149" s="130"/>
      <c r="BN149" s="130"/>
      <c r="BO149" s="130"/>
      <c r="BP149" s="130"/>
      <c r="BQ149" s="130"/>
      <c r="BR149" s="130"/>
      <c r="BS149" s="130"/>
      <c r="BT149" s="130"/>
      <c r="BU149" s="130"/>
      <c r="BV149" s="130"/>
      <c r="BW149" s="130"/>
      <c r="BX149" s="130"/>
      <c r="BY149" s="130"/>
      <c r="BZ149" s="130"/>
      <c r="CA149" s="130"/>
      <c r="CB149" s="130"/>
      <c r="CC149" s="130"/>
      <c r="CD149" s="130"/>
      <c r="CE149" s="130"/>
      <c r="CF149" s="130"/>
      <c r="CG149" s="130"/>
      <c r="CH149" s="130"/>
      <c r="CI149" s="130"/>
      <c r="CJ149" s="130"/>
      <c r="CK149" s="130"/>
      <c r="CL149" s="130"/>
      <c r="CM149" s="130"/>
      <c r="CN149" s="130"/>
      <c r="CO149" s="130"/>
      <c r="CP149" s="130"/>
      <c r="CQ149" s="130"/>
      <c r="CR149" s="130"/>
      <c r="CS149" s="130"/>
      <c r="CT149" s="130"/>
      <c r="CU149" s="130"/>
      <c r="CV149" s="130"/>
      <c r="CW149" s="130"/>
      <c r="CX149" s="130"/>
      <c r="CY149" s="130"/>
      <c r="CZ149" s="130"/>
      <c r="DA149" s="130"/>
      <c r="DB149" s="130"/>
      <c r="DC149" s="130"/>
      <c r="DD149" s="130"/>
      <c r="DE149" s="130"/>
      <c r="DF149" s="130"/>
      <c r="DG149" s="130"/>
    </row>
    <row r="150" spans="18:111" x14ac:dyDescent="0.2">
      <c r="R150" s="1"/>
      <c r="S150" s="130"/>
      <c r="T150" s="130"/>
      <c r="U150" s="130"/>
      <c r="V150" s="130"/>
      <c r="W150" s="130"/>
      <c r="X150" s="130"/>
      <c r="Y150" s="130"/>
      <c r="Z150" s="130"/>
      <c r="AA150" s="130"/>
      <c r="AB150" s="130"/>
      <c r="AC150" s="130"/>
      <c r="AD150" s="130"/>
      <c r="AE150" s="130"/>
      <c r="AF150" s="130"/>
      <c r="AG150" s="130"/>
      <c r="AH150" s="130"/>
      <c r="AI150" s="130"/>
      <c r="AJ150" s="130"/>
      <c r="AK150" s="130"/>
      <c r="AL150" s="130"/>
      <c r="AM150" s="130"/>
      <c r="AN150" s="130"/>
      <c r="AO150" s="130"/>
      <c r="AP150" s="130"/>
      <c r="AQ150" s="130"/>
      <c r="AR150" s="130"/>
      <c r="AS150" s="130"/>
      <c r="AT150" s="130"/>
      <c r="AU150" s="130"/>
      <c r="AV150" s="130"/>
      <c r="AW150" s="130"/>
      <c r="AX150" s="130"/>
      <c r="AY150" s="130"/>
      <c r="AZ150" s="130"/>
      <c r="BA150" s="130"/>
      <c r="BB150" s="130"/>
      <c r="BC150" s="130"/>
      <c r="BD150" s="130"/>
      <c r="BE150" s="130"/>
      <c r="BF150" s="130"/>
      <c r="BG150" s="130"/>
      <c r="BH150" s="130"/>
      <c r="BI150" s="130"/>
      <c r="BJ150" s="130"/>
      <c r="BK150" s="130"/>
      <c r="BL150" s="130"/>
      <c r="BM150" s="130"/>
      <c r="BN150" s="130"/>
      <c r="BO150" s="130"/>
      <c r="BP150" s="130"/>
      <c r="BQ150" s="130"/>
      <c r="BR150" s="130"/>
      <c r="BS150" s="130"/>
      <c r="BT150" s="130"/>
      <c r="BU150" s="130"/>
      <c r="BV150" s="130"/>
      <c r="BW150" s="130"/>
      <c r="BX150" s="130"/>
      <c r="BY150" s="130"/>
      <c r="BZ150" s="130"/>
      <c r="CA150" s="130"/>
      <c r="CB150" s="130"/>
      <c r="CC150" s="130"/>
      <c r="CD150" s="130"/>
      <c r="CE150" s="130"/>
      <c r="CF150" s="130"/>
      <c r="CG150" s="130"/>
      <c r="CH150" s="130"/>
      <c r="CI150" s="130"/>
      <c r="CJ150" s="130"/>
      <c r="CK150" s="130"/>
      <c r="CL150" s="130"/>
      <c r="CM150" s="130"/>
      <c r="CN150" s="130"/>
      <c r="CO150" s="130"/>
      <c r="CP150" s="130"/>
      <c r="CQ150" s="130"/>
      <c r="CR150" s="130"/>
      <c r="CS150" s="130"/>
      <c r="CT150" s="130"/>
      <c r="CU150" s="130"/>
      <c r="CV150" s="130"/>
      <c r="CW150" s="130"/>
      <c r="CX150" s="130"/>
      <c r="CY150" s="130"/>
      <c r="CZ150" s="130"/>
      <c r="DA150" s="130"/>
      <c r="DB150" s="130"/>
      <c r="DC150" s="130"/>
      <c r="DD150" s="130"/>
      <c r="DE150" s="130"/>
      <c r="DF150" s="130"/>
      <c r="DG150" s="130"/>
    </row>
    <row r="151" spans="18:111" x14ac:dyDescent="0.2">
      <c r="R151" s="1"/>
      <c r="S151" s="130"/>
      <c r="T151" s="130"/>
      <c r="U151" s="130"/>
      <c r="V151" s="130"/>
      <c r="W151" s="130"/>
      <c r="X151" s="130"/>
      <c r="Y151" s="130"/>
      <c r="Z151" s="130"/>
      <c r="AA151" s="130"/>
      <c r="AB151" s="130"/>
      <c r="AC151" s="130"/>
      <c r="AD151" s="130"/>
      <c r="AE151" s="130"/>
      <c r="AF151" s="130"/>
      <c r="AG151" s="130"/>
      <c r="AH151" s="130"/>
      <c r="AI151" s="130"/>
      <c r="AJ151" s="130"/>
      <c r="AK151" s="130"/>
      <c r="AL151" s="130"/>
      <c r="AM151" s="130"/>
      <c r="AN151" s="130"/>
      <c r="AO151" s="130"/>
      <c r="AP151" s="130"/>
      <c r="AQ151" s="130"/>
      <c r="AR151" s="130"/>
      <c r="AS151" s="130"/>
      <c r="AT151" s="130"/>
      <c r="AU151" s="130"/>
      <c r="AV151" s="130"/>
      <c r="AW151" s="130"/>
      <c r="AX151" s="130"/>
      <c r="AY151" s="130"/>
      <c r="AZ151" s="130"/>
      <c r="BA151" s="130"/>
      <c r="BB151" s="130"/>
      <c r="BC151" s="130"/>
      <c r="BD151" s="130"/>
      <c r="BE151" s="130"/>
      <c r="BF151" s="130"/>
      <c r="BG151" s="130"/>
      <c r="BH151" s="130"/>
      <c r="BI151" s="130"/>
      <c r="BJ151" s="130"/>
      <c r="BK151" s="130"/>
      <c r="BL151" s="130"/>
      <c r="BM151" s="130"/>
      <c r="BN151" s="130"/>
      <c r="BO151" s="130"/>
      <c r="BP151" s="130"/>
      <c r="BQ151" s="130"/>
      <c r="BR151" s="130"/>
      <c r="BS151" s="130"/>
      <c r="BT151" s="130"/>
      <c r="BU151" s="130"/>
      <c r="BV151" s="130"/>
      <c r="BW151" s="130"/>
      <c r="BX151" s="130"/>
      <c r="BY151" s="130"/>
      <c r="BZ151" s="130"/>
      <c r="CA151" s="130"/>
      <c r="CB151" s="130"/>
      <c r="CC151" s="130"/>
      <c r="CD151" s="130"/>
      <c r="CE151" s="130"/>
      <c r="CF151" s="130"/>
      <c r="CG151" s="130"/>
      <c r="CH151" s="130"/>
      <c r="CI151" s="130"/>
      <c r="CJ151" s="130"/>
      <c r="CK151" s="130"/>
      <c r="CL151" s="130"/>
      <c r="CM151" s="130"/>
      <c r="CN151" s="130"/>
      <c r="CO151" s="130"/>
      <c r="CP151" s="130"/>
      <c r="CQ151" s="130"/>
      <c r="CR151" s="130"/>
      <c r="CS151" s="130"/>
      <c r="CT151" s="130"/>
      <c r="CU151" s="130"/>
      <c r="CV151" s="130"/>
      <c r="CW151" s="130"/>
      <c r="CX151" s="130"/>
      <c r="CY151" s="130"/>
      <c r="CZ151" s="130"/>
      <c r="DA151" s="130"/>
      <c r="DB151" s="130"/>
      <c r="DC151" s="130"/>
      <c r="DD151" s="130"/>
      <c r="DE151" s="130"/>
      <c r="DF151" s="130"/>
      <c r="DG151" s="130"/>
    </row>
    <row r="152" spans="18:111" x14ac:dyDescent="0.2">
      <c r="R152" s="1"/>
      <c r="S152" s="130"/>
      <c r="T152" s="130"/>
      <c r="U152" s="130"/>
      <c r="V152" s="130"/>
      <c r="W152" s="130"/>
      <c r="X152" s="130"/>
      <c r="Y152" s="130"/>
      <c r="Z152" s="130"/>
      <c r="AA152" s="130"/>
      <c r="AB152" s="130"/>
      <c r="AC152" s="130"/>
      <c r="AD152" s="130"/>
      <c r="AE152" s="130"/>
      <c r="AF152" s="130"/>
      <c r="AG152" s="130"/>
      <c r="AH152" s="130"/>
      <c r="AI152" s="130"/>
      <c r="AJ152" s="130"/>
      <c r="AK152" s="130"/>
      <c r="AL152" s="130"/>
      <c r="AM152" s="130"/>
      <c r="AN152" s="130"/>
      <c r="AO152" s="130"/>
      <c r="AP152" s="130"/>
      <c r="AQ152" s="130"/>
      <c r="AR152" s="130"/>
      <c r="AS152" s="130"/>
      <c r="AT152" s="130"/>
      <c r="AU152" s="130"/>
      <c r="AV152" s="130"/>
      <c r="AW152" s="130"/>
      <c r="AX152" s="130"/>
      <c r="AY152" s="130"/>
      <c r="AZ152" s="130"/>
      <c r="BA152" s="130"/>
      <c r="BB152" s="130"/>
      <c r="BC152" s="130"/>
      <c r="BD152" s="130"/>
      <c r="BE152" s="130"/>
      <c r="BF152" s="130"/>
      <c r="BG152" s="130"/>
      <c r="BH152" s="130"/>
      <c r="BI152" s="130"/>
      <c r="BJ152" s="130"/>
      <c r="BK152" s="130"/>
      <c r="BL152" s="130"/>
      <c r="BM152" s="130"/>
      <c r="BN152" s="130"/>
      <c r="BO152" s="130"/>
      <c r="BP152" s="130"/>
      <c r="BQ152" s="130"/>
      <c r="BR152" s="130"/>
      <c r="BS152" s="130"/>
      <c r="BT152" s="130"/>
      <c r="BU152" s="130"/>
      <c r="BV152" s="130"/>
      <c r="BW152" s="130"/>
      <c r="BX152" s="130"/>
      <c r="BY152" s="130"/>
      <c r="BZ152" s="130"/>
      <c r="CA152" s="130"/>
      <c r="CB152" s="130"/>
      <c r="CC152" s="130"/>
      <c r="CD152" s="130"/>
      <c r="CE152" s="130"/>
      <c r="CF152" s="130"/>
      <c r="CG152" s="130"/>
      <c r="CH152" s="130"/>
      <c r="CI152" s="130"/>
      <c r="CJ152" s="130"/>
      <c r="CK152" s="130"/>
      <c r="CL152" s="130"/>
      <c r="CM152" s="130"/>
      <c r="CN152" s="130"/>
      <c r="CO152" s="130"/>
      <c r="CP152" s="130"/>
      <c r="CQ152" s="130"/>
      <c r="CR152" s="130"/>
      <c r="CS152" s="130"/>
      <c r="CT152" s="130"/>
      <c r="CU152" s="130"/>
      <c r="CV152" s="130"/>
      <c r="CW152" s="130"/>
      <c r="CX152" s="130"/>
      <c r="CY152" s="130"/>
      <c r="CZ152" s="130"/>
      <c r="DA152" s="130"/>
      <c r="DB152" s="130"/>
      <c r="DC152" s="130"/>
      <c r="DD152" s="130"/>
      <c r="DE152" s="130"/>
      <c r="DF152" s="130"/>
      <c r="DG152" s="130"/>
    </row>
    <row r="153" spans="18:111" x14ac:dyDescent="0.2">
      <c r="R153" s="1"/>
      <c r="S153" s="130"/>
      <c r="T153" s="130"/>
      <c r="U153" s="130"/>
      <c r="V153" s="130"/>
      <c r="W153" s="130"/>
      <c r="X153" s="130"/>
      <c r="Y153" s="130"/>
      <c r="Z153" s="130"/>
      <c r="AA153" s="130"/>
      <c r="AB153" s="130"/>
      <c r="AC153" s="130"/>
      <c r="AD153" s="130"/>
      <c r="AE153" s="130"/>
      <c r="AF153" s="130"/>
      <c r="AG153" s="130"/>
      <c r="AH153" s="130"/>
      <c r="AI153" s="130"/>
      <c r="AJ153" s="130"/>
      <c r="AK153" s="130"/>
      <c r="AL153" s="130"/>
      <c r="AM153" s="130"/>
      <c r="AN153" s="130"/>
      <c r="AO153" s="130"/>
      <c r="AP153" s="130"/>
      <c r="AQ153" s="130"/>
      <c r="AR153" s="130"/>
      <c r="AS153" s="130"/>
      <c r="AT153" s="130"/>
      <c r="AU153" s="130"/>
      <c r="AV153" s="130"/>
      <c r="AW153" s="130"/>
      <c r="AX153" s="130"/>
      <c r="AY153" s="130"/>
      <c r="AZ153" s="130"/>
      <c r="BA153" s="130"/>
      <c r="BB153" s="130"/>
      <c r="BC153" s="130"/>
      <c r="BD153" s="130"/>
      <c r="BE153" s="130"/>
      <c r="BF153" s="130"/>
      <c r="BG153" s="130"/>
      <c r="BH153" s="130"/>
      <c r="BI153" s="130"/>
      <c r="BJ153" s="130"/>
      <c r="BK153" s="130"/>
      <c r="BL153" s="130"/>
      <c r="BM153" s="130"/>
      <c r="BN153" s="130"/>
      <c r="BO153" s="130"/>
      <c r="BP153" s="130"/>
      <c r="BQ153" s="130"/>
      <c r="BR153" s="130"/>
      <c r="BS153" s="130"/>
      <c r="BT153" s="130"/>
      <c r="BU153" s="130"/>
      <c r="BV153" s="130"/>
      <c r="BW153" s="130"/>
      <c r="BX153" s="130"/>
      <c r="BY153" s="130"/>
      <c r="BZ153" s="130"/>
      <c r="CA153" s="130"/>
      <c r="CB153" s="130"/>
      <c r="CC153" s="130"/>
      <c r="CD153" s="130"/>
      <c r="CE153" s="130"/>
      <c r="CF153" s="130"/>
      <c r="CG153" s="130"/>
      <c r="CH153" s="130"/>
      <c r="CI153" s="130"/>
      <c r="CJ153" s="130"/>
      <c r="CK153" s="130"/>
      <c r="CL153" s="130"/>
      <c r="CM153" s="130"/>
      <c r="CN153" s="130"/>
      <c r="CO153" s="130"/>
      <c r="CP153" s="130"/>
      <c r="CQ153" s="130"/>
      <c r="CR153" s="130"/>
      <c r="CS153" s="130"/>
      <c r="CT153" s="130"/>
      <c r="CU153" s="130"/>
      <c r="CV153" s="130"/>
      <c r="CW153" s="130"/>
      <c r="CX153" s="130"/>
      <c r="CY153" s="130"/>
      <c r="CZ153" s="130"/>
      <c r="DA153" s="130"/>
      <c r="DB153" s="130"/>
      <c r="DC153" s="130"/>
      <c r="DD153" s="130"/>
      <c r="DE153" s="130"/>
      <c r="DF153" s="130"/>
      <c r="DG153" s="130"/>
    </row>
    <row r="154" spans="18:111" x14ac:dyDescent="0.2">
      <c r="R154" s="1"/>
      <c r="S154" s="130"/>
      <c r="T154" s="130"/>
      <c r="U154" s="130"/>
      <c r="V154" s="130"/>
      <c r="W154" s="130"/>
      <c r="X154" s="130"/>
      <c r="Y154" s="130"/>
      <c r="Z154" s="130"/>
      <c r="AA154" s="130"/>
      <c r="AB154" s="130"/>
      <c r="AC154" s="130"/>
      <c r="AD154" s="130"/>
      <c r="AE154" s="130"/>
      <c r="AF154" s="130"/>
      <c r="AG154" s="130"/>
      <c r="AH154" s="130"/>
      <c r="AI154" s="130"/>
      <c r="AJ154" s="130"/>
      <c r="AK154" s="130"/>
      <c r="AL154" s="130"/>
      <c r="AM154" s="130"/>
      <c r="AN154" s="130"/>
      <c r="AO154" s="130"/>
      <c r="AP154" s="130"/>
      <c r="AQ154" s="130"/>
      <c r="AR154" s="130"/>
      <c r="AS154" s="130"/>
      <c r="AT154" s="130"/>
      <c r="AU154" s="130"/>
      <c r="AV154" s="130"/>
      <c r="AW154" s="130"/>
      <c r="AX154" s="130"/>
      <c r="AY154" s="130"/>
      <c r="AZ154" s="130"/>
      <c r="BA154" s="130"/>
      <c r="BB154" s="130"/>
      <c r="BC154" s="130"/>
      <c r="BD154" s="130"/>
      <c r="BE154" s="130"/>
      <c r="BF154" s="130"/>
      <c r="BG154" s="130"/>
      <c r="BH154" s="130"/>
      <c r="BI154" s="130"/>
      <c r="BJ154" s="130"/>
      <c r="BK154" s="130"/>
      <c r="BL154" s="130"/>
      <c r="BM154" s="130"/>
      <c r="BN154" s="130"/>
      <c r="BO154" s="130"/>
      <c r="BP154" s="130"/>
      <c r="BQ154" s="130"/>
      <c r="BR154" s="130"/>
      <c r="BS154" s="130"/>
      <c r="BT154" s="130"/>
      <c r="BU154" s="130"/>
      <c r="BV154" s="130"/>
      <c r="BW154" s="130"/>
      <c r="BX154" s="130"/>
      <c r="BY154" s="130"/>
      <c r="BZ154" s="130"/>
      <c r="CA154" s="130"/>
      <c r="CB154" s="130"/>
      <c r="CC154" s="130"/>
      <c r="CD154" s="130"/>
      <c r="CE154" s="130"/>
      <c r="CF154" s="130"/>
      <c r="CG154" s="130"/>
      <c r="CH154" s="130"/>
      <c r="CI154" s="130"/>
      <c r="CJ154" s="130"/>
      <c r="CK154" s="130"/>
      <c r="CL154" s="130"/>
      <c r="CM154" s="130"/>
      <c r="CN154" s="130"/>
      <c r="CO154" s="130"/>
      <c r="CP154" s="130"/>
      <c r="CQ154" s="130"/>
      <c r="CR154" s="130"/>
      <c r="CS154" s="130"/>
      <c r="CT154" s="130"/>
      <c r="CU154" s="130"/>
      <c r="CV154" s="130"/>
      <c r="CW154" s="130"/>
      <c r="CX154" s="130"/>
      <c r="CY154" s="130"/>
      <c r="CZ154" s="130"/>
      <c r="DA154" s="130"/>
      <c r="DB154" s="130"/>
      <c r="DC154" s="130"/>
      <c r="DD154" s="130"/>
      <c r="DE154" s="130"/>
      <c r="DF154" s="130"/>
      <c r="DG154" s="130"/>
    </row>
    <row r="155" spans="18:111" x14ac:dyDescent="0.2">
      <c r="R155" s="1"/>
      <c r="S155" s="130"/>
      <c r="T155" s="130"/>
      <c r="U155" s="130"/>
      <c r="V155" s="130"/>
      <c r="W155" s="130"/>
      <c r="X155" s="130"/>
      <c r="Y155" s="130"/>
      <c r="Z155" s="130"/>
      <c r="AA155" s="130"/>
      <c r="AB155" s="130"/>
      <c r="AC155" s="130"/>
      <c r="AD155" s="130"/>
      <c r="AE155" s="130"/>
      <c r="AF155" s="130"/>
      <c r="AG155" s="130"/>
      <c r="AH155" s="130"/>
      <c r="AI155" s="130"/>
      <c r="AJ155" s="130"/>
      <c r="AK155" s="130"/>
      <c r="AL155" s="130"/>
      <c r="AM155" s="130"/>
      <c r="AN155" s="130"/>
      <c r="AO155" s="130"/>
      <c r="AP155" s="130"/>
      <c r="AQ155" s="130"/>
      <c r="AR155" s="130"/>
      <c r="AS155" s="130"/>
      <c r="AT155" s="130"/>
      <c r="AU155" s="130"/>
      <c r="AV155" s="130"/>
      <c r="AW155" s="130"/>
      <c r="AX155" s="130"/>
      <c r="AY155" s="130"/>
      <c r="AZ155" s="130"/>
      <c r="BA155" s="130"/>
      <c r="BB155" s="130"/>
      <c r="BC155" s="130"/>
      <c r="BD155" s="130"/>
      <c r="BE155" s="130"/>
      <c r="BF155" s="130"/>
      <c r="BG155" s="130"/>
      <c r="BH155" s="130"/>
      <c r="BI155" s="130"/>
      <c r="BJ155" s="130"/>
      <c r="BK155" s="130"/>
      <c r="BL155" s="130"/>
      <c r="BM155" s="130"/>
      <c r="BN155" s="130"/>
      <c r="BO155" s="130"/>
      <c r="BP155" s="130"/>
      <c r="BQ155" s="130"/>
      <c r="BR155" s="130"/>
      <c r="BS155" s="130"/>
      <c r="BT155" s="130"/>
      <c r="BU155" s="130"/>
      <c r="BV155" s="130"/>
      <c r="BW155" s="130"/>
      <c r="BX155" s="130"/>
      <c r="BY155" s="130"/>
      <c r="BZ155" s="130"/>
      <c r="CA155" s="130"/>
      <c r="CB155" s="130"/>
      <c r="CC155" s="130"/>
      <c r="CD155" s="130"/>
      <c r="CE155" s="130"/>
      <c r="CF155" s="130"/>
      <c r="CG155" s="130"/>
      <c r="CH155" s="130"/>
      <c r="CI155" s="130"/>
      <c r="CJ155" s="130"/>
      <c r="CK155" s="130"/>
      <c r="CL155" s="130"/>
      <c r="CM155" s="130"/>
      <c r="CN155" s="130"/>
      <c r="CO155" s="130"/>
      <c r="CP155" s="130"/>
      <c r="CQ155" s="130"/>
      <c r="CR155" s="130"/>
      <c r="CS155" s="130"/>
      <c r="CT155" s="130"/>
      <c r="CU155" s="130"/>
      <c r="CV155" s="130"/>
      <c r="CW155" s="130"/>
      <c r="CX155" s="130"/>
      <c r="CY155" s="130"/>
      <c r="CZ155" s="130"/>
      <c r="DA155" s="130"/>
      <c r="DB155" s="130"/>
      <c r="DC155" s="130"/>
      <c r="DD155" s="130"/>
      <c r="DE155" s="130"/>
      <c r="DF155" s="130"/>
      <c r="DG155" s="130"/>
    </row>
    <row r="156" spans="18:111" x14ac:dyDescent="0.2">
      <c r="R156" s="1"/>
      <c r="S156" s="130"/>
      <c r="T156" s="130"/>
      <c r="U156" s="130"/>
      <c r="V156" s="130"/>
      <c r="W156" s="130"/>
      <c r="X156" s="130"/>
      <c r="Y156" s="130"/>
      <c r="Z156" s="130"/>
      <c r="AA156" s="130"/>
      <c r="AB156" s="130"/>
      <c r="AC156" s="130"/>
      <c r="AD156" s="130"/>
      <c r="AE156" s="130"/>
      <c r="AF156" s="130"/>
      <c r="AG156" s="130"/>
      <c r="AH156" s="130"/>
      <c r="AI156" s="130"/>
      <c r="AJ156" s="130"/>
      <c r="AK156" s="130"/>
      <c r="AL156" s="130"/>
      <c r="AM156" s="130"/>
      <c r="AN156" s="130"/>
      <c r="AO156" s="130"/>
      <c r="AP156" s="130"/>
      <c r="AQ156" s="130"/>
      <c r="AR156" s="130"/>
      <c r="AS156" s="130"/>
      <c r="AT156" s="130"/>
      <c r="AU156" s="130"/>
      <c r="AV156" s="130"/>
      <c r="AW156" s="130"/>
      <c r="AX156" s="130"/>
      <c r="AY156" s="130"/>
      <c r="AZ156" s="130"/>
      <c r="BA156" s="130"/>
      <c r="BB156" s="130"/>
      <c r="BC156" s="130"/>
      <c r="BD156" s="130"/>
      <c r="BE156" s="130"/>
      <c r="BF156" s="130"/>
      <c r="BG156" s="130"/>
      <c r="BH156" s="130"/>
      <c r="BI156" s="130"/>
      <c r="BJ156" s="130"/>
      <c r="BK156" s="130"/>
      <c r="BL156" s="130"/>
      <c r="BM156" s="130"/>
      <c r="BN156" s="130"/>
      <c r="BO156" s="130"/>
      <c r="BP156" s="130"/>
      <c r="BQ156" s="130"/>
      <c r="BR156" s="130"/>
      <c r="BS156" s="130"/>
      <c r="BT156" s="130"/>
      <c r="BU156" s="130"/>
      <c r="BV156" s="130"/>
      <c r="BW156" s="130"/>
      <c r="BX156" s="130"/>
      <c r="BY156" s="130"/>
      <c r="BZ156" s="130"/>
      <c r="CA156" s="130"/>
      <c r="CB156" s="130"/>
      <c r="CC156" s="130"/>
      <c r="CD156" s="130"/>
      <c r="CE156" s="130"/>
      <c r="CF156" s="130"/>
      <c r="CG156" s="130"/>
      <c r="CH156" s="130"/>
      <c r="CI156" s="130"/>
      <c r="CJ156" s="130"/>
      <c r="CK156" s="130"/>
      <c r="CL156" s="130"/>
      <c r="CM156" s="130"/>
      <c r="CN156" s="130"/>
      <c r="CO156" s="130"/>
      <c r="CP156" s="130"/>
      <c r="CQ156" s="130"/>
      <c r="CR156" s="130"/>
      <c r="CS156" s="130"/>
      <c r="CT156" s="130"/>
      <c r="CU156" s="130"/>
      <c r="CV156" s="130"/>
      <c r="CW156" s="130"/>
      <c r="CX156" s="130"/>
      <c r="CY156" s="130"/>
      <c r="CZ156" s="130"/>
      <c r="DA156" s="130"/>
      <c r="DB156" s="130"/>
      <c r="DC156" s="130"/>
      <c r="DD156" s="130"/>
      <c r="DE156" s="130"/>
      <c r="DF156" s="130"/>
      <c r="DG156" s="130"/>
    </row>
    <row r="157" spans="18:111" x14ac:dyDescent="0.2">
      <c r="R157" s="1"/>
      <c r="S157" s="130"/>
      <c r="T157" s="130"/>
      <c r="U157" s="130"/>
      <c r="V157" s="130"/>
      <c r="W157" s="130"/>
      <c r="X157" s="130"/>
      <c r="Y157" s="130"/>
      <c r="Z157" s="130"/>
      <c r="AA157" s="130"/>
      <c r="AB157" s="130"/>
      <c r="AC157" s="130"/>
      <c r="AD157" s="130"/>
      <c r="AE157" s="130"/>
      <c r="AF157" s="130"/>
      <c r="AG157" s="130"/>
      <c r="AH157" s="130"/>
      <c r="AI157" s="130"/>
      <c r="AJ157" s="130"/>
      <c r="AK157" s="130"/>
      <c r="AL157" s="130"/>
      <c r="AM157" s="130"/>
      <c r="AN157" s="130"/>
      <c r="AO157" s="130"/>
      <c r="AP157" s="130"/>
      <c r="AQ157" s="130"/>
      <c r="AR157" s="130"/>
      <c r="AS157" s="130"/>
      <c r="AT157" s="130"/>
      <c r="AU157" s="130"/>
      <c r="AV157" s="130"/>
      <c r="AW157" s="130"/>
      <c r="AX157" s="130"/>
      <c r="AY157" s="130"/>
      <c r="AZ157" s="130"/>
      <c r="BA157" s="130"/>
      <c r="BB157" s="130"/>
      <c r="BC157" s="130"/>
      <c r="BD157" s="130"/>
      <c r="BE157" s="130"/>
      <c r="BF157" s="130"/>
      <c r="BG157" s="130"/>
      <c r="BH157" s="130"/>
      <c r="BI157" s="130"/>
      <c r="BJ157" s="130"/>
      <c r="BK157" s="130"/>
      <c r="BL157" s="130"/>
      <c r="BM157" s="130"/>
      <c r="BN157" s="130"/>
      <c r="BO157" s="130"/>
      <c r="BP157" s="130"/>
      <c r="BQ157" s="130"/>
      <c r="BR157" s="130"/>
      <c r="BS157" s="130"/>
      <c r="BT157" s="130"/>
      <c r="BU157" s="130"/>
      <c r="BV157" s="130"/>
      <c r="BW157" s="130"/>
      <c r="BX157" s="130"/>
      <c r="BY157" s="130"/>
      <c r="BZ157" s="130"/>
      <c r="CA157" s="130"/>
      <c r="CB157" s="130"/>
      <c r="CC157" s="130"/>
      <c r="CD157" s="130"/>
      <c r="CE157" s="130"/>
      <c r="CF157" s="130"/>
      <c r="CG157" s="130"/>
      <c r="CH157" s="130"/>
      <c r="CI157" s="130"/>
      <c r="CJ157" s="130"/>
      <c r="CK157" s="130"/>
      <c r="CL157" s="130"/>
      <c r="CM157" s="130"/>
      <c r="CN157" s="130"/>
      <c r="CO157" s="130"/>
      <c r="CP157" s="130"/>
      <c r="CQ157" s="130"/>
      <c r="CR157" s="130"/>
      <c r="CS157" s="130"/>
      <c r="CT157" s="130"/>
      <c r="CU157" s="130"/>
      <c r="CV157" s="130"/>
      <c r="CW157" s="130"/>
      <c r="CX157" s="130"/>
      <c r="CY157" s="130"/>
      <c r="CZ157" s="130"/>
      <c r="DA157" s="130"/>
      <c r="DB157" s="130"/>
      <c r="DC157" s="130"/>
      <c r="DD157" s="130"/>
      <c r="DE157" s="130"/>
      <c r="DF157" s="130"/>
      <c r="DG157" s="130"/>
    </row>
    <row r="158" spans="18:111" x14ac:dyDescent="0.2">
      <c r="R158" s="1"/>
      <c r="S158" s="130"/>
      <c r="T158" s="130"/>
      <c r="U158" s="130"/>
      <c r="V158" s="130"/>
      <c r="W158" s="130"/>
      <c r="X158" s="130"/>
      <c r="Y158" s="130"/>
      <c r="Z158" s="130"/>
      <c r="AA158" s="130"/>
      <c r="AB158" s="130"/>
      <c r="AC158" s="130"/>
      <c r="AD158" s="130"/>
      <c r="AE158" s="130"/>
      <c r="AF158" s="130"/>
      <c r="AG158" s="130"/>
      <c r="AH158" s="130"/>
      <c r="AI158" s="130"/>
      <c r="AJ158" s="130"/>
      <c r="AK158" s="130"/>
      <c r="AL158" s="130"/>
      <c r="AM158" s="130"/>
      <c r="AN158" s="130"/>
      <c r="AO158" s="130"/>
      <c r="AP158" s="130"/>
      <c r="AQ158" s="130"/>
      <c r="AR158" s="130"/>
      <c r="AS158" s="130"/>
      <c r="AT158" s="130"/>
      <c r="AU158" s="130"/>
      <c r="AV158" s="130"/>
      <c r="AW158" s="130"/>
      <c r="AX158" s="130"/>
      <c r="AY158" s="130"/>
      <c r="AZ158" s="130"/>
      <c r="BA158" s="130"/>
      <c r="BB158" s="130"/>
      <c r="BC158" s="130"/>
      <c r="BD158" s="130"/>
      <c r="BE158" s="130"/>
      <c r="BF158" s="130"/>
      <c r="BG158" s="130"/>
      <c r="BH158" s="130"/>
      <c r="BI158" s="130"/>
      <c r="BJ158" s="130"/>
      <c r="BK158" s="130"/>
      <c r="BL158" s="130"/>
      <c r="BM158" s="130"/>
      <c r="BN158" s="130"/>
      <c r="BO158" s="130"/>
      <c r="BP158" s="130"/>
      <c r="BQ158" s="130"/>
      <c r="BR158" s="130"/>
      <c r="BS158" s="130"/>
      <c r="BT158" s="130"/>
      <c r="BU158" s="130"/>
      <c r="BV158" s="130"/>
      <c r="BW158" s="130"/>
      <c r="BX158" s="130"/>
      <c r="BY158" s="130"/>
      <c r="BZ158" s="130"/>
      <c r="CA158" s="130"/>
      <c r="CB158" s="130"/>
      <c r="CC158" s="130"/>
      <c r="CD158" s="130"/>
      <c r="CE158" s="130"/>
      <c r="CF158" s="130"/>
      <c r="CG158" s="130"/>
      <c r="CH158" s="130"/>
      <c r="CI158" s="130"/>
      <c r="CJ158" s="130"/>
      <c r="CK158" s="130"/>
      <c r="CL158" s="130"/>
      <c r="CM158" s="130"/>
      <c r="CN158" s="130"/>
      <c r="CO158" s="130"/>
      <c r="CP158" s="130"/>
      <c r="CQ158" s="130"/>
      <c r="CR158" s="130"/>
      <c r="CS158" s="130"/>
      <c r="CT158" s="130"/>
      <c r="CU158" s="130"/>
      <c r="CV158" s="130"/>
      <c r="CW158" s="130"/>
      <c r="CX158" s="130"/>
      <c r="CY158" s="130"/>
      <c r="CZ158" s="130"/>
      <c r="DA158" s="130"/>
      <c r="DB158" s="130"/>
      <c r="DC158" s="130"/>
      <c r="DD158" s="130"/>
      <c r="DE158" s="130"/>
      <c r="DF158" s="130"/>
      <c r="DG158" s="130"/>
    </row>
    <row r="159" spans="18:111" x14ac:dyDescent="0.2">
      <c r="R159" s="1"/>
      <c r="S159" s="130"/>
      <c r="T159" s="130"/>
      <c r="U159" s="130"/>
      <c r="V159" s="130"/>
      <c r="W159" s="130"/>
      <c r="X159" s="130"/>
      <c r="Y159" s="130"/>
      <c r="Z159" s="130"/>
      <c r="AA159" s="130"/>
      <c r="AB159" s="130"/>
      <c r="AC159" s="130"/>
      <c r="AD159" s="130"/>
      <c r="AE159" s="130"/>
      <c r="AF159" s="130"/>
      <c r="AG159" s="130"/>
      <c r="AH159" s="130"/>
      <c r="AI159" s="130"/>
      <c r="AJ159" s="130"/>
      <c r="AK159" s="130"/>
      <c r="AL159" s="130"/>
      <c r="AM159" s="130"/>
      <c r="AN159" s="130"/>
      <c r="AO159" s="130"/>
      <c r="AP159" s="130"/>
      <c r="AQ159" s="130"/>
      <c r="AR159" s="130"/>
      <c r="AS159" s="130"/>
      <c r="AT159" s="130"/>
      <c r="AU159" s="130"/>
      <c r="AV159" s="130"/>
      <c r="AW159" s="130"/>
      <c r="AX159" s="130"/>
      <c r="AY159" s="130"/>
      <c r="AZ159" s="130"/>
      <c r="BA159" s="130"/>
      <c r="BB159" s="130"/>
      <c r="BC159" s="130"/>
      <c r="BD159" s="130"/>
      <c r="BE159" s="130"/>
      <c r="BF159" s="130"/>
      <c r="BG159" s="130"/>
      <c r="BH159" s="130"/>
      <c r="BI159" s="130"/>
      <c r="BJ159" s="130"/>
      <c r="BK159" s="130"/>
      <c r="BL159" s="130"/>
      <c r="BM159" s="130"/>
      <c r="BN159" s="130"/>
      <c r="BO159" s="130"/>
      <c r="BP159" s="130"/>
      <c r="BQ159" s="130"/>
      <c r="BR159" s="130"/>
      <c r="BS159" s="130"/>
      <c r="BT159" s="130"/>
      <c r="BU159" s="130"/>
      <c r="BV159" s="130"/>
      <c r="BW159" s="130"/>
      <c r="BX159" s="130"/>
      <c r="BY159" s="130"/>
      <c r="BZ159" s="130"/>
      <c r="CA159" s="130"/>
      <c r="CB159" s="130"/>
      <c r="CC159" s="130"/>
      <c r="CD159" s="130"/>
      <c r="CE159" s="130"/>
      <c r="CF159" s="130"/>
      <c r="CG159" s="130"/>
      <c r="CH159" s="130"/>
      <c r="CI159" s="130"/>
      <c r="CJ159" s="130"/>
      <c r="CK159" s="130"/>
      <c r="CL159" s="130"/>
      <c r="CM159" s="130"/>
      <c r="CN159" s="130"/>
      <c r="CO159" s="130"/>
      <c r="CP159" s="130"/>
      <c r="CQ159" s="130"/>
      <c r="CR159" s="130"/>
      <c r="CS159" s="130"/>
      <c r="CT159" s="130"/>
      <c r="CU159" s="130"/>
      <c r="CV159" s="130"/>
      <c r="CW159" s="130"/>
      <c r="CX159" s="130"/>
      <c r="CY159" s="130"/>
      <c r="CZ159" s="130"/>
      <c r="DA159" s="130"/>
      <c r="DB159" s="130"/>
      <c r="DC159" s="130"/>
      <c r="DD159" s="130"/>
      <c r="DE159" s="130"/>
      <c r="DF159" s="130"/>
      <c r="DG159" s="130"/>
    </row>
    <row r="160" spans="18:111" x14ac:dyDescent="0.2">
      <c r="R160" s="1"/>
      <c r="S160" s="130"/>
      <c r="T160" s="130"/>
      <c r="U160" s="130"/>
      <c r="V160" s="130"/>
      <c r="W160" s="130"/>
      <c r="X160" s="130"/>
      <c r="Y160" s="130"/>
      <c r="Z160" s="130"/>
      <c r="AA160" s="130"/>
      <c r="AB160" s="130"/>
      <c r="AC160" s="130"/>
      <c r="AD160" s="130"/>
      <c r="AE160" s="130"/>
      <c r="AF160" s="130"/>
      <c r="AG160" s="130"/>
      <c r="AH160" s="130"/>
      <c r="AI160" s="130"/>
      <c r="AJ160" s="130"/>
      <c r="AK160" s="130"/>
      <c r="AL160" s="130"/>
      <c r="AM160" s="130"/>
      <c r="AN160" s="130"/>
      <c r="AO160" s="130"/>
      <c r="AP160" s="130"/>
      <c r="AQ160" s="130"/>
      <c r="AR160" s="130"/>
      <c r="AS160" s="130"/>
      <c r="AT160" s="130"/>
      <c r="AU160" s="130"/>
      <c r="AV160" s="130"/>
      <c r="AW160" s="130"/>
      <c r="AX160" s="130"/>
      <c r="AY160" s="130"/>
      <c r="AZ160" s="130"/>
      <c r="BA160" s="130"/>
      <c r="BB160" s="130"/>
      <c r="BC160" s="130"/>
      <c r="BD160" s="130"/>
      <c r="BE160" s="130"/>
      <c r="BF160" s="130"/>
      <c r="BG160" s="130"/>
      <c r="BH160" s="130"/>
      <c r="BI160" s="130"/>
      <c r="BJ160" s="130"/>
      <c r="BK160" s="130"/>
      <c r="BL160" s="130"/>
      <c r="BM160" s="130"/>
      <c r="BN160" s="130"/>
      <c r="BO160" s="130"/>
      <c r="BP160" s="130"/>
      <c r="BQ160" s="130"/>
      <c r="BR160" s="130"/>
      <c r="BS160" s="130"/>
      <c r="BT160" s="130"/>
      <c r="BU160" s="130"/>
      <c r="BV160" s="130"/>
      <c r="BW160" s="130"/>
      <c r="BX160" s="130"/>
      <c r="BY160" s="130"/>
      <c r="BZ160" s="130"/>
      <c r="CA160" s="130"/>
      <c r="CB160" s="130"/>
      <c r="CC160" s="130"/>
      <c r="CD160" s="130"/>
      <c r="CE160" s="130"/>
      <c r="CF160" s="130"/>
      <c r="CG160" s="130"/>
      <c r="CH160" s="130"/>
      <c r="CI160" s="130"/>
      <c r="CJ160" s="130"/>
      <c r="CK160" s="130"/>
      <c r="CL160" s="130"/>
      <c r="CM160" s="130"/>
      <c r="CN160" s="130"/>
      <c r="CO160" s="130"/>
      <c r="CP160" s="130"/>
      <c r="CQ160" s="130"/>
      <c r="CR160" s="130"/>
      <c r="CS160" s="130"/>
      <c r="CT160" s="130"/>
      <c r="CU160" s="130"/>
      <c r="CV160" s="130"/>
      <c r="CW160" s="130"/>
      <c r="CX160" s="130"/>
      <c r="CY160" s="130"/>
      <c r="CZ160" s="130"/>
      <c r="DA160" s="130"/>
      <c r="DB160" s="130"/>
      <c r="DC160" s="130"/>
      <c r="DD160" s="130"/>
      <c r="DE160" s="130"/>
      <c r="DF160" s="130"/>
      <c r="DG160" s="130"/>
    </row>
    <row r="161" spans="18:111" x14ac:dyDescent="0.2">
      <c r="R161" s="1"/>
      <c r="S161" s="130"/>
      <c r="T161" s="130"/>
      <c r="U161" s="130"/>
      <c r="V161" s="130"/>
      <c r="W161" s="130"/>
      <c r="X161" s="130"/>
      <c r="Y161" s="130"/>
      <c r="Z161" s="130"/>
      <c r="AA161" s="130"/>
      <c r="AB161" s="130"/>
      <c r="AC161" s="130"/>
      <c r="AD161" s="130"/>
      <c r="AE161" s="130"/>
      <c r="AF161" s="130"/>
      <c r="AG161" s="130"/>
      <c r="AH161" s="130"/>
      <c r="AI161" s="130"/>
      <c r="AJ161" s="130"/>
      <c r="AK161" s="130"/>
      <c r="AL161" s="130"/>
      <c r="AM161" s="130"/>
      <c r="AN161" s="130"/>
      <c r="AO161" s="130"/>
      <c r="AP161" s="130"/>
      <c r="AQ161" s="130"/>
      <c r="AR161" s="130"/>
      <c r="AS161" s="130"/>
      <c r="AT161" s="130"/>
      <c r="AU161" s="130"/>
      <c r="AV161" s="130"/>
      <c r="AW161" s="130"/>
      <c r="AX161" s="130"/>
      <c r="AY161" s="130"/>
      <c r="AZ161" s="130"/>
      <c r="BA161" s="130"/>
      <c r="BB161" s="130"/>
      <c r="BC161" s="130"/>
      <c r="BD161" s="130"/>
      <c r="BE161" s="130"/>
      <c r="BF161" s="130"/>
      <c r="BG161" s="130"/>
      <c r="BH161" s="130"/>
      <c r="BI161" s="130"/>
      <c r="BJ161" s="130"/>
      <c r="BK161" s="130"/>
      <c r="BL161" s="130"/>
      <c r="BM161" s="130"/>
      <c r="BN161" s="130"/>
      <c r="BO161" s="130"/>
      <c r="BP161" s="130"/>
      <c r="BQ161" s="130"/>
      <c r="BR161" s="130"/>
      <c r="BS161" s="130"/>
      <c r="BT161" s="130"/>
      <c r="BU161" s="130"/>
      <c r="BV161" s="130"/>
      <c r="BW161" s="130"/>
      <c r="BX161" s="130"/>
      <c r="BY161" s="130"/>
      <c r="BZ161" s="130"/>
      <c r="CA161" s="130"/>
      <c r="CB161" s="130"/>
      <c r="CC161" s="130"/>
      <c r="CD161" s="130"/>
      <c r="CE161" s="130"/>
      <c r="CF161" s="130"/>
      <c r="CG161" s="130"/>
      <c r="CH161" s="130"/>
      <c r="CI161" s="130"/>
      <c r="CJ161" s="130"/>
      <c r="CK161" s="130"/>
      <c r="CL161" s="130"/>
      <c r="CM161" s="130"/>
      <c r="CN161" s="130"/>
      <c r="CO161" s="130"/>
      <c r="CP161" s="130"/>
      <c r="CQ161" s="130"/>
      <c r="CR161" s="130"/>
      <c r="CS161" s="130"/>
      <c r="CT161" s="130"/>
      <c r="CU161" s="130"/>
      <c r="CV161" s="130"/>
      <c r="CW161" s="130"/>
      <c r="CX161" s="130"/>
      <c r="CY161" s="130"/>
      <c r="CZ161" s="130"/>
      <c r="DA161" s="130"/>
      <c r="DB161" s="130"/>
      <c r="DC161" s="130"/>
      <c r="DD161" s="130"/>
      <c r="DE161" s="130"/>
      <c r="DF161" s="130"/>
      <c r="DG161" s="130"/>
    </row>
    <row r="162" spans="18:111" x14ac:dyDescent="0.2">
      <c r="R162" s="1"/>
      <c r="S162" s="130"/>
      <c r="T162" s="130"/>
      <c r="U162" s="130"/>
      <c r="V162" s="130"/>
      <c r="W162" s="130"/>
      <c r="X162" s="130"/>
      <c r="Y162" s="130"/>
      <c r="Z162" s="130"/>
      <c r="AA162" s="130"/>
      <c r="AB162" s="130"/>
      <c r="AC162" s="130"/>
      <c r="AD162" s="130"/>
      <c r="AE162" s="130"/>
      <c r="AF162" s="130"/>
      <c r="AG162" s="130"/>
      <c r="AH162" s="130"/>
      <c r="AI162" s="130"/>
      <c r="AJ162" s="130"/>
      <c r="AK162" s="130"/>
      <c r="AL162" s="130"/>
      <c r="AM162" s="130"/>
      <c r="AN162" s="130"/>
      <c r="AO162" s="130"/>
      <c r="AP162" s="130"/>
      <c r="AQ162" s="130"/>
      <c r="AR162" s="130"/>
      <c r="AS162" s="130"/>
      <c r="AT162" s="130"/>
      <c r="AU162" s="130"/>
      <c r="AV162" s="130"/>
      <c r="AW162" s="130"/>
      <c r="AX162" s="130"/>
      <c r="AY162" s="130"/>
      <c r="AZ162" s="130"/>
      <c r="BA162" s="130"/>
      <c r="BB162" s="130"/>
      <c r="BC162" s="130"/>
      <c r="BD162" s="130"/>
      <c r="BE162" s="130"/>
      <c r="BF162" s="130"/>
      <c r="BG162" s="130"/>
      <c r="BH162" s="130"/>
      <c r="BI162" s="130"/>
      <c r="BJ162" s="130"/>
      <c r="BK162" s="130"/>
      <c r="BL162" s="130"/>
      <c r="BM162" s="130"/>
      <c r="BN162" s="130"/>
      <c r="BO162" s="130"/>
      <c r="BP162" s="130"/>
      <c r="BQ162" s="130"/>
      <c r="BR162" s="130"/>
      <c r="BS162" s="130"/>
      <c r="BT162" s="130"/>
      <c r="BU162" s="130"/>
      <c r="BV162" s="130"/>
      <c r="BW162" s="130"/>
      <c r="BX162" s="130"/>
      <c r="BY162" s="130"/>
      <c r="BZ162" s="130"/>
      <c r="CA162" s="130"/>
      <c r="CB162" s="130"/>
      <c r="CC162" s="130"/>
      <c r="CD162" s="130"/>
      <c r="CE162" s="130"/>
      <c r="CF162" s="130"/>
      <c r="CG162" s="130"/>
      <c r="CH162" s="130"/>
      <c r="CI162" s="130"/>
      <c r="CJ162" s="130"/>
      <c r="CK162" s="130"/>
      <c r="CL162" s="130"/>
      <c r="CM162" s="130"/>
      <c r="CN162" s="130"/>
      <c r="CO162" s="130"/>
      <c r="CP162" s="130"/>
      <c r="CQ162" s="130"/>
      <c r="CR162" s="130"/>
      <c r="CS162" s="130"/>
      <c r="CT162" s="130"/>
      <c r="CU162" s="130"/>
      <c r="CV162" s="130"/>
      <c r="CW162" s="130"/>
      <c r="CX162" s="130"/>
      <c r="CY162" s="130"/>
      <c r="CZ162" s="130"/>
      <c r="DA162" s="130"/>
      <c r="DB162" s="130"/>
      <c r="DC162" s="130"/>
      <c r="DD162" s="130"/>
      <c r="DE162" s="130"/>
      <c r="DF162" s="130"/>
      <c r="DG162" s="130"/>
    </row>
    <row r="163" spans="18:111" x14ac:dyDescent="0.2">
      <c r="R163" s="1"/>
      <c r="S163" s="130"/>
      <c r="T163" s="130"/>
      <c r="U163" s="130"/>
      <c r="V163" s="130"/>
      <c r="W163" s="130"/>
      <c r="X163" s="130"/>
      <c r="Y163" s="130"/>
      <c r="Z163" s="130"/>
      <c r="AA163" s="130"/>
      <c r="AB163" s="130"/>
      <c r="AC163" s="130"/>
      <c r="AD163" s="130"/>
      <c r="AE163" s="130"/>
      <c r="AF163" s="130"/>
      <c r="AG163" s="130"/>
      <c r="AH163" s="130"/>
      <c r="AI163" s="130"/>
      <c r="AJ163" s="130"/>
      <c r="AK163" s="130"/>
      <c r="AL163" s="130"/>
      <c r="AM163" s="130"/>
      <c r="AN163" s="130"/>
      <c r="AO163" s="130"/>
      <c r="AP163" s="130"/>
      <c r="AQ163" s="130"/>
      <c r="AR163" s="130"/>
      <c r="AS163" s="130"/>
      <c r="AT163" s="130"/>
      <c r="AU163" s="130"/>
      <c r="AV163" s="130"/>
      <c r="AW163" s="130"/>
      <c r="AX163" s="130"/>
      <c r="AY163" s="130"/>
      <c r="AZ163" s="130"/>
      <c r="BA163" s="130"/>
      <c r="BB163" s="130"/>
      <c r="BC163" s="130"/>
      <c r="BD163" s="130"/>
      <c r="BE163" s="130"/>
      <c r="BF163" s="130"/>
      <c r="BG163" s="130"/>
      <c r="BH163" s="130"/>
      <c r="BI163" s="130"/>
      <c r="BJ163" s="130"/>
      <c r="BK163" s="130"/>
      <c r="BL163" s="130"/>
      <c r="BM163" s="130"/>
      <c r="BN163" s="130"/>
      <c r="BO163" s="130"/>
      <c r="BP163" s="130"/>
      <c r="BQ163" s="130"/>
      <c r="BR163" s="130"/>
      <c r="BS163" s="130"/>
      <c r="BT163" s="130"/>
      <c r="BU163" s="130"/>
      <c r="BV163" s="130"/>
      <c r="BW163" s="130"/>
      <c r="BX163" s="130"/>
      <c r="BY163" s="130"/>
      <c r="BZ163" s="130"/>
      <c r="CA163" s="130"/>
      <c r="CB163" s="130"/>
      <c r="CC163" s="130"/>
      <c r="CD163" s="130"/>
      <c r="CE163" s="130"/>
      <c r="CF163" s="130"/>
      <c r="CG163" s="130"/>
      <c r="CH163" s="130"/>
      <c r="CI163" s="130"/>
      <c r="CJ163" s="130"/>
      <c r="CK163" s="130"/>
      <c r="CL163" s="130"/>
      <c r="CM163" s="130"/>
      <c r="CN163" s="130"/>
      <c r="CO163" s="130"/>
      <c r="CP163" s="130"/>
      <c r="CQ163" s="130"/>
      <c r="CR163" s="130"/>
      <c r="CS163" s="130"/>
      <c r="CT163" s="130"/>
      <c r="CU163" s="130"/>
      <c r="CV163" s="130"/>
      <c r="CW163" s="130"/>
      <c r="CX163" s="130"/>
      <c r="CY163" s="130"/>
      <c r="CZ163" s="130"/>
      <c r="DA163" s="130"/>
      <c r="DB163" s="130"/>
      <c r="DC163" s="130"/>
      <c r="DD163" s="130"/>
      <c r="DE163" s="130"/>
      <c r="DF163" s="130"/>
      <c r="DG163" s="130"/>
    </row>
    <row r="164" spans="18:111" x14ac:dyDescent="0.2">
      <c r="R164" s="1"/>
      <c r="S164" s="130"/>
      <c r="T164" s="130"/>
      <c r="U164" s="130"/>
      <c r="V164" s="130"/>
      <c r="W164" s="130"/>
      <c r="X164" s="130"/>
      <c r="Y164" s="130"/>
      <c r="Z164" s="130"/>
      <c r="AA164" s="130"/>
      <c r="AB164" s="130"/>
      <c r="AC164" s="130"/>
      <c r="AD164" s="130"/>
      <c r="AE164" s="130"/>
      <c r="AF164" s="130"/>
      <c r="AG164" s="130"/>
      <c r="AH164" s="130"/>
      <c r="AI164" s="130"/>
      <c r="AJ164" s="130"/>
      <c r="AK164" s="130"/>
      <c r="AL164" s="130"/>
      <c r="AM164" s="130"/>
      <c r="AN164" s="130"/>
      <c r="AO164" s="130"/>
      <c r="AP164" s="130"/>
      <c r="AQ164" s="130"/>
      <c r="AR164" s="130"/>
      <c r="AS164" s="130"/>
      <c r="AT164" s="130"/>
      <c r="AU164" s="130"/>
      <c r="AV164" s="130"/>
      <c r="AW164" s="130"/>
      <c r="AX164" s="130"/>
      <c r="AY164" s="130"/>
      <c r="AZ164" s="130"/>
      <c r="BA164" s="130"/>
      <c r="BB164" s="130"/>
      <c r="BC164" s="130"/>
      <c r="BD164" s="130"/>
      <c r="BE164" s="130"/>
      <c r="BF164" s="130"/>
      <c r="BG164" s="130"/>
      <c r="BH164" s="130"/>
      <c r="BI164" s="130"/>
      <c r="BJ164" s="130"/>
      <c r="BK164" s="130"/>
      <c r="BL164" s="130"/>
      <c r="BM164" s="130"/>
      <c r="BN164" s="130"/>
      <c r="BO164" s="130"/>
      <c r="BP164" s="130"/>
      <c r="BQ164" s="130"/>
      <c r="BR164" s="130"/>
      <c r="BS164" s="130"/>
      <c r="BT164" s="130"/>
      <c r="BU164" s="130"/>
      <c r="BV164" s="130"/>
      <c r="BW164" s="130"/>
      <c r="BX164" s="130"/>
      <c r="BY164" s="130"/>
      <c r="BZ164" s="130"/>
      <c r="CA164" s="130"/>
      <c r="CB164" s="130"/>
      <c r="CC164" s="130"/>
      <c r="CD164" s="130"/>
      <c r="CE164" s="130"/>
      <c r="CF164" s="130"/>
      <c r="CG164" s="130"/>
      <c r="CH164" s="130"/>
      <c r="CI164" s="130"/>
      <c r="CJ164" s="130"/>
      <c r="CK164" s="130"/>
      <c r="CL164" s="130"/>
      <c r="CM164" s="130"/>
      <c r="CN164" s="130"/>
      <c r="CO164" s="130"/>
      <c r="CP164" s="130"/>
      <c r="CQ164" s="130"/>
      <c r="CR164" s="130"/>
      <c r="CS164" s="130"/>
      <c r="CT164" s="130"/>
      <c r="CU164" s="130"/>
      <c r="CV164" s="130"/>
      <c r="CW164" s="130"/>
      <c r="CX164" s="130"/>
      <c r="CY164" s="130"/>
      <c r="CZ164" s="130"/>
      <c r="DA164" s="130"/>
      <c r="DB164" s="130"/>
      <c r="DC164" s="130"/>
      <c r="DD164" s="130"/>
      <c r="DE164" s="130"/>
      <c r="DF164" s="130"/>
      <c r="DG164" s="130"/>
    </row>
    <row r="165" spans="18:111" x14ac:dyDescent="0.2">
      <c r="R165" s="1"/>
      <c r="S165" s="130"/>
      <c r="T165" s="130"/>
      <c r="U165" s="130"/>
      <c r="V165" s="130"/>
      <c r="W165" s="130"/>
      <c r="X165" s="130"/>
      <c r="Y165" s="130"/>
      <c r="Z165" s="130"/>
      <c r="AA165" s="130"/>
      <c r="AB165" s="130"/>
      <c r="AC165" s="130"/>
      <c r="AD165" s="130"/>
      <c r="AE165" s="130"/>
      <c r="AF165" s="130"/>
      <c r="AG165" s="130"/>
      <c r="AH165" s="130"/>
      <c r="AI165" s="130"/>
      <c r="AJ165" s="130"/>
      <c r="AK165" s="130"/>
      <c r="AL165" s="130"/>
      <c r="AM165" s="130"/>
      <c r="AN165" s="130"/>
      <c r="AO165" s="130"/>
      <c r="AP165" s="130"/>
      <c r="AQ165" s="130"/>
      <c r="AR165" s="130"/>
      <c r="AS165" s="130"/>
      <c r="AT165" s="130"/>
      <c r="AU165" s="130"/>
      <c r="AV165" s="130"/>
      <c r="AW165" s="130"/>
      <c r="AX165" s="130"/>
      <c r="AY165" s="130"/>
      <c r="AZ165" s="130"/>
      <c r="BA165" s="130"/>
      <c r="BB165" s="130"/>
      <c r="BC165" s="130"/>
      <c r="BD165" s="130"/>
      <c r="BE165" s="130"/>
      <c r="BF165" s="130"/>
      <c r="BG165" s="130"/>
      <c r="BH165" s="130"/>
      <c r="BI165" s="130"/>
      <c r="BJ165" s="130"/>
      <c r="BK165" s="130"/>
      <c r="BL165" s="130"/>
      <c r="BM165" s="130"/>
      <c r="BN165" s="130"/>
      <c r="BO165" s="130"/>
      <c r="BP165" s="130"/>
      <c r="BQ165" s="130"/>
      <c r="BR165" s="130"/>
      <c r="BS165" s="130"/>
      <c r="BT165" s="130"/>
      <c r="BU165" s="130"/>
      <c r="BV165" s="130"/>
      <c r="BW165" s="130"/>
      <c r="BX165" s="130"/>
      <c r="BY165" s="130"/>
      <c r="BZ165" s="130"/>
      <c r="CA165" s="130"/>
      <c r="CB165" s="130"/>
      <c r="CC165" s="130"/>
      <c r="CD165" s="130"/>
      <c r="CE165" s="130"/>
      <c r="CF165" s="130"/>
      <c r="CG165" s="130"/>
      <c r="CH165" s="130"/>
      <c r="CI165" s="130"/>
      <c r="CJ165" s="130"/>
      <c r="CK165" s="130"/>
      <c r="CL165" s="130"/>
      <c r="CM165" s="130"/>
      <c r="CN165" s="130"/>
      <c r="CO165" s="130"/>
      <c r="CP165" s="130"/>
      <c r="CQ165" s="130"/>
      <c r="CR165" s="130"/>
      <c r="CS165" s="130"/>
      <c r="CT165" s="130"/>
      <c r="CU165" s="130"/>
      <c r="CV165" s="130"/>
      <c r="CW165" s="130"/>
      <c r="CX165" s="130"/>
      <c r="CY165" s="130"/>
      <c r="CZ165" s="130"/>
      <c r="DA165" s="130"/>
      <c r="DB165" s="130"/>
      <c r="DC165" s="130"/>
      <c r="DD165" s="130"/>
      <c r="DE165" s="130"/>
      <c r="DF165" s="130"/>
      <c r="DG165" s="130"/>
    </row>
    <row r="166" spans="18:111" x14ac:dyDescent="0.2">
      <c r="R166" s="1"/>
      <c r="S166" s="130"/>
      <c r="T166" s="130"/>
      <c r="U166" s="130"/>
      <c r="V166" s="130"/>
      <c r="W166" s="130"/>
      <c r="X166" s="130"/>
      <c r="Y166" s="130"/>
      <c r="Z166" s="130"/>
      <c r="AA166" s="130"/>
      <c r="AB166" s="130"/>
      <c r="AC166" s="130"/>
      <c r="AD166" s="130"/>
      <c r="AE166" s="130"/>
      <c r="AF166" s="130"/>
      <c r="AG166" s="130"/>
      <c r="AH166" s="130"/>
      <c r="AI166" s="130"/>
      <c r="AJ166" s="130"/>
      <c r="AK166" s="130"/>
      <c r="AL166" s="130"/>
      <c r="AM166" s="130"/>
      <c r="AN166" s="130"/>
      <c r="AO166" s="130"/>
      <c r="AP166" s="130"/>
      <c r="AQ166" s="130"/>
      <c r="AR166" s="130"/>
      <c r="AS166" s="130"/>
      <c r="AT166" s="130"/>
      <c r="AU166" s="130"/>
      <c r="AV166" s="130"/>
      <c r="AW166" s="130"/>
      <c r="AX166" s="130"/>
      <c r="AY166" s="130"/>
      <c r="AZ166" s="130"/>
      <c r="BA166" s="130"/>
      <c r="BB166" s="130"/>
      <c r="BC166" s="130"/>
      <c r="BD166" s="130"/>
      <c r="BE166" s="130"/>
      <c r="BF166" s="130"/>
      <c r="BG166" s="130"/>
      <c r="BH166" s="130"/>
      <c r="BI166" s="130"/>
      <c r="BJ166" s="130"/>
      <c r="BK166" s="130"/>
      <c r="BL166" s="130"/>
      <c r="BM166" s="130"/>
      <c r="BN166" s="130"/>
      <c r="BO166" s="130"/>
      <c r="BP166" s="130"/>
      <c r="BQ166" s="130"/>
      <c r="BR166" s="130"/>
      <c r="BS166" s="130"/>
      <c r="BT166" s="130"/>
      <c r="BU166" s="130"/>
      <c r="BV166" s="130"/>
      <c r="BW166" s="130"/>
      <c r="BX166" s="130"/>
      <c r="BY166" s="130"/>
      <c r="BZ166" s="130"/>
      <c r="CA166" s="130"/>
      <c r="CB166" s="130"/>
      <c r="CC166" s="130"/>
      <c r="CD166" s="130"/>
      <c r="CE166" s="130"/>
      <c r="CF166" s="130"/>
      <c r="CG166" s="130"/>
      <c r="CH166" s="130"/>
      <c r="CI166" s="130"/>
      <c r="CJ166" s="130"/>
      <c r="CK166" s="130"/>
      <c r="CL166" s="130"/>
      <c r="CM166" s="130"/>
      <c r="CN166" s="130"/>
      <c r="CO166" s="130"/>
      <c r="CP166" s="130"/>
      <c r="CQ166" s="130"/>
      <c r="CR166" s="130"/>
      <c r="CS166" s="130"/>
      <c r="CT166" s="130"/>
      <c r="CU166" s="130"/>
      <c r="CV166" s="130"/>
      <c r="CW166" s="130"/>
      <c r="CX166" s="130"/>
      <c r="CY166" s="130"/>
      <c r="CZ166" s="130"/>
      <c r="DA166" s="130"/>
      <c r="DB166" s="130"/>
      <c r="DC166" s="130"/>
      <c r="DD166" s="130"/>
      <c r="DE166" s="130"/>
      <c r="DF166" s="130"/>
      <c r="DG166" s="130"/>
    </row>
    <row r="167" spans="18:111" x14ac:dyDescent="0.2">
      <c r="R167" s="1"/>
      <c r="S167" s="130"/>
      <c r="T167" s="130"/>
      <c r="U167" s="130"/>
      <c r="V167" s="130"/>
      <c r="W167" s="130"/>
      <c r="X167" s="130"/>
      <c r="Y167" s="130"/>
      <c r="Z167" s="130"/>
      <c r="AA167" s="130"/>
      <c r="AB167" s="130"/>
      <c r="AC167" s="130"/>
      <c r="AD167" s="130"/>
      <c r="AE167" s="130"/>
      <c r="AF167" s="130"/>
      <c r="AG167" s="130"/>
      <c r="AH167" s="130"/>
      <c r="AI167" s="130"/>
      <c r="AJ167" s="130"/>
      <c r="AK167" s="130"/>
      <c r="AL167" s="130"/>
      <c r="AM167" s="130"/>
      <c r="AN167" s="130"/>
      <c r="AO167" s="130"/>
      <c r="AP167" s="130"/>
      <c r="AQ167" s="130"/>
      <c r="AR167" s="130"/>
      <c r="AS167" s="130"/>
      <c r="AT167" s="130"/>
      <c r="AU167" s="130"/>
      <c r="AV167" s="130"/>
      <c r="AW167" s="130"/>
      <c r="AX167" s="130"/>
      <c r="AY167" s="130"/>
      <c r="AZ167" s="130"/>
      <c r="BA167" s="130"/>
      <c r="BB167" s="130"/>
      <c r="BC167" s="130"/>
      <c r="BD167" s="130"/>
      <c r="BE167" s="130"/>
      <c r="BF167" s="130"/>
      <c r="BG167" s="130"/>
      <c r="BH167" s="130"/>
      <c r="BI167" s="130"/>
      <c r="BJ167" s="130"/>
      <c r="BK167" s="130"/>
      <c r="BL167" s="130"/>
      <c r="BM167" s="130"/>
      <c r="BN167" s="130"/>
      <c r="BO167" s="130"/>
      <c r="BP167" s="130"/>
      <c r="BQ167" s="130"/>
      <c r="BR167" s="130"/>
      <c r="BS167" s="130"/>
      <c r="BT167" s="130"/>
      <c r="BU167" s="130"/>
      <c r="BV167" s="130"/>
      <c r="BW167" s="130"/>
      <c r="BX167" s="130"/>
      <c r="BY167" s="130"/>
      <c r="BZ167" s="130"/>
      <c r="CA167" s="130"/>
      <c r="CB167" s="130"/>
      <c r="CC167" s="130"/>
      <c r="CD167" s="130"/>
      <c r="CE167" s="130"/>
      <c r="CF167" s="130"/>
      <c r="CG167" s="130"/>
      <c r="CH167" s="130"/>
      <c r="CI167" s="130"/>
      <c r="CJ167" s="130"/>
      <c r="CK167" s="130"/>
      <c r="CL167" s="130"/>
      <c r="CM167" s="130"/>
      <c r="CN167" s="130"/>
      <c r="CO167" s="130"/>
      <c r="CP167" s="130"/>
      <c r="CQ167" s="130"/>
      <c r="CR167" s="130"/>
      <c r="CS167" s="130"/>
      <c r="CT167" s="130"/>
      <c r="CU167" s="130"/>
      <c r="CV167" s="130"/>
      <c r="CW167" s="130"/>
      <c r="CX167" s="130"/>
      <c r="CY167" s="130"/>
      <c r="CZ167" s="130"/>
      <c r="DA167" s="130"/>
      <c r="DB167" s="130"/>
      <c r="DC167" s="130"/>
      <c r="DD167" s="130"/>
      <c r="DE167" s="130"/>
      <c r="DF167" s="130"/>
      <c r="DG167" s="130"/>
    </row>
    <row r="168" spans="18:111" x14ac:dyDescent="0.2">
      <c r="R168" s="1"/>
      <c r="S168" s="130"/>
      <c r="T168" s="130"/>
      <c r="U168" s="130"/>
      <c r="V168" s="130"/>
      <c r="W168" s="130"/>
      <c r="X168" s="130"/>
      <c r="Y168" s="130"/>
      <c r="Z168" s="130"/>
      <c r="AA168" s="130"/>
      <c r="AB168" s="130"/>
      <c r="AC168" s="130"/>
      <c r="AD168" s="130"/>
      <c r="AE168" s="130"/>
      <c r="AF168" s="130"/>
      <c r="AG168" s="130"/>
      <c r="AH168" s="130"/>
      <c r="AI168" s="130"/>
      <c r="AJ168" s="130"/>
      <c r="AK168" s="130"/>
      <c r="AL168" s="130"/>
      <c r="AM168" s="130"/>
      <c r="AN168" s="130"/>
      <c r="AO168" s="130"/>
      <c r="AP168" s="130"/>
      <c r="AQ168" s="130"/>
      <c r="AR168" s="130"/>
      <c r="AS168" s="130"/>
      <c r="AT168" s="130"/>
      <c r="AU168" s="130"/>
      <c r="AV168" s="130"/>
      <c r="AW168" s="130"/>
      <c r="AX168" s="130"/>
      <c r="AY168" s="130"/>
      <c r="AZ168" s="130"/>
      <c r="BA168" s="130"/>
      <c r="BB168" s="130"/>
      <c r="BC168" s="130"/>
      <c r="BD168" s="130"/>
      <c r="BE168" s="130"/>
      <c r="BF168" s="130"/>
      <c r="BG168" s="130"/>
      <c r="BH168" s="130"/>
      <c r="BI168" s="130"/>
      <c r="BJ168" s="130"/>
      <c r="BK168" s="130"/>
      <c r="BL168" s="130"/>
      <c r="BM168" s="130"/>
      <c r="BN168" s="130"/>
      <c r="BO168" s="130"/>
      <c r="BP168" s="130"/>
      <c r="BQ168" s="130"/>
      <c r="BR168" s="130"/>
      <c r="BS168" s="130"/>
      <c r="BT168" s="130"/>
      <c r="BU168" s="130"/>
      <c r="BV168" s="130"/>
      <c r="BW168" s="130"/>
      <c r="BX168" s="130"/>
      <c r="BY168" s="130"/>
      <c r="BZ168" s="130"/>
      <c r="CA168" s="130"/>
      <c r="CB168" s="130"/>
      <c r="CC168" s="130"/>
      <c r="CD168" s="130"/>
      <c r="CE168" s="130"/>
      <c r="CF168" s="130"/>
      <c r="CG168" s="130"/>
      <c r="CH168" s="130"/>
      <c r="CI168" s="130"/>
      <c r="CJ168" s="130"/>
      <c r="CK168" s="130"/>
      <c r="CL168" s="130"/>
      <c r="CM168" s="130"/>
      <c r="CN168" s="130"/>
      <c r="CO168" s="130"/>
      <c r="CP168" s="130"/>
      <c r="CQ168" s="130"/>
      <c r="CR168" s="130"/>
      <c r="CS168" s="130"/>
      <c r="CT168" s="130"/>
      <c r="CU168" s="130"/>
      <c r="CV168" s="130"/>
      <c r="CW168" s="130"/>
      <c r="CX168" s="130"/>
      <c r="CY168" s="130"/>
      <c r="CZ168" s="130"/>
      <c r="DA168" s="130"/>
      <c r="DB168" s="130"/>
      <c r="DC168" s="130"/>
      <c r="DD168" s="130"/>
      <c r="DE168" s="130"/>
      <c r="DF168" s="130"/>
      <c r="DG168" s="130"/>
    </row>
    <row r="169" spans="18:111" x14ac:dyDescent="0.2">
      <c r="R169" s="1"/>
      <c r="S169" s="130"/>
      <c r="T169" s="130"/>
      <c r="U169" s="130"/>
      <c r="V169" s="130"/>
      <c r="W169" s="130"/>
      <c r="X169" s="130"/>
      <c r="Y169" s="130"/>
      <c r="Z169" s="130"/>
      <c r="AA169" s="130"/>
      <c r="AB169" s="130"/>
      <c r="AC169" s="130"/>
      <c r="AD169" s="130"/>
      <c r="AE169" s="130"/>
      <c r="AF169" s="130"/>
      <c r="AG169" s="130"/>
      <c r="AH169" s="130"/>
      <c r="AI169" s="130"/>
      <c r="AJ169" s="130"/>
      <c r="AK169" s="130"/>
      <c r="AL169" s="130"/>
      <c r="AM169" s="130"/>
      <c r="AN169" s="130"/>
      <c r="AO169" s="130"/>
      <c r="AP169" s="130"/>
      <c r="AQ169" s="130"/>
      <c r="AR169" s="130"/>
      <c r="AS169" s="130"/>
      <c r="AT169" s="130"/>
      <c r="AU169" s="130"/>
      <c r="AV169" s="130"/>
      <c r="AW169" s="130"/>
      <c r="AX169" s="130"/>
      <c r="AY169" s="130"/>
      <c r="AZ169" s="130"/>
      <c r="BA169" s="130"/>
      <c r="BB169" s="130"/>
      <c r="BC169" s="130"/>
      <c r="BD169" s="130"/>
      <c r="BE169" s="130"/>
      <c r="BF169" s="130"/>
      <c r="BG169" s="130"/>
      <c r="BH169" s="130"/>
      <c r="BI169" s="130"/>
      <c r="BJ169" s="130"/>
      <c r="BK169" s="130"/>
      <c r="BL169" s="130"/>
      <c r="BM169" s="130"/>
      <c r="BN169" s="130"/>
      <c r="BO169" s="130"/>
      <c r="BP169" s="130"/>
      <c r="BQ169" s="130"/>
      <c r="BR169" s="130"/>
      <c r="BS169" s="130"/>
      <c r="BT169" s="130"/>
      <c r="BU169" s="130"/>
      <c r="BV169" s="130"/>
      <c r="BW169" s="130"/>
      <c r="BX169" s="130"/>
      <c r="BY169" s="130"/>
      <c r="BZ169" s="130"/>
      <c r="CA169" s="130"/>
      <c r="CB169" s="130"/>
      <c r="CC169" s="130"/>
      <c r="CD169" s="130"/>
      <c r="CE169" s="130"/>
      <c r="CF169" s="130"/>
      <c r="CG169" s="130"/>
      <c r="CH169" s="130"/>
      <c r="CI169" s="130"/>
      <c r="CJ169" s="130"/>
      <c r="CK169" s="130"/>
      <c r="CL169" s="130"/>
      <c r="CM169" s="130"/>
      <c r="CN169" s="130"/>
      <c r="CO169" s="130"/>
      <c r="CP169" s="130"/>
      <c r="CQ169" s="130"/>
      <c r="CR169" s="130"/>
      <c r="CS169" s="130"/>
      <c r="CT169" s="130"/>
      <c r="CU169" s="130"/>
      <c r="CV169" s="130"/>
      <c r="CW169" s="130"/>
      <c r="CX169" s="130"/>
      <c r="CY169" s="130"/>
      <c r="CZ169" s="130"/>
      <c r="DA169" s="130"/>
      <c r="DB169" s="130"/>
      <c r="DC169" s="130"/>
      <c r="DD169" s="130"/>
      <c r="DE169" s="130"/>
      <c r="DF169" s="130"/>
      <c r="DG169" s="130"/>
    </row>
    <row r="170" spans="18:111" x14ac:dyDescent="0.2">
      <c r="R170" s="1"/>
      <c r="S170" s="130"/>
      <c r="T170" s="130"/>
      <c r="U170" s="130"/>
      <c r="V170" s="130"/>
      <c r="W170" s="130"/>
      <c r="X170" s="130"/>
      <c r="Y170" s="130"/>
      <c r="Z170" s="130"/>
      <c r="AA170" s="130"/>
      <c r="AB170" s="130"/>
      <c r="AC170" s="130"/>
      <c r="AD170" s="130"/>
      <c r="AE170" s="130"/>
      <c r="AF170" s="130"/>
      <c r="AG170" s="130"/>
      <c r="AH170" s="130"/>
      <c r="AI170" s="130"/>
      <c r="AJ170" s="130"/>
      <c r="AK170" s="130"/>
      <c r="AL170" s="130"/>
      <c r="AM170" s="130"/>
      <c r="AN170" s="130"/>
      <c r="AO170" s="130"/>
      <c r="AP170" s="130"/>
      <c r="AQ170" s="130"/>
      <c r="AR170" s="130"/>
      <c r="AS170" s="130"/>
      <c r="AT170" s="130"/>
      <c r="AU170" s="130"/>
      <c r="AV170" s="130"/>
      <c r="AW170" s="130"/>
      <c r="AX170" s="130"/>
      <c r="AY170" s="130"/>
      <c r="AZ170" s="130"/>
      <c r="BA170" s="130"/>
      <c r="BB170" s="130"/>
      <c r="BC170" s="130"/>
      <c r="BD170" s="130"/>
      <c r="BE170" s="130"/>
      <c r="BF170" s="130"/>
      <c r="BG170" s="130"/>
      <c r="BH170" s="130"/>
      <c r="BI170" s="130"/>
      <c r="BJ170" s="130"/>
      <c r="BK170" s="130"/>
      <c r="BL170" s="130"/>
      <c r="BM170" s="130"/>
      <c r="BN170" s="130"/>
      <c r="BO170" s="130"/>
      <c r="BP170" s="130"/>
      <c r="BQ170" s="130"/>
      <c r="BR170" s="130"/>
      <c r="BS170" s="130"/>
      <c r="BT170" s="130"/>
      <c r="BU170" s="130"/>
      <c r="BV170" s="130"/>
      <c r="BW170" s="130"/>
      <c r="BX170" s="130"/>
      <c r="BY170" s="130"/>
      <c r="BZ170" s="130"/>
      <c r="CA170" s="130"/>
      <c r="CB170" s="130"/>
      <c r="CC170" s="130"/>
      <c r="CD170" s="130"/>
      <c r="CE170" s="130"/>
      <c r="CF170" s="130"/>
      <c r="CG170" s="130"/>
      <c r="CH170" s="130"/>
      <c r="CI170" s="130"/>
      <c r="CJ170" s="130"/>
      <c r="CK170" s="130"/>
      <c r="CL170" s="130"/>
      <c r="CM170" s="130"/>
      <c r="CN170" s="130"/>
      <c r="CO170" s="130"/>
      <c r="CP170" s="130"/>
      <c r="CQ170" s="130"/>
      <c r="CR170" s="130"/>
      <c r="CS170" s="130"/>
      <c r="CT170" s="130"/>
      <c r="CU170" s="130"/>
      <c r="CV170" s="130"/>
      <c r="CW170" s="130"/>
      <c r="CX170" s="130"/>
      <c r="CY170" s="130"/>
      <c r="CZ170" s="130"/>
      <c r="DA170" s="130"/>
      <c r="DB170" s="130"/>
      <c r="DC170" s="130"/>
      <c r="DD170" s="130"/>
      <c r="DE170" s="130"/>
      <c r="DF170" s="130"/>
      <c r="DG170" s="130"/>
    </row>
    <row r="171" spans="18:111" x14ac:dyDescent="0.2">
      <c r="R171" s="1"/>
      <c r="S171" s="130"/>
      <c r="T171" s="130"/>
      <c r="U171" s="130"/>
      <c r="V171" s="130"/>
      <c r="W171" s="130"/>
      <c r="X171" s="130"/>
      <c r="Y171" s="130"/>
      <c r="Z171" s="130"/>
      <c r="AA171" s="130"/>
      <c r="AB171" s="130"/>
      <c r="AC171" s="130"/>
      <c r="AD171" s="130"/>
      <c r="AE171" s="130"/>
      <c r="AF171" s="130"/>
      <c r="AG171" s="130"/>
      <c r="AH171" s="130"/>
      <c r="AI171" s="130"/>
      <c r="AJ171" s="130"/>
      <c r="AK171" s="130"/>
      <c r="AL171" s="130"/>
      <c r="AM171" s="130"/>
      <c r="AN171" s="130"/>
      <c r="AO171" s="130"/>
      <c r="AP171" s="130"/>
      <c r="AQ171" s="130"/>
      <c r="AR171" s="130"/>
      <c r="AS171" s="130"/>
      <c r="AT171" s="130"/>
      <c r="AU171" s="130"/>
      <c r="AV171" s="130"/>
      <c r="AW171" s="130"/>
      <c r="AX171" s="130"/>
      <c r="AY171" s="130"/>
      <c r="AZ171" s="130"/>
      <c r="BA171" s="130"/>
      <c r="BB171" s="130"/>
      <c r="BC171" s="130"/>
      <c r="BD171" s="130"/>
      <c r="BE171" s="130"/>
      <c r="BF171" s="130"/>
      <c r="BG171" s="130"/>
      <c r="BH171" s="130"/>
      <c r="BI171" s="130"/>
      <c r="BJ171" s="130"/>
      <c r="BK171" s="130"/>
      <c r="BL171" s="130"/>
      <c r="BM171" s="130"/>
      <c r="BN171" s="130"/>
      <c r="BO171" s="130"/>
      <c r="BP171" s="130"/>
      <c r="BQ171" s="130"/>
      <c r="BR171" s="130"/>
      <c r="BS171" s="130"/>
      <c r="BT171" s="130"/>
      <c r="BU171" s="130"/>
      <c r="BV171" s="130"/>
      <c r="BW171" s="130"/>
      <c r="BX171" s="130"/>
      <c r="BY171" s="130"/>
      <c r="BZ171" s="130"/>
      <c r="CA171" s="130"/>
      <c r="CB171" s="130"/>
      <c r="CC171" s="130"/>
      <c r="CD171" s="130"/>
      <c r="CE171" s="130"/>
      <c r="CF171" s="130"/>
      <c r="CG171" s="130"/>
      <c r="CH171" s="130"/>
      <c r="CI171" s="130"/>
      <c r="CJ171" s="130"/>
      <c r="CK171" s="130"/>
      <c r="CL171" s="130"/>
      <c r="CM171" s="130"/>
      <c r="CN171" s="130"/>
      <c r="CO171" s="130"/>
      <c r="CP171" s="130"/>
      <c r="CQ171" s="130"/>
      <c r="CR171" s="130"/>
      <c r="CS171" s="130"/>
      <c r="CT171" s="130"/>
      <c r="CU171" s="130"/>
      <c r="CV171" s="130"/>
      <c r="CW171" s="130"/>
      <c r="CX171" s="130"/>
      <c r="CY171" s="130"/>
      <c r="CZ171" s="130"/>
      <c r="DA171" s="130"/>
      <c r="DB171" s="130"/>
      <c r="DC171" s="130"/>
      <c r="DD171" s="130"/>
      <c r="DE171" s="130"/>
      <c r="DF171" s="130"/>
      <c r="DG171" s="130"/>
    </row>
    <row r="172" spans="18:111" x14ac:dyDescent="0.2">
      <c r="R172" s="1"/>
      <c r="S172" s="130"/>
      <c r="T172" s="130"/>
      <c r="U172" s="130"/>
      <c r="V172" s="130"/>
      <c r="W172" s="130"/>
      <c r="X172" s="130"/>
      <c r="Y172" s="130"/>
      <c r="Z172" s="130"/>
      <c r="AA172" s="130"/>
      <c r="AB172" s="130"/>
      <c r="AC172" s="130"/>
      <c r="AD172" s="130"/>
      <c r="AE172" s="130"/>
      <c r="AF172" s="130"/>
      <c r="AG172" s="130"/>
      <c r="AH172" s="130"/>
      <c r="AI172" s="130"/>
      <c r="AJ172" s="130"/>
      <c r="AK172" s="130"/>
      <c r="AL172" s="130"/>
      <c r="AM172" s="130"/>
      <c r="AN172" s="130"/>
      <c r="AO172" s="130"/>
      <c r="AP172" s="130"/>
      <c r="AQ172" s="130"/>
      <c r="AR172" s="130"/>
      <c r="AS172" s="130"/>
      <c r="AT172" s="130"/>
      <c r="AU172" s="130"/>
      <c r="AV172" s="130"/>
      <c r="AW172" s="130"/>
      <c r="AX172" s="130"/>
      <c r="AY172" s="130"/>
      <c r="AZ172" s="130"/>
      <c r="BA172" s="130"/>
      <c r="BB172" s="130"/>
      <c r="BC172" s="130"/>
      <c r="BD172" s="130"/>
      <c r="BE172" s="130"/>
      <c r="BF172" s="130"/>
      <c r="BG172" s="130"/>
      <c r="BH172" s="130"/>
      <c r="BI172" s="130"/>
      <c r="BJ172" s="130"/>
      <c r="BK172" s="130"/>
      <c r="BL172" s="130"/>
      <c r="BM172" s="130"/>
      <c r="BN172" s="130"/>
      <c r="BO172" s="130"/>
      <c r="BP172" s="130"/>
      <c r="BQ172" s="130"/>
      <c r="BR172" s="130"/>
      <c r="BS172" s="130"/>
      <c r="BT172" s="130"/>
      <c r="BU172" s="130"/>
      <c r="BV172" s="130"/>
      <c r="BW172" s="130"/>
      <c r="BX172" s="130"/>
      <c r="BY172" s="130"/>
      <c r="BZ172" s="130"/>
      <c r="CA172" s="130"/>
      <c r="CB172" s="130"/>
      <c r="CC172" s="130"/>
      <c r="CD172" s="130"/>
      <c r="CE172" s="130"/>
      <c r="CF172" s="130"/>
      <c r="CG172" s="130"/>
      <c r="CH172" s="130"/>
      <c r="CI172" s="130"/>
      <c r="CJ172" s="130"/>
      <c r="CK172" s="130"/>
      <c r="CL172" s="130"/>
      <c r="CM172" s="130"/>
      <c r="CN172" s="130"/>
      <c r="CO172" s="130"/>
      <c r="CP172" s="130"/>
      <c r="CQ172" s="130"/>
      <c r="CR172" s="130"/>
      <c r="CS172" s="130"/>
      <c r="CT172" s="130"/>
      <c r="CU172" s="130"/>
      <c r="CV172" s="130"/>
      <c r="CW172" s="130"/>
      <c r="CX172" s="130"/>
      <c r="CY172" s="130"/>
      <c r="CZ172" s="130"/>
      <c r="DA172" s="130"/>
      <c r="DB172" s="130"/>
      <c r="DC172" s="130"/>
      <c r="DD172" s="130"/>
      <c r="DE172" s="130"/>
      <c r="DF172" s="130"/>
      <c r="DG172" s="130"/>
    </row>
    <row r="173" spans="18:111" x14ac:dyDescent="0.2">
      <c r="R173" s="1"/>
      <c r="S173" s="130"/>
      <c r="T173" s="130"/>
      <c r="U173" s="130"/>
      <c r="V173" s="130"/>
      <c r="W173" s="130"/>
      <c r="X173" s="130"/>
      <c r="Y173" s="130"/>
      <c r="Z173" s="130"/>
      <c r="AA173" s="130"/>
      <c r="AB173" s="130"/>
      <c r="AC173" s="130"/>
      <c r="AD173" s="130"/>
      <c r="AE173" s="130"/>
      <c r="AF173" s="130"/>
      <c r="AG173" s="130"/>
      <c r="AH173" s="130"/>
      <c r="AI173" s="130"/>
      <c r="AJ173" s="130"/>
      <c r="AK173" s="130"/>
      <c r="AL173" s="130"/>
      <c r="AM173" s="130"/>
      <c r="AN173" s="130"/>
      <c r="AO173" s="130"/>
      <c r="AP173" s="130"/>
      <c r="AQ173" s="130"/>
      <c r="AR173" s="130"/>
      <c r="AS173" s="130"/>
      <c r="AT173" s="130"/>
      <c r="AU173" s="130"/>
      <c r="AV173" s="130"/>
      <c r="AW173" s="130"/>
      <c r="AX173" s="130"/>
      <c r="AY173" s="130"/>
      <c r="AZ173" s="130"/>
      <c r="BA173" s="130"/>
      <c r="BB173" s="130"/>
      <c r="BC173" s="130"/>
      <c r="BD173" s="130"/>
      <c r="BE173" s="130"/>
      <c r="BF173" s="130"/>
      <c r="BG173" s="130"/>
      <c r="BH173" s="130"/>
      <c r="BI173" s="130"/>
      <c r="BJ173" s="130"/>
      <c r="BK173" s="130"/>
      <c r="BL173" s="130"/>
      <c r="BM173" s="130"/>
      <c r="BN173" s="130"/>
      <c r="BO173" s="130"/>
      <c r="BP173" s="130"/>
      <c r="BQ173" s="130"/>
      <c r="BR173" s="130"/>
      <c r="BS173" s="130"/>
      <c r="BT173" s="130"/>
      <c r="BU173" s="130"/>
      <c r="BV173" s="130"/>
      <c r="BW173" s="130"/>
      <c r="BX173" s="130"/>
      <c r="BY173" s="130"/>
      <c r="BZ173" s="130"/>
      <c r="CA173" s="130"/>
      <c r="CB173" s="130"/>
      <c r="CC173" s="130"/>
      <c r="CD173" s="130"/>
      <c r="CE173" s="130"/>
      <c r="CF173" s="130"/>
      <c r="CG173" s="130"/>
      <c r="CH173" s="130"/>
      <c r="CI173" s="130"/>
      <c r="CJ173" s="130"/>
      <c r="CK173" s="130"/>
      <c r="CL173" s="130"/>
      <c r="CM173" s="130"/>
      <c r="CN173" s="130"/>
      <c r="CO173" s="130"/>
      <c r="CP173" s="130"/>
      <c r="CQ173" s="130"/>
      <c r="CR173" s="130"/>
      <c r="CS173" s="130"/>
      <c r="CT173" s="130"/>
      <c r="CU173" s="130"/>
      <c r="CV173" s="130"/>
      <c r="CW173" s="130"/>
      <c r="CX173" s="130"/>
      <c r="CY173" s="130"/>
      <c r="CZ173" s="130"/>
      <c r="DA173" s="130"/>
      <c r="DB173" s="130"/>
      <c r="DC173" s="130"/>
      <c r="DD173" s="130"/>
      <c r="DE173" s="130"/>
      <c r="DF173" s="130"/>
      <c r="DG173" s="130"/>
    </row>
    <row r="174" spans="18:111" x14ac:dyDescent="0.2">
      <c r="R174" s="1"/>
      <c r="S174" s="130"/>
      <c r="T174" s="130"/>
      <c r="U174" s="130"/>
      <c r="V174" s="130"/>
      <c r="W174" s="130"/>
      <c r="X174" s="130"/>
      <c r="Y174" s="130"/>
      <c r="Z174" s="130"/>
      <c r="AA174" s="130"/>
      <c r="AB174" s="130"/>
      <c r="AC174" s="130"/>
      <c r="AD174" s="130"/>
      <c r="AE174" s="130"/>
      <c r="AF174" s="130"/>
      <c r="AG174" s="130"/>
      <c r="AH174" s="130"/>
      <c r="AI174" s="130"/>
      <c r="AJ174" s="130"/>
      <c r="AK174" s="130"/>
      <c r="AL174" s="130"/>
      <c r="AM174" s="130"/>
      <c r="AN174" s="130"/>
      <c r="AO174" s="130"/>
      <c r="AP174" s="130"/>
      <c r="AQ174" s="130"/>
      <c r="AR174" s="130"/>
      <c r="AS174" s="130"/>
      <c r="AT174" s="130"/>
      <c r="AU174" s="130"/>
      <c r="AV174" s="130"/>
      <c r="AW174" s="130"/>
      <c r="AX174" s="130"/>
      <c r="AY174" s="130"/>
      <c r="AZ174" s="130"/>
      <c r="BA174" s="130"/>
      <c r="BB174" s="130"/>
      <c r="BC174" s="130"/>
      <c r="BD174" s="130"/>
      <c r="BE174" s="130"/>
      <c r="BF174" s="130"/>
      <c r="BG174" s="130"/>
      <c r="BH174" s="130"/>
      <c r="BI174" s="130"/>
      <c r="BJ174" s="130"/>
      <c r="BK174" s="130"/>
      <c r="BL174" s="130"/>
      <c r="BM174" s="130"/>
      <c r="BN174" s="130"/>
      <c r="BO174" s="130"/>
      <c r="BP174" s="130"/>
      <c r="BQ174" s="130"/>
      <c r="BR174" s="130"/>
      <c r="BS174" s="130"/>
      <c r="BT174" s="130"/>
      <c r="BU174" s="130"/>
      <c r="BV174" s="130"/>
      <c r="BW174" s="130"/>
      <c r="BX174" s="130"/>
      <c r="BY174" s="130"/>
      <c r="BZ174" s="130"/>
      <c r="CA174" s="130"/>
      <c r="CB174" s="130"/>
      <c r="CC174" s="130"/>
      <c r="CD174" s="130"/>
      <c r="CE174" s="130"/>
      <c r="CF174" s="130"/>
      <c r="CG174" s="130"/>
      <c r="CH174" s="130"/>
      <c r="CI174" s="130"/>
      <c r="CJ174" s="130"/>
      <c r="CK174" s="130"/>
      <c r="CL174" s="130"/>
      <c r="CM174" s="130"/>
      <c r="CN174" s="130"/>
      <c r="CO174" s="130"/>
      <c r="CP174" s="130"/>
      <c r="CQ174" s="130"/>
      <c r="CR174" s="130"/>
      <c r="CS174" s="130"/>
      <c r="CT174" s="130"/>
      <c r="CU174" s="130"/>
      <c r="CV174" s="130"/>
      <c r="CW174" s="130"/>
      <c r="CX174" s="130"/>
      <c r="CY174" s="130"/>
      <c r="CZ174" s="130"/>
      <c r="DA174" s="130"/>
      <c r="DB174" s="130"/>
      <c r="DC174" s="130"/>
      <c r="DD174" s="130"/>
      <c r="DE174" s="130"/>
      <c r="DF174" s="130"/>
      <c r="DG174" s="130"/>
    </row>
    <row r="175" spans="18:111" x14ac:dyDescent="0.2">
      <c r="R175" s="1"/>
      <c r="S175" s="130"/>
      <c r="T175" s="130"/>
      <c r="U175" s="130"/>
      <c r="V175" s="130"/>
      <c r="W175" s="130"/>
      <c r="X175" s="130"/>
      <c r="Y175" s="130"/>
      <c r="Z175" s="130"/>
      <c r="AA175" s="130"/>
      <c r="AB175" s="130"/>
      <c r="AC175" s="130"/>
      <c r="AD175" s="130"/>
      <c r="AE175" s="130"/>
      <c r="AF175" s="130"/>
      <c r="AG175" s="130"/>
      <c r="AH175" s="130"/>
      <c r="AI175" s="130"/>
      <c r="AJ175" s="130"/>
      <c r="AK175" s="130"/>
      <c r="AL175" s="130"/>
      <c r="AM175" s="130"/>
      <c r="AN175" s="130"/>
      <c r="AO175" s="130"/>
      <c r="AP175" s="130"/>
      <c r="AQ175" s="130"/>
      <c r="AR175" s="130"/>
      <c r="AS175" s="130"/>
      <c r="AT175" s="130"/>
      <c r="AU175" s="130"/>
      <c r="AV175" s="130"/>
      <c r="AW175" s="130"/>
      <c r="AX175" s="130"/>
      <c r="AY175" s="130"/>
      <c r="AZ175" s="130"/>
      <c r="BA175" s="130"/>
      <c r="BB175" s="130"/>
      <c r="BC175" s="130"/>
      <c r="BD175" s="130"/>
      <c r="BE175" s="130"/>
      <c r="BF175" s="130"/>
      <c r="BG175" s="130"/>
      <c r="BH175" s="130"/>
      <c r="BI175" s="130"/>
      <c r="BJ175" s="130"/>
      <c r="BK175" s="130"/>
      <c r="BL175" s="130"/>
      <c r="BM175" s="130"/>
      <c r="BN175" s="130"/>
      <c r="BO175" s="130"/>
      <c r="BP175" s="130"/>
      <c r="BQ175" s="130"/>
      <c r="BR175" s="130"/>
      <c r="BS175" s="130"/>
      <c r="BT175" s="130"/>
      <c r="BU175" s="130"/>
      <c r="BV175" s="130"/>
      <c r="BW175" s="130"/>
      <c r="BX175" s="130"/>
      <c r="BY175" s="130"/>
      <c r="BZ175" s="130"/>
      <c r="CA175" s="130"/>
      <c r="CB175" s="130"/>
      <c r="CC175" s="130"/>
      <c r="CD175" s="130"/>
      <c r="CE175" s="130"/>
      <c r="CF175" s="130"/>
      <c r="CG175" s="130"/>
      <c r="CH175" s="130"/>
      <c r="CI175" s="130"/>
      <c r="CJ175" s="130"/>
      <c r="CK175" s="130"/>
      <c r="CL175" s="130"/>
      <c r="CM175" s="130"/>
      <c r="CN175" s="130"/>
      <c r="CO175" s="130"/>
      <c r="CP175" s="130"/>
      <c r="CQ175" s="130"/>
      <c r="CR175" s="130"/>
      <c r="CS175" s="130"/>
      <c r="CT175" s="130"/>
      <c r="CU175" s="130"/>
      <c r="CV175" s="130"/>
      <c r="CW175" s="130"/>
      <c r="CX175" s="130"/>
      <c r="CY175" s="130"/>
      <c r="CZ175" s="130"/>
      <c r="DA175" s="130"/>
      <c r="DB175" s="130"/>
      <c r="DC175" s="130"/>
      <c r="DD175" s="130"/>
      <c r="DE175" s="130"/>
      <c r="DF175" s="130"/>
      <c r="DG175" s="130"/>
    </row>
    <row r="176" spans="18:111" x14ac:dyDescent="0.2">
      <c r="R176" s="1"/>
      <c r="S176" s="130"/>
      <c r="T176" s="130"/>
      <c r="U176" s="130"/>
      <c r="V176" s="130"/>
      <c r="W176" s="130"/>
      <c r="X176" s="130"/>
      <c r="Y176" s="130"/>
      <c r="Z176" s="130"/>
      <c r="AA176" s="130"/>
      <c r="AB176" s="130"/>
      <c r="AC176" s="130"/>
      <c r="AD176" s="130"/>
      <c r="AE176" s="130"/>
      <c r="AF176" s="130"/>
      <c r="AG176" s="130"/>
      <c r="AH176" s="130"/>
      <c r="AI176" s="130"/>
      <c r="AJ176" s="130"/>
      <c r="AK176" s="130"/>
      <c r="AL176" s="130"/>
      <c r="AM176" s="130"/>
      <c r="AN176" s="130"/>
      <c r="AO176" s="130"/>
      <c r="AP176" s="130"/>
      <c r="AQ176" s="130"/>
      <c r="AR176" s="130"/>
      <c r="AS176" s="130"/>
      <c r="AT176" s="130"/>
      <c r="AU176" s="130"/>
      <c r="AV176" s="130"/>
      <c r="AW176" s="130"/>
      <c r="AX176" s="130"/>
      <c r="AY176" s="130"/>
      <c r="AZ176" s="130"/>
      <c r="BA176" s="130"/>
      <c r="BB176" s="130"/>
      <c r="BC176" s="130"/>
      <c r="BD176" s="130"/>
      <c r="BE176" s="130"/>
      <c r="BF176" s="130"/>
      <c r="BG176" s="130"/>
      <c r="BH176" s="130"/>
      <c r="BI176" s="130"/>
      <c r="BJ176" s="130"/>
      <c r="BK176" s="130"/>
      <c r="BL176" s="130"/>
      <c r="BM176" s="130"/>
      <c r="BN176" s="130"/>
      <c r="BO176" s="130"/>
      <c r="BP176" s="130"/>
      <c r="BQ176" s="130"/>
      <c r="BR176" s="130"/>
      <c r="BS176" s="130"/>
      <c r="BT176" s="130"/>
      <c r="BU176" s="130"/>
      <c r="BV176" s="130"/>
      <c r="BW176" s="130"/>
      <c r="BX176" s="130"/>
      <c r="BY176" s="130"/>
      <c r="BZ176" s="130"/>
      <c r="CA176" s="130"/>
      <c r="CB176" s="130"/>
      <c r="CC176" s="130"/>
      <c r="CD176" s="130"/>
      <c r="CE176" s="130"/>
      <c r="CF176" s="130"/>
      <c r="CG176" s="130"/>
      <c r="CH176" s="130"/>
      <c r="CI176" s="130"/>
      <c r="CJ176" s="130"/>
      <c r="CK176" s="130"/>
      <c r="CL176" s="130"/>
      <c r="CM176" s="130"/>
      <c r="CN176" s="130"/>
      <c r="CO176" s="130"/>
      <c r="CP176" s="130"/>
      <c r="CQ176" s="130"/>
      <c r="CR176" s="130"/>
      <c r="CS176" s="130"/>
      <c r="CT176" s="130"/>
      <c r="CU176" s="130"/>
      <c r="CV176" s="130"/>
      <c r="CW176" s="130"/>
      <c r="CX176" s="130"/>
      <c r="CY176" s="130"/>
      <c r="CZ176" s="130"/>
      <c r="DA176" s="130"/>
      <c r="DB176" s="130"/>
      <c r="DC176" s="130"/>
      <c r="DD176" s="130"/>
      <c r="DE176" s="130"/>
      <c r="DF176" s="130"/>
      <c r="DG176" s="130"/>
    </row>
    <row r="177" spans="18:111" x14ac:dyDescent="0.2">
      <c r="R177" s="1"/>
      <c r="S177" s="130"/>
      <c r="T177" s="130"/>
      <c r="U177" s="130"/>
      <c r="V177" s="130"/>
      <c r="W177" s="130"/>
      <c r="X177" s="130"/>
      <c r="Y177" s="130"/>
      <c r="Z177" s="130"/>
      <c r="AA177" s="130"/>
      <c r="AB177" s="130"/>
      <c r="AC177" s="130"/>
      <c r="AD177" s="130"/>
      <c r="AE177" s="130"/>
      <c r="AF177" s="130"/>
      <c r="AG177" s="130"/>
      <c r="AH177" s="130"/>
      <c r="AI177" s="130"/>
      <c r="AJ177" s="130"/>
      <c r="AK177" s="130"/>
      <c r="AL177" s="130"/>
      <c r="AM177" s="130"/>
      <c r="AN177" s="130"/>
      <c r="AO177" s="130"/>
      <c r="AP177" s="130"/>
      <c r="AQ177" s="130"/>
      <c r="AR177" s="130"/>
      <c r="AS177" s="130"/>
      <c r="AT177" s="130"/>
      <c r="AU177" s="130"/>
      <c r="AV177" s="130"/>
      <c r="AW177" s="130"/>
      <c r="AX177" s="130"/>
      <c r="AY177" s="130"/>
      <c r="AZ177" s="130"/>
      <c r="BA177" s="130"/>
      <c r="BB177" s="130"/>
      <c r="BC177" s="130"/>
      <c r="BD177" s="130"/>
      <c r="BE177" s="130"/>
      <c r="BF177" s="130"/>
      <c r="BG177" s="130"/>
      <c r="BH177" s="130"/>
      <c r="BI177" s="130"/>
      <c r="BJ177" s="130"/>
      <c r="BK177" s="130"/>
      <c r="BL177" s="130"/>
      <c r="BM177" s="130"/>
      <c r="BN177" s="130"/>
      <c r="BO177" s="130"/>
      <c r="BP177" s="130"/>
      <c r="BQ177" s="130"/>
      <c r="BR177" s="130"/>
      <c r="BS177" s="130"/>
      <c r="BT177" s="130"/>
      <c r="BU177" s="130"/>
      <c r="BV177" s="130"/>
      <c r="BW177" s="130"/>
      <c r="BX177" s="130"/>
      <c r="BY177" s="130"/>
      <c r="BZ177" s="130"/>
      <c r="CA177" s="130"/>
      <c r="CB177" s="130"/>
      <c r="CC177" s="130"/>
      <c r="CD177" s="130"/>
      <c r="CE177" s="130"/>
      <c r="CF177" s="130"/>
      <c r="CG177" s="130"/>
      <c r="CH177" s="130"/>
      <c r="CI177" s="130"/>
      <c r="CJ177" s="130"/>
      <c r="CK177" s="130"/>
      <c r="CL177" s="130"/>
      <c r="CM177" s="130"/>
      <c r="CN177" s="130"/>
      <c r="CO177" s="130"/>
      <c r="CP177" s="130"/>
      <c r="CQ177" s="130"/>
      <c r="CR177" s="130"/>
      <c r="CS177" s="130"/>
      <c r="CT177" s="130"/>
      <c r="CU177" s="130"/>
      <c r="CV177" s="130"/>
      <c r="CW177" s="130"/>
      <c r="CX177" s="130"/>
      <c r="CY177" s="130"/>
      <c r="CZ177" s="130"/>
      <c r="DA177" s="130"/>
      <c r="DB177" s="130"/>
      <c r="DC177" s="130"/>
      <c r="DD177" s="130"/>
      <c r="DE177" s="130"/>
      <c r="DF177" s="130"/>
      <c r="DG177" s="130"/>
    </row>
    <row r="178" spans="18:111" x14ac:dyDescent="0.2">
      <c r="R178" s="1"/>
      <c r="S178" s="130"/>
      <c r="T178" s="130"/>
      <c r="U178" s="130"/>
      <c r="V178" s="130"/>
      <c r="W178" s="130"/>
      <c r="X178" s="130"/>
      <c r="Y178" s="130"/>
      <c r="Z178" s="130"/>
      <c r="AA178" s="130"/>
      <c r="AB178" s="130"/>
      <c r="AC178" s="130"/>
      <c r="AD178" s="130"/>
      <c r="AE178" s="130"/>
      <c r="AF178" s="130"/>
      <c r="AG178" s="130"/>
      <c r="AH178" s="130"/>
      <c r="AI178" s="130"/>
      <c r="AJ178" s="130"/>
      <c r="AK178" s="130"/>
      <c r="AL178" s="130"/>
      <c r="AM178" s="130"/>
      <c r="AN178" s="130"/>
      <c r="AO178" s="130"/>
      <c r="AP178" s="130"/>
      <c r="AQ178" s="130"/>
      <c r="AR178" s="130"/>
      <c r="AS178" s="130"/>
      <c r="AT178" s="130"/>
      <c r="AU178" s="130"/>
      <c r="AV178" s="130"/>
      <c r="AW178" s="130"/>
      <c r="AX178" s="130"/>
      <c r="AY178" s="130"/>
      <c r="AZ178" s="130"/>
      <c r="BA178" s="130"/>
      <c r="BB178" s="130"/>
      <c r="BC178" s="130"/>
      <c r="BD178" s="130"/>
      <c r="BE178" s="130"/>
      <c r="BF178" s="130"/>
      <c r="BG178" s="130"/>
      <c r="BH178" s="130"/>
      <c r="BI178" s="130"/>
      <c r="BJ178" s="130"/>
      <c r="BK178" s="130"/>
      <c r="BL178" s="130"/>
      <c r="BM178" s="130"/>
      <c r="BN178" s="130"/>
      <c r="BO178" s="130"/>
      <c r="BP178" s="130"/>
      <c r="BQ178" s="130"/>
      <c r="BR178" s="130"/>
      <c r="BS178" s="130"/>
      <c r="BT178" s="130"/>
      <c r="BU178" s="130"/>
      <c r="BV178" s="130"/>
      <c r="BW178" s="130"/>
      <c r="BX178" s="130"/>
      <c r="BY178" s="130"/>
      <c r="BZ178" s="130"/>
      <c r="CA178" s="130"/>
      <c r="CB178" s="130"/>
      <c r="CC178" s="130"/>
      <c r="CD178" s="130"/>
      <c r="CE178" s="130"/>
      <c r="CF178" s="130"/>
      <c r="CG178" s="130"/>
      <c r="CH178" s="130"/>
      <c r="CI178" s="130"/>
      <c r="CJ178" s="130"/>
      <c r="CK178" s="130"/>
      <c r="CL178" s="130"/>
      <c r="CM178" s="130"/>
      <c r="CN178" s="130"/>
      <c r="CO178" s="130"/>
      <c r="CP178" s="130"/>
      <c r="CQ178" s="130"/>
      <c r="CR178" s="130"/>
      <c r="CS178" s="130"/>
      <c r="CT178" s="130"/>
      <c r="CU178" s="130"/>
      <c r="CV178" s="130"/>
      <c r="CW178" s="130"/>
      <c r="CX178" s="130"/>
      <c r="CY178" s="130"/>
      <c r="CZ178" s="130"/>
      <c r="DA178" s="130"/>
      <c r="DB178" s="130"/>
      <c r="DC178" s="130"/>
      <c r="DD178" s="130"/>
      <c r="DE178" s="130"/>
      <c r="DF178" s="130"/>
      <c r="DG178" s="130"/>
    </row>
    <row r="179" spans="18:111" x14ac:dyDescent="0.2">
      <c r="R179" s="1"/>
      <c r="S179" s="130"/>
      <c r="T179" s="130"/>
      <c r="U179" s="130"/>
      <c r="V179" s="130"/>
      <c r="W179" s="130"/>
      <c r="X179" s="130"/>
      <c r="Y179" s="130"/>
      <c r="Z179" s="130"/>
      <c r="AA179" s="130"/>
      <c r="AB179" s="130"/>
      <c r="AC179" s="130"/>
      <c r="AD179" s="130"/>
      <c r="AE179" s="130"/>
      <c r="AF179" s="130"/>
      <c r="AG179" s="130"/>
      <c r="AH179" s="130"/>
      <c r="AI179" s="130"/>
      <c r="AJ179" s="130"/>
      <c r="AK179" s="130"/>
      <c r="AL179" s="130"/>
      <c r="AM179" s="130"/>
      <c r="AN179" s="130"/>
      <c r="AO179" s="130"/>
      <c r="AP179" s="130"/>
      <c r="AQ179" s="130"/>
      <c r="AR179" s="130"/>
      <c r="AS179" s="130"/>
      <c r="AT179" s="130"/>
      <c r="AU179" s="130"/>
      <c r="AV179" s="130"/>
      <c r="AW179" s="130"/>
      <c r="AX179" s="130"/>
      <c r="AY179" s="130"/>
      <c r="AZ179" s="130"/>
      <c r="BA179" s="130"/>
      <c r="BB179" s="130"/>
      <c r="BC179" s="130"/>
      <c r="BD179" s="130"/>
      <c r="BE179" s="130"/>
      <c r="BF179" s="130"/>
      <c r="BG179" s="130"/>
      <c r="BH179" s="130"/>
      <c r="BI179" s="130"/>
      <c r="BJ179" s="130"/>
      <c r="BK179" s="130"/>
      <c r="BL179" s="130"/>
      <c r="BM179" s="130"/>
      <c r="BN179" s="130"/>
      <c r="BO179" s="130"/>
      <c r="BP179" s="130"/>
      <c r="BQ179" s="130"/>
      <c r="BR179" s="130"/>
      <c r="BS179" s="130"/>
      <c r="BT179" s="130"/>
      <c r="BU179" s="130"/>
      <c r="BV179" s="130"/>
      <c r="BW179" s="130"/>
      <c r="BX179" s="130"/>
      <c r="BY179" s="130"/>
      <c r="BZ179" s="130"/>
      <c r="CA179" s="130"/>
      <c r="CB179" s="130"/>
      <c r="CC179" s="130"/>
      <c r="CD179" s="130"/>
      <c r="CE179" s="130"/>
      <c r="CF179" s="130"/>
      <c r="CG179" s="130"/>
      <c r="CH179" s="130"/>
      <c r="CI179" s="130"/>
      <c r="CJ179" s="130"/>
      <c r="CK179" s="130"/>
      <c r="CL179" s="130"/>
      <c r="CM179" s="130"/>
      <c r="CN179" s="130"/>
      <c r="CO179" s="130"/>
      <c r="CP179" s="130"/>
      <c r="CQ179" s="130"/>
      <c r="CR179" s="130"/>
      <c r="CS179" s="130"/>
      <c r="CT179" s="130"/>
      <c r="CU179" s="130"/>
      <c r="CV179" s="130"/>
      <c r="CW179" s="130"/>
      <c r="CX179" s="130"/>
      <c r="CY179" s="130"/>
      <c r="CZ179" s="130"/>
      <c r="DA179" s="130"/>
      <c r="DB179" s="130"/>
      <c r="DC179" s="130"/>
      <c r="DD179" s="130"/>
      <c r="DE179" s="130"/>
      <c r="DF179" s="130"/>
      <c r="DG179" s="130"/>
    </row>
    <row r="180" spans="18:111" x14ac:dyDescent="0.2">
      <c r="R180" s="1"/>
      <c r="S180" s="130"/>
      <c r="T180" s="130"/>
      <c r="U180" s="130"/>
      <c r="V180" s="130"/>
      <c r="W180" s="130"/>
      <c r="X180" s="130"/>
      <c r="Y180" s="130"/>
      <c r="Z180" s="130"/>
      <c r="AA180" s="130"/>
      <c r="AB180" s="130"/>
      <c r="AC180" s="130"/>
      <c r="AD180" s="130"/>
      <c r="AE180" s="130"/>
      <c r="AF180" s="130"/>
      <c r="AG180" s="130"/>
      <c r="AH180" s="130"/>
      <c r="AI180" s="130"/>
      <c r="AJ180" s="130"/>
      <c r="AK180" s="130"/>
      <c r="AL180" s="130"/>
      <c r="AM180" s="130"/>
      <c r="AN180" s="130"/>
      <c r="AO180" s="130"/>
      <c r="AP180" s="130"/>
      <c r="AQ180" s="130"/>
      <c r="AR180" s="130"/>
      <c r="AS180" s="130"/>
      <c r="AT180" s="130"/>
      <c r="AU180" s="130"/>
      <c r="AV180" s="130"/>
      <c r="AW180" s="130"/>
      <c r="AX180" s="130"/>
      <c r="AY180" s="130"/>
      <c r="AZ180" s="130"/>
      <c r="BA180" s="130"/>
      <c r="BB180" s="130"/>
      <c r="BC180" s="130"/>
      <c r="BD180" s="130"/>
      <c r="BE180" s="130"/>
      <c r="BF180" s="130"/>
      <c r="BG180" s="130"/>
      <c r="BH180" s="130"/>
      <c r="BI180" s="130"/>
      <c r="BJ180" s="130"/>
      <c r="BK180" s="130"/>
      <c r="BL180" s="130"/>
      <c r="BM180" s="130"/>
      <c r="BN180" s="130"/>
      <c r="BO180" s="130"/>
      <c r="BP180" s="130"/>
      <c r="BQ180" s="130"/>
      <c r="BR180" s="130"/>
      <c r="BS180" s="130"/>
      <c r="BT180" s="130"/>
      <c r="BU180" s="130"/>
      <c r="BV180" s="130"/>
      <c r="BW180" s="130"/>
      <c r="BX180" s="130"/>
      <c r="BY180" s="130"/>
      <c r="BZ180" s="130"/>
      <c r="CA180" s="130"/>
      <c r="CB180" s="130"/>
      <c r="CC180" s="130"/>
      <c r="CD180" s="130"/>
      <c r="CE180" s="130"/>
      <c r="CF180" s="130"/>
      <c r="CG180" s="130"/>
      <c r="CH180" s="130"/>
      <c r="CI180" s="130"/>
      <c r="CJ180" s="130"/>
      <c r="CK180" s="130"/>
      <c r="CL180" s="130"/>
      <c r="CM180" s="130"/>
      <c r="CN180" s="130"/>
      <c r="CO180" s="130"/>
      <c r="CP180" s="130"/>
      <c r="CQ180" s="130"/>
      <c r="CR180" s="130"/>
      <c r="CS180" s="130"/>
      <c r="CT180" s="130"/>
      <c r="CU180" s="130"/>
      <c r="CV180" s="130"/>
      <c r="CW180" s="130"/>
      <c r="CX180" s="130"/>
      <c r="CY180" s="130"/>
      <c r="CZ180" s="130"/>
      <c r="DA180" s="130"/>
      <c r="DB180" s="130"/>
      <c r="DC180" s="130"/>
      <c r="DD180" s="130"/>
      <c r="DE180" s="130"/>
      <c r="DF180" s="130"/>
      <c r="DG180" s="130"/>
    </row>
    <row r="181" spans="18:111" x14ac:dyDescent="0.2">
      <c r="R181" s="1"/>
      <c r="S181" s="130"/>
      <c r="T181" s="130"/>
      <c r="U181" s="130"/>
      <c r="V181" s="130"/>
      <c r="W181" s="130"/>
      <c r="X181" s="130"/>
      <c r="Y181" s="130"/>
      <c r="Z181" s="130"/>
      <c r="AA181" s="130"/>
      <c r="AB181" s="130"/>
      <c r="AC181" s="130"/>
      <c r="AD181" s="130"/>
      <c r="AE181" s="130"/>
      <c r="AF181" s="130"/>
      <c r="AG181" s="130"/>
      <c r="AH181" s="130"/>
      <c r="AI181" s="130"/>
      <c r="AJ181" s="130"/>
      <c r="AK181" s="130"/>
      <c r="AL181" s="130"/>
      <c r="AM181" s="130"/>
      <c r="AN181" s="130"/>
      <c r="AO181" s="130"/>
      <c r="AP181" s="130"/>
      <c r="AQ181" s="130"/>
      <c r="AR181" s="130"/>
      <c r="AS181" s="130"/>
      <c r="AT181" s="130"/>
      <c r="AU181" s="130"/>
      <c r="AV181" s="130"/>
      <c r="AW181" s="130"/>
      <c r="AX181" s="130"/>
      <c r="AY181" s="130"/>
      <c r="AZ181" s="130"/>
      <c r="BA181" s="130"/>
      <c r="BB181" s="130"/>
      <c r="BC181" s="130"/>
      <c r="BD181" s="130"/>
      <c r="BE181" s="130"/>
      <c r="BF181" s="130"/>
      <c r="BG181" s="130"/>
      <c r="BH181" s="130"/>
      <c r="BI181" s="130"/>
      <c r="BJ181" s="130"/>
      <c r="BK181" s="130"/>
      <c r="BL181" s="130"/>
      <c r="BM181" s="130"/>
      <c r="BN181" s="130"/>
      <c r="BO181" s="130"/>
      <c r="BP181" s="130"/>
      <c r="BQ181" s="130"/>
      <c r="BR181" s="130"/>
      <c r="BS181" s="130"/>
      <c r="BT181" s="130"/>
      <c r="BU181" s="130"/>
      <c r="BV181" s="130"/>
      <c r="BW181" s="130"/>
      <c r="BX181" s="130"/>
      <c r="BY181" s="130"/>
      <c r="BZ181" s="130"/>
      <c r="CA181" s="130"/>
      <c r="CB181" s="130"/>
      <c r="CC181" s="130"/>
      <c r="CD181" s="130"/>
      <c r="CE181" s="130"/>
      <c r="CF181" s="130"/>
      <c r="CG181" s="130"/>
      <c r="CH181" s="130"/>
      <c r="CI181" s="130"/>
      <c r="CJ181" s="130"/>
      <c r="CK181" s="130"/>
      <c r="CL181" s="130"/>
      <c r="CM181" s="130"/>
      <c r="CN181" s="130"/>
      <c r="CO181" s="130"/>
      <c r="CP181" s="130"/>
      <c r="CQ181" s="130"/>
      <c r="CR181" s="130"/>
      <c r="CS181" s="130"/>
      <c r="CT181" s="130"/>
      <c r="CU181" s="130"/>
      <c r="CV181" s="130"/>
      <c r="CW181" s="130"/>
      <c r="CX181" s="130"/>
      <c r="CY181" s="130"/>
      <c r="CZ181" s="130"/>
      <c r="DA181" s="130"/>
      <c r="DB181" s="130"/>
      <c r="DC181" s="130"/>
      <c r="DD181" s="130"/>
      <c r="DE181" s="130"/>
      <c r="DF181" s="130"/>
      <c r="DG181" s="130"/>
    </row>
    <row r="182" spans="18:111" x14ac:dyDescent="0.2">
      <c r="R182" s="1"/>
      <c r="S182" s="130"/>
      <c r="T182" s="130"/>
      <c r="U182" s="130"/>
      <c r="V182" s="130"/>
      <c r="W182" s="130"/>
      <c r="X182" s="130"/>
      <c r="Y182" s="130"/>
      <c r="Z182" s="130"/>
      <c r="AA182" s="130"/>
      <c r="AB182" s="130"/>
      <c r="AC182" s="130"/>
      <c r="AD182" s="130"/>
      <c r="AE182" s="130"/>
      <c r="AF182" s="130"/>
      <c r="AG182" s="130"/>
      <c r="AH182" s="130"/>
      <c r="AI182" s="130"/>
      <c r="AJ182" s="130"/>
      <c r="AK182" s="130"/>
      <c r="AL182" s="130"/>
      <c r="AM182" s="130"/>
      <c r="AN182" s="130"/>
      <c r="AO182" s="130"/>
      <c r="AP182" s="130"/>
      <c r="AQ182" s="130"/>
      <c r="AR182" s="130"/>
      <c r="AS182" s="130"/>
      <c r="AT182" s="130"/>
      <c r="AU182" s="130"/>
      <c r="AV182" s="130"/>
      <c r="AW182" s="130"/>
      <c r="AX182" s="130"/>
      <c r="AY182" s="130"/>
      <c r="AZ182" s="130"/>
      <c r="BA182" s="130"/>
      <c r="BB182" s="130"/>
      <c r="BC182" s="130"/>
      <c r="BD182" s="130"/>
      <c r="BE182" s="130"/>
      <c r="BF182" s="130"/>
      <c r="BG182" s="130"/>
      <c r="BH182" s="130"/>
      <c r="BI182" s="130"/>
      <c r="BJ182" s="130"/>
      <c r="BK182" s="130"/>
      <c r="BL182" s="130"/>
      <c r="BM182" s="130"/>
      <c r="BN182" s="130"/>
      <c r="BO182" s="130"/>
      <c r="BP182" s="130"/>
      <c r="BQ182" s="130"/>
      <c r="BR182" s="130"/>
      <c r="BS182" s="130"/>
      <c r="BT182" s="130"/>
      <c r="BU182" s="130"/>
      <c r="BV182" s="130"/>
      <c r="BW182" s="130"/>
      <c r="BX182" s="130"/>
      <c r="BY182" s="130"/>
      <c r="BZ182" s="130"/>
      <c r="CA182" s="130"/>
      <c r="CB182" s="130"/>
      <c r="CC182" s="130"/>
      <c r="CD182" s="130"/>
      <c r="CE182" s="130"/>
      <c r="CF182" s="130"/>
      <c r="CG182" s="130"/>
      <c r="CH182" s="130"/>
      <c r="CI182" s="130"/>
      <c r="CJ182" s="130"/>
      <c r="CK182" s="130"/>
      <c r="CL182" s="130"/>
      <c r="CM182" s="130"/>
      <c r="CN182" s="130"/>
      <c r="CO182" s="130"/>
      <c r="CP182" s="130"/>
      <c r="CQ182" s="130"/>
      <c r="CR182" s="130"/>
      <c r="CS182" s="130"/>
      <c r="CT182" s="130"/>
      <c r="CU182" s="130"/>
      <c r="CV182" s="130"/>
      <c r="CW182" s="130"/>
      <c r="CX182" s="130"/>
      <c r="CY182" s="130"/>
      <c r="CZ182" s="130"/>
      <c r="DA182" s="130"/>
      <c r="DB182" s="130"/>
      <c r="DC182" s="130"/>
      <c r="DD182" s="130"/>
      <c r="DE182" s="130"/>
      <c r="DF182" s="130"/>
      <c r="DG182" s="130"/>
    </row>
    <row r="183" spans="18:111" x14ac:dyDescent="0.2">
      <c r="R183" s="1"/>
      <c r="S183" s="130"/>
      <c r="T183" s="130"/>
      <c r="U183" s="130"/>
      <c r="V183" s="130"/>
      <c r="W183" s="130"/>
      <c r="X183" s="130"/>
      <c r="Y183" s="130"/>
      <c r="Z183" s="130"/>
      <c r="AA183" s="130"/>
      <c r="AB183" s="130"/>
      <c r="AC183" s="130"/>
      <c r="AD183" s="130"/>
      <c r="AE183" s="130"/>
      <c r="AF183" s="130"/>
      <c r="AG183" s="130"/>
      <c r="AH183" s="130"/>
      <c r="AI183" s="130"/>
      <c r="AJ183" s="130"/>
      <c r="AK183" s="130"/>
      <c r="AL183" s="130"/>
      <c r="AM183" s="130"/>
      <c r="AN183" s="130"/>
      <c r="AO183" s="130"/>
      <c r="AP183" s="130"/>
      <c r="AQ183" s="130"/>
      <c r="AR183" s="130"/>
      <c r="AS183" s="130"/>
      <c r="AT183" s="130"/>
      <c r="AU183" s="130"/>
      <c r="AV183" s="130"/>
      <c r="AW183" s="130"/>
      <c r="AX183" s="130"/>
      <c r="AY183" s="130"/>
      <c r="AZ183" s="130"/>
      <c r="BA183" s="130"/>
      <c r="BB183" s="130"/>
      <c r="BC183" s="130"/>
      <c r="BD183" s="130"/>
      <c r="BE183" s="130"/>
      <c r="BF183" s="130"/>
      <c r="BG183" s="130"/>
      <c r="BH183" s="130"/>
      <c r="BI183" s="130"/>
      <c r="BJ183" s="130"/>
      <c r="BK183" s="130"/>
      <c r="BL183" s="130"/>
      <c r="BM183" s="130"/>
      <c r="BN183" s="130"/>
      <c r="BO183" s="130"/>
      <c r="BP183" s="130"/>
      <c r="BQ183" s="130"/>
      <c r="BR183" s="130"/>
      <c r="BS183" s="130"/>
      <c r="BT183" s="130"/>
      <c r="BU183" s="130"/>
      <c r="BV183" s="130"/>
      <c r="BW183" s="130"/>
      <c r="BX183" s="130"/>
      <c r="BY183" s="130"/>
      <c r="BZ183" s="130"/>
      <c r="CA183" s="130"/>
      <c r="CB183" s="130"/>
      <c r="CC183" s="130"/>
      <c r="CD183" s="130"/>
      <c r="CE183" s="130"/>
      <c r="CF183" s="130"/>
      <c r="CG183" s="130"/>
      <c r="CH183" s="130"/>
      <c r="CI183" s="130"/>
      <c r="CJ183" s="130"/>
      <c r="CK183" s="130"/>
      <c r="CL183" s="130"/>
      <c r="CM183" s="130"/>
      <c r="CN183" s="130"/>
      <c r="CO183" s="130"/>
      <c r="CP183" s="130"/>
      <c r="CQ183" s="130"/>
      <c r="CR183" s="130"/>
      <c r="CS183" s="130"/>
      <c r="CT183" s="130"/>
      <c r="CU183" s="130"/>
      <c r="CV183" s="130"/>
      <c r="CW183" s="130"/>
      <c r="CX183" s="130"/>
      <c r="CY183" s="130"/>
      <c r="CZ183" s="130"/>
      <c r="DA183" s="130"/>
      <c r="DB183" s="130"/>
      <c r="DC183" s="130"/>
      <c r="DD183" s="130"/>
      <c r="DE183" s="130"/>
      <c r="DF183" s="130"/>
      <c r="DG183" s="130"/>
    </row>
    <row r="184" spans="18:111" x14ac:dyDescent="0.2">
      <c r="R184" s="1"/>
      <c r="S184" s="130"/>
      <c r="T184" s="130"/>
      <c r="U184" s="130"/>
      <c r="V184" s="130"/>
      <c r="W184" s="130"/>
      <c r="X184" s="130"/>
      <c r="Y184" s="130"/>
      <c r="Z184" s="130"/>
      <c r="AA184" s="130"/>
      <c r="AB184" s="130"/>
      <c r="AC184" s="130"/>
      <c r="AD184" s="130"/>
      <c r="AE184" s="130"/>
      <c r="AF184" s="130"/>
      <c r="AG184" s="130"/>
      <c r="AH184" s="130"/>
      <c r="AI184" s="130"/>
      <c r="AJ184" s="130"/>
      <c r="AK184" s="130"/>
      <c r="AL184" s="130"/>
      <c r="AM184" s="130"/>
      <c r="AN184" s="130"/>
      <c r="AO184" s="130"/>
      <c r="AP184" s="130"/>
      <c r="AQ184" s="130"/>
      <c r="AR184" s="130"/>
      <c r="AS184" s="130"/>
      <c r="AT184" s="130"/>
      <c r="AU184" s="130"/>
      <c r="AV184" s="130"/>
      <c r="AW184" s="130"/>
      <c r="AX184" s="130"/>
      <c r="AY184" s="130"/>
      <c r="AZ184" s="130"/>
      <c r="BA184" s="130"/>
      <c r="BB184" s="130"/>
      <c r="BC184" s="130"/>
      <c r="BD184" s="130"/>
      <c r="BE184" s="130"/>
      <c r="BF184" s="130"/>
      <c r="BG184" s="130"/>
      <c r="BH184" s="130"/>
      <c r="BI184" s="130"/>
      <c r="BJ184" s="130"/>
      <c r="BK184" s="130"/>
      <c r="BL184" s="130"/>
      <c r="BM184" s="130"/>
      <c r="BN184" s="130"/>
      <c r="BO184" s="130"/>
      <c r="BP184" s="130"/>
      <c r="BQ184" s="130"/>
      <c r="BR184" s="130"/>
      <c r="BS184" s="130"/>
      <c r="BT184" s="130"/>
      <c r="BU184" s="130"/>
      <c r="BV184" s="130"/>
      <c r="BW184" s="130"/>
      <c r="BX184" s="130"/>
      <c r="BY184" s="130"/>
      <c r="BZ184" s="130"/>
      <c r="CA184" s="130"/>
      <c r="CB184" s="130"/>
      <c r="CC184" s="130"/>
      <c r="CD184" s="130"/>
      <c r="CE184" s="130"/>
      <c r="CF184" s="130"/>
      <c r="CG184" s="130"/>
      <c r="CH184" s="130"/>
      <c r="CI184" s="130"/>
      <c r="CJ184" s="130"/>
      <c r="CK184" s="130"/>
      <c r="CL184" s="130"/>
      <c r="CM184" s="130"/>
      <c r="CN184" s="130"/>
      <c r="CO184" s="130"/>
      <c r="CP184" s="130"/>
      <c r="CQ184" s="130"/>
      <c r="CR184" s="130"/>
      <c r="CS184" s="130"/>
      <c r="CT184" s="130"/>
      <c r="CU184" s="130"/>
      <c r="CV184" s="130"/>
      <c r="CW184" s="130"/>
      <c r="CX184" s="130"/>
      <c r="CY184" s="130"/>
      <c r="CZ184" s="130"/>
      <c r="DA184" s="130"/>
      <c r="DB184" s="130"/>
      <c r="DC184" s="130"/>
      <c r="DD184" s="130"/>
      <c r="DE184" s="130"/>
      <c r="DF184" s="130"/>
      <c r="DG184" s="130"/>
    </row>
    <row r="185" spans="18:111" x14ac:dyDescent="0.2">
      <c r="R185" s="1"/>
      <c r="S185" s="130"/>
      <c r="T185" s="130"/>
      <c r="U185" s="130"/>
      <c r="V185" s="130"/>
      <c r="W185" s="130"/>
      <c r="X185" s="130"/>
      <c r="Y185" s="130"/>
      <c r="Z185" s="130"/>
      <c r="AA185" s="130"/>
      <c r="AB185" s="130"/>
      <c r="AC185" s="130"/>
      <c r="AD185" s="130"/>
      <c r="AE185" s="130"/>
      <c r="AF185" s="130"/>
      <c r="AG185" s="130"/>
      <c r="AH185" s="130"/>
      <c r="AI185" s="130"/>
      <c r="AJ185" s="130"/>
      <c r="AK185" s="130"/>
      <c r="AL185" s="130"/>
      <c r="AM185" s="130"/>
      <c r="AN185" s="130"/>
      <c r="AO185" s="130"/>
      <c r="AP185" s="130"/>
      <c r="AQ185" s="130"/>
      <c r="AR185" s="130"/>
      <c r="AS185" s="130"/>
      <c r="AT185" s="130"/>
      <c r="AU185" s="130"/>
      <c r="AV185" s="130"/>
      <c r="AW185" s="130"/>
      <c r="AX185" s="130"/>
      <c r="AY185" s="130"/>
      <c r="AZ185" s="130"/>
      <c r="BA185" s="130"/>
      <c r="BB185" s="130"/>
      <c r="BC185" s="130"/>
      <c r="BD185" s="130"/>
      <c r="BE185" s="130"/>
      <c r="BF185" s="130"/>
      <c r="BG185" s="130"/>
      <c r="BH185" s="130"/>
      <c r="BI185" s="130"/>
      <c r="BJ185" s="130"/>
      <c r="BK185" s="130"/>
      <c r="BL185" s="130"/>
      <c r="BM185" s="130"/>
      <c r="BN185" s="130"/>
      <c r="BO185" s="130"/>
      <c r="BP185" s="130"/>
      <c r="BQ185" s="130"/>
      <c r="BR185" s="130"/>
      <c r="BS185" s="130"/>
      <c r="BT185" s="130"/>
      <c r="BU185" s="130"/>
      <c r="BV185" s="130"/>
      <c r="BW185" s="130"/>
      <c r="BX185" s="130"/>
      <c r="BY185" s="130"/>
      <c r="BZ185" s="130"/>
      <c r="CA185" s="130"/>
      <c r="CB185" s="130"/>
      <c r="CC185" s="130"/>
      <c r="CD185" s="130"/>
      <c r="CE185" s="130"/>
      <c r="CF185" s="130"/>
      <c r="CG185" s="130"/>
      <c r="CH185" s="130"/>
      <c r="CI185" s="130"/>
      <c r="CJ185" s="130"/>
      <c r="CK185" s="130"/>
      <c r="CL185" s="130"/>
      <c r="CM185" s="130"/>
      <c r="CN185" s="130"/>
      <c r="CO185" s="130"/>
      <c r="CP185" s="130"/>
      <c r="CQ185" s="130"/>
      <c r="CR185" s="130"/>
      <c r="CS185" s="130"/>
      <c r="CT185" s="130"/>
      <c r="CU185" s="130"/>
      <c r="CV185" s="130"/>
      <c r="CW185" s="130"/>
      <c r="CX185" s="130"/>
      <c r="CY185" s="130"/>
      <c r="CZ185" s="130"/>
      <c r="DA185" s="130"/>
      <c r="DB185" s="130"/>
      <c r="DC185" s="130"/>
      <c r="DD185" s="130"/>
      <c r="DE185" s="130"/>
      <c r="DF185" s="130"/>
      <c r="DG185" s="130"/>
    </row>
    <row r="186" spans="18:111" x14ac:dyDescent="0.2">
      <c r="R186" s="1"/>
      <c r="S186" s="130"/>
      <c r="T186" s="130"/>
      <c r="U186" s="130"/>
      <c r="V186" s="130"/>
      <c r="W186" s="130"/>
      <c r="X186" s="130"/>
      <c r="Y186" s="130"/>
      <c r="Z186" s="130"/>
      <c r="AA186" s="130"/>
      <c r="AB186" s="130"/>
      <c r="AC186" s="130"/>
      <c r="AD186" s="130"/>
      <c r="AE186" s="130"/>
      <c r="AF186" s="130"/>
      <c r="AG186" s="130"/>
      <c r="AH186" s="130"/>
      <c r="AI186" s="130"/>
      <c r="AJ186" s="130"/>
      <c r="AK186" s="130"/>
      <c r="AL186" s="130"/>
      <c r="AM186" s="130"/>
      <c r="AN186" s="130"/>
      <c r="AO186" s="130"/>
      <c r="AP186" s="130"/>
      <c r="AQ186" s="130"/>
      <c r="AR186" s="130"/>
      <c r="AS186" s="130"/>
      <c r="AT186" s="130"/>
      <c r="AU186" s="130"/>
      <c r="AV186" s="130"/>
      <c r="AW186" s="130"/>
      <c r="AX186" s="130"/>
      <c r="AY186" s="130"/>
      <c r="AZ186" s="130"/>
      <c r="BA186" s="130"/>
      <c r="BB186" s="130"/>
      <c r="BC186" s="130"/>
      <c r="BD186" s="130"/>
      <c r="BE186" s="130"/>
      <c r="BF186" s="130"/>
      <c r="BG186" s="130"/>
      <c r="BH186" s="130"/>
      <c r="BI186" s="130"/>
      <c r="BJ186" s="130"/>
      <c r="BK186" s="130"/>
      <c r="BL186" s="130"/>
      <c r="BM186" s="130"/>
      <c r="BN186" s="130"/>
      <c r="BO186" s="130"/>
      <c r="BP186" s="130"/>
      <c r="BQ186" s="130"/>
      <c r="BR186" s="130"/>
      <c r="BS186" s="130"/>
      <c r="BT186" s="130"/>
      <c r="BU186" s="130"/>
      <c r="BV186" s="130"/>
      <c r="BW186" s="130"/>
      <c r="BX186" s="130"/>
      <c r="BY186" s="130"/>
      <c r="BZ186" s="130"/>
      <c r="CA186" s="130"/>
      <c r="CB186" s="130"/>
      <c r="CC186" s="130"/>
      <c r="CD186" s="130"/>
      <c r="CE186" s="130"/>
      <c r="CF186" s="130"/>
      <c r="CG186" s="130"/>
      <c r="CH186" s="130"/>
      <c r="CI186" s="130"/>
      <c r="CJ186" s="130"/>
      <c r="CK186" s="130"/>
      <c r="CL186" s="130"/>
      <c r="CM186" s="130"/>
      <c r="CN186" s="130"/>
      <c r="CO186" s="130"/>
      <c r="CP186" s="130"/>
      <c r="CQ186" s="130"/>
      <c r="CR186" s="130"/>
      <c r="CS186" s="130"/>
      <c r="CT186" s="130"/>
      <c r="CU186" s="130"/>
      <c r="CV186" s="130"/>
      <c r="CW186" s="130"/>
      <c r="CX186" s="130"/>
      <c r="CY186" s="130"/>
      <c r="CZ186" s="130"/>
      <c r="DA186" s="130"/>
      <c r="DB186" s="130"/>
      <c r="DC186" s="130"/>
      <c r="DD186" s="130"/>
      <c r="DE186" s="130"/>
      <c r="DF186" s="130"/>
      <c r="DG186" s="130"/>
    </row>
    <row r="187" spans="18:111" x14ac:dyDescent="0.2">
      <c r="R187" s="1"/>
      <c r="S187" s="130"/>
      <c r="T187" s="130"/>
      <c r="U187" s="130"/>
      <c r="V187" s="130"/>
      <c r="W187" s="130"/>
      <c r="X187" s="130"/>
      <c r="Y187" s="130"/>
      <c r="Z187" s="130"/>
      <c r="AA187" s="130"/>
      <c r="AB187" s="130"/>
      <c r="AC187" s="130"/>
      <c r="AD187" s="130"/>
      <c r="AE187" s="130"/>
      <c r="AF187" s="130"/>
      <c r="AG187" s="130"/>
      <c r="AH187" s="130"/>
      <c r="AI187" s="130"/>
      <c r="AJ187" s="130"/>
      <c r="AK187" s="130"/>
      <c r="AL187" s="130"/>
      <c r="AM187" s="130"/>
      <c r="AN187" s="130"/>
      <c r="AO187" s="130"/>
      <c r="AP187" s="130"/>
      <c r="AQ187" s="130"/>
      <c r="AR187" s="130"/>
      <c r="AS187" s="130"/>
      <c r="AT187" s="130"/>
      <c r="AU187" s="130"/>
      <c r="AV187" s="130"/>
      <c r="AW187" s="130"/>
      <c r="AX187" s="130"/>
      <c r="AY187" s="130"/>
      <c r="AZ187" s="130"/>
      <c r="BA187" s="130"/>
      <c r="BB187" s="130"/>
      <c r="BC187" s="130"/>
      <c r="BD187" s="130"/>
      <c r="BE187" s="130"/>
      <c r="BF187" s="130"/>
      <c r="BG187" s="130"/>
      <c r="BH187" s="130"/>
      <c r="BI187" s="130"/>
      <c r="BJ187" s="130"/>
      <c r="BK187" s="130"/>
      <c r="BL187" s="130"/>
      <c r="BM187" s="130"/>
      <c r="BN187" s="130"/>
      <c r="BO187" s="130"/>
      <c r="BP187" s="130"/>
      <c r="BQ187" s="130"/>
      <c r="BR187" s="130"/>
      <c r="BS187" s="130"/>
      <c r="BT187" s="130"/>
      <c r="BU187" s="130"/>
      <c r="BV187" s="130"/>
      <c r="BW187" s="130"/>
      <c r="BX187" s="130"/>
      <c r="BY187" s="130"/>
      <c r="BZ187" s="130"/>
      <c r="CA187" s="130"/>
      <c r="CB187" s="130"/>
      <c r="CC187" s="130"/>
      <c r="CD187" s="130"/>
      <c r="CE187" s="130"/>
      <c r="CF187" s="130"/>
      <c r="CG187" s="130"/>
      <c r="CH187" s="130"/>
      <c r="CI187" s="130"/>
      <c r="CJ187" s="130"/>
      <c r="CK187" s="130"/>
      <c r="CL187" s="130"/>
      <c r="CM187" s="130"/>
      <c r="CN187" s="130"/>
      <c r="CO187" s="130"/>
      <c r="CP187" s="130"/>
      <c r="CQ187" s="130"/>
      <c r="CR187" s="130"/>
      <c r="CS187" s="130"/>
      <c r="CT187" s="130"/>
      <c r="CU187" s="130"/>
      <c r="CV187" s="130"/>
      <c r="CW187" s="130"/>
      <c r="CX187" s="130"/>
      <c r="CY187" s="130"/>
      <c r="CZ187" s="130"/>
      <c r="DA187" s="130"/>
      <c r="DB187" s="130"/>
      <c r="DC187" s="130"/>
      <c r="DD187" s="130"/>
      <c r="DE187" s="130"/>
      <c r="DF187" s="130"/>
      <c r="DG187" s="130"/>
    </row>
    <row r="188" spans="18:111" x14ac:dyDescent="0.2">
      <c r="R188" s="1"/>
      <c r="S188" s="130"/>
      <c r="T188" s="130"/>
      <c r="U188" s="130"/>
      <c r="V188" s="130"/>
      <c r="W188" s="130"/>
      <c r="X188" s="130"/>
      <c r="Y188" s="130"/>
      <c r="Z188" s="130"/>
      <c r="AA188" s="130"/>
      <c r="AB188" s="130"/>
      <c r="AC188" s="130"/>
      <c r="AD188" s="130"/>
      <c r="AE188" s="130"/>
      <c r="AF188" s="130"/>
      <c r="AG188" s="130"/>
      <c r="AH188" s="130"/>
      <c r="AI188" s="130"/>
      <c r="AJ188" s="130"/>
      <c r="AK188" s="130"/>
      <c r="AL188" s="130"/>
      <c r="AM188" s="130"/>
      <c r="AN188" s="130"/>
      <c r="AO188" s="130"/>
      <c r="AP188" s="130"/>
      <c r="AQ188" s="130"/>
      <c r="AR188" s="130"/>
      <c r="AS188" s="130"/>
      <c r="AT188" s="130"/>
      <c r="AU188" s="130"/>
      <c r="AV188" s="130"/>
      <c r="AW188" s="130"/>
      <c r="AX188" s="130"/>
      <c r="AY188" s="130"/>
      <c r="AZ188" s="130"/>
      <c r="BA188" s="130"/>
      <c r="BB188" s="130"/>
      <c r="BC188" s="130"/>
      <c r="BD188" s="130"/>
      <c r="BE188" s="130"/>
      <c r="BF188" s="130"/>
      <c r="BG188" s="130"/>
      <c r="BH188" s="130"/>
      <c r="BI188" s="130"/>
      <c r="BJ188" s="130"/>
      <c r="BK188" s="130"/>
      <c r="BL188" s="130"/>
      <c r="BM188" s="130"/>
      <c r="BN188" s="130"/>
      <c r="BO188" s="130"/>
      <c r="BP188" s="130"/>
      <c r="BQ188" s="130"/>
      <c r="BR188" s="130"/>
      <c r="BS188" s="130"/>
      <c r="BT188" s="130"/>
      <c r="BU188" s="130"/>
      <c r="BV188" s="130"/>
      <c r="BW188" s="130"/>
      <c r="BX188" s="130"/>
      <c r="BY188" s="130"/>
      <c r="BZ188" s="130"/>
      <c r="CA188" s="130"/>
      <c r="CB188" s="130"/>
      <c r="CC188" s="130"/>
      <c r="CD188" s="130"/>
      <c r="CE188" s="130"/>
      <c r="CF188" s="130"/>
      <c r="CG188" s="130"/>
      <c r="CH188" s="130"/>
      <c r="CI188" s="130"/>
      <c r="CJ188" s="130"/>
      <c r="CK188" s="130"/>
      <c r="CL188" s="130"/>
      <c r="CM188" s="130"/>
      <c r="CN188" s="130"/>
      <c r="CO188" s="130"/>
      <c r="CP188" s="130"/>
      <c r="CQ188" s="130"/>
      <c r="CR188" s="130"/>
      <c r="CS188" s="130"/>
      <c r="CT188" s="130"/>
      <c r="CU188" s="130"/>
      <c r="CV188" s="130"/>
      <c r="CW188" s="130"/>
      <c r="CX188" s="130"/>
      <c r="CY188" s="130"/>
      <c r="CZ188" s="130"/>
      <c r="DA188" s="130"/>
      <c r="DB188" s="130"/>
      <c r="DC188" s="130"/>
      <c r="DD188" s="130"/>
      <c r="DE188" s="130"/>
      <c r="DF188" s="130"/>
      <c r="DG188" s="130"/>
    </row>
    <row r="189" spans="18:111" x14ac:dyDescent="0.2">
      <c r="R189" s="1"/>
      <c r="S189" s="130"/>
      <c r="T189" s="130"/>
      <c r="U189" s="130"/>
      <c r="V189" s="130"/>
      <c r="W189" s="130"/>
      <c r="X189" s="130"/>
      <c r="Y189" s="130"/>
      <c r="Z189" s="130"/>
      <c r="AA189" s="130"/>
      <c r="AB189" s="130"/>
      <c r="AC189" s="130"/>
      <c r="AD189" s="130"/>
      <c r="AE189" s="130"/>
      <c r="AF189" s="130"/>
      <c r="AG189" s="130"/>
      <c r="AH189" s="130"/>
      <c r="AI189" s="130"/>
      <c r="AJ189" s="130"/>
      <c r="AK189" s="130"/>
      <c r="AL189" s="130"/>
      <c r="AM189" s="130"/>
      <c r="AN189" s="130"/>
      <c r="AO189" s="130"/>
      <c r="AP189" s="130"/>
      <c r="AQ189" s="130"/>
      <c r="AR189" s="130"/>
      <c r="AS189" s="130"/>
      <c r="AT189" s="130"/>
      <c r="AU189" s="130"/>
      <c r="AV189" s="130"/>
      <c r="AW189" s="130"/>
      <c r="AX189" s="130"/>
      <c r="AY189" s="130"/>
      <c r="AZ189" s="130"/>
      <c r="BA189" s="130"/>
      <c r="BB189" s="130"/>
      <c r="BC189" s="130"/>
      <c r="BD189" s="130"/>
      <c r="BE189" s="130"/>
      <c r="BF189" s="130"/>
      <c r="BG189" s="130"/>
      <c r="BH189" s="130"/>
      <c r="BI189" s="130"/>
      <c r="BJ189" s="130"/>
      <c r="BK189" s="130"/>
      <c r="BL189" s="130"/>
      <c r="BM189" s="130"/>
      <c r="BN189" s="130"/>
      <c r="BO189" s="130"/>
      <c r="BP189" s="130"/>
      <c r="BQ189" s="130"/>
      <c r="BR189" s="130"/>
      <c r="BS189" s="130"/>
      <c r="BT189" s="130"/>
      <c r="BU189" s="130"/>
      <c r="BV189" s="130"/>
      <c r="BW189" s="130"/>
      <c r="BX189" s="130"/>
      <c r="BY189" s="130"/>
      <c r="BZ189" s="130"/>
      <c r="CA189" s="130"/>
      <c r="CB189" s="130"/>
      <c r="CC189" s="130"/>
      <c r="CD189" s="130"/>
      <c r="CE189" s="130"/>
      <c r="CF189" s="130"/>
      <c r="CG189" s="130"/>
      <c r="CH189" s="130"/>
      <c r="CI189" s="130"/>
      <c r="CJ189" s="130"/>
      <c r="CK189" s="130"/>
      <c r="CL189" s="130"/>
      <c r="CM189" s="130"/>
      <c r="CN189" s="130"/>
      <c r="CO189" s="130"/>
      <c r="CP189" s="130"/>
      <c r="CQ189" s="130"/>
      <c r="CR189" s="130"/>
      <c r="CS189" s="130"/>
      <c r="CT189" s="130"/>
      <c r="CU189" s="130"/>
      <c r="CV189" s="130"/>
      <c r="CW189" s="130"/>
      <c r="CX189" s="130"/>
      <c r="CY189" s="130"/>
      <c r="CZ189" s="130"/>
      <c r="DA189" s="130"/>
      <c r="DB189" s="130"/>
      <c r="DC189" s="130"/>
      <c r="DD189" s="130"/>
      <c r="DE189" s="130"/>
      <c r="DF189" s="130"/>
      <c r="DG189" s="130"/>
    </row>
    <row r="190" spans="18:111" x14ac:dyDescent="0.2">
      <c r="R190" s="1"/>
      <c r="S190" s="130"/>
      <c r="T190" s="130"/>
      <c r="U190" s="130"/>
      <c r="V190" s="130"/>
      <c r="W190" s="130"/>
      <c r="X190" s="130"/>
      <c r="Y190" s="130"/>
      <c r="Z190" s="130"/>
      <c r="AA190" s="130"/>
      <c r="AB190" s="130"/>
      <c r="AC190" s="130"/>
      <c r="AD190" s="130"/>
      <c r="AE190" s="130"/>
      <c r="AF190" s="130"/>
      <c r="AG190" s="130"/>
      <c r="AH190" s="130"/>
      <c r="AI190" s="130"/>
      <c r="AJ190" s="130"/>
      <c r="AK190" s="130"/>
      <c r="AL190" s="130"/>
      <c r="AM190" s="130"/>
      <c r="AN190" s="130"/>
      <c r="AO190" s="130"/>
      <c r="AP190" s="130"/>
      <c r="AQ190" s="130"/>
      <c r="AR190" s="130"/>
      <c r="AS190" s="130"/>
      <c r="AT190" s="130"/>
      <c r="AU190" s="130"/>
      <c r="AV190" s="130"/>
      <c r="AW190" s="130"/>
      <c r="AX190" s="130"/>
      <c r="AY190" s="130"/>
      <c r="AZ190" s="130"/>
      <c r="BA190" s="130"/>
      <c r="BB190" s="130"/>
      <c r="BC190" s="130"/>
      <c r="BD190" s="130"/>
      <c r="BE190" s="130"/>
      <c r="BF190" s="130"/>
      <c r="BG190" s="130"/>
      <c r="BH190" s="130"/>
      <c r="BI190" s="130"/>
      <c r="BJ190" s="130"/>
      <c r="BK190" s="130"/>
      <c r="BL190" s="130"/>
      <c r="BM190" s="130"/>
      <c r="BN190" s="130"/>
      <c r="BO190" s="130"/>
      <c r="BP190" s="130"/>
      <c r="BQ190" s="130"/>
      <c r="BR190" s="130"/>
      <c r="BS190" s="130"/>
      <c r="BT190" s="130"/>
      <c r="BU190" s="130"/>
      <c r="BV190" s="130"/>
      <c r="BW190" s="130"/>
      <c r="BX190" s="130"/>
      <c r="BY190" s="130"/>
      <c r="BZ190" s="130"/>
      <c r="CA190" s="130"/>
      <c r="CB190" s="130"/>
      <c r="CC190" s="130"/>
      <c r="CD190" s="130"/>
      <c r="CE190" s="130"/>
      <c r="CF190" s="130"/>
      <c r="CG190" s="130"/>
      <c r="CH190" s="130"/>
      <c r="CI190" s="130"/>
      <c r="CJ190" s="130"/>
      <c r="CK190" s="130"/>
      <c r="CL190" s="130"/>
      <c r="CM190" s="130"/>
      <c r="CN190" s="130"/>
      <c r="CO190" s="130"/>
      <c r="CP190" s="130"/>
      <c r="CQ190" s="130"/>
      <c r="CR190" s="130"/>
      <c r="CS190" s="130"/>
      <c r="CT190" s="130"/>
      <c r="CU190" s="130"/>
      <c r="CV190" s="130"/>
      <c r="CW190" s="130"/>
      <c r="CX190" s="130"/>
      <c r="CY190" s="130"/>
      <c r="CZ190" s="130"/>
      <c r="DA190" s="130"/>
      <c r="DB190" s="130"/>
      <c r="DC190" s="130"/>
      <c r="DD190" s="130"/>
      <c r="DE190" s="130"/>
      <c r="DF190" s="130"/>
      <c r="DG190" s="130"/>
    </row>
    <row r="191" spans="18:111" x14ac:dyDescent="0.2">
      <c r="R191" s="1"/>
      <c r="S191" s="130"/>
      <c r="T191" s="130"/>
      <c r="U191" s="130"/>
      <c r="V191" s="130"/>
      <c r="W191" s="130"/>
      <c r="X191" s="130"/>
      <c r="Y191" s="130"/>
      <c r="Z191" s="130"/>
      <c r="AA191" s="130"/>
      <c r="AB191" s="130"/>
      <c r="AC191" s="130"/>
      <c r="AD191" s="130"/>
      <c r="AE191" s="130"/>
      <c r="AF191" s="130"/>
      <c r="AG191" s="130"/>
      <c r="AH191" s="130"/>
      <c r="AI191" s="130"/>
      <c r="AJ191" s="130"/>
      <c r="AK191" s="130"/>
      <c r="AL191" s="130"/>
      <c r="AM191" s="130"/>
      <c r="AN191" s="130"/>
      <c r="AO191" s="130"/>
      <c r="AP191" s="130"/>
      <c r="AQ191" s="130"/>
      <c r="AR191" s="130"/>
      <c r="AS191" s="130"/>
      <c r="AT191" s="130"/>
      <c r="AU191" s="130"/>
      <c r="AV191" s="130"/>
      <c r="AW191" s="130"/>
      <c r="AX191" s="130"/>
      <c r="AY191" s="130"/>
      <c r="AZ191" s="130"/>
      <c r="BA191" s="130"/>
      <c r="BB191" s="130"/>
      <c r="BC191" s="130"/>
      <c r="BD191" s="130"/>
      <c r="BE191" s="130"/>
      <c r="BF191" s="130"/>
      <c r="BG191" s="130"/>
      <c r="BH191" s="130"/>
      <c r="BI191" s="130"/>
      <c r="BJ191" s="130"/>
      <c r="BK191" s="130"/>
      <c r="BL191" s="130"/>
      <c r="BM191" s="130"/>
      <c r="BN191" s="130"/>
      <c r="BO191" s="130"/>
      <c r="BP191" s="130"/>
      <c r="BQ191" s="130"/>
      <c r="BR191" s="130"/>
      <c r="BS191" s="130"/>
      <c r="BT191" s="130"/>
      <c r="BU191" s="130"/>
      <c r="BV191" s="130"/>
      <c r="BW191" s="130"/>
      <c r="BX191" s="130"/>
      <c r="BY191" s="130"/>
      <c r="BZ191" s="130"/>
      <c r="CA191" s="130"/>
      <c r="CB191" s="130"/>
      <c r="CC191" s="130"/>
      <c r="CD191" s="130"/>
      <c r="CE191" s="130"/>
      <c r="CF191" s="130"/>
      <c r="CG191" s="130"/>
      <c r="CH191" s="130"/>
      <c r="CI191" s="130"/>
      <c r="CJ191" s="130"/>
      <c r="CK191" s="130"/>
      <c r="CL191" s="130"/>
      <c r="CM191" s="130"/>
      <c r="CN191" s="130"/>
      <c r="CO191" s="130"/>
      <c r="CP191" s="130"/>
      <c r="CQ191" s="130"/>
      <c r="CR191" s="130"/>
      <c r="CS191" s="130"/>
      <c r="CT191" s="130"/>
      <c r="CU191" s="130"/>
      <c r="CV191" s="130"/>
      <c r="CW191" s="130"/>
      <c r="CX191" s="130"/>
      <c r="CY191" s="130"/>
      <c r="CZ191" s="130"/>
      <c r="DA191" s="130"/>
      <c r="DB191" s="130"/>
      <c r="DC191" s="130"/>
      <c r="DD191" s="130"/>
      <c r="DE191" s="130"/>
      <c r="DF191" s="130"/>
      <c r="DG191" s="130"/>
    </row>
    <row r="192" spans="18:111" x14ac:dyDescent="0.2">
      <c r="R192" s="1"/>
      <c r="S192" s="130"/>
      <c r="T192" s="130"/>
      <c r="U192" s="130"/>
      <c r="V192" s="130"/>
      <c r="W192" s="130"/>
      <c r="X192" s="130"/>
      <c r="Y192" s="130"/>
      <c r="Z192" s="130"/>
      <c r="AA192" s="130"/>
      <c r="AB192" s="130"/>
      <c r="AC192" s="130"/>
      <c r="AD192" s="130"/>
      <c r="AE192" s="130"/>
      <c r="AF192" s="130"/>
      <c r="AG192" s="130"/>
      <c r="AH192" s="130"/>
      <c r="AI192" s="130"/>
      <c r="AJ192" s="130"/>
      <c r="AK192" s="130"/>
      <c r="AL192" s="130"/>
      <c r="AM192" s="130"/>
      <c r="AN192" s="130"/>
      <c r="AO192" s="130"/>
      <c r="AP192" s="130"/>
      <c r="AQ192" s="130"/>
      <c r="AR192" s="130"/>
      <c r="AS192" s="130"/>
      <c r="AT192" s="130"/>
      <c r="AU192" s="130"/>
      <c r="AV192" s="130"/>
      <c r="AW192" s="130"/>
      <c r="AX192" s="130"/>
      <c r="AY192" s="130"/>
      <c r="AZ192" s="130"/>
      <c r="BA192" s="130"/>
      <c r="BB192" s="130"/>
      <c r="BC192" s="130"/>
      <c r="BD192" s="130"/>
      <c r="BE192" s="130"/>
      <c r="BF192" s="130"/>
      <c r="BG192" s="130"/>
      <c r="BH192" s="130"/>
      <c r="BI192" s="130"/>
      <c r="BJ192" s="130"/>
      <c r="BK192" s="130"/>
      <c r="BL192" s="130"/>
      <c r="BM192" s="130"/>
      <c r="BN192" s="130"/>
      <c r="BO192" s="130"/>
      <c r="BP192" s="130"/>
      <c r="BQ192" s="130"/>
      <c r="BR192" s="130"/>
      <c r="BS192" s="130"/>
      <c r="BT192" s="130"/>
      <c r="BU192" s="130"/>
      <c r="BV192" s="130"/>
      <c r="BW192" s="130"/>
      <c r="BX192" s="130"/>
      <c r="BY192" s="130"/>
      <c r="BZ192" s="130"/>
      <c r="CA192" s="130"/>
      <c r="CB192" s="130"/>
      <c r="CC192" s="130"/>
      <c r="CD192" s="130"/>
      <c r="CE192" s="130"/>
      <c r="CF192" s="130"/>
      <c r="CG192" s="130"/>
      <c r="CH192" s="130"/>
      <c r="CI192" s="130"/>
      <c r="CJ192" s="130"/>
      <c r="CK192" s="130"/>
      <c r="CL192" s="130"/>
      <c r="CM192" s="130"/>
      <c r="CN192" s="130"/>
      <c r="CO192" s="130"/>
      <c r="CP192" s="130"/>
      <c r="CQ192" s="130"/>
      <c r="CR192" s="130"/>
      <c r="CS192" s="130"/>
      <c r="CT192" s="130"/>
      <c r="CU192" s="130"/>
      <c r="CV192" s="130"/>
      <c r="CW192" s="130"/>
      <c r="CX192" s="130"/>
      <c r="CY192" s="130"/>
      <c r="CZ192" s="130"/>
      <c r="DA192" s="130"/>
      <c r="DB192" s="130"/>
      <c r="DC192" s="130"/>
      <c r="DD192" s="130"/>
      <c r="DE192" s="130"/>
      <c r="DF192" s="130"/>
      <c r="DG192" s="130"/>
    </row>
    <row r="193" spans="18:111" x14ac:dyDescent="0.2">
      <c r="R193" s="1"/>
      <c r="S193" s="130"/>
      <c r="T193" s="130"/>
      <c r="U193" s="130"/>
      <c r="V193" s="130"/>
      <c r="W193" s="130"/>
      <c r="X193" s="130"/>
      <c r="Y193" s="130"/>
      <c r="Z193" s="130"/>
      <c r="AA193" s="130"/>
      <c r="AB193" s="130"/>
      <c r="AC193" s="130"/>
      <c r="AD193" s="130"/>
      <c r="AE193" s="130"/>
      <c r="AF193" s="130"/>
      <c r="AG193" s="130"/>
      <c r="AH193" s="130"/>
      <c r="AI193" s="130"/>
      <c r="AJ193" s="130"/>
      <c r="AK193" s="130"/>
      <c r="AL193" s="130"/>
      <c r="AM193" s="130"/>
      <c r="AN193" s="130"/>
      <c r="AO193" s="130"/>
      <c r="AP193" s="130"/>
      <c r="AQ193" s="130"/>
      <c r="AR193" s="130"/>
      <c r="AS193" s="130"/>
      <c r="AT193" s="130"/>
      <c r="AU193" s="130"/>
      <c r="AV193" s="130"/>
      <c r="AW193" s="130"/>
      <c r="AX193" s="130"/>
      <c r="AY193" s="130"/>
      <c r="AZ193" s="130"/>
      <c r="BA193" s="130"/>
      <c r="BB193" s="130"/>
      <c r="BC193" s="130"/>
      <c r="BD193" s="130"/>
      <c r="BE193" s="130"/>
      <c r="BF193" s="130"/>
      <c r="BG193" s="130"/>
      <c r="BH193" s="130"/>
      <c r="BI193" s="130"/>
      <c r="BJ193" s="130"/>
      <c r="BK193" s="130"/>
      <c r="BL193" s="130"/>
      <c r="BM193" s="130"/>
      <c r="BN193" s="130"/>
      <c r="BO193" s="130"/>
      <c r="BP193" s="130"/>
      <c r="BQ193" s="130"/>
      <c r="BR193" s="130"/>
      <c r="BS193" s="130"/>
      <c r="BT193" s="130"/>
      <c r="BU193" s="130"/>
      <c r="BV193" s="130"/>
      <c r="BW193" s="130"/>
      <c r="BX193" s="130"/>
      <c r="BY193" s="130"/>
      <c r="BZ193" s="130"/>
      <c r="CA193" s="130"/>
      <c r="CB193" s="130"/>
      <c r="CC193" s="130"/>
      <c r="CD193" s="130"/>
      <c r="CE193" s="130"/>
      <c r="CF193" s="130"/>
      <c r="CG193" s="130"/>
      <c r="CH193" s="130"/>
      <c r="CI193" s="130"/>
      <c r="CJ193" s="130"/>
      <c r="CK193" s="130"/>
      <c r="CL193" s="130"/>
      <c r="CM193" s="130"/>
      <c r="CN193" s="130"/>
      <c r="CO193" s="130"/>
      <c r="CP193" s="130"/>
      <c r="CQ193" s="130"/>
      <c r="CR193" s="130"/>
      <c r="CS193" s="130"/>
      <c r="CT193" s="130"/>
      <c r="CU193" s="130"/>
      <c r="CV193" s="130"/>
      <c r="CW193" s="130"/>
      <c r="CX193" s="130"/>
      <c r="CY193" s="130"/>
      <c r="CZ193" s="130"/>
      <c r="DA193" s="130"/>
      <c r="DB193" s="130"/>
      <c r="DC193" s="130"/>
      <c r="DD193" s="130"/>
      <c r="DE193" s="130"/>
      <c r="DF193" s="130"/>
      <c r="DG193" s="130"/>
    </row>
    <row r="194" spans="18:111" x14ac:dyDescent="0.2">
      <c r="R194" s="1"/>
      <c r="S194" s="130"/>
      <c r="T194" s="130"/>
      <c r="U194" s="130"/>
      <c r="V194" s="130"/>
      <c r="W194" s="130"/>
      <c r="X194" s="130"/>
      <c r="Y194" s="130"/>
      <c r="Z194" s="130"/>
      <c r="AA194" s="130"/>
      <c r="AB194" s="130"/>
      <c r="AC194" s="130"/>
      <c r="AD194" s="130"/>
      <c r="AE194" s="130"/>
      <c r="AF194" s="130"/>
      <c r="AG194" s="130"/>
      <c r="AH194" s="130"/>
      <c r="AI194" s="130"/>
      <c r="AJ194" s="130"/>
      <c r="AK194" s="130"/>
      <c r="AL194" s="130"/>
      <c r="AM194" s="130"/>
      <c r="AN194" s="130"/>
      <c r="AO194" s="130"/>
      <c r="AP194" s="130"/>
      <c r="AQ194" s="130"/>
      <c r="AR194" s="130"/>
      <c r="AS194" s="130"/>
      <c r="AT194" s="130"/>
      <c r="AU194" s="130"/>
      <c r="AV194" s="130"/>
      <c r="AW194" s="130"/>
      <c r="AX194" s="130"/>
      <c r="AY194" s="130"/>
      <c r="AZ194" s="130"/>
      <c r="BA194" s="130"/>
      <c r="BB194" s="130"/>
      <c r="BC194" s="130"/>
      <c r="BD194" s="130"/>
      <c r="BE194" s="130"/>
      <c r="BF194" s="130"/>
      <c r="BG194" s="130"/>
      <c r="BH194" s="130"/>
      <c r="BI194" s="130"/>
      <c r="BJ194" s="130"/>
      <c r="BK194" s="130"/>
      <c r="BL194" s="130"/>
      <c r="BM194" s="130"/>
      <c r="BN194" s="130"/>
      <c r="BO194" s="130"/>
      <c r="BP194" s="130"/>
      <c r="BQ194" s="130"/>
      <c r="BR194" s="130"/>
      <c r="BS194" s="130"/>
      <c r="BT194" s="130"/>
      <c r="BU194" s="130"/>
      <c r="BV194" s="130"/>
      <c r="BW194" s="130"/>
      <c r="BX194" s="130"/>
      <c r="BY194" s="130"/>
      <c r="BZ194" s="130"/>
      <c r="CA194" s="130"/>
      <c r="CB194" s="130"/>
      <c r="CC194" s="130"/>
      <c r="CD194" s="130"/>
      <c r="CE194" s="130"/>
      <c r="CF194" s="130"/>
      <c r="CG194" s="130"/>
      <c r="CH194" s="130"/>
      <c r="CI194" s="130"/>
      <c r="CJ194" s="130"/>
      <c r="CK194" s="130"/>
      <c r="CL194" s="130"/>
      <c r="CM194" s="130"/>
      <c r="CN194" s="130"/>
      <c r="CO194" s="130"/>
      <c r="CP194" s="130"/>
      <c r="CQ194" s="130"/>
      <c r="CR194" s="130"/>
      <c r="CS194" s="130"/>
      <c r="CT194" s="130"/>
      <c r="CU194" s="130"/>
      <c r="CV194" s="130"/>
      <c r="CW194" s="130"/>
      <c r="CX194" s="130"/>
      <c r="CY194" s="130"/>
      <c r="CZ194" s="130"/>
      <c r="DA194" s="130"/>
      <c r="DB194" s="130"/>
      <c r="DC194" s="130"/>
      <c r="DD194" s="130"/>
      <c r="DE194" s="130"/>
      <c r="DF194" s="130"/>
      <c r="DG194" s="130"/>
    </row>
    <row r="195" spans="18:111" x14ac:dyDescent="0.2">
      <c r="R195" s="1"/>
      <c r="S195" s="130"/>
      <c r="T195" s="130"/>
      <c r="U195" s="130"/>
      <c r="V195" s="130"/>
      <c r="W195" s="130"/>
      <c r="X195" s="130"/>
      <c r="Y195" s="130"/>
      <c r="Z195" s="130"/>
      <c r="AA195" s="130"/>
      <c r="AB195" s="130"/>
      <c r="AC195" s="130"/>
      <c r="AD195" s="130"/>
      <c r="AE195" s="130"/>
      <c r="AF195" s="130"/>
      <c r="AG195" s="130"/>
      <c r="AH195" s="130"/>
      <c r="AI195" s="130"/>
      <c r="AJ195" s="130"/>
      <c r="AK195" s="130"/>
      <c r="AL195" s="130"/>
      <c r="AM195" s="130"/>
      <c r="AN195" s="130"/>
      <c r="AO195" s="130"/>
      <c r="AP195" s="130"/>
      <c r="AQ195" s="130"/>
      <c r="AR195" s="130"/>
      <c r="AS195" s="130"/>
      <c r="AT195" s="130"/>
      <c r="AU195" s="130"/>
      <c r="AV195" s="130"/>
      <c r="AW195" s="130"/>
      <c r="AX195" s="130"/>
      <c r="AY195" s="130"/>
      <c r="AZ195" s="130"/>
      <c r="BA195" s="130"/>
      <c r="BB195" s="130"/>
      <c r="BC195" s="130"/>
      <c r="BD195" s="130"/>
      <c r="BE195" s="130"/>
      <c r="BF195" s="130"/>
      <c r="BG195" s="130"/>
      <c r="BH195" s="130"/>
      <c r="BI195" s="130"/>
      <c r="BJ195" s="130"/>
      <c r="BK195" s="130"/>
      <c r="BL195" s="130"/>
      <c r="BM195" s="130"/>
      <c r="BN195" s="130"/>
      <c r="BO195" s="130"/>
      <c r="BP195" s="130"/>
      <c r="BQ195" s="130"/>
      <c r="BR195" s="130"/>
      <c r="BS195" s="130"/>
      <c r="BT195" s="130"/>
      <c r="BU195" s="130"/>
      <c r="BV195" s="130"/>
      <c r="BW195" s="130"/>
      <c r="BX195" s="130"/>
      <c r="BY195" s="130"/>
      <c r="BZ195" s="130"/>
      <c r="CA195" s="130"/>
      <c r="CB195" s="130"/>
      <c r="CC195" s="130"/>
      <c r="CD195" s="130"/>
      <c r="CE195" s="130"/>
      <c r="CF195" s="130"/>
      <c r="CG195" s="130"/>
      <c r="CH195" s="130"/>
      <c r="CI195" s="130"/>
      <c r="CJ195" s="130"/>
      <c r="CK195" s="130"/>
      <c r="CL195" s="130"/>
      <c r="CM195" s="130"/>
      <c r="CN195" s="130"/>
      <c r="CO195" s="130"/>
      <c r="CP195" s="130"/>
      <c r="CQ195" s="130"/>
      <c r="CR195" s="130"/>
      <c r="CS195" s="130"/>
      <c r="CT195" s="130"/>
      <c r="CU195" s="130"/>
      <c r="CV195" s="130"/>
      <c r="CW195" s="130"/>
      <c r="CX195" s="130"/>
      <c r="CY195" s="130"/>
      <c r="CZ195" s="130"/>
      <c r="DA195" s="130"/>
      <c r="DB195" s="130"/>
      <c r="DC195" s="130"/>
      <c r="DD195" s="130"/>
      <c r="DE195" s="130"/>
      <c r="DF195" s="130"/>
      <c r="DG195" s="130"/>
    </row>
    <row r="196" spans="18:111" x14ac:dyDescent="0.2">
      <c r="R196" s="1"/>
      <c r="S196" s="130"/>
      <c r="T196" s="130"/>
      <c r="U196" s="130"/>
      <c r="V196" s="130"/>
      <c r="W196" s="130"/>
      <c r="X196" s="130"/>
      <c r="Y196" s="130"/>
      <c r="Z196" s="130"/>
      <c r="AA196" s="130"/>
      <c r="AB196" s="130"/>
      <c r="AC196" s="130"/>
      <c r="AD196" s="130"/>
      <c r="AE196" s="130"/>
      <c r="AF196" s="130"/>
      <c r="AG196" s="130"/>
      <c r="AH196" s="130"/>
      <c r="AI196" s="130"/>
      <c r="AJ196" s="130"/>
      <c r="AK196" s="130"/>
      <c r="AL196" s="130"/>
      <c r="AM196" s="130"/>
      <c r="AN196" s="130"/>
      <c r="AO196" s="130"/>
      <c r="AP196" s="130"/>
      <c r="AQ196" s="130"/>
      <c r="AR196" s="130"/>
      <c r="AS196" s="130"/>
      <c r="AT196" s="130"/>
      <c r="AU196" s="130"/>
      <c r="AV196" s="130"/>
      <c r="AW196" s="130"/>
      <c r="AX196" s="130"/>
      <c r="AY196" s="130"/>
      <c r="AZ196" s="130"/>
      <c r="BA196" s="130"/>
      <c r="BB196" s="130"/>
      <c r="BC196" s="130"/>
      <c r="BD196" s="130"/>
      <c r="BE196" s="130"/>
      <c r="BF196" s="130"/>
      <c r="BG196" s="130"/>
      <c r="BH196" s="130"/>
      <c r="BI196" s="130"/>
      <c r="BJ196" s="130"/>
      <c r="BK196" s="130"/>
      <c r="BL196" s="130"/>
      <c r="BM196" s="130"/>
      <c r="BN196" s="130"/>
      <c r="BO196" s="130"/>
      <c r="BP196" s="130"/>
      <c r="BQ196" s="130"/>
      <c r="BR196" s="130"/>
      <c r="BS196" s="130"/>
      <c r="BT196" s="130"/>
      <c r="BU196" s="130"/>
      <c r="BV196" s="130"/>
      <c r="BW196" s="130"/>
      <c r="BX196" s="130"/>
      <c r="BY196" s="130"/>
      <c r="BZ196" s="130"/>
      <c r="CA196" s="130"/>
      <c r="CB196" s="130"/>
      <c r="CC196" s="130"/>
      <c r="CD196" s="130"/>
      <c r="CE196" s="130"/>
      <c r="CF196" s="130"/>
      <c r="CG196" s="130"/>
      <c r="CH196" s="130"/>
      <c r="CI196" s="130"/>
      <c r="CJ196" s="130"/>
      <c r="CK196" s="130"/>
      <c r="CL196" s="130"/>
      <c r="CM196" s="130"/>
      <c r="CN196" s="130"/>
      <c r="CO196" s="130"/>
      <c r="CP196" s="130"/>
      <c r="CQ196" s="130"/>
      <c r="CR196" s="130"/>
      <c r="CS196" s="130"/>
      <c r="CT196" s="130"/>
      <c r="CU196" s="130"/>
      <c r="CV196" s="130"/>
      <c r="CW196" s="130"/>
      <c r="CX196" s="130"/>
      <c r="CY196" s="130"/>
      <c r="CZ196" s="130"/>
      <c r="DA196" s="130"/>
      <c r="DB196" s="130"/>
      <c r="DC196" s="130"/>
      <c r="DD196" s="130"/>
      <c r="DE196" s="130"/>
      <c r="DF196" s="130"/>
      <c r="DG196" s="130"/>
    </row>
    <row r="197" spans="18:111" x14ac:dyDescent="0.2">
      <c r="R197" s="1"/>
      <c r="S197" s="130"/>
      <c r="T197" s="130"/>
      <c r="U197" s="130"/>
      <c r="V197" s="130"/>
      <c r="W197" s="130"/>
      <c r="X197" s="130"/>
      <c r="Y197" s="130"/>
      <c r="Z197" s="130"/>
      <c r="AA197" s="130"/>
      <c r="AB197" s="130"/>
      <c r="AC197" s="130"/>
      <c r="AD197" s="130"/>
      <c r="AE197" s="130"/>
      <c r="AF197" s="130"/>
      <c r="AG197" s="130"/>
      <c r="AH197" s="130"/>
      <c r="AI197" s="130"/>
      <c r="AJ197" s="130"/>
      <c r="AK197" s="130"/>
      <c r="AL197" s="130"/>
      <c r="AM197" s="130"/>
      <c r="AN197" s="130"/>
      <c r="AO197" s="130"/>
      <c r="AP197" s="130"/>
      <c r="AQ197" s="130"/>
      <c r="AR197" s="130"/>
      <c r="AS197" s="130"/>
      <c r="AT197" s="130"/>
      <c r="AU197" s="130"/>
      <c r="AV197" s="130"/>
      <c r="AW197" s="130"/>
      <c r="AX197" s="130"/>
      <c r="AY197" s="130"/>
      <c r="AZ197" s="130"/>
      <c r="BA197" s="130"/>
      <c r="BB197" s="130"/>
      <c r="BC197" s="130"/>
      <c r="BD197" s="130"/>
      <c r="BE197" s="130"/>
      <c r="BF197" s="130"/>
      <c r="BG197" s="130"/>
      <c r="BH197" s="130"/>
      <c r="BI197" s="130"/>
      <c r="BJ197" s="130"/>
      <c r="BK197" s="130"/>
      <c r="BL197" s="130"/>
      <c r="BM197" s="130"/>
      <c r="BN197" s="130"/>
      <c r="BO197" s="130"/>
      <c r="BP197" s="130"/>
      <c r="BQ197" s="130"/>
      <c r="BR197" s="130"/>
      <c r="BS197" s="130"/>
      <c r="BT197" s="130"/>
      <c r="BU197" s="130"/>
      <c r="BV197" s="130"/>
      <c r="BW197" s="130"/>
      <c r="BX197" s="130"/>
      <c r="BY197" s="130"/>
      <c r="BZ197" s="130"/>
      <c r="CA197" s="130"/>
      <c r="CB197" s="130"/>
      <c r="CC197" s="130"/>
      <c r="CD197" s="130"/>
      <c r="CE197" s="130"/>
      <c r="CF197" s="130"/>
      <c r="CG197" s="130"/>
      <c r="CH197" s="130"/>
      <c r="CI197" s="130"/>
      <c r="CJ197" s="130"/>
      <c r="CK197" s="130"/>
      <c r="CL197" s="130"/>
      <c r="CM197" s="130"/>
      <c r="CN197" s="130"/>
      <c r="CO197" s="130"/>
      <c r="CP197" s="130"/>
      <c r="CQ197" s="130"/>
      <c r="CR197" s="130"/>
      <c r="CS197" s="130"/>
      <c r="CT197" s="130"/>
      <c r="CU197" s="130"/>
      <c r="CV197" s="130"/>
      <c r="CW197" s="130"/>
      <c r="CX197" s="130"/>
      <c r="CY197" s="130"/>
      <c r="CZ197" s="130"/>
      <c r="DA197" s="130"/>
      <c r="DB197" s="130"/>
      <c r="DC197" s="130"/>
      <c r="DD197" s="130"/>
      <c r="DE197" s="130"/>
      <c r="DF197" s="130"/>
      <c r="DG197" s="130"/>
    </row>
    <row r="198" spans="18:111" x14ac:dyDescent="0.2">
      <c r="R198" s="1"/>
      <c r="S198" s="130"/>
      <c r="T198" s="130"/>
      <c r="U198" s="130"/>
      <c r="V198" s="130"/>
      <c r="W198" s="130"/>
      <c r="X198" s="130"/>
      <c r="Y198" s="130"/>
      <c r="Z198" s="130"/>
      <c r="AA198" s="130"/>
      <c r="AB198" s="130"/>
      <c r="AC198" s="130"/>
      <c r="AD198" s="130"/>
      <c r="AE198" s="130"/>
      <c r="AF198" s="130"/>
      <c r="AG198" s="130"/>
      <c r="AH198" s="130"/>
      <c r="AI198" s="130"/>
      <c r="AJ198" s="130"/>
      <c r="AK198" s="130"/>
      <c r="AL198" s="130"/>
      <c r="AM198" s="130"/>
      <c r="AN198" s="130"/>
      <c r="AO198" s="130"/>
      <c r="AP198" s="130"/>
      <c r="AQ198" s="130"/>
      <c r="AR198" s="130"/>
      <c r="AS198" s="130"/>
      <c r="AT198" s="130"/>
      <c r="AU198" s="130"/>
      <c r="AV198" s="130"/>
      <c r="AW198" s="130"/>
      <c r="AX198" s="130"/>
      <c r="AY198" s="130"/>
      <c r="AZ198" s="130"/>
      <c r="BA198" s="130"/>
      <c r="BB198" s="130"/>
      <c r="BC198" s="130"/>
      <c r="BD198" s="130"/>
      <c r="BE198" s="130"/>
      <c r="BF198" s="130"/>
      <c r="BG198" s="130"/>
      <c r="BH198" s="130"/>
      <c r="BI198" s="130"/>
      <c r="BJ198" s="130"/>
      <c r="BK198" s="130"/>
      <c r="BL198" s="130"/>
      <c r="BM198" s="130"/>
      <c r="BN198" s="130"/>
      <c r="BO198" s="130"/>
      <c r="BP198" s="130"/>
      <c r="BQ198" s="130"/>
      <c r="BR198" s="130"/>
      <c r="BS198" s="130"/>
      <c r="BT198" s="130"/>
      <c r="BU198" s="130"/>
      <c r="BV198" s="130"/>
      <c r="BW198" s="130"/>
      <c r="BX198" s="130"/>
      <c r="BY198" s="130"/>
      <c r="BZ198" s="130"/>
      <c r="CA198" s="130"/>
      <c r="CB198" s="130"/>
      <c r="CC198" s="130"/>
      <c r="CD198" s="130"/>
      <c r="CE198" s="130"/>
      <c r="CF198" s="130"/>
      <c r="CG198" s="130"/>
      <c r="CH198" s="130"/>
      <c r="CI198" s="130"/>
      <c r="CJ198" s="130"/>
      <c r="CK198" s="130"/>
      <c r="CL198" s="130"/>
      <c r="CM198" s="130"/>
      <c r="CN198" s="130"/>
      <c r="CO198" s="130"/>
      <c r="CP198" s="130"/>
      <c r="CQ198" s="130"/>
      <c r="CR198" s="130"/>
      <c r="CS198" s="130"/>
      <c r="CT198" s="130"/>
      <c r="CU198" s="130"/>
      <c r="CV198" s="130"/>
      <c r="CW198" s="130"/>
      <c r="CX198" s="130"/>
      <c r="CY198" s="130"/>
      <c r="CZ198" s="130"/>
      <c r="DA198" s="130"/>
      <c r="DB198" s="130"/>
      <c r="DC198" s="130"/>
      <c r="DD198" s="130"/>
      <c r="DE198" s="130"/>
      <c r="DF198" s="130"/>
      <c r="DG198" s="130"/>
    </row>
    <row r="199" spans="18:111" x14ac:dyDescent="0.2">
      <c r="R199" s="1"/>
      <c r="S199" s="130"/>
      <c r="T199" s="130"/>
      <c r="U199" s="130"/>
      <c r="V199" s="130"/>
      <c r="W199" s="130"/>
      <c r="X199" s="130"/>
      <c r="Y199" s="130"/>
      <c r="Z199" s="130"/>
      <c r="AA199" s="130"/>
      <c r="AB199" s="130"/>
      <c r="AC199" s="130"/>
      <c r="AD199" s="130"/>
      <c r="AE199" s="130"/>
      <c r="AF199" s="130"/>
      <c r="AG199" s="130"/>
      <c r="AH199" s="130"/>
      <c r="AI199" s="130"/>
      <c r="AJ199" s="130"/>
      <c r="AK199" s="130"/>
      <c r="AL199" s="130"/>
      <c r="AM199" s="130"/>
      <c r="AN199" s="130"/>
      <c r="AO199" s="130"/>
      <c r="AP199" s="130"/>
      <c r="AQ199" s="130"/>
      <c r="AR199" s="130"/>
      <c r="AS199" s="130"/>
      <c r="AT199" s="130"/>
      <c r="AU199" s="130"/>
      <c r="AV199" s="130"/>
      <c r="AW199" s="130"/>
      <c r="AX199" s="130"/>
      <c r="AY199" s="130"/>
      <c r="AZ199" s="130"/>
      <c r="BA199" s="130"/>
      <c r="BB199" s="130"/>
      <c r="BC199" s="130"/>
      <c r="BD199" s="130"/>
      <c r="BE199" s="130"/>
      <c r="BF199" s="130"/>
      <c r="BG199" s="130"/>
      <c r="BH199" s="130"/>
      <c r="BI199" s="130"/>
      <c r="BJ199" s="130"/>
      <c r="BK199" s="130"/>
      <c r="BL199" s="130"/>
      <c r="BM199" s="130"/>
      <c r="BN199" s="130"/>
      <c r="BO199" s="130"/>
      <c r="BP199" s="130"/>
      <c r="BQ199" s="130"/>
      <c r="BR199" s="130"/>
      <c r="BS199" s="130"/>
      <c r="BT199" s="130"/>
      <c r="BU199" s="130"/>
      <c r="BV199" s="130"/>
      <c r="BW199" s="130"/>
      <c r="BX199" s="130"/>
      <c r="BY199" s="130"/>
      <c r="BZ199" s="130"/>
      <c r="CA199" s="130"/>
      <c r="CB199" s="130"/>
      <c r="CC199" s="130"/>
      <c r="CD199" s="130"/>
      <c r="CE199" s="130"/>
      <c r="CF199" s="130"/>
      <c r="CG199" s="130"/>
      <c r="CH199" s="130"/>
      <c r="CI199" s="130"/>
      <c r="CJ199" s="130"/>
      <c r="CK199" s="130"/>
      <c r="CL199" s="130"/>
      <c r="CM199" s="130"/>
      <c r="CN199" s="130"/>
      <c r="CO199" s="130"/>
      <c r="CP199" s="130"/>
      <c r="CQ199" s="130"/>
      <c r="CR199" s="130"/>
      <c r="CS199" s="130"/>
      <c r="CT199" s="130"/>
      <c r="CU199" s="130"/>
      <c r="CV199" s="130"/>
      <c r="CW199" s="130"/>
      <c r="CX199" s="130"/>
      <c r="CY199" s="130"/>
      <c r="CZ199" s="130"/>
      <c r="DA199" s="130"/>
      <c r="DB199" s="130"/>
      <c r="DC199" s="130"/>
      <c r="DD199" s="130"/>
      <c r="DE199" s="130"/>
      <c r="DF199" s="130"/>
      <c r="DG199" s="130"/>
    </row>
    <row r="200" spans="18:111" x14ac:dyDescent="0.2">
      <c r="R200" s="1"/>
      <c r="S200" s="130"/>
      <c r="T200" s="130"/>
      <c r="U200" s="130"/>
      <c r="V200" s="130"/>
      <c r="W200" s="130"/>
      <c r="X200" s="130"/>
      <c r="Y200" s="130"/>
      <c r="Z200" s="130"/>
      <c r="AA200" s="130"/>
      <c r="AB200" s="130"/>
      <c r="AC200" s="130"/>
      <c r="AD200" s="130"/>
      <c r="AE200" s="130"/>
      <c r="AF200" s="130"/>
      <c r="AG200" s="130"/>
      <c r="AH200" s="130"/>
      <c r="AI200" s="130"/>
      <c r="AJ200" s="130"/>
      <c r="AK200" s="130"/>
      <c r="AL200" s="130"/>
      <c r="AM200" s="130"/>
      <c r="AN200" s="130"/>
      <c r="AO200" s="130"/>
      <c r="AP200" s="130"/>
      <c r="AQ200" s="130"/>
      <c r="AR200" s="130"/>
      <c r="AS200" s="130"/>
      <c r="AT200" s="130"/>
      <c r="AU200" s="130"/>
      <c r="AV200" s="130"/>
      <c r="AW200" s="130"/>
      <c r="AX200" s="130"/>
      <c r="AY200" s="130"/>
      <c r="AZ200" s="130"/>
      <c r="BA200" s="130"/>
      <c r="BB200" s="130"/>
      <c r="BC200" s="130"/>
      <c r="BD200" s="130"/>
      <c r="BE200" s="130"/>
      <c r="BF200" s="130"/>
      <c r="BG200" s="130"/>
      <c r="BH200" s="130"/>
      <c r="BI200" s="130"/>
      <c r="BJ200" s="130"/>
      <c r="BK200" s="130"/>
      <c r="BL200" s="130"/>
      <c r="BM200" s="130"/>
      <c r="BN200" s="130"/>
      <c r="BO200" s="130"/>
      <c r="BP200" s="130"/>
      <c r="BQ200" s="130"/>
      <c r="BR200" s="130"/>
      <c r="BS200" s="130"/>
      <c r="BT200" s="130"/>
      <c r="BU200" s="130"/>
      <c r="BV200" s="130"/>
      <c r="BW200" s="130"/>
      <c r="BX200" s="130"/>
      <c r="BY200" s="130"/>
      <c r="BZ200" s="130"/>
      <c r="CA200" s="130"/>
      <c r="CB200" s="130"/>
      <c r="CC200" s="130"/>
      <c r="CD200" s="130"/>
      <c r="CE200" s="130"/>
      <c r="CF200" s="130"/>
      <c r="CG200" s="130"/>
      <c r="CH200" s="130"/>
      <c r="CI200" s="130"/>
      <c r="CJ200" s="130"/>
      <c r="CK200" s="130"/>
      <c r="CL200" s="130"/>
      <c r="CM200" s="130"/>
      <c r="CN200" s="130"/>
      <c r="CO200" s="130"/>
      <c r="CP200" s="130"/>
      <c r="CQ200" s="130"/>
      <c r="CR200" s="130"/>
      <c r="CS200" s="130"/>
      <c r="CT200" s="130"/>
      <c r="CU200" s="130"/>
      <c r="CV200" s="130"/>
      <c r="CW200" s="130"/>
      <c r="CX200" s="130"/>
      <c r="CY200" s="130"/>
      <c r="CZ200" s="130"/>
      <c r="DA200" s="130"/>
      <c r="DB200" s="130"/>
      <c r="DC200" s="130"/>
      <c r="DD200" s="130"/>
      <c r="DE200" s="130"/>
      <c r="DF200" s="130"/>
      <c r="DG200" s="130"/>
    </row>
    <row r="201" spans="18:111" x14ac:dyDescent="0.2">
      <c r="R201" s="1"/>
      <c r="S201" s="130"/>
      <c r="T201" s="130"/>
      <c r="U201" s="130"/>
      <c r="V201" s="130"/>
      <c r="W201" s="130"/>
      <c r="X201" s="130"/>
      <c r="Y201" s="130"/>
      <c r="Z201" s="130"/>
      <c r="AA201" s="130"/>
      <c r="AB201" s="130"/>
      <c r="AC201" s="130"/>
      <c r="AD201" s="130"/>
      <c r="AE201" s="130"/>
      <c r="AF201" s="130"/>
      <c r="AG201" s="130"/>
      <c r="AH201" s="130"/>
      <c r="AI201" s="130"/>
      <c r="AJ201" s="130"/>
      <c r="AK201" s="130"/>
      <c r="AL201" s="130"/>
      <c r="AM201" s="130"/>
      <c r="AN201" s="130"/>
      <c r="AO201" s="130"/>
      <c r="AP201" s="130"/>
      <c r="AQ201" s="130"/>
      <c r="AR201" s="130"/>
      <c r="AS201" s="130"/>
      <c r="AT201" s="130"/>
      <c r="AU201" s="130"/>
      <c r="AV201" s="130"/>
      <c r="AW201" s="130"/>
      <c r="AX201" s="130"/>
      <c r="AY201" s="130"/>
      <c r="AZ201" s="130"/>
      <c r="BA201" s="130"/>
      <c r="BB201" s="130"/>
      <c r="BC201" s="130"/>
      <c r="BD201" s="130"/>
      <c r="BE201" s="130"/>
      <c r="BF201" s="130"/>
      <c r="BG201" s="130"/>
      <c r="BH201" s="130"/>
      <c r="BI201" s="130"/>
      <c r="BJ201" s="130"/>
      <c r="BK201" s="130"/>
      <c r="BL201" s="130"/>
      <c r="BM201" s="130"/>
      <c r="BN201" s="130"/>
      <c r="BO201" s="130"/>
      <c r="BP201" s="130"/>
      <c r="BQ201" s="130"/>
      <c r="BR201" s="130"/>
      <c r="BS201" s="130"/>
      <c r="BT201" s="130"/>
      <c r="BU201" s="130"/>
      <c r="BV201" s="130"/>
      <c r="BW201" s="130"/>
      <c r="BX201" s="130"/>
      <c r="BY201" s="130"/>
      <c r="BZ201" s="130"/>
      <c r="CA201" s="130"/>
      <c r="CB201" s="130"/>
      <c r="CC201" s="130"/>
      <c r="CD201" s="130"/>
      <c r="CE201" s="130"/>
      <c r="CF201" s="130"/>
      <c r="CG201" s="130"/>
      <c r="CH201" s="130"/>
      <c r="CI201" s="130"/>
      <c r="CJ201" s="130"/>
      <c r="CK201" s="130"/>
      <c r="CL201" s="130"/>
      <c r="CM201" s="130"/>
      <c r="CN201" s="130"/>
      <c r="CO201" s="130"/>
      <c r="CP201" s="130"/>
      <c r="CQ201" s="130"/>
      <c r="CR201" s="130"/>
      <c r="CS201" s="130"/>
      <c r="CT201" s="130"/>
      <c r="CU201" s="130"/>
      <c r="CV201" s="130"/>
      <c r="CW201" s="130"/>
      <c r="CX201" s="130"/>
      <c r="CY201" s="130"/>
      <c r="CZ201" s="130"/>
      <c r="DA201" s="130"/>
      <c r="DB201" s="130"/>
      <c r="DC201" s="130"/>
      <c r="DD201" s="130"/>
      <c r="DE201" s="130"/>
      <c r="DF201" s="130"/>
      <c r="DG201" s="130"/>
    </row>
    <row r="202" spans="18:111" x14ac:dyDescent="0.2">
      <c r="R202" s="1"/>
      <c r="S202" s="130"/>
      <c r="T202" s="130"/>
      <c r="U202" s="130"/>
      <c r="V202" s="130"/>
      <c r="W202" s="130"/>
      <c r="X202" s="130"/>
      <c r="Y202" s="130"/>
      <c r="Z202" s="130"/>
      <c r="AA202" s="130"/>
      <c r="AB202" s="130"/>
      <c r="AC202" s="130"/>
      <c r="AD202" s="130"/>
      <c r="AE202" s="130"/>
      <c r="AF202" s="130"/>
      <c r="AG202" s="130"/>
      <c r="AH202" s="130"/>
      <c r="AI202" s="130"/>
      <c r="AJ202" s="130"/>
      <c r="AK202" s="130"/>
      <c r="AL202" s="130"/>
      <c r="AM202" s="130"/>
      <c r="AN202" s="130"/>
      <c r="AO202" s="130"/>
      <c r="AP202" s="130"/>
      <c r="AQ202" s="130"/>
      <c r="AR202" s="130"/>
      <c r="AS202" s="130"/>
      <c r="AT202" s="130"/>
      <c r="AU202" s="130"/>
      <c r="AV202" s="130"/>
      <c r="AW202" s="130"/>
      <c r="AX202" s="130"/>
      <c r="AY202" s="130"/>
      <c r="AZ202" s="130"/>
      <c r="BA202" s="130"/>
      <c r="BB202" s="130"/>
      <c r="BC202" s="130"/>
      <c r="BD202" s="130"/>
      <c r="BE202" s="130"/>
      <c r="BF202" s="130"/>
      <c r="BG202" s="130"/>
      <c r="BH202" s="130"/>
      <c r="BI202" s="130"/>
      <c r="BJ202" s="130"/>
      <c r="BK202" s="130"/>
      <c r="BL202" s="130"/>
      <c r="BM202" s="130"/>
      <c r="BN202" s="130"/>
      <c r="BO202" s="130"/>
      <c r="BP202" s="130"/>
      <c r="BQ202" s="130"/>
      <c r="BR202" s="130"/>
      <c r="BS202" s="130"/>
      <c r="BT202" s="130"/>
      <c r="BU202" s="130"/>
      <c r="BV202" s="130"/>
      <c r="BW202" s="130"/>
      <c r="BX202" s="130"/>
      <c r="BY202" s="130"/>
      <c r="BZ202" s="130"/>
      <c r="CA202" s="130"/>
      <c r="CB202" s="130"/>
      <c r="CC202" s="130"/>
      <c r="CD202" s="130"/>
      <c r="CE202" s="130"/>
      <c r="CF202" s="130"/>
      <c r="CG202" s="130"/>
      <c r="CH202" s="130"/>
      <c r="CI202" s="130"/>
      <c r="CJ202" s="130"/>
      <c r="CK202" s="130"/>
      <c r="CL202" s="130"/>
      <c r="CM202" s="130"/>
      <c r="CN202" s="130"/>
      <c r="CO202" s="130"/>
      <c r="CP202" s="130"/>
      <c r="CQ202" s="130"/>
      <c r="CR202" s="130"/>
      <c r="CS202" s="130"/>
      <c r="CT202" s="130"/>
      <c r="CU202" s="130"/>
      <c r="CV202" s="130"/>
      <c r="CW202" s="130"/>
      <c r="CX202" s="130"/>
      <c r="CY202" s="130"/>
      <c r="CZ202" s="130"/>
      <c r="DA202" s="130"/>
      <c r="DB202" s="130"/>
      <c r="DC202" s="130"/>
      <c r="DD202" s="130"/>
      <c r="DE202" s="130"/>
      <c r="DF202" s="130"/>
      <c r="DG202" s="130"/>
    </row>
    <row r="203" spans="18:111" x14ac:dyDescent="0.2">
      <c r="R203" s="1"/>
      <c r="S203" s="130"/>
      <c r="T203" s="130"/>
      <c r="U203" s="130"/>
      <c r="V203" s="130"/>
      <c r="W203" s="130"/>
      <c r="X203" s="130"/>
      <c r="Y203" s="130"/>
      <c r="Z203" s="130"/>
      <c r="AA203" s="130"/>
      <c r="AB203" s="130"/>
      <c r="AC203" s="130"/>
      <c r="AD203" s="130"/>
      <c r="AE203" s="130"/>
      <c r="AF203" s="130"/>
      <c r="AG203" s="130"/>
      <c r="AH203" s="130"/>
      <c r="AI203" s="130"/>
      <c r="AJ203" s="130"/>
      <c r="AK203" s="130"/>
      <c r="AL203" s="130"/>
      <c r="AM203" s="130"/>
      <c r="AN203" s="130"/>
      <c r="AO203" s="130"/>
      <c r="AP203" s="130"/>
      <c r="AQ203" s="130"/>
      <c r="AR203" s="130"/>
      <c r="AS203" s="130"/>
      <c r="AT203" s="130"/>
      <c r="AU203" s="130"/>
      <c r="AV203" s="130"/>
      <c r="AW203" s="130"/>
      <c r="AX203" s="130"/>
      <c r="AY203" s="130"/>
      <c r="AZ203" s="130"/>
      <c r="BA203" s="130"/>
      <c r="BB203" s="130"/>
      <c r="BC203" s="130"/>
      <c r="BD203" s="130"/>
      <c r="BE203" s="130"/>
      <c r="BF203" s="130"/>
      <c r="BG203" s="130"/>
      <c r="BH203" s="130"/>
      <c r="BI203" s="130"/>
      <c r="BJ203" s="130"/>
      <c r="BK203" s="130"/>
      <c r="BL203" s="130"/>
      <c r="BM203" s="130"/>
      <c r="BN203" s="130"/>
      <c r="BO203" s="130"/>
      <c r="BP203" s="130"/>
      <c r="BQ203" s="130"/>
      <c r="BR203" s="130"/>
      <c r="BS203" s="130"/>
      <c r="BT203" s="130"/>
      <c r="BU203" s="130"/>
      <c r="BV203" s="130"/>
      <c r="BW203" s="130"/>
      <c r="BX203" s="130"/>
      <c r="BY203" s="130"/>
      <c r="BZ203" s="130"/>
      <c r="CA203" s="130"/>
      <c r="CB203" s="130"/>
      <c r="CC203" s="130"/>
      <c r="CD203" s="130"/>
      <c r="CE203" s="130"/>
      <c r="CF203" s="130"/>
      <c r="CG203" s="130"/>
      <c r="CH203" s="130"/>
      <c r="CI203" s="130"/>
      <c r="CJ203" s="130"/>
      <c r="CK203" s="130"/>
      <c r="CL203" s="130"/>
      <c r="CM203" s="130"/>
      <c r="CN203" s="130"/>
      <c r="CO203" s="130"/>
      <c r="CP203" s="130"/>
      <c r="CQ203" s="130"/>
      <c r="CR203" s="130"/>
      <c r="CS203" s="130"/>
      <c r="CT203" s="130"/>
      <c r="CU203" s="130"/>
      <c r="CV203" s="130"/>
      <c r="CW203" s="130"/>
      <c r="CX203" s="130"/>
      <c r="CY203" s="130"/>
      <c r="CZ203" s="130"/>
      <c r="DA203" s="130"/>
      <c r="DB203" s="130"/>
      <c r="DC203" s="130"/>
      <c r="DD203" s="130"/>
      <c r="DE203" s="130"/>
      <c r="DF203" s="130"/>
      <c r="DG203" s="130"/>
    </row>
    <row r="204" spans="18:111" x14ac:dyDescent="0.2">
      <c r="R204" s="1"/>
      <c r="S204" s="130"/>
      <c r="T204" s="130"/>
      <c r="U204" s="130"/>
      <c r="V204" s="130"/>
      <c r="W204" s="130"/>
      <c r="X204" s="130"/>
      <c r="Y204" s="130"/>
      <c r="Z204" s="130"/>
      <c r="AA204" s="130"/>
      <c r="AB204" s="130"/>
      <c r="AC204" s="130"/>
      <c r="AD204" s="130"/>
      <c r="AE204" s="130"/>
      <c r="AF204" s="130"/>
      <c r="AG204" s="130"/>
      <c r="AH204" s="130"/>
      <c r="AI204" s="130"/>
      <c r="AJ204" s="130"/>
      <c r="AK204" s="130"/>
      <c r="AL204" s="130"/>
      <c r="AM204" s="130"/>
      <c r="AN204" s="130"/>
      <c r="AO204" s="130"/>
      <c r="AP204" s="130"/>
      <c r="AQ204" s="130"/>
      <c r="AR204" s="130"/>
      <c r="AS204" s="130"/>
      <c r="AT204" s="130"/>
      <c r="AU204" s="130"/>
      <c r="AV204" s="130"/>
      <c r="AW204" s="130"/>
      <c r="AX204" s="130"/>
      <c r="AY204" s="130"/>
      <c r="AZ204" s="130"/>
      <c r="BA204" s="130"/>
      <c r="BB204" s="130"/>
      <c r="BC204" s="130"/>
      <c r="BD204" s="130"/>
      <c r="BE204" s="130"/>
      <c r="BF204" s="130"/>
      <c r="BG204" s="130"/>
      <c r="BH204" s="130"/>
      <c r="BI204" s="130"/>
      <c r="BJ204" s="130"/>
      <c r="BK204" s="130"/>
      <c r="BL204" s="130"/>
      <c r="BM204" s="130"/>
      <c r="BN204" s="130"/>
      <c r="BO204" s="130"/>
      <c r="BP204" s="130"/>
      <c r="BQ204" s="130"/>
      <c r="BR204" s="130"/>
      <c r="BS204" s="130"/>
      <c r="BT204" s="130"/>
      <c r="BU204" s="130"/>
      <c r="BV204" s="130"/>
      <c r="BW204" s="130"/>
      <c r="BX204" s="130"/>
      <c r="BY204" s="130"/>
      <c r="BZ204" s="130"/>
      <c r="CA204" s="130"/>
      <c r="CB204" s="130"/>
      <c r="CC204" s="130"/>
      <c r="CD204" s="130"/>
      <c r="CE204" s="130"/>
      <c r="CF204" s="130"/>
      <c r="CG204" s="130"/>
      <c r="CH204" s="130"/>
      <c r="CI204" s="130"/>
      <c r="CJ204" s="130"/>
      <c r="CK204" s="130"/>
      <c r="CL204" s="130"/>
      <c r="CM204" s="130"/>
      <c r="CN204" s="130"/>
      <c r="CO204" s="130"/>
      <c r="CP204" s="130"/>
      <c r="CQ204" s="130"/>
      <c r="CR204" s="130"/>
      <c r="CS204" s="130"/>
      <c r="CT204" s="130"/>
      <c r="CU204" s="130"/>
      <c r="CV204" s="130"/>
      <c r="CW204" s="130"/>
      <c r="CX204" s="130"/>
      <c r="CY204" s="130"/>
      <c r="CZ204" s="130"/>
      <c r="DA204" s="130"/>
      <c r="DB204" s="130"/>
      <c r="DC204" s="130"/>
      <c r="DD204" s="130"/>
      <c r="DE204" s="130"/>
      <c r="DF204" s="130"/>
      <c r="DG204" s="130"/>
    </row>
    <row r="205" spans="18:111" x14ac:dyDescent="0.2">
      <c r="R205" s="1"/>
      <c r="S205" s="130"/>
      <c r="T205" s="130"/>
      <c r="U205" s="130"/>
      <c r="V205" s="130"/>
      <c r="W205" s="130"/>
      <c r="X205" s="130"/>
      <c r="Y205" s="130"/>
      <c r="Z205" s="130"/>
      <c r="AA205" s="130"/>
      <c r="AB205" s="130"/>
      <c r="AC205" s="130"/>
      <c r="AD205" s="130"/>
      <c r="AE205" s="130"/>
      <c r="AF205" s="130"/>
      <c r="AG205" s="130"/>
      <c r="AH205" s="130"/>
      <c r="AI205" s="130"/>
      <c r="AJ205" s="130"/>
      <c r="AK205" s="130"/>
      <c r="AL205" s="130"/>
      <c r="AM205" s="130"/>
      <c r="AN205" s="130"/>
      <c r="AO205" s="130"/>
      <c r="AP205" s="130"/>
      <c r="AQ205" s="130"/>
      <c r="AR205" s="130"/>
      <c r="AS205" s="130"/>
      <c r="AT205" s="130"/>
      <c r="AU205" s="130"/>
      <c r="AV205" s="130"/>
      <c r="AW205" s="130"/>
      <c r="AX205" s="130"/>
      <c r="AY205" s="130"/>
      <c r="AZ205" s="130"/>
      <c r="BA205" s="130"/>
      <c r="BB205" s="130"/>
      <c r="BC205" s="130"/>
      <c r="BD205" s="130"/>
      <c r="BE205" s="130"/>
      <c r="BF205" s="130"/>
      <c r="BG205" s="130"/>
      <c r="BH205" s="130"/>
      <c r="BI205" s="130"/>
      <c r="BJ205" s="130"/>
      <c r="BK205" s="130"/>
      <c r="BL205" s="130"/>
      <c r="BM205" s="130"/>
      <c r="BN205" s="130"/>
      <c r="BO205" s="130"/>
      <c r="BP205" s="130"/>
      <c r="BQ205" s="130"/>
      <c r="BR205" s="130"/>
      <c r="BS205" s="130"/>
      <c r="BT205" s="130"/>
      <c r="BU205" s="130"/>
      <c r="BV205" s="130"/>
      <c r="BW205" s="130"/>
      <c r="BX205" s="130"/>
      <c r="BY205" s="130"/>
      <c r="BZ205" s="130"/>
      <c r="CA205" s="130"/>
      <c r="CB205" s="130"/>
      <c r="CC205" s="130"/>
      <c r="CD205" s="130"/>
      <c r="CE205" s="130"/>
      <c r="CF205" s="130"/>
      <c r="CG205" s="130"/>
      <c r="CH205" s="130"/>
      <c r="CI205" s="130"/>
      <c r="CJ205" s="130"/>
      <c r="CK205" s="130"/>
      <c r="CL205" s="130"/>
      <c r="CM205" s="130"/>
      <c r="CN205" s="130"/>
      <c r="CO205" s="130"/>
      <c r="CP205" s="130"/>
      <c r="CQ205" s="130"/>
      <c r="CR205" s="130"/>
      <c r="CS205" s="130"/>
      <c r="CT205" s="130"/>
      <c r="CU205" s="130"/>
      <c r="CV205" s="130"/>
      <c r="CW205" s="130"/>
      <c r="CX205" s="130"/>
      <c r="CY205" s="130"/>
      <c r="CZ205" s="130"/>
      <c r="DA205" s="130"/>
      <c r="DB205" s="130"/>
      <c r="DC205" s="130"/>
      <c r="DD205" s="130"/>
      <c r="DE205" s="130"/>
      <c r="DF205" s="130"/>
      <c r="DG205" s="130"/>
    </row>
    <row r="206" spans="18:111" x14ac:dyDescent="0.2">
      <c r="R206" s="1"/>
      <c r="S206" s="130"/>
      <c r="T206" s="130"/>
      <c r="U206" s="130"/>
      <c r="V206" s="130"/>
      <c r="W206" s="130"/>
      <c r="X206" s="130"/>
      <c r="Y206" s="130"/>
      <c r="Z206" s="130"/>
      <c r="AA206" s="130"/>
      <c r="AB206" s="130"/>
      <c r="AC206" s="130"/>
      <c r="AD206" s="130"/>
      <c r="AE206" s="130"/>
      <c r="AF206" s="130"/>
      <c r="AG206" s="130"/>
      <c r="AH206" s="130"/>
      <c r="AI206" s="130"/>
      <c r="AJ206" s="130"/>
      <c r="AK206" s="130"/>
      <c r="AL206" s="130"/>
      <c r="AM206" s="130"/>
      <c r="AN206" s="130"/>
      <c r="AO206" s="130"/>
      <c r="AP206" s="130"/>
      <c r="AQ206" s="130"/>
      <c r="AR206" s="130"/>
      <c r="AS206" s="130"/>
      <c r="AT206" s="130"/>
      <c r="AU206" s="130"/>
      <c r="AV206" s="130"/>
      <c r="AW206" s="130"/>
      <c r="AX206" s="130"/>
      <c r="AY206" s="130"/>
      <c r="AZ206" s="130"/>
      <c r="BA206" s="130"/>
      <c r="BB206" s="130"/>
      <c r="BC206" s="130"/>
      <c r="BD206" s="130"/>
      <c r="BE206" s="130"/>
      <c r="BF206" s="130"/>
      <c r="BG206" s="130"/>
      <c r="BH206" s="130"/>
      <c r="BI206" s="130"/>
      <c r="BJ206" s="130"/>
      <c r="BK206" s="130"/>
      <c r="BL206" s="130"/>
      <c r="BM206" s="130"/>
      <c r="BN206" s="130"/>
      <c r="BO206" s="130"/>
      <c r="BP206" s="130"/>
      <c r="BQ206" s="130"/>
      <c r="BR206" s="130"/>
      <c r="BS206" s="130"/>
      <c r="BT206" s="130"/>
      <c r="BU206" s="130"/>
      <c r="BV206" s="130"/>
      <c r="BW206" s="130"/>
      <c r="BX206" s="130"/>
      <c r="BY206" s="130"/>
      <c r="BZ206" s="130"/>
      <c r="CA206" s="130"/>
      <c r="CB206" s="130"/>
      <c r="CC206" s="130"/>
      <c r="CD206" s="130"/>
      <c r="CE206" s="130"/>
      <c r="CF206" s="130"/>
      <c r="CG206" s="130"/>
      <c r="CH206" s="130"/>
      <c r="CI206" s="130"/>
      <c r="CJ206" s="130"/>
      <c r="CK206" s="130"/>
      <c r="CL206" s="130"/>
      <c r="CM206" s="130"/>
      <c r="CN206" s="130"/>
      <c r="CO206" s="130"/>
      <c r="CP206" s="130"/>
      <c r="CQ206" s="130"/>
      <c r="CR206" s="130"/>
      <c r="CS206" s="130"/>
      <c r="CT206" s="130"/>
      <c r="CU206" s="130"/>
      <c r="CV206" s="130"/>
      <c r="CW206" s="130"/>
      <c r="CX206" s="130"/>
      <c r="CY206" s="130"/>
      <c r="CZ206" s="130"/>
      <c r="DA206" s="130"/>
      <c r="DB206" s="130"/>
      <c r="DC206" s="130"/>
      <c r="DD206" s="130"/>
      <c r="DE206" s="130"/>
      <c r="DF206" s="130"/>
      <c r="DG206" s="130"/>
    </row>
    <row r="207" spans="18:111" x14ac:dyDescent="0.2">
      <c r="R207" s="1"/>
      <c r="S207" s="130"/>
      <c r="T207" s="130"/>
      <c r="U207" s="130"/>
      <c r="V207" s="130"/>
      <c r="W207" s="130"/>
      <c r="X207" s="130"/>
      <c r="Y207" s="130"/>
      <c r="Z207" s="130"/>
      <c r="AA207" s="130"/>
      <c r="AB207" s="130"/>
      <c r="AC207" s="130"/>
      <c r="AD207" s="130"/>
      <c r="AE207" s="130"/>
      <c r="AF207" s="130"/>
      <c r="AG207" s="130"/>
      <c r="AH207" s="130"/>
      <c r="AI207" s="130"/>
      <c r="AJ207" s="130"/>
      <c r="AK207" s="130"/>
      <c r="AL207" s="130"/>
      <c r="AM207" s="130"/>
      <c r="AN207" s="130"/>
      <c r="AO207" s="130"/>
      <c r="AP207" s="130"/>
      <c r="AQ207" s="130"/>
      <c r="AR207" s="130"/>
      <c r="AS207" s="130"/>
      <c r="AT207" s="130"/>
      <c r="AU207" s="130"/>
      <c r="AV207" s="130"/>
      <c r="AW207" s="130"/>
      <c r="AX207" s="130"/>
      <c r="AY207" s="130"/>
      <c r="AZ207" s="130"/>
      <c r="BA207" s="130"/>
      <c r="BB207" s="130"/>
      <c r="BC207" s="130"/>
      <c r="BD207" s="130"/>
      <c r="BE207" s="130"/>
      <c r="BF207" s="130"/>
      <c r="BG207" s="130"/>
      <c r="BH207" s="130"/>
      <c r="BI207" s="130"/>
      <c r="BJ207" s="130"/>
      <c r="BK207" s="130"/>
      <c r="BL207" s="130"/>
      <c r="BM207" s="130"/>
      <c r="BN207" s="130"/>
      <c r="BO207" s="130"/>
      <c r="BP207" s="130"/>
      <c r="BQ207" s="130"/>
      <c r="BR207" s="130"/>
      <c r="BS207" s="130"/>
      <c r="BT207" s="130"/>
      <c r="BU207" s="130"/>
      <c r="BV207" s="130"/>
      <c r="BW207" s="130"/>
      <c r="BX207" s="130"/>
      <c r="BY207" s="130"/>
      <c r="BZ207" s="130"/>
      <c r="CA207" s="130"/>
      <c r="CB207" s="130"/>
      <c r="CC207" s="130"/>
      <c r="CD207" s="130"/>
      <c r="CE207" s="130"/>
      <c r="CF207" s="130"/>
      <c r="CG207" s="130"/>
      <c r="CH207" s="130"/>
      <c r="CI207" s="130"/>
      <c r="CJ207" s="130"/>
      <c r="CK207" s="130"/>
      <c r="CL207" s="130"/>
      <c r="CM207" s="130"/>
      <c r="CN207" s="130"/>
      <c r="CO207" s="130"/>
      <c r="CP207" s="130"/>
      <c r="CQ207" s="130"/>
      <c r="CR207" s="130"/>
      <c r="CS207" s="130"/>
      <c r="CT207" s="130"/>
      <c r="CU207" s="130"/>
      <c r="CV207" s="130"/>
      <c r="CW207" s="130"/>
      <c r="CX207" s="130"/>
      <c r="CY207" s="130"/>
      <c r="CZ207" s="130"/>
      <c r="DA207" s="130"/>
      <c r="DB207" s="130"/>
      <c r="DC207" s="130"/>
      <c r="DD207" s="130"/>
      <c r="DE207" s="130"/>
      <c r="DF207" s="130"/>
      <c r="DG207" s="130"/>
    </row>
    <row r="208" spans="18:111" x14ac:dyDescent="0.2">
      <c r="R208" s="1"/>
      <c r="S208" s="130"/>
      <c r="T208" s="130"/>
      <c r="U208" s="130"/>
      <c r="V208" s="130"/>
      <c r="W208" s="130"/>
      <c r="X208" s="130"/>
      <c r="Y208" s="130"/>
      <c r="Z208" s="130"/>
      <c r="AA208" s="130"/>
      <c r="AB208" s="130"/>
      <c r="AC208" s="130"/>
      <c r="AD208" s="130"/>
      <c r="AE208" s="130"/>
      <c r="AF208" s="130"/>
      <c r="AG208" s="130"/>
      <c r="AH208" s="130"/>
      <c r="AI208" s="130"/>
      <c r="AJ208" s="130"/>
      <c r="AK208" s="130"/>
      <c r="AL208" s="130"/>
      <c r="AM208" s="130"/>
      <c r="AN208" s="130"/>
      <c r="AO208" s="130"/>
      <c r="AP208" s="130"/>
      <c r="AQ208" s="130"/>
      <c r="AR208" s="130"/>
      <c r="AS208" s="130"/>
      <c r="AT208" s="130"/>
      <c r="AU208" s="130"/>
      <c r="AV208" s="130"/>
      <c r="AW208" s="130"/>
      <c r="AX208" s="130"/>
      <c r="AY208" s="130"/>
      <c r="AZ208" s="130"/>
      <c r="BA208" s="130"/>
      <c r="BB208" s="130"/>
      <c r="BC208" s="130"/>
      <c r="BD208" s="130"/>
      <c r="BE208" s="130"/>
      <c r="BF208" s="130"/>
      <c r="BG208" s="130"/>
      <c r="BH208" s="130"/>
      <c r="BI208" s="130"/>
      <c r="BJ208" s="130"/>
      <c r="BK208" s="130"/>
      <c r="BL208" s="130"/>
      <c r="BM208" s="130"/>
      <c r="BN208" s="130"/>
      <c r="BO208" s="130"/>
      <c r="BP208" s="130"/>
      <c r="BQ208" s="130"/>
      <c r="BR208" s="130"/>
      <c r="BS208" s="130"/>
      <c r="BT208" s="130"/>
      <c r="BU208" s="130"/>
      <c r="BV208" s="130"/>
      <c r="BW208" s="130"/>
      <c r="BX208" s="130"/>
      <c r="BY208" s="130"/>
      <c r="BZ208" s="130"/>
      <c r="CA208" s="130"/>
      <c r="CB208" s="130"/>
      <c r="CC208" s="130"/>
      <c r="CD208" s="130"/>
      <c r="CE208" s="130"/>
      <c r="CF208" s="130"/>
      <c r="CG208" s="130"/>
      <c r="CH208" s="130"/>
      <c r="CI208" s="130"/>
      <c r="CJ208" s="130"/>
      <c r="CK208" s="130"/>
      <c r="CL208" s="130"/>
      <c r="CM208" s="130"/>
      <c r="CN208" s="130"/>
      <c r="CO208" s="130"/>
      <c r="CP208" s="130"/>
      <c r="CQ208" s="130"/>
      <c r="CR208" s="130"/>
      <c r="CS208" s="130"/>
      <c r="CT208" s="130"/>
      <c r="CU208" s="130"/>
      <c r="CV208" s="130"/>
      <c r="CW208" s="130"/>
      <c r="CX208" s="130"/>
      <c r="CY208" s="130"/>
      <c r="CZ208" s="130"/>
      <c r="DA208" s="130"/>
      <c r="DB208" s="130"/>
      <c r="DC208" s="130"/>
      <c r="DD208" s="130"/>
      <c r="DE208" s="130"/>
      <c r="DF208" s="130"/>
      <c r="DG208" s="130"/>
    </row>
    <row r="209" spans="18:111" x14ac:dyDescent="0.2">
      <c r="R209" s="1"/>
      <c r="S209" s="130"/>
      <c r="T209" s="130"/>
      <c r="U209" s="130"/>
      <c r="V209" s="130"/>
      <c r="W209" s="130"/>
      <c r="X209" s="130"/>
      <c r="Y209" s="130"/>
      <c r="Z209" s="130"/>
      <c r="AA209" s="130"/>
      <c r="AB209" s="130"/>
      <c r="AC209" s="130"/>
      <c r="AD209" s="130"/>
      <c r="AE209" s="130"/>
      <c r="AF209" s="130"/>
      <c r="AG209" s="130"/>
      <c r="AH209" s="130"/>
      <c r="AI209" s="130"/>
      <c r="AJ209" s="130"/>
      <c r="AK209" s="130"/>
      <c r="AL209" s="130"/>
      <c r="AM209" s="130"/>
      <c r="AN209" s="130"/>
      <c r="AO209" s="130"/>
      <c r="AP209" s="130"/>
      <c r="AQ209" s="130"/>
      <c r="AR209" s="130"/>
      <c r="AS209" s="130"/>
      <c r="AT209" s="130"/>
      <c r="AU209" s="130"/>
      <c r="AV209" s="130"/>
      <c r="AW209" s="130"/>
      <c r="AX209" s="130"/>
      <c r="AY209" s="130"/>
      <c r="AZ209" s="130"/>
      <c r="BA209" s="130"/>
      <c r="BB209" s="130"/>
      <c r="BC209" s="130"/>
      <c r="BD209" s="130"/>
      <c r="BE209" s="130"/>
      <c r="BF209" s="130"/>
      <c r="BG209" s="130"/>
      <c r="BH209" s="130"/>
      <c r="BI209" s="130"/>
      <c r="BJ209" s="130"/>
      <c r="BK209" s="130"/>
      <c r="BL209" s="130"/>
      <c r="BM209" s="130"/>
      <c r="BN209" s="130"/>
      <c r="BO209" s="130"/>
      <c r="BP209" s="130"/>
      <c r="BQ209" s="130"/>
      <c r="BR209" s="130"/>
      <c r="BS209" s="130"/>
      <c r="BT209" s="130"/>
      <c r="BU209" s="130"/>
      <c r="BV209" s="130"/>
      <c r="BW209" s="130"/>
      <c r="BX209" s="130"/>
      <c r="BY209" s="130"/>
      <c r="BZ209" s="130"/>
      <c r="CA209" s="130"/>
      <c r="CB209" s="130"/>
      <c r="CC209" s="130"/>
      <c r="CD209" s="130"/>
      <c r="CE209" s="130"/>
      <c r="CF209" s="130"/>
      <c r="CG209" s="130"/>
      <c r="CH209" s="130"/>
      <c r="CI209" s="130"/>
      <c r="CJ209" s="130"/>
      <c r="CK209" s="130"/>
      <c r="CL209" s="130"/>
      <c r="CM209" s="130"/>
      <c r="CN209" s="130"/>
      <c r="CO209" s="130"/>
      <c r="CP209" s="130"/>
      <c r="CQ209" s="130"/>
      <c r="CR209" s="130"/>
      <c r="CS209" s="130"/>
      <c r="CT209" s="130"/>
      <c r="CU209" s="130"/>
      <c r="CV209" s="130"/>
      <c r="CW209" s="130"/>
      <c r="CX209" s="130"/>
      <c r="CY209" s="130"/>
      <c r="CZ209" s="130"/>
      <c r="DA209" s="130"/>
      <c r="DB209" s="130"/>
      <c r="DC209" s="130"/>
      <c r="DD209" s="130"/>
      <c r="DE209" s="130"/>
      <c r="DF209" s="130"/>
      <c r="DG209" s="130"/>
    </row>
    <row r="210" spans="18:111" x14ac:dyDescent="0.2">
      <c r="R210" s="1"/>
      <c r="S210" s="130"/>
      <c r="T210" s="130"/>
      <c r="U210" s="130"/>
      <c r="V210" s="130"/>
      <c r="W210" s="130"/>
      <c r="X210" s="130"/>
      <c r="Y210" s="130"/>
      <c r="Z210" s="130"/>
      <c r="AA210" s="130"/>
      <c r="AB210" s="130"/>
      <c r="AC210" s="130"/>
      <c r="AD210" s="130"/>
      <c r="AE210" s="130"/>
      <c r="AF210" s="130"/>
      <c r="AG210" s="130"/>
      <c r="AH210" s="130"/>
      <c r="AI210" s="130"/>
      <c r="AJ210" s="130"/>
      <c r="AK210" s="130"/>
      <c r="AL210" s="130"/>
      <c r="AM210" s="130"/>
      <c r="AN210" s="130"/>
      <c r="AO210" s="130"/>
      <c r="AP210" s="130"/>
      <c r="AQ210" s="130"/>
      <c r="AR210" s="130"/>
      <c r="AS210" s="130"/>
      <c r="AT210" s="130"/>
      <c r="AU210" s="130"/>
      <c r="AV210" s="130"/>
      <c r="AW210" s="130"/>
      <c r="AX210" s="130"/>
      <c r="AY210" s="130"/>
      <c r="AZ210" s="130"/>
      <c r="BA210" s="130"/>
      <c r="BB210" s="130"/>
      <c r="BC210" s="130"/>
      <c r="BD210" s="130"/>
      <c r="BE210" s="130"/>
      <c r="BF210" s="130"/>
      <c r="BG210" s="130"/>
      <c r="BH210" s="130"/>
      <c r="BI210" s="130"/>
      <c r="BJ210" s="130"/>
      <c r="BK210" s="130"/>
      <c r="BL210" s="130"/>
      <c r="BM210" s="130"/>
      <c r="BN210" s="130"/>
      <c r="BO210" s="130"/>
      <c r="BP210" s="130"/>
      <c r="BQ210" s="130"/>
      <c r="BR210" s="130"/>
      <c r="BS210" s="130"/>
      <c r="BT210" s="130"/>
      <c r="BU210" s="130"/>
      <c r="BV210" s="130"/>
      <c r="BW210" s="130"/>
      <c r="BX210" s="130"/>
      <c r="BY210" s="130"/>
      <c r="BZ210" s="130"/>
      <c r="CA210" s="130"/>
      <c r="CB210" s="130"/>
      <c r="CC210" s="130"/>
      <c r="CD210" s="130"/>
      <c r="CE210" s="130"/>
      <c r="CF210" s="130"/>
      <c r="CG210" s="130"/>
      <c r="CH210" s="130"/>
      <c r="CI210" s="130"/>
      <c r="CJ210" s="130"/>
      <c r="CK210" s="130"/>
      <c r="CL210" s="130"/>
      <c r="CM210" s="130"/>
      <c r="CN210" s="130"/>
      <c r="CO210" s="130"/>
      <c r="CP210" s="130"/>
      <c r="CQ210" s="130"/>
      <c r="CR210" s="130"/>
      <c r="CS210" s="130"/>
      <c r="CT210" s="130"/>
      <c r="CU210" s="130"/>
      <c r="CV210" s="130"/>
      <c r="CW210" s="130"/>
      <c r="CX210" s="130"/>
      <c r="CY210" s="130"/>
      <c r="CZ210" s="130"/>
      <c r="DA210" s="130"/>
      <c r="DB210" s="130"/>
      <c r="DC210" s="130"/>
      <c r="DD210" s="130"/>
      <c r="DE210" s="130"/>
      <c r="DF210" s="130"/>
      <c r="DG210" s="130"/>
    </row>
    <row r="211" spans="18:111" x14ac:dyDescent="0.2">
      <c r="R211" s="1"/>
      <c r="S211" s="130"/>
      <c r="T211" s="130"/>
      <c r="U211" s="130"/>
      <c r="V211" s="130"/>
      <c r="W211" s="130"/>
      <c r="X211" s="130"/>
      <c r="Y211" s="130"/>
      <c r="Z211" s="130"/>
      <c r="AA211" s="130"/>
      <c r="AB211" s="130"/>
      <c r="AC211" s="130"/>
      <c r="AD211" s="130"/>
      <c r="AE211" s="130"/>
      <c r="AF211" s="130"/>
      <c r="AG211" s="130"/>
      <c r="AH211" s="130"/>
      <c r="AI211" s="130"/>
      <c r="AJ211" s="130"/>
      <c r="AK211" s="130"/>
      <c r="AL211" s="130"/>
      <c r="AM211" s="130"/>
      <c r="AN211" s="130"/>
      <c r="AO211" s="130"/>
      <c r="AP211" s="130"/>
      <c r="AQ211" s="130"/>
      <c r="AR211" s="130"/>
      <c r="AS211" s="130"/>
      <c r="AT211" s="130"/>
      <c r="AU211" s="130"/>
      <c r="AV211" s="130"/>
      <c r="AW211" s="130"/>
      <c r="AX211" s="130"/>
      <c r="AY211" s="130"/>
      <c r="AZ211" s="130"/>
      <c r="BA211" s="130"/>
      <c r="BB211" s="130"/>
      <c r="BC211" s="130"/>
      <c r="BD211" s="130"/>
      <c r="BE211" s="130"/>
      <c r="BF211" s="130"/>
      <c r="BG211" s="130"/>
      <c r="BH211" s="130"/>
      <c r="BI211" s="130"/>
      <c r="BJ211" s="130"/>
      <c r="BK211" s="130"/>
      <c r="BL211" s="130"/>
      <c r="BM211" s="130"/>
      <c r="BN211" s="130"/>
      <c r="BO211" s="130"/>
      <c r="BP211" s="130"/>
      <c r="BQ211" s="130"/>
      <c r="BR211" s="130"/>
      <c r="BS211" s="130"/>
      <c r="BT211" s="130"/>
      <c r="BU211" s="130"/>
      <c r="BV211" s="130"/>
      <c r="BW211" s="130"/>
      <c r="BX211" s="130"/>
      <c r="BY211" s="130"/>
      <c r="BZ211" s="130"/>
      <c r="CA211" s="130"/>
      <c r="CB211" s="130"/>
      <c r="CC211" s="130"/>
      <c r="CD211" s="130"/>
      <c r="CE211" s="130"/>
      <c r="CF211" s="130"/>
      <c r="CG211" s="130"/>
      <c r="CH211" s="130"/>
      <c r="CI211" s="130"/>
      <c r="CJ211" s="130"/>
      <c r="CK211" s="130"/>
      <c r="CL211" s="130"/>
      <c r="CM211" s="130"/>
      <c r="CN211" s="130"/>
      <c r="CO211" s="130"/>
      <c r="CP211" s="130"/>
      <c r="CQ211" s="130"/>
      <c r="CR211" s="130"/>
      <c r="CS211" s="130"/>
      <c r="CT211" s="130"/>
      <c r="CU211" s="130"/>
      <c r="CV211" s="130"/>
      <c r="CW211" s="130"/>
      <c r="CX211" s="130"/>
      <c r="CY211" s="130"/>
      <c r="CZ211" s="130"/>
      <c r="DA211" s="130"/>
      <c r="DB211" s="130"/>
      <c r="DC211" s="130"/>
      <c r="DD211" s="130"/>
      <c r="DE211" s="130"/>
      <c r="DF211" s="130"/>
      <c r="DG211" s="130"/>
    </row>
    <row r="212" spans="18:111" x14ac:dyDescent="0.2">
      <c r="R212" s="1"/>
      <c r="S212" s="130"/>
      <c r="T212" s="130"/>
      <c r="U212" s="130"/>
      <c r="V212" s="130"/>
      <c r="W212" s="130"/>
      <c r="X212" s="130"/>
      <c r="Y212" s="130"/>
      <c r="Z212" s="130"/>
      <c r="AA212" s="130"/>
      <c r="AB212" s="130"/>
      <c r="AC212" s="130"/>
      <c r="AD212" s="130"/>
      <c r="AE212" s="130"/>
      <c r="AF212" s="130"/>
      <c r="AG212" s="130"/>
      <c r="AH212" s="130"/>
      <c r="AI212" s="130"/>
      <c r="AJ212" s="130"/>
      <c r="AK212" s="130"/>
      <c r="AL212" s="130"/>
      <c r="AM212" s="130"/>
      <c r="AN212" s="130"/>
      <c r="AO212" s="130"/>
      <c r="AP212" s="130"/>
      <c r="AQ212" s="130"/>
      <c r="AR212" s="130"/>
      <c r="AS212" s="130"/>
      <c r="AT212" s="130"/>
      <c r="AU212" s="130"/>
      <c r="AV212" s="130"/>
      <c r="AW212" s="130"/>
      <c r="AX212" s="130"/>
      <c r="AY212" s="130"/>
      <c r="AZ212" s="130"/>
      <c r="BA212" s="130"/>
      <c r="BB212" s="130"/>
      <c r="BC212" s="130"/>
      <c r="BD212" s="130"/>
      <c r="BE212" s="130"/>
      <c r="BF212" s="130"/>
      <c r="BG212" s="130"/>
      <c r="BH212" s="130"/>
      <c r="BI212" s="130"/>
      <c r="BJ212" s="130"/>
      <c r="BK212" s="130"/>
      <c r="BL212" s="130"/>
      <c r="BM212" s="130"/>
      <c r="BN212" s="130"/>
      <c r="BO212" s="130"/>
      <c r="BP212" s="130"/>
      <c r="BQ212" s="130"/>
      <c r="BR212" s="130"/>
      <c r="BS212" s="130"/>
      <c r="BT212" s="130"/>
      <c r="BU212" s="130"/>
      <c r="BV212" s="130"/>
      <c r="BW212" s="130"/>
      <c r="BX212" s="130"/>
      <c r="BY212" s="130"/>
      <c r="BZ212" s="130"/>
      <c r="CA212" s="130"/>
      <c r="CB212" s="130"/>
      <c r="CC212" s="130"/>
      <c r="CD212" s="130"/>
      <c r="CE212" s="130"/>
      <c r="CF212" s="130"/>
      <c r="CG212" s="130"/>
      <c r="CH212" s="130"/>
      <c r="CI212" s="130"/>
      <c r="CJ212" s="130"/>
      <c r="CK212" s="130"/>
      <c r="CL212" s="130"/>
      <c r="CM212" s="130"/>
      <c r="CN212" s="130"/>
      <c r="CO212" s="130"/>
      <c r="CP212" s="130"/>
      <c r="CQ212" s="130"/>
      <c r="CR212" s="130"/>
      <c r="CS212" s="130"/>
      <c r="CT212" s="130"/>
      <c r="CU212" s="130"/>
      <c r="CV212" s="130"/>
      <c r="CW212" s="130"/>
      <c r="CX212" s="130"/>
      <c r="CY212" s="130"/>
      <c r="CZ212" s="130"/>
      <c r="DA212" s="130"/>
      <c r="DB212" s="130"/>
      <c r="DC212" s="130"/>
      <c r="DD212" s="130"/>
      <c r="DE212" s="130"/>
      <c r="DF212" s="130"/>
      <c r="DG212" s="130"/>
    </row>
    <row r="213" spans="18:111" x14ac:dyDescent="0.2">
      <c r="R213" s="1"/>
      <c r="S213" s="130"/>
      <c r="T213" s="130"/>
      <c r="U213" s="130"/>
      <c r="V213" s="130"/>
      <c r="W213" s="130"/>
      <c r="X213" s="130"/>
      <c r="Y213" s="130"/>
      <c r="Z213" s="130"/>
      <c r="AA213" s="130"/>
      <c r="AB213" s="130"/>
      <c r="AC213" s="130"/>
      <c r="AD213" s="130"/>
      <c r="AE213" s="130"/>
      <c r="AF213" s="130"/>
      <c r="AG213" s="130"/>
      <c r="AH213" s="130"/>
      <c r="AI213" s="130"/>
      <c r="AJ213" s="130"/>
      <c r="AK213" s="130"/>
      <c r="AL213" s="130"/>
      <c r="AM213" s="130"/>
      <c r="AN213" s="130"/>
      <c r="AO213" s="130"/>
      <c r="AP213" s="130"/>
      <c r="AQ213" s="130"/>
      <c r="AR213" s="130"/>
      <c r="AS213" s="130"/>
      <c r="AT213" s="130"/>
      <c r="AU213" s="130"/>
      <c r="AV213" s="130"/>
      <c r="AW213" s="130"/>
      <c r="AX213" s="130"/>
      <c r="AY213" s="130"/>
      <c r="AZ213" s="130"/>
      <c r="BA213" s="130"/>
      <c r="BB213" s="130"/>
      <c r="BC213" s="130"/>
      <c r="BD213" s="130"/>
      <c r="BE213" s="130"/>
      <c r="BF213" s="130"/>
      <c r="BG213" s="130"/>
      <c r="BH213" s="130"/>
      <c r="BI213" s="130"/>
      <c r="BJ213" s="130"/>
      <c r="BK213" s="130"/>
      <c r="BL213" s="130"/>
      <c r="BM213" s="130"/>
      <c r="BN213" s="130"/>
      <c r="BO213" s="130"/>
      <c r="BP213" s="130"/>
      <c r="BQ213" s="130"/>
      <c r="BR213" s="130"/>
      <c r="BS213" s="130"/>
      <c r="BT213" s="130"/>
      <c r="BU213" s="130"/>
      <c r="BV213" s="130"/>
      <c r="BW213" s="130"/>
      <c r="BX213" s="130"/>
      <c r="BY213" s="130"/>
      <c r="BZ213" s="130"/>
      <c r="CA213" s="130"/>
      <c r="CB213" s="130"/>
      <c r="CC213" s="130"/>
      <c r="CD213" s="130"/>
      <c r="CE213" s="130"/>
      <c r="CF213" s="130"/>
      <c r="CG213" s="130"/>
      <c r="CH213" s="130"/>
      <c r="CI213" s="130"/>
      <c r="CJ213" s="130"/>
      <c r="CK213" s="130"/>
      <c r="CL213" s="130"/>
      <c r="CM213" s="130"/>
      <c r="CN213" s="130"/>
      <c r="CO213" s="130"/>
      <c r="CP213" s="130"/>
      <c r="CQ213" s="130"/>
      <c r="CR213" s="130"/>
      <c r="CS213" s="130"/>
      <c r="CT213" s="130"/>
      <c r="CU213" s="130"/>
      <c r="CV213" s="130"/>
      <c r="CW213" s="130"/>
      <c r="CX213" s="130"/>
      <c r="CY213" s="130"/>
      <c r="CZ213" s="130"/>
      <c r="DA213" s="130"/>
      <c r="DB213" s="130"/>
      <c r="DC213" s="130"/>
      <c r="DD213" s="130"/>
      <c r="DE213" s="130"/>
      <c r="DF213" s="130"/>
      <c r="DG213" s="130"/>
    </row>
    <row r="214" spans="18:111" x14ac:dyDescent="0.2">
      <c r="R214" s="1"/>
      <c r="S214" s="130"/>
      <c r="T214" s="130"/>
      <c r="U214" s="130"/>
      <c r="V214" s="130"/>
      <c r="W214" s="130"/>
      <c r="X214" s="130"/>
      <c r="Y214" s="130"/>
      <c r="Z214" s="130"/>
      <c r="AA214" s="130"/>
      <c r="AB214" s="130"/>
      <c r="AC214" s="130"/>
      <c r="AD214" s="130"/>
      <c r="AE214" s="130"/>
      <c r="AF214" s="130"/>
      <c r="AG214" s="130"/>
      <c r="AH214" s="130"/>
      <c r="AI214" s="130"/>
      <c r="AJ214" s="130"/>
      <c r="AK214" s="130"/>
      <c r="AL214" s="130"/>
      <c r="AM214" s="130"/>
      <c r="AN214" s="130"/>
      <c r="AO214" s="130"/>
      <c r="AP214" s="130"/>
      <c r="AQ214" s="130"/>
      <c r="AR214" s="130"/>
      <c r="AS214" s="130"/>
      <c r="AT214" s="130"/>
      <c r="AU214" s="130"/>
      <c r="AV214" s="130"/>
      <c r="AW214" s="130"/>
      <c r="AX214" s="130"/>
      <c r="AY214" s="130"/>
      <c r="AZ214" s="130"/>
      <c r="BA214" s="130"/>
      <c r="BB214" s="130"/>
      <c r="BC214" s="130"/>
      <c r="BD214" s="130"/>
      <c r="BE214" s="130"/>
      <c r="BF214" s="130"/>
      <c r="BG214" s="130"/>
      <c r="BH214" s="130"/>
      <c r="BI214" s="130"/>
      <c r="BJ214" s="130"/>
      <c r="BK214" s="130"/>
      <c r="BL214" s="130"/>
      <c r="BM214" s="130"/>
      <c r="BN214" s="130"/>
      <c r="BO214" s="130"/>
      <c r="BP214" s="130"/>
      <c r="BQ214" s="130"/>
      <c r="BR214" s="130"/>
      <c r="BS214" s="130"/>
      <c r="BT214" s="130"/>
      <c r="BU214" s="130"/>
      <c r="BV214" s="130"/>
      <c r="BW214" s="130"/>
      <c r="BX214" s="130"/>
      <c r="BY214" s="130"/>
      <c r="BZ214" s="130"/>
      <c r="CA214" s="130"/>
      <c r="CB214" s="130"/>
      <c r="CC214" s="130"/>
      <c r="CD214" s="130"/>
      <c r="CE214" s="130"/>
      <c r="CF214" s="130"/>
      <c r="CG214" s="130"/>
      <c r="CH214" s="130"/>
      <c r="CI214" s="130"/>
      <c r="CJ214" s="130"/>
      <c r="CK214" s="130"/>
      <c r="CL214" s="130"/>
      <c r="CM214" s="130"/>
      <c r="CN214" s="130"/>
      <c r="CO214" s="130"/>
      <c r="CP214" s="130"/>
      <c r="CQ214" s="130"/>
      <c r="CR214" s="130"/>
      <c r="CS214" s="130"/>
      <c r="CT214" s="130"/>
      <c r="CU214" s="130"/>
      <c r="CV214" s="130"/>
      <c r="CW214" s="130"/>
      <c r="CX214" s="130"/>
      <c r="CY214" s="130"/>
      <c r="CZ214" s="130"/>
      <c r="DA214" s="130"/>
      <c r="DB214" s="130"/>
      <c r="DC214" s="130"/>
      <c r="DD214" s="130"/>
      <c r="DE214" s="130"/>
      <c r="DF214" s="130"/>
      <c r="DG214" s="130"/>
    </row>
    <row r="215" spans="18:111" x14ac:dyDescent="0.2">
      <c r="R215" s="1"/>
      <c r="S215" s="130"/>
      <c r="T215" s="130"/>
      <c r="U215" s="130"/>
      <c r="V215" s="130"/>
      <c r="W215" s="130"/>
      <c r="X215" s="130"/>
      <c r="Y215" s="130"/>
      <c r="Z215" s="130"/>
      <c r="AA215" s="130"/>
      <c r="AB215" s="130"/>
      <c r="AC215" s="130"/>
      <c r="AD215" s="130"/>
      <c r="AE215" s="130"/>
      <c r="AF215" s="130"/>
      <c r="AG215" s="130"/>
      <c r="AH215" s="130"/>
      <c r="AI215" s="130"/>
      <c r="AJ215" s="130"/>
      <c r="AK215" s="130"/>
      <c r="AL215" s="130"/>
      <c r="AM215" s="130"/>
      <c r="AN215" s="130"/>
      <c r="AO215" s="130"/>
      <c r="AP215" s="130"/>
      <c r="AQ215" s="130"/>
      <c r="AR215" s="130"/>
      <c r="AS215" s="130"/>
      <c r="AT215" s="130"/>
      <c r="AU215" s="130"/>
      <c r="AV215" s="130"/>
      <c r="AW215" s="130"/>
      <c r="AX215" s="130"/>
      <c r="AY215" s="130"/>
      <c r="AZ215" s="130"/>
      <c r="BA215" s="130"/>
      <c r="BB215" s="130"/>
      <c r="BC215" s="130"/>
      <c r="BD215" s="130"/>
      <c r="BE215" s="130"/>
      <c r="BF215" s="130"/>
      <c r="BG215" s="130"/>
      <c r="BH215" s="130"/>
      <c r="BI215" s="130"/>
      <c r="BJ215" s="130"/>
      <c r="BK215" s="130"/>
      <c r="BL215" s="130"/>
      <c r="BM215" s="130"/>
      <c r="BN215" s="130"/>
      <c r="BO215" s="130"/>
      <c r="BP215" s="130"/>
      <c r="BQ215" s="130"/>
      <c r="BR215" s="130"/>
      <c r="BS215" s="130"/>
      <c r="BT215" s="130"/>
      <c r="BU215" s="130"/>
      <c r="BV215" s="130"/>
      <c r="BW215" s="130"/>
      <c r="BX215" s="130"/>
      <c r="BY215" s="130"/>
      <c r="BZ215" s="130"/>
      <c r="CA215" s="130"/>
      <c r="CB215" s="130"/>
      <c r="CC215" s="130"/>
      <c r="CD215" s="130"/>
      <c r="CE215" s="130"/>
      <c r="CF215" s="130"/>
      <c r="CG215" s="130"/>
      <c r="CH215" s="130"/>
      <c r="CI215" s="130"/>
      <c r="CJ215" s="130"/>
      <c r="CK215" s="130"/>
      <c r="CL215" s="130"/>
      <c r="CM215" s="130"/>
      <c r="CN215" s="130"/>
      <c r="CO215" s="130"/>
      <c r="CP215" s="130"/>
      <c r="CQ215" s="130"/>
      <c r="CR215" s="130"/>
      <c r="CS215" s="130"/>
      <c r="CT215" s="130"/>
      <c r="CU215" s="130"/>
      <c r="CV215" s="130"/>
      <c r="CW215" s="130"/>
      <c r="CX215" s="130"/>
      <c r="CY215" s="130"/>
      <c r="CZ215" s="130"/>
      <c r="DA215" s="130"/>
      <c r="DB215" s="130"/>
      <c r="DC215" s="130"/>
      <c r="DD215" s="130"/>
      <c r="DE215" s="130"/>
      <c r="DF215" s="130"/>
      <c r="DG215" s="130"/>
    </row>
    <row r="216" spans="18:111" x14ac:dyDescent="0.2">
      <c r="R216" s="1"/>
      <c r="S216" s="130"/>
      <c r="T216" s="130"/>
      <c r="U216" s="130"/>
      <c r="V216" s="130"/>
      <c r="W216" s="130"/>
      <c r="X216" s="130"/>
      <c r="Y216" s="130"/>
      <c r="Z216" s="130"/>
      <c r="AA216" s="130"/>
      <c r="AB216" s="130"/>
      <c r="AC216" s="130"/>
      <c r="AD216" s="130"/>
      <c r="AE216" s="130"/>
      <c r="AF216" s="130"/>
      <c r="AG216" s="130"/>
      <c r="AH216" s="130"/>
      <c r="AI216" s="130"/>
      <c r="AJ216" s="130"/>
      <c r="AK216" s="130"/>
      <c r="AL216" s="130"/>
      <c r="AM216" s="130"/>
      <c r="AN216" s="130"/>
      <c r="AO216" s="130"/>
      <c r="AP216" s="130"/>
      <c r="AQ216" s="130"/>
      <c r="AR216" s="130"/>
      <c r="AS216" s="130"/>
      <c r="AT216" s="130"/>
      <c r="AU216" s="130"/>
      <c r="AV216" s="130"/>
      <c r="AW216" s="130"/>
      <c r="AX216" s="130"/>
      <c r="AY216" s="130"/>
      <c r="AZ216" s="130"/>
      <c r="BA216" s="130"/>
      <c r="BB216" s="130"/>
      <c r="BC216" s="130"/>
      <c r="BD216" s="130"/>
      <c r="BE216" s="130"/>
      <c r="BF216" s="130"/>
      <c r="BG216" s="130"/>
      <c r="BH216" s="130"/>
      <c r="BI216" s="130"/>
      <c r="BJ216" s="130"/>
      <c r="BK216" s="130"/>
      <c r="BL216" s="130"/>
      <c r="BM216" s="130"/>
      <c r="BN216" s="130"/>
      <c r="BO216" s="130"/>
      <c r="BP216" s="130"/>
      <c r="BQ216" s="130"/>
      <c r="BR216" s="130"/>
      <c r="BS216" s="130"/>
      <c r="BT216" s="130"/>
      <c r="BU216" s="130"/>
      <c r="BV216" s="130"/>
      <c r="BW216" s="130"/>
      <c r="BX216" s="130"/>
      <c r="BY216" s="130"/>
      <c r="BZ216" s="130"/>
      <c r="CA216" s="130"/>
      <c r="CB216" s="130"/>
      <c r="CC216" s="130"/>
      <c r="CD216" s="130"/>
      <c r="CE216" s="130"/>
      <c r="CF216" s="130"/>
      <c r="CG216" s="130"/>
      <c r="CH216" s="130"/>
      <c r="CI216" s="130"/>
      <c r="CJ216" s="130"/>
      <c r="CK216" s="130"/>
      <c r="CL216" s="130"/>
      <c r="CM216" s="130"/>
      <c r="CN216" s="130"/>
      <c r="CO216" s="130"/>
      <c r="CP216" s="130"/>
      <c r="CQ216" s="130"/>
      <c r="CR216" s="130"/>
      <c r="CS216" s="130"/>
      <c r="CT216" s="130"/>
      <c r="CU216" s="130"/>
      <c r="CV216" s="130"/>
      <c r="CW216" s="130"/>
      <c r="CX216" s="130"/>
      <c r="CY216" s="130"/>
      <c r="CZ216" s="130"/>
      <c r="DA216" s="130"/>
      <c r="DB216" s="130"/>
      <c r="DC216" s="130"/>
      <c r="DD216" s="130"/>
      <c r="DE216" s="130"/>
      <c r="DF216" s="130"/>
      <c r="DG216" s="130"/>
    </row>
    <row r="217" spans="18:111" x14ac:dyDescent="0.2">
      <c r="R217" s="1"/>
      <c r="S217" s="130"/>
      <c r="T217" s="130"/>
      <c r="U217" s="130"/>
      <c r="V217" s="130"/>
      <c r="W217" s="130"/>
      <c r="X217" s="130"/>
      <c r="Y217" s="130"/>
      <c r="Z217" s="130"/>
      <c r="AA217" s="130"/>
      <c r="AB217" s="130"/>
      <c r="AC217" s="130"/>
      <c r="AD217" s="130"/>
      <c r="AE217" s="130"/>
      <c r="AF217" s="130"/>
      <c r="AG217" s="130"/>
      <c r="AH217" s="130"/>
      <c r="AI217" s="130"/>
      <c r="AJ217" s="130"/>
      <c r="AK217" s="130"/>
      <c r="AL217" s="130"/>
      <c r="AM217" s="130"/>
      <c r="AN217" s="130"/>
      <c r="AO217" s="130"/>
      <c r="AP217" s="130"/>
      <c r="AQ217" s="130"/>
      <c r="AR217" s="130"/>
      <c r="AS217" s="130"/>
      <c r="AT217" s="130"/>
      <c r="AU217" s="130"/>
      <c r="AV217" s="130"/>
      <c r="AW217" s="130"/>
      <c r="AX217" s="130"/>
      <c r="AY217" s="130"/>
      <c r="AZ217" s="130"/>
      <c r="BA217" s="130"/>
      <c r="BB217" s="130"/>
      <c r="BC217" s="130"/>
      <c r="BD217" s="130"/>
      <c r="BE217" s="130"/>
      <c r="BF217" s="130"/>
      <c r="BG217" s="130"/>
      <c r="BH217" s="130"/>
      <c r="BI217" s="130"/>
      <c r="BJ217" s="130"/>
      <c r="BK217" s="130"/>
      <c r="BL217" s="130"/>
      <c r="BM217" s="130"/>
      <c r="BN217" s="130"/>
      <c r="BO217" s="130"/>
      <c r="BP217" s="130"/>
      <c r="BQ217" s="130"/>
      <c r="BR217" s="130"/>
      <c r="BS217" s="130"/>
      <c r="BT217" s="130"/>
      <c r="BU217" s="130"/>
      <c r="BV217" s="130"/>
      <c r="BW217" s="130"/>
      <c r="BX217" s="130"/>
      <c r="BY217" s="130"/>
      <c r="BZ217" s="130"/>
      <c r="CA217" s="130"/>
      <c r="CB217" s="130"/>
      <c r="CC217" s="130"/>
      <c r="CD217" s="130"/>
      <c r="CE217" s="130"/>
      <c r="CF217" s="130"/>
      <c r="CG217" s="130"/>
      <c r="CH217" s="130"/>
      <c r="CI217" s="130"/>
      <c r="CJ217" s="130"/>
      <c r="CK217" s="130"/>
      <c r="CL217" s="130"/>
      <c r="CM217" s="130"/>
      <c r="CN217" s="130"/>
      <c r="CO217" s="130"/>
      <c r="CP217" s="130"/>
      <c r="CQ217" s="130"/>
      <c r="CR217" s="130"/>
      <c r="CS217" s="130"/>
      <c r="CT217" s="130"/>
      <c r="CU217" s="130"/>
      <c r="CV217" s="130"/>
      <c r="CW217" s="130"/>
      <c r="CX217" s="130"/>
      <c r="CY217" s="130"/>
      <c r="CZ217" s="130"/>
      <c r="DA217" s="130"/>
      <c r="DB217" s="130"/>
      <c r="DC217" s="130"/>
      <c r="DD217" s="130"/>
      <c r="DE217" s="130"/>
      <c r="DF217" s="130"/>
      <c r="DG217" s="130"/>
    </row>
    <row r="218" spans="18:111" x14ac:dyDescent="0.2">
      <c r="R218" s="1"/>
      <c r="S218" s="130"/>
      <c r="T218" s="130"/>
      <c r="U218" s="130"/>
      <c r="V218" s="130"/>
      <c r="W218" s="130"/>
      <c r="X218" s="130"/>
      <c r="Y218" s="130"/>
      <c r="Z218" s="130"/>
      <c r="AA218" s="130"/>
      <c r="AB218" s="130"/>
      <c r="AC218" s="130"/>
      <c r="AD218" s="130"/>
      <c r="AE218" s="130"/>
      <c r="AF218" s="130"/>
      <c r="AG218" s="130"/>
      <c r="AH218" s="130"/>
      <c r="AI218" s="130"/>
      <c r="AJ218" s="130"/>
      <c r="AK218" s="130"/>
      <c r="AL218" s="130"/>
      <c r="AM218" s="130"/>
      <c r="AN218" s="130"/>
      <c r="AO218" s="130"/>
      <c r="AP218" s="130"/>
      <c r="AQ218" s="130"/>
      <c r="AR218" s="130"/>
      <c r="AS218" s="130"/>
      <c r="AT218" s="130"/>
      <c r="AU218" s="130"/>
      <c r="AV218" s="130"/>
      <c r="AW218" s="130"/>
      <c r="AX218" s="130"/>
      <c r="AY218" s="130"/>
      <c r="AZ218" s="130"/>
      <c r="BA218" s="130"/>
      <c r="BB218" s="130"/>
      <c r="BC218" s="130"/>
      <c r="BD218" s="130"/>
      <c r="BE218" s="130"/>
      <c r="BF218" s="130"/>
      <c r="BG218" s="130"/>
      <c r="BH218" s="130"/>
      <c r="BI218" s="130"/>
      <c r="BJ218" s="130"/>
      <c r="BK218" s="130"/>
      <c r="BL218" s="130"/>
      <c r="BM218" s="130"/>
      <c r="BN218" s="130"/>
      <c r="BO218" s="130"/>
      <c r="BP218" s="130"/>
      <c r="BQ218" s="130"/>
      <c r="BR218" s="130"/>
      <c r="BS218" s="130"/>
      <c r="BT218" s="130"/>
      <c r="BU218" s="130"/>
      <c r="BV218" s="130"/>
      <c r="BW218" s="130"/>
      <c r="BX218" s="130"/>
      <c r="BY218" s="130"/>
      <c r="BZ218" s="130"/>
      <c r="CA218" s="130"/>
      <c r="CB218" s="130"/>
      <c r="CC218" s="130"/>
      <c r="CD218" s="130"/>
      <c r="CE218" s="130"/>
      <c r="CF218" s="130"/>
      <c r="CG218" s="130"/>
      <c r="CH218" s="130"/>
      <c r="CI218" s="130"/>
      <c r="CJ218" s="130"/>
      <c r="CK218" s="130"/>
      <c r="CL218" s="130"/>
      <c r="CM218" s="130"/>
      <c r="CN218" s="130"/>
      <c r="CO218" s="130"/>
      <c r="CP218" s="130"/>
      <c r="CQ218" s="130"/>
      <c r="CR218" s="130"/>
      <c r="CS218" s="130"/>
      <c r="CT218" s="130"/>
      <c r="CU218" s="130"/>
      <c r="CV218" s="130"/>
      <c r="CW218" s="130"/>
      <c r="CX218" s="130"/>
      <c r="CY218" s="130"/>
      <c r="CZ218" s="130"/>
      <c r="DA218" s="130"/>
      <c r="DB218" s="130"/>
      <c r="DC218" s="130"/>
      <c r="DD218" s="130"/>
      <c r="DE218" s="130"/>
      <c r="DF218" s="130"/>
      <c r="DG218" s="130"/>
    </row>
    <row r="219" spans="18:111" x14ac:dyDescent="0.2">
      <c r="R219" s="1"/>
      <c r="S219" s="130"/>
      <c r="T219" s="130"/>
      <c r="U219" s="130"/>
      <c r="V219" s="130"/>
      <c r="W219" s="130"/>
      <c r="X219" s="130"/>
      <c r="Y219" s="130"/>
      <c r="Z219" s="130"/>
      <c r="AA219" s="130"/>
      <c r="AB219" s="130"/>
      <c r="AC219" s="130"/>
      <c r="AD219" s="130"/>
      <c r="AE219" s="130"/>
      <c r="AF219" s="130"/>
      <c r="AG219" s="130"/>
      <c r="AH219" s="130"/>
      <c r="AI219" s="130"/>
      <c r="AJ219" s="130"/>
      <c r="AK219" s="130"/>
      <c r="AL219" s="130"/>
      <c r="AM219" s="130"/>
      <c r="AN219" s="130"/>
      <c r="AO219" s="130"/>
      <c r="AP219" s="130"/>
      <c r="AQ219" s="130"/>
      <c r="AR219" s="130"/>
      <c r="AS219" s="130"/>
      <c r="AT219" s="130"/>
      <c r="AU219" s="130"/>
      <c r="AV219" s="130"/>
      <c r="AW219" s="130"/>
      <c r="AX219" s="130"/>
      <c r="AY219" s="130"/>
      <c r="AZ219" s="130"/>
      <c r="BA219" s="130"/>
      <c r="BB219" s="130"/>
      <c r="BC219" s="130"/>
      <c r="BD219" s="130"/>
      <c r="BE219" s="130"/>
      <c r="BF219" s="130"/>
      <c r="BG219" s="130"/>
      <c r="BH219" s="130"/>
      <c r="BI219" s="130"/>
      <c r="BJ219" s="130"/>
      <c r="BK219" s="130"/>
      <c r="BL219" s="130"/>
      <c r="BM219" s="130"/>
      <c r="BN219" s="130"/>
      <c r="BO219" s="130"/>
      <c r="BP219" s="130"/>
      <c r="BQ219" s="130"/>
      <c r="BR219" s="130"/>
      <c r="BS219" s="130"/>
      <c r="BT219" s="130"/>
      <c r="BU219" s="130"/>
      <c r="BV219" s="130"/>
      <c r="BW219" s="130"/>
      <c r="BX219" s="130"/>
      <c r="BY219" s="130"/>
      <c r="BZ219" s="130"/>
      <c r="CA219" s="130"/>
      <c r="CB219" s="130"/>
      <c r="CC219" s="130"/>
      <c r="CD219" s="130"/>
      <c r="CE219" s="130"/>
      <c r="CF219" s="130"/>
      <c r="CG219" s="130"/>
      <c r="CH219" s="130"/>
      <c r="CI219" s="130"/>
      <c r="CJ219" s="130"/>
      <c r="CK219" s="130"/>
      <c r="CL219" s="130"/>
      <c r="CM219" s="130"/>
      <c r="CN219" s="130"/>
      <c r="CO219" s="130"/>
      <c r="CP219" s="130"/>
      <c r="CQ219" s="130"/>
      <c r="CR219" s="130"/>
      <c r="CS219" s="130"/>
      <c r="CT219" s="130"/>
      <c r="CU219" s="130"/>
      <c r="CV219" s="130"/>
      <c r="CW219" s="130"/>
      <c r="CX219" s="130"/>
      <c r="CY219" s="130"/>
      <c r="CZ219" s="130"/>
      <c r="DA219" s="130"/>
      <c r="DB219" s="130"/>
      <c r="DC219" s="130"/>
      <c r="DD219" s="130"/>
      <c r="DE219" s="130"/>
      <c r="DF219" s="130"/>
      <c r="DG219" s="130"/>
    </row>
    <row r="220" spans="18:111" x14ac:dyDescent="0.2">
      <c r="R220" s="1"/>
      <c r="S220" s="130"/>
      <c r="T220" s="130"/>
      <c r="U220" s="130"/>
      <c r="V220" s="130"/>
      <c r="W220" s="130"/>
      <c r="X220" s="130"/>
      <c r="Y220" s="130"/>
      <c r="Z220" s="130"/>
      <c r="AA220" s="130"/>
      <c r="AB220" s="130"/>
      <c r="AC220" s="130"/>
      <c r="AD220" s="130"/>
      <c r="AE220" s="130"/>
      <c r="AF220" s="130"/>
      <c r="AG220" s="130"/>
      <c r="AH220" s="130"/>
      <c r="AI220" s="130"/>
      <c r="AJ220" s="130"/>
      <c r="AK220" s="130"/>
      <c r="AL220" s="130"/>
      <c r="AM220" s="130"/>
      <c r="AN220" s="130"/>
      <c r="AO220" s="130"/>
      <c r="AP220" s="130"/>
      <c r="AQ220" s="130"/>
      <c r="AR220" s="130"/>
      <c r="AS220" s="130"/>
      <c r="AT220" s="130"/>
      <c r="AU220" s="130"/>
      <c r="AV220" s="130"/>
      <c r="AW220" s="130"/>
      <c r="AX220" s="130"/>
      <c r="AY220" s="130"/>
      <c r="AZ220" s="130"/>
      <c r="BA220" s="130"/>
      <c r="BB220" s="130"/>
      <c r="BC220" s="130"/>
      <c r="BD220" s="130"/>
      <c r="BE220" s="130"/>
      <c r="BF220" s="130"/>
      <c r="BG220" s="130"/>
      <c r="BH220" s="130"/>
      <c r="BI220" s="130"/>
      <c r="BJ220" s="130"/>
      <c r="BK220" s="130"/>
      <c r="BL220" s="130"/>
      <c r="BM220" s="130"/>
      <c r="BN220" s="130"/>
      <c r="BO220" s="130"/>
      <c r="BP220" s="130"/>
      <c r="BQ220" s="130"/>
      <c r="BR220" s="130"/>
      <c r="BS220" s="130"/>
      <c r="BT220" s="130"/>
      <c r="BU220" s="130"/>
      <c r="BV220" s="130"/>
      <c r="BW220" s="130"/>
      <c r="BX220" s="130"/>
      <c r="BY220" s="130"/>
      <c r="BZ220" s="130"/>
      <c r="CA220" s="130"/>
      <c r="CB220" s="130"/>
      <c r="CC220" s="130"/>
      <c r="CD220" s="130"/>
      <c r="CE220" s="130"/>
      <c r="CF220" s="130"/>
      <c r="CG220" s="130"/>
      <c r="CH220" s="130"/>
      <c r="CI220" s="130"/>
      <c r="CJ220" s="130"/>
      <c r="CK220" s="130"/>
      <c r="CL220" s="130"/>
      <c r="CM220" s="130"/>
      <c r="CN220" s="130"/>
      <c r="CO220" s="130"/>
      <c r="CP220" s="130"/>
      <c r="CQ220" s="130"/>
      <c r="CR220" s="130"/>
      <c r="CS220" s="130"/>
      <c r="CT220" s="130"/>
      <c r="CU220" s="130"/>
      <c r="CV220" s="130"/>
      <c r="CW220" s="130"/>
      <c r="CX220" s="130"/>
      <c r="CY220" s="130"/>
      <c r="CZ220" s="130"/>
      <c r="DA220" s="130"/>
      <c r="DB220" s="130"/>
      <c r="DC220" s="130"/>
      <c r="DD220" s="130"/>
      <c r="DE220" s="130"/>
      <c r="DF220" s="130"/>
      <c r="DG220" s="130"/>
    </row>
    <row r="221" spans="18:111" x14ac:dyDescent="0.2">
      <c r="R221" s="1"/>
      <c r="S221" s="130"/>
      <c r="T221" s="130"/>
      <c r="U221" s="130"/>
      <c r="V221" s="130"/>
      <c r="W221" s="130"/>
      <c r="X221" s="130"/>
      <c r="Y221" s="130"/>
      <c r="Z221" s="130"/>
      <c r="AA221" s="130"/>
      <c r="AB221" s="130"/>
      <c r="AC221" s="130"/>
      <c r="AD221" s="130"/>
      <c r="AE221" s="130"/>
      <c r="AF221" s="130"/>
      <c r="AG221" s="130"/>
      <c r="AH221" s="130"/>
      <c r="AI221" s="130"/>
      <c r="AJ221" s="130"/>
      <c r="AK221" s="130"/>
      <c r="AL221" s="130"/>
      <c r="AM221" s="130"/>
      <c r="AN221" s="130"/>
      <c r="AO221" s="130"/>
      <c r="AP221" s="130"/>
      <c r="AQ221" s="130"/>
      <c r="AR221" s="130"/>
      <c r="AS221" s="130"/>
      <c r="AT221" s="130"/>
      <c r="AU221" s="130"/>
      <c r="AV221" s="130"/>
      <c r="AW221" s="130"/>
      <c r="AX221" s="130"/>
      <c r="AY221" s="130"/>
      <c r="AZ221" s="130"/>
      <c r="BA221" s="130"/>
      <c r="BB221" s="130"/>
      <c r="BC221" s="130"/>
      <c r="BD221" s="130"/>
      <c r="BE221" s="130"/>
      <c r="BF221" s="130"/>
      <c r="BG221" s="130"/>
      <c r="BH221" s="130"/>
      <c r="BI221" s="130"/>
      <c r="BJ221" s="130"/>
      <c r="BK221" s="130"/>
      <c r="BL221" s="130"/>
      <c r="BM221" s="130"/>
      <c r="BN221" s="130"/>
      <c r="BO221" s="130"/>
      <c r="BP221" s="130"/>
      <c r="BQ221" s="130"/>
      <c r="BR221" s="130"/>
      <c r="BS221" s="130"/>
      <c r="BT221" s="130"/>
      <c r="BU221" s="130"/>
      <c r="BV221" s="130"/>
      <c r="BW221" s="130"/>
      <c r="BX221" s="130"/>
      <c r="BY221" s="130"/>
      <c r="BZ221" s="130"/>
      <c r="CA221" s="130"/>
      <c r="CB221" s="130"/>
      <c r="CC221" s="130"/>
      <c r="CD221" s="130"/>
      <c r="CE221" s="130"/>
      <c r="CF221" s="130"/>
      <c r="CG221" s="130"/>
      <c r="CH221" s="130"/>
      <c r="CI221" s="130"/>
      <c r="CJ221" s="130"/>
      <c r="CK221" s="130"/>
      <c r="CL221" s="130"/>
      <c r="CM221" s="130"/>
      <c r="CN221" s="130"/>
      <c r="CO221" s="130"/>
      <c r="CP221" s="130"/>
      <c r="CQ221" s="130"/>
      <c r="CR221" s="130"/>
      <c r="CS221" s="130"/>
      <c r="CT221" s="130"/>
      <c r="CU221" s="130"/>
      <c r="CV221" s="130"/>
      <c r="CW221" s="130"/>
      <c r="CX221" s="130"/>
      <c r="CY221" s="130"/>
      <c r="CZ221" s="130"/>
      <c r="DA221" s="130"/>
      <c r="DB221" s="130"/>
      <c r="DC221" s="130"/>
      <c r="DD221" s="130"/>
      <c r="DE221" s="130"/>
      <c r="DF221" s="130"/>
      <c r="DG221" s="130"/>
    </row>
    <row r="222" spans="18:111" x14ac:dyDescent="0.2">
      <c r="R222" s="1"/>
      <c r="S222" s="130"/>
      <c r="T222" s="130"/>
      <c r="U222" s="130"/>
      <c r="V222" s="130"/>
      <c r="W222" s="130"/>
      <c r="X222" s="130"/>
      <c r="Y222" s="130"/>
      <c r="Z222" s="130"/>
      <c r="AA222" s="130"/>
      <c r="AB222" s="130"/>
      <c r="AC222" s="130"/>
      <c r="AD222" s="130"/>
      <c r="AE222" s="130"/>
      <c r="AF222" s="130"/>
      <c r="AG222" s="130"/>
      <c r="AH222" s="130"/>
      <c r="AI222" s="130"/>
      <c r="AJ222" s="130"/>
      <c r="AK222" s="130"/>
      <c r="AL222" s="130"/>
      <c r="AM222" s="130"/>
      <c r="AN222" s="130"/>
      <c r="AO222" s="130"/>
      <c r="AP222" s="130"/>
      <c r="AQ222" s="130"/>
      <c r="AR222" s="130"/>
      <c r="AS222" s="130"/>
      <c r="AT222" s="130"/>
      <c r="AU222" s="130"/>
      <c r="AV222" s="130"/>
      <c r="AW222" s="130"/>
      <c r="AX222" s="130"/>
      <c r="AY222" s="130"/>
      <c r="AZ222" s="130"/>
      <c r="BA222" s="130"/>
      <c r="BB222" s="130"/>
      <c r="BC222" s="130"/>
      <c r="BD222" s="130"/>
      <c r="BE222" s="130"/>
      <c r="BF222" s="130"/>
      <c r="BG222" s="130"/>
      <c r="BH222" s="130"/>
      <c r="BI222" s="130"/>
      <c r="BJ222" s="130"/>
      <c r="BK222" s="130"/>
      <c r="BL222" s="130"/>
      <c r="BM222" s="130"/>
      <c r="BN222" s="130"/>
      <c r="BO222" s="130"/>
      <c r="BP222" s="130"/>
      <c r="BQ222" s="130"/>
      <c r="BR222" s="130"/>
      <c r="BS222" s="130"/>
      <c r="BT222" s="130"/>
      <c r="BU222" s="130"/>
      <c r="BV222" s="130"/>
      <c r="BW222" s="130"/>
      <c r="BX222" s="130"/>
      <c r="BY222" s="130"/>
      <c r="BZ222" s="130"/>
      <c r="CA222" s="130"/>
      <c r="CB222" s="130"/>
      <c r="CC222" s="130"/>
      <c r="CD222" s="130"/>
      <c r="CE222" s="130"/>
      <c r="CF222" s="130"/>
      <c r="CG222" s="130"/>
      <c r="CH222" s="130"/>
      <c r="CI222" s="130"/>
      <c r="CJ222" s="130"/>
      <c r="CK222" s="130"/>
      <c r="CL222" s="130"/>
      <c r="CM222" s="130"/>
      <c r="CN222" s="130"/>
      <c r="CO222" s="130"/>
      <c r="CP222" s="130"/>
      <c r="CQ222" s="130"/>
      <c r="CR222" s="130"/>
      <c r="CS222" s="130"/>
      <c r="CT222" s="130"/>
      <c r="CU222" s="130"/>
      <c r="CV222" s="130"/>
      <c r="CW222" s="130"/>
      <c r="CX222" s="130"/>
      <c r="CY222" s="130"/>
      <c r="CZ222" s="130"/>
      <c r="DA222" s="130"/>
      <c r="DB222" s="130"/>
      <c r="DC222" s="130"/>
      <c r="DD222" s="130"/>
      <c r="DE222" s="130"/>
      <c r="DF222" s="130"/>
      <c r="DG222" s="130"/>
    </row>
    <row r="223" spans="18:111" x14ac:dyDescent="0.2">
      <c r="R223" s="1"/>
      <c r="S223" s="130"/>
      <c r="T223" s="130"/>
      <c r="U223" s="130"/>
      <c r="V223" s="130"/>
      <c r="W223" s="130"/>
      <c r="X223" s="130"/>
      <c r="Y223" s="130"/>
      <c r="Z223" s="130"/>
      <c r="AA223" s="130"/>
      <c r="AB223" s="130"/>
      <c r="AC223" s="130"/>
      <c r="AD223" s="130"/>
      <c r="AE223" s="130"/>
      <c r="AF223" s="130"/>
      <c r="AG223" s="130"/>
      <c r="AH223" s="130"/>
      <c r="AI223" s="130"/>
      <c r="AJ223" s="130"/>
      <c r="AK223" s="130"/>
      <c r="AL223" s="130"/>
      <c r="AM223" s="130"/>
      <c r="AN223" s="130"/>
      <c r="AO223" s="130"/>
      <c r="AP223" s="130"/>
      <c r="AQ223" s="130"/>
      <c r="AR223" s="130"/>
      <c r="AS223" s="130"/>
      <c r="AT223" s="130"/>
      <c r="AU223" s="130"/>
      <c r="AV223" s="130"/>
      <c r="AW223" s="130"/>
      <c r="AX223" s="130"/>
      <c r="AY223" s="130"/>
      <c r="AZ223" s="130"/>
      <c r="BA223" s="130"/>
      <c r="BB223" s="130"/>
      <c r="BC223" s="130"/>
      <c r="BD223" s="130"/>
      <c r="BE223" s="130"/>
      <c r="BF223" s="130"/>
      <c r="BG223" s="130"/>
      <c r="BH223" s="130"/>
      <c r="BI223" s="130"/>
      <c r="BJ223" s="130"/>
      <c r="BK223" s="130"/>
      <c r="BL223" s="130"/>
      <c r="BM223" s="130"/>
      <c r="BN223" s="130"/>
      <c r="BO223" s="130"/>
      <c r="BP223" s="130"/>
      <c r="BQ223" s="130"/>
      <c r="BR223" s="130"/>
      <c r="BS223" s="130"/>
      <c r="BT223" s="130"/>
      <c r="BU223" s="130"/>
      <c r="BV223" s="130"/>
      <c r="BW223" s="130"/>
      <c r="BX223" s="130"/>
      <c r="BY223" s="130"/>
      <c r="BZ223" s="130"/>
      <c r="CA223" s="130"/>
      <c r="CB223" s="130"/>
      <c r="CC223" s="130"/>
      <c r="CD223" s="130"/>
      <c r="CE223" s="130"/>
      <c r="CF223" s="130"/>
      <c r="CG223" s="130"/>
      <c r="CH223" s="130"/>
      <c r="CI223" s="130"/>
      <c r="CJ223" s="130"/>
      <c r="CK223" s="130"/>
      <c r="CL223" s="130"/>
      <c r="CM223" s="130"/>
      <c r="CN223" s="130"/>
      <c r="CO223" s="130"/>
      <c r="CP223" s="130"/>
      <c r="CQ223" s="130"/>
      <c r="CR223" s="130"/>
      <c r="CS223" s="130"/>
      <c r="CT223" s="130"/>
      <c r="CU223" s="130"/>
      <c r="CV223" s="130"/>
      <c r="CW223" s="130"/>
      <c r="CX223" s="130"/>
      <c r="CY223" s="130"/>
      <c r="CZ223" s="130"/>
      <c r="DA223" s="130"/>
      <c r="DB223" s="130"/>
      <c r="DC223" s="130"/>
      <c r="DD223" s="130"/>
      <c r="DE223" s="130"/>
      <c r="DF223" s="130"/>
      <c r="DG223" s="130"/>
    </row>
    <row r="224" spans="18:111" x14ac:dyDescent="0.2">
      <c r="R224" s="1"/>
      <c r="S224" s="130"/>
      <c r="T224" s="130"/>
      <c r="U224" s="130"/>
      <c r="V224" s="130"/>
      <c r="W224" s="130"/>
      <c r="X224" s="130"/>
      <c r="Y224" s="130"/>
      <c r="Z224" s="130"/>
      <c r="AA224" s="130"/>
      <c r="AB224" s="130"/>
      <c r="AC224" s="130"/>
      <c r="AD224" s="130"/>
      <c r="AE224" s="130"/>
      <c r="AF224" s="130"/>
      <c r="AG224" s="130"/>
      <c r="AH224" s="130"/>
      <c r="AI224" s="130"/>
      <c r="AJ224" s="130"/>
      <c r="AK224" s="130"/>
      <c r="AL224" s="130"/>
      <c r="AM224" s="130"/>
      <c r="AN224" s="130"/>
      <c r="AO224" s="130"/>
      <c r="AP224" s="130"/>
      <c r="AQ224" s="130"/>
      <c r="AR224" s="130"/>
      <c r="AS224" s="130"/>
      <c r="AT224" s="130"/>
      <c r="AU224" s="130"/>
      <c r="AV224" s="130"/>
      <c r="AW224" s="130"/>
      <c r="AX224" s="130"/>
      <c r="AY224" s="130"/>
      <c r="AZ224" s="130"/>
      <c r="BA224" s="130"/>
      <c r="BB224" s="130"/>
      <c r="BC224" s="130"/>
      <c r="BD224" s="130"/>
      <c r="BE224" s="130"/>
      <c r="BF224" s="130"/>
      <c r="BG224" s="130"/>
      <c r="BH224" s="130"/>
      <c r="BI224" s="130"/>
      <c r="BJ224" s="130"/>
      <c r="BK224" s="130"/>
      <c r="BL224" s="130"/>
      <c r="BM224" s="130"/>
      <c r="BN224" s="130"/>
      <c r="BO224" s="130"/>
      <c r="BP224" s="130"/>
      <c r="BQ224" s="130"/>
      <c r="BR224" s="130"/>
      <c r="BS224" s="130"/>
      <c r="BT224" s="130"/>
      <c r="BU224" s="130"/>
      <c r="BV224" s="130"/>
      <c r="BW224" s="130"/>
      <c r="BX224" s="130"/>
      <c r="BY224" s="130"/>
      <c r="BZ224" s="130"/>
      <c r="CA224" s="130"/>
      <c r="CB224" s="130"/>
      <c r="CC224" s="130"/>
      <c r="CD224" s="130"/>
      <c r="CE224" s="130"/>
      <c r="CF224" s="130"/>
      <c r="CG224" s="130"/>
      <c r="CH224" s="130"/>
      <c r="CI224" s="130"/>
      <c r="CJ224" s="130"/>
      <c r="CK224" s="130"/>
      <c r="CL224" s="130"/>
      <c r="CM224" s="130"/>
      <c r="CN224" s="130"/>
      <c r="CO224" s="130"/>
      <c r="CP224" s="130"/>
      <c r="CQ224" s="130"/>
      <c r="CR224" s="130"/>
      <c r="CS224" s="130"/>
      <c r="CT224" s="130"/>
      <c r="CU224" s="130"/>
      <c r="CV224" s="130"/>
      <c r="CW224" s="130"/>
      <c r="CX224" s="130"/>
      <c r="CY224" s="130"/>
      <c r="CZ224" s="130"/>
      <c r="DA224" s="130"/>
      <c r="DB224" s="130"/>
      <c r="DC224" s="130"/>
      <c r="DD224" s="130"/>
      <c r="DE224" s="130"/>
      <c r="DF224" s="130"/>
      <c r="DG224" s="130"/>
    </row>
    <row r="225" spans="18:111" x14ac:dyDescent="0.2">
      <c r="R225" s="1"/>
      <c r="S225" s="130"/>
      <c r="T225" s="130"/>
      <c r="U225" s="130"/>
      <c r="V225" s="130"/>
      <c r="W225" s="130"/>
      <c r="X225" s="130"/>
      <c r="Y225" s="130"/>
      <c r="Z225" s="130"/>
      <c r="AA225" s="130"/>
      <c r="AB225" s="130"/>
      <c r="AC225" s="130"/>
      <c r="AD225" s="130"/>
      <c r="AE225" s="130"/>
      <c r="AF225" s="130"/>
      <c r="AG225" s="130"/>
      <c r="AH225" s="130"/>
      <c r="AI225" s="130"/>
      <c r="AJ225" s="130"/>
      <c r="AK225" s="130"/>
      <c r="AL225" s="130"/>
      <c r="AM225" s="130"/>
      <c r="AN225" s="130"/>
      <c r="AO225" s="130"/>
      <c r="AP225" s="130"/>
      <c r="AQ225" s="130"/>
      <c r="AR225" s="130"/>
      <c r="AS225" s="130"/>
      <c r="AT225" s="130"/>
      <c r="AU225" s="130"/>
      <c r="AV225" s="130"/>
      <c r="AW225" s="130"/>
      <c r="AX225" s="130"/>
      <c r="AY225" s="130"/>
      <c r="AZ225" s="130"/>
      <c r="BA225" s="130"/>
      <c r="BB225" s="130"/>
      <c r="BC225" s="130"/>
      <c r="BD225" s="130"/>
      <c r="BE225" s="130"/>
      <c r="BF225" s="130"/>
      <c r="BG225" s="130"/>
      <c r="BH225" s="130"/>
      <c r="BI225" s="130"/>
      <c r="BJ225" s="130"/>
      <c r="BK225" s="130"/>
      <c r="BL225" s="130"/>
      <c r="BM225" s="130"/>
      <c r="BN225" s="130"/>
      <c r="BO225" s="130"/>
      <c r="BP225" s="130"/>
      <c r="BQ225" s="130"/>
      <c r="BR225" s="130"/>
      <c r="BS225" s="130"/>
      <c r="BT225" s="130"/>
      <c r="BU225" s="130"/>
      <c r="BV225" s="130"/>
      <c r="BW225" s="130"/>
      <c r="BX225" s="130"/>
      <c r="BY225" s="130"/>
      <c r="BZ225" s="130"/>
      <c r="CA225" s="130"/>
      <c r="CB225" s="130"/>
      <c r="CC225" s="130"/>
      <c r="CD225" s="130"/>
      <c r="CE225" s="130"/>
      <c r="CF225" s="130"/>
      <c r="CG225" s="130"/>
      <c r="CH225" s="130"/>
      <c r="CI225" s="130"/>
      <c r="CJ225" s="130"/>
      <c r="CK225" s="130"/>
      <c r="CL225" s="130"/>
      <c r="CM225" s="130"/>
      <c r="CN225" s="130"/>
      <c r="CO225" s="130"/>
      <c r="CP225" s="130"/>
      <c r="CQ225" s="130"/>
      <c r="CR225" s="130"/>
      <c r="CS225" s="130"/>
      <c r="CT225" s="130"/>
      <c r="CU225" s="130"/>
      <c r="CV225" s="130"/>
      <c r="CW225" s="130"/>
      <c r="CX225" s="130"/>
      <c r="CY225" s="130"/>
      <c r="CZ225" s="130"/>
      <c r="DA225" s="130"/>
      <c r="DB225" s="130"/>
      <c r="DC225" s="130"/>
      <c r="DD225" s="130"/>
      <c r="DE225" s="130"/>
      <c r="DF225" s="130"/>
      <c r="DG225" s="130"/>
    </row>
    <row r="226" spans="18:111" x14ac:dyDescent="0.2">
      <c r="R226" s="1"/>
      <c r="S226" s="130"/>
      <c r="T226" s="130"/>
      <c r="U226" s="130"/>
      <c r="V226" s="130"/>
      <c r="W226" s="130"/>
      <c r="X226" s="130"/>
      <c r="Y226" s="130"/>
      <c r="Z226" s="130"/>
      <c r="AA226" s="130"/>
      <c r="AB226" s="130"/>
      <c r="AC226" s="130"/>
      <c r="AD226" s="130"/>
      <c r="AE226" s="130"/>
      <c r="AF226" s="130"/>
      <c r="AG226" s="130"/>
      <c r="AH226" s="130"/>
      <c r="AI226" s="130"/>
      <c r="AJ226" s="130"/>
      <c r="AK226" s="130"/>
      <c r="AL226" s="130"/>
      <c r="AM226" s="130"/>
      <c r="AN226" s="130"/>
      <c r="AO226" s="130"/>
      <c r="AP226" s="130"/>
      <c r="AQ226" s="130"/>
      <c r="AR226" s="130"/>
      <c r="AS226" s="130"/>
      <c r="AT226" s="130"/>
      <c r="AU226" s="130"/>
      <c r="AV226" s="130"/>
      <c r="AW226" s="130"/>
      <c r="AX226" s="130"/>
      <c r="AY226" s="130"/>
      <c r="AZ226" s="130"/>
      <c r="BA226" s="130"/>
      <c r="BB226" s="130"/>
      <c r="BC226" s="130"/>
      <c r="BD226" s="130"/>
      <c r="BE226" s="130"/>
      <c r="BF226" s="130"/>
      <c r="BG226" s="130"/>
      <c r="BH226" s="130"/>
      <c r="BI226" s="130"/>
      <c r="BJ226" s="130"/>
      <c r="BK226" s="130"/>
      <c r="BL226" s="130"/>
      <c r="BM226" s="130"/>
      <c r="BN226" s="130"/>
      <c r="BO226" s="130"/>
      <c r="BP226" s="130"/>
      <c r="BQ226" s="130"/>
      <c r="BR226" s="130"/>
      <c r="BS226" s="130"/>
      <c r="BT226" s="130"/>
      <c r="BU226" s="130"/>
      <c r="BV226" s="130"/>
      <c r="BW226" s="130"/>
      <c r="BX226" s="130"/>
      <c r="BY226" s="130"/>
      <c r="BZ226" s="130"/>
      <c r="CA226" s="130"/>
      <c r="CB226" s="130"/>
      <c r="CC226" s="130"/>
      <c r="CD226" s="130"/>
      <c r="CE226" s="130"/>
      <c r="CF226" s="130"/>
      <c r="CG226" s="130"/>
      <c r="CH226" s="130"/>
      <c r="CI226" s="130"/>
      <c r="CJ226" s="130"/>
      <c r="CK226" s="130"/>
      <c r="CL226" s="130"/>
      <c r="CM226" s="130"/>
      <c r="CN226" s="130"/>
      <c r="CO226" s="130"/>
      <c r="CP226" s="130"/>
      <c r="CQ226" s="130"/>
      <c r="CR226" s="130"/>
      <c r="CS226" s="130"/>
      <c r="CT226" s="130"/>
      <c r="CU226" s="130"/>
      <c r="CV226" s="130"/>
      <c r="CW226" s="130"/>
      <c r="CX226" s="130"/>
      <c r="CY226" s="130"/>
      <c r="CZ226" s="130"/>
      <c r="DA226" s="130"/>
      <c r="DB226" s="130"/>
      <c r="DC226" s="130"/>
      <c r="DD226" s="130"/>
      <c r="DE226" s="130"/>
      <c r="DF226" s="130"/>
      <c r="DG226" s="130"/>
    </row>
    <row r="227" spans="18:111" x14ac:dyDescent="0.2">
      <c r="R227" s="1"/>
      <c r="S227" s="130"/>
      <c r="T227" s="130"/>
      <c r="U227" s="130"/>
      <c r="V227" s="130"/>
      <c r="W227" s="130"/>
      <c r="X227" s="130"/>
      <c r="Y227" s="130"/>
      <c r="Z227" s="130"/>
      <c r="AA227" s="130"/>
      <c r="AB227" s="130"/>
      <c r="AC227" s="130"/>
      <c r="AD227" s="130"/>
      <c r="AE227" s="130"/>
      <c r="AF227" s="130"/>
      <c r="AG227" s="130"/>
      <c r="AH227" s="130"/>
      <c r="AI227" s="130"/>
      <c r="AJ227" s="130"/>
      <c r="AK227" s="130"/>
      <c r="AL227" s="130"/>
      <c r="AM227" s="130"/>
      <c r="AN227" s="130"/>
      <c r="AO227" s="130"/>
      <c r="AP227" s="130"/>
      <c r="AQ227" s="130"/>
      <c r="AR227" s="130"/>
      <c r="AS227" s="130"/>
      <c r="AT227" s="130"/>
      <c r="AU227" s="130"/>
      <c r="AV227" s="130"/>
      <c r="AW227" s="130"/>
      <c r="AX227" s="130"/>
      <c r="AY227" s="130"/>
      <c r="AZ227" s="130"/>
      <c r="BA227" s="130"/>
      <c r="BB227" s="130"/>
      <c r="BC227" s="130"/>
      <c r="BD227" s="130"/>
      <c r="BE227" s="130"/>
      <c r="BF227" s="130"/>
      <c r="BG227" s="130"/>
      <c r="BH227" s="130"/>
      <c r="BI227" s="130"/>
      <c r="BJ227" s="130"/>
      <c r="BK227" s="130"/>
      <c r="BL227" s="130"/>
      <c r="BM227" s="130"/>
      <c r="BN227" s="130"/>
      <c r="BO227" s="130"/>
      <c r="BP227" s="130"/>
      <c r="BQ227" s="130"/>
      <c r="BR227" s="130"/>
      <c r="BS227" s="130"/>
      <c r="BT227" s="130"/>
      <c r="BU227" s="130"/>
      <c r="BV227" s="130"/>
      <c r="BW227" s="130"/>
      <c r="BX227" s="130"/>
      <c r="BY227" s="130"/>
      <c r="BZ227" s="130"/>
      <c r="CA227" s="130"/>
      <c r="CB227" s="130"/>
      <c r="CC227" s="130"/>
      <c r="CD227" s="130"/>
      <c r="CE227" s="130"/>
      <c r="CF227" s="130"/>
      <c r="CG227" s="130"/>
      <c r="CH227" s="130"/>
      <c r="CI227" s="130"/>
      <c r="CJ227" s="130"/>
      <c r="CK227" s="130"/>
      <c r="CL227" s="130"/>
      <c r="CM227" s="130"/>
      <c r="CN227" s="130"/>
      <c r="CO227" s="130"/>
      <c r="CP227" s="130"/>
      <c r="CQ227" s="130"/>
      <c r="CR227" s="130"/>
      <c r="CS227" s="130"/>
      <c r="CT227" s="130"/>
      <c r="CU227" s="130"/>
      <c r="CV227" s="130"/>
      <c r="CW227" s="130"/>
      <c r="CX227" s="130"/>
      <c r="CY227" s="130"/>
      <c r="CZ227" s="130"/>
      <c r="DA227" s="130"/>
      <c r="DB227" s="130"/>
      <c r="DC227" s="130"/>
      <c r="DD227" s="130"/>
      <c r="DE227" s="130"/>
      <c r="DF227" s="130"/>
      <c r="DG227" s="130"/>
    </row>
    <row r="228" spans="18:111" x14ac:dyDescent="0.2">
      <c r="R228" s="1"/>
      <c r="S228" s="130"/>
      <c r="T228" s="130"/>
      <c r="U228" s="130"/>
      <c r="V228" s="130"/>
      <c r="W228" s="130"/>
      <c r="X228" s="130"/>
      <c r="Y228" s="130"/>
      <c r="Z228" s="130"/>
      <c r="AA228" s="130"/>
      <c r="AB228" s="130"/>
      <c r="AC228" s="130"/>
      <c r="AD228" s="130"/>
      <c r="AE228" s="130"/>
      <c r="AF228" s="130"/>
      <c r="AG228" s="130"/>
      <c r="AH228" s="130"/>
      <c r="AI228" s="130"/>
      <c r="AJ228" s="130"/>
      <c r="AK228" s="130"/>
      <c r="AL228" s="130"/>
      <c r="AM228" s="130"/>
      <c r="AN228" s="130"/>
      <c r="AO228" s="130"/>
      <c r="AP228" s="130"/>
      <c r="AQ228" s="130"/>
      <c r="AR228" s="130"/>
      <c r="AS228" s="130"/>
      <c r="AT228" s="130"/>
      <c r="AU228" s="130"/>
      <c r="AV228" s="130"/>
      <c r="AW228" s="130"/>
      <c r="AX228" s="130"/>
      <c r="AY228" s="130"/>
      <c r="AZ228" s="130"/>
      <c r="BA228" s="130"/>
      <c r="BB228" s="130"/>
      <c r="BC228" s="130"/>
      <c r="BD228" s="130"/>
      <c r="BE228" s="130"/>
      <c r="BF228" s="130"/>
      <c r="BG228" s="130"/>
      <c r="BH228" s="130"/>
      <c r="BI228" s="130"/>
      <c r="BJ228" s="130"/>
      <c r="BK228" s="130"/>
      <c r="BL228" s="130"/>
      <c r="BM228" s="130"/>
      <c r="BN228" s="130"/>
      <c r="BO228" s="130"/>
      <c r="BP228" s="130"/>
      <c r="BQ228" s="130"/>
      <c r="BR228" s="130"/>
      <c r="BS228" s="130"/>
      <c r="BT228" s="130"/>
      <c r="BU228" s="130"/>
      <c r="BV228" s="130"/>
      <c r="BW228" s="130"/>
      <c r="BX228" s="130"/>
      <c r="BY228" s="130"/>
      <c r="BZ228" s="130"/>
      <c r="CA228" s="130"/>
      <c r="CB228" s="130"/>
      <c r="CC228" s="130"/>
      <c r="CD228" s="130"/>
      <c r="CE228" s="130"/>
      <c r="CF228" s="130"/>
      <c r="CG228" s="130"/>
      <c r="CH228" s="130"/>
      <c r="CI228" s="130"/>
      <c r="CJ228" s="130"/>
      <c r="CK228" s="130"/>
      <c r="CL228" s="130"/>
      <c r="CM228" s="130"/>
      <c r="CN228" s="130"/>
      <c r="CO228" s="130"/>
      <c r="CP228" s="130"/>
      <c r="CQ228" s="130"/>
      <c r="CR228" s="130"/>
      <c r="CS228" s="130"/>
      <c r="CT228" s="130"/>
      <c r="CU228" s="130"/>
      <c r="CV228" s="130"/>
      <c r="CW228" s="130"/>
      <c r="CX228" s="130"/>
      <c r="CY228" s="130"/>
      <c r="CZ228" s="130"/>
      <c r="DA228" s="130"/>
      <c r="DB228" s="130"/>
      <c r="DC228" s="130"/>
      <c r="DD228" s="130"/>
      <c r="DE228" s="130"/>
      <c r="DF228" s="130"/>
      <c r="DG228" s="130"/>
    </row>
    <row r="229" spans="18:111" x14ac:dyDescent="0.2">
      <c r="R229" s="1"/>
      <c r="S229" s="130"/>
      <c r="T229" s="130"/>
      <c r="U229" s="130"/>
      <c r="V229" s="130"/>
      <c r="W229" s="130"/>
      <c r="X229" s="130"/>
      <c r="Y229" s="130"/>
      <c r="Z229" s="130"/>
      <c r="AA229" s="130"/>
      <c r="AB229" s="130"/>
      <c r="AC229" s="130"/>
      <c r="AD229" s="130"/>
      <c r="AE229" s="130"/>
      <c r="AF229" s="130"/>
      <c r="AG229" s="130"/>
      <c r="AH229" s="130"/>
      <c r="AI229" s="130"/>
      <c r="AJ229" s="130"/>
      <c r="AK229" s="130"/>
      <c r="AL229" s="130"/>
      <c r="AM229" s="130"/>
      <c r="AN229" s="130"/>
      <c r="AO229" s="130"/>
      <c r="AP229" s="130"/>
      <c r="AQ229" s="130"/>
      <c r="AR229" s="130"/>
      <c r="AS229" s="130"/>
      <c r="AT229" s="130"/>
      <c r="AU229" s="130"/>
      <c r="AV229" s="130"/>
      <c r="AW229" s="130"/>
      <c r="AX229" s="130"/>
      <c r="AY229" s="130"/>
      <c r="AZ229" s="130"/>
      <c r="BA229" s="130"/>
      <c r="BB229" s="130"/>
      <c r="BC229" s="130"/>
      <c r="BD229" s="130"/>
      <c r="BE229" s="130"/>
      <c r="BF229" s="130"/>
      <c r="BG229" s="130"/>
      <c r="BH229" s="130"/>
      <c r="BI229" s="130"/>
      <c r="BJ229" s="130"/>
      <c r="BK229" s="130"/>
      <c r="BL229" s="130"/>
      <c r="BM229" s="130"/>
      <c r="BN229" s="130"/>
      <c r="BO229" s="130"/>
      <c r="BP229" s="130"/>
      <c r="BQ229" s="130"/>
      <c r="BR229" s="130"/>
      <c r="BS229" s="130"/>
      <c r="BT229" s="130"/>
      <c r="BU229" s="130"/>
      <c r="BV229" s="130"/>
      <c r="BW229" s="130"/>
      <c r="BX229" s="130"/>
      <c r="BY229" s="130"/>
      <c r="BZ229" s="130"/>
      <c r="CA229" s="130"/>
      <c r="CB229" s="130"/>
      <c r="CC229" s="130"/>
      <c r="CD229" s="130"/>
      <c r="CE229" s="130"/>
      <c r="CF229" s="130"/>
      <c r="CG229" s="130"/>
      <c r="CH229" s="130"/>
      <c r="CI229" s="130"/>
      <c r="CJ229" s="130"/>
      <c r="CK229" s="130"/>
      <c r="CL229" s="130"/>
      <c r="CM229" s="130"/>
      <c r="CN229" s="130"/>
      <c r="CO229" s="130"/>
      <c r="CP229" s="130"/>
      <c r="CQ229" s="130"/>
      <c r="CR229" s="130"/>
      <c r="CS229" s="130"/>
      <c r="CT229" s="130"/>
      <c r="CU229" s="130"/>
      <c r="CV229" s="130"/>
      <c r="CW229" s="130"/>
      <c r="CX229" s="130"/>
      <c r="CY229" s="130"/>
      <c r="CZ229" s="130"/>
      <c r="DA229" s="130"/>
      <c r="DB229" s="130"/>
      <c r="DC229" s="130"/>
      <c r="DD229" s="130"/>
      <c r="DE229" s="130"/>
      <c r="DF229" s="130"/>
      <c r="DG229" s="130"/>
    </row>
    <row r="230" spans="18:111" x14ac:dyDescent="0.2">
      <c r="R230" s="1"/>
      <c r="S230" s="130"/>
      <c r="T230" s="130"/>
      <c r="U230" s="130"/>
      <c r="V230" s="130"/>
      <c r="W230" s="130"/>
      <c r="X230" s="130"/>
      <c r="Y230" s="130"/>
      <c r="Z230" s="130"/>
      <c r="AA230" s="130"/>
      <c r="AB230" s="130"/>
      <c r="AC230" s="130"/>
      <c r="AD230" s="130"/>
      <c r="AE230" s="130"/>
      <c r="AF230" s="130"/>
      <c r="AG230" s="130"/>
      <c r="AH230" s="130"/>
      <c r="AI230" s="130"/>
      <c r="AJ230" s="130"/>
      <c r="AK230" s="130"/>
      <c r="AL230" s="130"/>
      <c r="AM230" s="130"/>
      <c r="AN230" s="130"/>
      <c r="AO230" s="130"/>
      <c r="AP230" s="130"/>
      <c r="AQ230" s="130"/>
      <c r="AR230" s="130"/>
      <c r="AS230" s="130"/>
      <c r="AT230" s="130"/>
      <c r="AU230" s="130"/>
      <c r="AV230" s="130"/>
      <c r="AW230" s="130"/>
      <c r="AX230" s="130"/>
      <c r="AY230" s="130"/>
      <c r="AZ230" s="130"/>
      <c r="BA230" s="130"/>
      <c r="BB230" s="130"/>
      <c r="BC230" s="130"/>
      <c r="BD230" s="130"/>
      <c r="BE230" s="130"/>
      <c r="BF230" s="130"/>
      <c r="BG230" s="130"/>
      <c r="BH230" s="130"/>
      <c r="BI230" s="130"/>
      <c r="BJ230" s="130"/>
      <c r="BK230" s="130"/>
      <c r="BL230" s="130"/>
      <c r="BM230" s="130"/>
      <c r="BN230" s="130"/>
      <c r="BO230" s="130"/>
      <c r="BP230" s="130"/>
      <c r="BQ230" s="130"/>
      <c r="BR230" s="130"/>
      <c r="BS230" s="130"/>
      <c r="BT230" s="130"/>
      <c r="BU230" s="130"/>
      <c r="BV230" s="130"/>
      <c r="BW230" s="130"/>
      <c r="BX230" s="130"/>
      <c r="BY230" s="130"/>
      <c r="BZ230" s="130"/>
      <c r="CA230" s="130"/>
      <c r="CB230" s="130"/>
      <c r="CC230" s="130"/>
      <c r="CD230" s="130"/>
      <c r="CE230" s="130"/>
      <c r="CF230" s="130"/>
      <c r="CG230" s="130"/>
      <c r="CH230" s="130"/>
      <c r="CI230" s="130"/>
      <c r="CJ230" s="130"/>
      <c r="CK230" s="130"/>
      <c r="CL230" s="130"/>
      <c r="CM230" s="130"/>
      <c r="CN230" s="130"/>
      <c r="CO230" s="130"/>
      <c r="CP230" s="130"/>
      <c r="CQ230" s="130"/>
      <c r="CR230" s="130"/>
      <c r="CS230" s="130"/>
      <c r="CT230" s="130"/>
      <c r="CU230" s="130"/>
      <c r="CV230" s="130"/>
      <c r="CW230" s="130"/>
      <c r="CX230" s="130"/>
      <c r="CY230" s="130"/>
      <c r="CZ230" s="130"/>
      <c r="DA230" s="130"/>
      <c r="DB230" s="130"/>
      <c r="DC230" s="130"/>
      <c r="DD230" s="130"/>
      <c r="DE230" s="130"/>
      <c r="DF230" s="130"/>
      <c r="DG230" s="130"/>
    </row>
    <row r="231" spans="18:111" x14ac:dyDescent="0.2">
      <c r="R231" s="1"/>
      <c r="S231" s="130"/>
      <c r="T231" s="130"/>
      <c r="U231" s="130"/>
      <c r="V231" s="130"/>
      <c r="W231" s="130"/>
      <c r="X231" s="130"/>
      <c r="Y231" s="130"/>
      <c r="Z231" s="130"/>
      <c r="AA231" s="130"/>
      <c r="AB231" s="130"/>
      <c r="AC231" s="130"/>
      <c r="AD231" s="130"/>
      <c r="AE231" s="130"/>
      <c r="AF231" s="130"/>
      <c r="AG231" s="130"/>
      <c r="AH231" s="130"/>
      <c r="AI231" s="130"/>
      <c r="AJ231" s="130"/>
      <c r="AK231" s="130"/>
      <c r="AL231" s="130"/>
      <c r="AM231" s="130"/>
      <c r="AN231" s="130"/>
      <c r="AO231" s="130"/>
      <c r="AP231" s="130"/>
      <c r="AQ231" s="130"/>
      <c r="AR231" s="130"/>
      <c r="AS231" s="130"/>
      <c r="AT231" s="130"/>
      <c r="AU231" s="130"/>
      <c r="AV231" s="130"/>
      <c r="AW231" s="130"/>
      <c r="AX231" s="130"/>
      <c r="AY231" s="130"/>
      <c r="AZ231" s="130"/>
      <c r="BA231" s="130"/>
      <c r="BB231" s="130"/>
      <c r="BC231" s="130"/>
      <c r="BD231" s="130"/>
      <c r="BE231" s="130"/>
      <c r="BF231" s="130"/>
      <c r="BG231" s="130"/>
      <c r="BH231" s="130"/>
      <c r="BI231" s="130"/>
      <c r="BJ231" s="130"/>
      <c r="BK231" s="130"/>
      <c r="BL231" s="130"/>
      <c r="BM231" s="130"/>
      <c r="BN231" s="130"/>
      <c r="BO231" s="130"/>
      <c r="BP231" s="130"/>
      <c r="BQ231" s="130"/>
      <c r="BR231" s="130"/>
      <c r="BS231" s="130"/>
      <c r="BT231" s="130"/>
      <c r="BU231" s="130"/>
      <c r="BV231" s="130"/>
      <c r="BW231" s="130"/>
      <c r="BX231" s="130"/>
      <c r="BY231" s="130"/>
      <c r="BZ231" s="130"/>
      <c r="CA231" s="130"/>
      <c r="CB231" s="130"/>
      <c r="CC231" s="130"/>
      <c r="CD231" s="130"/>
      <c r="CE231" s="130"/>
      <c r="CF231" s="130"/>
      <c r="CG231" s="130"/>
      <c r="CH231" s="130"/>
      <c r="CI231" s="130"/>
      <c r="CJ231" s="130"/>
      <c r="CK231" s="130"/>
      <c r="CL231" s="130"/>
      <c r="CM231" s="130"/>
      <c r="CN231" s="130"/>
      <c r="CO231" s="130"/>
      <c r="CP231" s="130"/>
      <c r="CQ231" s="130"/>
      <c r="CR231" s="130"/>
      <c r="CS231" s="130"/>
      <c r="CT231" s="130"/>
      <c r="CU231" s="130"/>
      <c r="CV231" s="130"/>
      <c r="CW231" s="130"/>
      <c r="CX231" s="130"/>
      <c r="CY231" s="130"/>
      <c r="CZ231" s="130"/>
      <c r="DA231" s="130"/>
      <c r="DB231" s="130"/>
      <c r="DC231" s="130"/>
      <c r="DD231" s="130"/>
      <c r="DE231" s="130"/>
      <c r="DF231" s="130"/>
      <c r="DG231" s="130"/>
    </row>
    <row r="232" spans="18:111" x14ac:dyDescent="0.2">
      <c r="R232" s="1"/>
      <c r="S232" s="130"/>
      <c r="T232" s="130"/>
      <c r="U232" s="130"/>
      <c r="V232" s="130"/>
      <c r="W232" s="130"/>
      <c r="X232" s="130"/>
      <c r="Y232" s="130"/>
      <c r="Z232" s="130"/>
      <c r="AA232" s="130"/>
      <c r="AB232" s="130"/>
      <c r="AC232" s="130"/>
      <c r="AD232" s="130"/>
      <c r="AE232" s="130"/>
      <c r="AF232" s="130"/>
      <c r="AG232" s="130"/>
      <c r="AH232" s="130"/>
      <c r="AI232" s="130"/>
      <c r="AJ232" s="130"/>
      <c r="AK232" s="130"/>
      <c r="AL232" s="130"/>
      <c r="AM232" s="130"/>
      <c r="AN232" s="130"/>
      <c r="AO232" s="130"/>
      <c r="AP232" s="130"/>
      <c r="AQ232" s="130"/>
      <c r="AR232" s="130"/>
      <c r="AS232" s="130"/>
      <c r="AT232" s="130"/>
      <c r="AU232" s="130"/>
      <c r="AV232" s="130"/>
      <c r="AW232" s="130"/>
      <c r="AX232" s="130"/>
      <c r="AY232" s="130"/>
      <c r="AZ232" s="130"/>
      <c r="BA232" s="130"/>
      <c r="BB232" s="130"/>
      <c r="BC232" s="130"/>
      <c r="BD232" s="130"/>
      <c r="BE232" s="130"/>
      <c r="BF232" s="130"/>
      <c r="BG232" s="130"/>
      <c r="BH232" s="130"/>
      <c r="BI232" s="130"/>
      <c r="BJ232" s="130"/>
      <c r="BK232" s="130"/>
      <c r="BL232" s="130"/>
      <c r="BM232" s="130"/>
      <c r="BN232" s="130"/>
      <c r="BO232" s="130"/>
      <c r="BP232" s="130"/>
      <c r="BQ232" s="130"/>
      <c r="BR232" s="130"/>
      <c r="BS232" s="130"/>
      <c r="BT232" s="130"/>
      <c r="BU232" s="130"/>
      <c r="BV232" s="130"/>
      <c r="BW232" s="130"/>
      <c r="BX232" s="130"/>
      <c r="BY232" s="130"/>
      <c r="BZ232" s="130"/>
      <c r="CA232" s="130"/>
      <c r="CB232" s="130"/>
      <c r="CC232" s="130"/>
      <c r="CD232" s="130"/>
      <c r="CE232" s="130"/>
      <c r="CF232" s="130"/>
      <c r="CG232" s="130"/>
      <c r="CH232" s="130"/>
      <c r="CI232" s="130"/>
      <c r="CJ232" s="130"/>
      <c r="CK232" s="130"/>
      <c r="CL232" s="130"/>
      <c r="CM232" s="130"/>
      <c r="CN232" s="130"/>
      <c r="CO232" s="130"/>
      <c r="CP232" s="130"/>
      <c r="CQ232" s="130"/>
      <c r="CR232" s="130"/>
      <c r="CS232" s="130"/>
      <c r="CT232" s="130"/>
      <c r="CU232" s="130"/>
      <c r="CV232" s="130"/>
      <c r="CW232" s="130"/>
      <c r="CX232" s="130"/>
      <c r="CY232" s="130"/>
      <c r="CZ232" s="130"/>
      <c r="DA232" s="130"/>
      <c r="DB232" s="130"/>
      <c r="DC232" s="130"/>
      <c r="DD232" s="130"/>
      <c r="DE232" s="130"/>
      <c r="DF232" s="130"/>
      <c r="DG232" s="130"/>
    </row>
    <row r="233" spans="18:111" x14ac:dyDescent="0.2">
      <c r="R233" s="1"/>
      <c r="S233" s="130"/>
      <c r="T233" s="130"/>
      <c r="U233" s="130"/>
      <c r="V233" s="130"/>
      <c r="W233" s="130"/>
      <c r="X233" s="130"/>
      <c r="Y233" s="130"/>
      <c r="Z233" s="130"/>
      <c r="AA233" s="130"/>
      <c r="AB233" s="130"/>
      <c r="AC233" s="130"/>
      <c r="AD233" s="130"/>
      <c r="AE233" s="130"/>
      <c r="AF233" s="130"/>
      <c r="AG233" s="130"/>
      <c r="AH233" s="130"/>
      <c r="AI233" s="130"/>
      <c r="AJ233" s="130"/>
      <c r="AK233" s="130"/>
      <c r="AL233" s="130"/>
      <c r="AM233" s="130"/>
      <c r="AN233" s="130"/>
      <c r="AO233" s="130"/>
      <c r="AP233" s="130"/>
      <c r="AQ233" s="130"/>
      <c r="AR233" s="130"/>
      <c r="AS233" s="130"/>
      <c r="AT233" s="130"/>
      <c r="AU233" s="130"/>
      <c r="AV233" s="130"/>
      <c r="AW233" s="130"/>
      <c r="AX233" s="130"/>
      <c r="AY233" s="130"/>
      <c r="AZ233" s="130"/>
      <c r="BA233" s="130"/>
      <c r="BB233" s="130"/>
      <c r="BC233" s="130"/>
      <c r="BD233" s="130"/>
      <c r="BE233" s="130"/>
      <c r="BF233" s="130"/>
      <c r="BG233" s="130"/>
      <c r="BH233" s="130"/>
      <c r="BI233" s="130"/>
      <c r="BJ233" s="130"/>
      <c r="BK233" s="130"/>
      <c r="BL233" s="130"/>
      <c r="BM233" s="130"/>
      <c r="BN233" s="130"/>
      <c r="BO233" s="130"/>
      <c r="BP233" s="130"/>
      <c r="BQ233" s="130"/>
      <c r="BR233" s="130"/>
      <c r="BS233" s="130"/>
      <c r="BT233" s="130"/>
      <c r="BU233" s="130"/>
      <c r="BV233" s="130"/>
      <c r="BW233" s="130"/>
      <c r="BX233" s="130"/>
      <c r="BY233" s="130"/>
      <c r="BZ233" s="130"/>
      <c r="CA233" s="130"/>
      <c r="CB233" s="130"/>
      <c r="CC233" s="130"/>
      <c r="CD233" s="130"/>
      <c r="CE233" s="130"/>
      <c r="CF233" s="130"/>
      <c r="CG233" s="130"/>
      <c r="CH233" s="130"/>
      <c r="CI233" s="130"/>
      <c r="CJ233" s="130"/>
      <c r="CK233" s="130"/>
      <c r="CL233" s="130"/>
      <c r="CM233" s="130"/>
      <c r="CN233" s="130"/>
      <c r="CO233" s="130"/>
      <c r="CP233" s="130"/>
      <c r="CQ233" s="130"/>
      <c r="CR233" s="130"/>
      <c r="CS233" s="130"/>
      <c r="CT233" s="130"/>
      <c r="CU233" s="130"/>
      <c r="CV233" s="130"/>
      <c r="CW233" s="130"/>
      <c r="CX233" s="130"/>
      <c r="CY233" s="130"/>
      <c r="CZ233" s="130"/>
      <c r="DA233" s="130"/>
      <c r="DB233" s="130"/>
      <c r="DC233" s="130"/>
      <c r="DD233" s="130"/>
      <c r="DE233" s="130"/>
      <c r="DF233" s="130"/>
      <c r="DG233" s="130"/>
    </row>
    <row r="234" spans="18:111" x14ac:dyDescent="0.2">
      <c r="R234" s="1"/>
      <c r="S234" s="130"/>
      <c r="T234" s="130"/>
      <c r="U234" s="130"/>
      <c r="V234" s="130"/>
      <c r="W234" s="130"/>
      <c r="X234" s="130"/>
      <c r="Y234" s="130"/>
      <c r="Z234" s="130"/>
      <c r="AA234" s="130"/>
      <c r="AB234" s="130"/>
      <c r="AC234" s="130"/>
      <c r="AD234" s="130"/>
      <c r="AE234" s="130"/>
      <c r="AF234" s="130"/>
      <c r="AG234" s="130"/>
      <c r="AH234" s="130"/>
      <c r="AI234" s="130"/>
      <c r="AJ234" s="130"/>
      <c r="AK234" s="130"/>
      <c r="AL234" s="130"/>
      <c r="AM234" s="130"/>
      <c r="AN234" s="130"/>
      <c r="AO234" s="130"/>
      <c r="AP234" s="130"/>
      <c r="AQ234" s="130"/>
      <c r="AR234" s="130"/>
      <c r="AS234" s="130"/>
      <c r="AT234" s="130"/>
      <c r="AU234" s="130"/>
      <c r="AV234" s="130"/>
      <c r="AW234" s="130"/>
      <c r="AX234" s="130"/>
      <c r="AY234" s="130"/>
      <c r="AZ234" s="130"/>
      <c r="BA234" s="130"/>
      <c r="BB234" s="130"/>
      <c r="BC234" s="130"/>
      <c r="BD234" s="130"/>
      <c r="BE234" s="130"/>
      <c r="BF234" s="130"/>
      <c r="BG234" s="130"/>
      <c r="BH234" s="130"/>
      <c r="BI234" s="130"/>
      <c r="BJ234" s="130"/>
      <c r="BK234" s="130"/>
      <c r="BL234" s="130"/>
      <c r="BM234" s="130"/>
      <c r="BN234" s="130"/>
      <c r="BO234" s="130"/>
      <c r="BP234" s="130"/>
      <c r="BQ234" s="130"/>
      <c r="BR234" s="130"/>
      <c r="BS234" s="130"/>
      <c r="BT234" s="130"/>
      <c r="BU234" s="130"/>
      <c r="BV234" s="130"/>
      <c r="BW234" s="130"/>
      <c r="BX234" s="130"/>
      <c r="BY234" s="130"/>
      <c r="BZ234" s="130"/>
      <c r="CA234" s="130"/>
      <c r="CB234" s="130"/>
      <c r="CC234" s="130"/>
      <c r="CD234" s="130"/>
      <c r="CE234" s="130"/>
      <c r="CF234" s="130"/>
      <c r="CG234" s="130"/>
      <c r="CH234" s="130"/>
      <c r="CI234" s="130"/>
      <c r="CJ234" s="130"/>
      <c r="CK234" s="130"/>
      <c r="CL234" s="130"/>
      <c r="CM234" s="130"/>
      <c r="CN234" s="130"/>
      <c r="CO234" s="130"/>
      <c r="CP234" s="130"/>
      <c r="CQ234" s="130"/>
      <c r="CR234" s="130"/>
      <c r="CS234" s="130"/>
      <c r="CT234" s="130"/>
      <c r="CU234" s="130"/>
      <c r="CV234" s="130"/>
      <c r="CW234" s="130"/>
      <c r="CX234" s="130"/>
      <c r="CY234" s="130"/>
      <c r="CZ234" s="130"/>
      <c r="DA234" s="130"/>
      <c r="DB234" s="130"/>
      <c r="DC234" s="130"/>
      <c r="DD234" s="130"/>
      <c r="DE234" s="130"/>
      <c r="DF234" s="130"/>
      <c r="DG234" s="130"/>
    </row>
    <row r="235" spans="18:111" x14ac:dyDescent="0.2">
      <c r="R235" s="1"/>
      <c r="S235" s="130"/>
      <c r="T235" s="130"/>
      <c r="U235" s="130"/>
      <c r="V235" s="130"/>
      <c r="W235" s="130"/>
      <c r="X235" s="130"/>
      <c r="Y235" s="130"/>
      <c r="Z235" s="130"/>
      <c r="AA235" s="130"/>
      <c r="AB235" s="130"/>
      <c r="AC235" s="130"/>
      <c r="AD235" s="130"/>
      <c r="AE235" s="130"/>
      <c r="AF235" s="130"/>
      <c r="AG235" s="130"/>
      <c r="AH235" s="130"/>
      <c r="AI235" s="130"/>
      <c r="AJ235" s="130"/>
      <c r="AK235" s="130"/>
      <c r="AL235" s="130"/>
      <c r="AM235" s="130"/>
      <c r="AN235" s="130"/>
      <c r="AO235" s="130"/>
      <c r="AP235" s="130"/>
      <c r="AQ235" s="130"/>
      <c r="AR235" s="130"/>
      <c r="AS235" s="130"/>
      <c r="AT235" s="130"/>
      <c r="AU235" s="130"/>
      <c r="AV235" s="130"/>
      <c r="AW235" s="130"/>
      <c r="AX235" s="130"/>
      <c r="AY235" s="130"/>
      <c r="AZ235" s="130"/>
      <c r="BA235" s="130"/>
      <c r="BB235" s="130"/>
      <c r="BC235" s="130"/>
      <c r="BD235" s="130"/>
      <c r="BE235" s="130"/>
      <c r="BF235" s="130"/>
      <c r="BG235" s="130"/>
      <c r="BH235" s="130"/>
      <c r="BI235" s="130"/>
      <c r="BJ235" s="130"/>
      <c r="BK235" s="130"/>
      <c r="BL235" s="130"/>
      <c r="BM235" s="130"/>
      <c r="BN235" s="130"/>
      <c r="BO235" s="130"/>
      <c r="BP235" s="130"/>
      <c r="BQ235" s="130"/>
      <c r="BR235" s="130"/>
      <c r="BS235" s="130"/>
      <c r="BT235" s="130"/>
      <c r="BU235" s="130"/>
      <c r="BV235" s="130"/>
      <c r="BW235" s="130"/>
      <c r="BX235" s="130"/>
      <c r="BY235" s="130"/>
      <c r="BZ235" s="130"/>
      <c r="CA235" s="130"/>
      <c r="CB235" s="130"/>
      <c r="CC235" s="130"/>
      <c r="CD235" s="130"/>
      <c r="CE235" s="130"/>
      <c r="CF235" s="130"/>
      <c r="CG235" s="130"/>
      <c r="CH235" s="130"/>
      <c r="CI235" s="130"/>
      <c r="CJ235" s="130"/>
      <c r="CK235" s="130"/>
      <c r="CL235" s="130"/>
      <c r="CM235" s="130"/>
      <c r="CN235" s="130"/>
      <c r="CO235" s="130"/>
      <c r="CP235" s="130"/>
      <c r="CQ235" s="130"/>
      <c r="CR235" s="130"/>
      <c r="CS235" s="130"/>
      <c r="CT235" s="130"/>
      <c r="CU235" s="130"/>
      <c r="CV235" s="130"/>
      <c r="CW235" s="130"/>
      <c r="CX235" s="130"/>
      <c r="CY235" s="130"/>
      <c r="CZ235" s="130"/>
      <c r="DA235" s="130"/>
      <c r="DB235" s="130"/>
      <c r="DC235" s="130"/>
      <c r="DD235" s="130"/>
      <c r="DE235" s="130"/>
      <c r="DF235" s="130"/>
      <c r="DG235" s="130"/>
    </row>
    <row r="236" spans="18:111" x14ac:dyDescent="0.2">
      <c r="R236" s="1"/>
      <c r="S236" s="130"/>
      <c r="T236" s="130"/>
      <c r="U236" s="130"/>
      <c r="V236" s="130"/>
      <c r="W236" s="130"/>
      <c r="X236" s="130"/>
      <c r="Y236" s="130"/>
      <c r="Z236" s="130"/>
      <c r="AA236" s="130"/>
      <c r="AB236" s="130"/>
      <c r="AC236" s="130"/>
      <c r="AD236" s="130"/>
      <c r="AE236" s="130"/>
      <c r="AF236" s="130"/>
      <c r="AG236" s="130"/>
      <c r="AH236" s="130"/>
      <c r="AI236" s="130"/>
      <c r="AJ236" s="130"/>
      <c r="AK236" s="130"/>
      <c r="AL236" s="130"/>
      <c r="AM236" s="130"/>
      <c r="AN236" s="130"/>
      <c r="AO236" s="130"/>
      <c r="AP236" s="130"/>
      <c r="AQ236" s="130"/>
      <c r="AR236" s="130"/>
      <c r="AS236" s="130"/>
      <c r="AT236" s="130"/>
      <c r="AU236" s="130"/>
      <c r="AV236" s="130"/>
      <c r="AW236" s="130"/>
      <c r="AX236" s="130"/>
      <c r="AY236" s="130"/>
      <c r="AZ236" s="130"/>
      <c r="BA236" s="130"/>
      <c r="BB236" s="130"/>
      <c r="BC236" s="130"/>
      <c r="BD236" s="130"/>
      <c r="BE236" s="130"/>
      <c r="BF236" s="130"/>
      <c r="BG236" s="130"/>
      <c r="BH236" s="130"/>
      <c r="BI236" s="130"/>
      <c r="BJ236" s="130"/>
      <c r="BK236" s="130"/>
      <c r="BL236" s="130"/>
      <c r="BM236" s="130"/>
      <c r="BN236" s="130"/>
      <c r="BO236" s="130"/>
      <c r="BP236" s="130"/>
      <c r="BQ236" s="130"/>
      <c r="BR236" s="130"/>
      <c r="BS236" s="130"/>
      <c r="BT236" s="130"/>
      <c r="BU236" s="130"/>
      <c r="BV236" s="130"/>
      <c r="BW236" s="130"/>
      <c r="BX236" s="130"/>
      <c r="BY236" s="130"/>
      <c r="BZ236" s="130"/>
      <c r="CA236" s="130"/>
      <c r="CB236" s="130"/>
      <c r="CC236" s="130"/>
      <c r="CD236" s="130"/>
      <c r="CE236" s="130"/>
      <c r="CF236" s="130"/>
      <c r="CG236" s="130"/>
      <c r="CH236" s="130"/>
      <c r="CI236" s="130"/>
      <c r="CJ236" s="130"/>
      <c r="CK236" s="130"/>
      <c r="CL236" s="130"/>
      <c r="CM236" s="130"/>
      <c r="CN236" s="130"/>
      <c r="CO236" s="130"/>
      <c r="CP236" s="130"/>
      <c r="CQ236" s="130"/>
      <c r="CR236" s="130"/>
      <c r="CS236" s="130"/>
      <c r="CT236" s="130"/>
      <c r="CU236" s="130"/>
      <c r="CV236" s="130"/>
      <c r="CW236" s="130"/>
      <c r="CX236" s="130"/>
      <c r="CY236" s="130"/>
      <c r="CZ236" s="130"/>
      <c r="DA236" s="130"/>
      <c r="DB236" s="130"/>
      <c r="DC236" s="130"/>
      <c r="DD236" s="130"/>
      <c r="DE236" s="130"/>
      <c r="DF236" s="130"/>
      <c r="DG236" s="130"/>
    </row>
    <row r="237" spans="18:111" x14ac:dyDescent="0.2">
      <c r="R237" s="1"/>
      <c r="S237" s="130"/>
      <c r="T237" s="130"/>
      <c r="U237" s="130"/>
      <c r="V237" s="130"/>
      <c r="W237" s="130"/>
      <c r="X237" s="130"/>
      <c r="Y237" s="130"/>
      <c r="Z237" s="130"/>
      <c r="AA237" s="130"/>
      <c r="AB237" s="130"/>
      <c r="AC237" s="130"/>
      <c r="AD237" s="130"/>
      <c r="AE237" s="130"/>
      <c r="AF237" s="130"/>
      <c r="AG237" s="130"/>
      <c r="AH237" s="130"/>
      <c r="AI237" s="130"/>
      <c r="AJ237" s="130"/>
      <c r="AK237" s="130"/>
      <c r="AL237" s="130"/>
      <c r="AM237" s="130"/>
      <c r="AN237" s="130"/>
      <c r="AO237" s="130"/>
      <c r="AP237" s="130"/>
      <c r="AQ237" s="130"/>
      <c r="AR237" s="130"/>
      <c r="AS237" s="130"/>
      <c r="AT237" s="130"/>
      <c r="AU237" s="130"/>
      <c r="AV237" s="130"/>
      <c r="AW237" s="130"/>
      <c r="AX237" s="130"/>
      <c r="AY237" s="130"/>
      <c r="AZ237" s="130"/>
      <c r="BA237" s="130"/>
      <c r="BB237" s="130"/>
      <c r="BC237" s="130"/>
      <c r="BD237" s="130"/>
      <c r="BE237" s="130"/>
      <c r="BF237" s="130"/>
      <c r="BG237" s="130"/>
      <c r="BH237" s="130"/>
      <c r="BI237" s="130"/>
      <c r="BJ237" s="130"/>
      <c r="BK237" s="130"/>
      <c r="BL237" s="130"/>
      <c r="BM237" s="130"/>
      <c r="BN237" s="130"/>
      <c r="BO237" s="130"/>
      <c r="BP237" s="130"/>
      <c r="BQ237" s="130"/>
      <c r="BR237" s="130"/>
      <c r="BS237" s="130"/>
      <c r="BT237" s="130"/>
      <c r="BU237" s="130"/>
      <c r="BV237" s="130"/>
      <c r="BW237" s="130"/>
      <c r="BX237" s="130"/>
      <c r="BY237" s="130"/>
      <c r="BZ237" s="130"/>
      <c r="CA237" s="130"/>
      <c r="CB237" s="130"/>
      <c r="CC237" s="130"/>
      <c r="CD237" s="130"/>
      <c r="CE237" s="130"/>
      <c r="CF237" s="130"/>
      <c r="CG237" s="130"/>
      <c r="CH237" s="130"/>
      <c r="CI237" s="130"/>
      <c r="CJ237" s="130"/>
      <c r="CK237" s="130"/>
      <c r="CL237" s="130"/>
      <c r="CM237" s="130"/>
      <c r="CN237" s="130"/>
      <c r="CO237" s="130"/>
      <c r="CP237" s="130"/>
      <c r="CQ237" s="130"/>
      <c r="CR237" s="130"/>
      <c r="CS237" s="130"/>
      <c r="CT237" s="130"/>
      <c r="CU237" s="130"/>
      <c r="CV237" s="130"/>
      <c r="CW237" s="130"/>
      <c r="CX237" s="130"/>
      <c r="CY237" s="130"/>
      <c r="CZ237" s="130"/>
      <c r="DA237" s="130"/>
      <c r="DB237" s="130"/>
      <c r="DC237" s="130"/>
      <c r="DD237" s="130"/>
      <c r="DE237" s="130"/>
      <c r="DF237" s="130"/>
      <c r="DG237" s="130"/>
    </row>
    <row r="238" spans="18:111" x14ac:dyDescent="0.2">
      <c r="R238" s="1"/>
      <c r="S238" s="130"/>
      <c r="T238" s="130"/>
      <c r="U238" s="130"/>
      <c r="V238" s="130"/>
      <c r="W238" s="130"/>
      <c r="X238" s="130"/>
      <c r="Y238" s="130"/>
      <c r="Z238" s="130"/>
      <c r="AA238" s="130"/>
      <c r="AB238" s="130"/>
      <c r="AC238" s="130"/>
      <c r="AD238" s="130"/>
      <c r="AE238" s="130"/>
      <c r="AF238" s="130"/>
      <c r="AG238" s="130"/>
      <c r="AH238" s="130"/>
      <c r="AI238" s="130"/>
      <c r="AJ238" s="130"/>
      <c r="AK238" s="130"/>
      <c r="AL238" s="130"/>
      <c r="AM238" s="130"/>
      <c r="AN238" s="130"/>
      <c r="AO238" s="130"/>
      <c r="AP238" s="130"/>
      <c r="AQ238" s="130"/>
      <c r="AR238" s="130"/>
      <c r="AS238" s="130"/>
      <c r="AT238" s="130"/>
      <c r="AU238" s="130"/>
      <c r="AV238" s="130"/>
      <c r="AW238" s="130"/>
      <c r="AX238" s="130"/>
      <c r="AY238" s="130"/>
      <c r="AZ238" s="130"/>
      <c r="BA238" s="130"/>
      <c r="BB238" s="130"/>
      <c r="BC238" s="130"/>
      <c r="BD238" s="130"/>
      <c r="BE238" s="130"/>
      <c r="BF238" s="130"/>
      <c r="BG238" s="130"/>
      <c r="BH238" s="130"/>
      <c r="BI238" s="130"/>
      <c r="BJ238" s="130"/>
      <c r="BK238" s="130"/>
      <c r="BL238" s="130"/>
      <c r="BM238" s="130"/>
      <c r="BN238" s="130"/>
      <c r="BO238" s="130"/>
      <c r="BP238" s="130"/>
      <c r="BQ238" s="130"/>
      <c r="BR238" s="130"/>
      <c r="BS238" s="130"/>
      <c r="BT238" s="130"/>
      <c r="BU238" s="130"/>
      <c r="BV238" s="130"/>
      <c r="BW238" s="130"/>
      <c r="BX238" s="130"/>
      <c r="BY238" s="130"/>
      <c r="BZ238" s="130"/>
      <c r="CA238" s="130"/>
      <c r="CB238" s="130"/>
      <c r="CC238" s="130"/>
      <c r="CD238" s="130"/>
      <c r="CE238" s="130"/>
      <c r="CF238" s="130"/>
      <c r="CG238" s="130"/>
      <c r="CH238" s="130"/>
      <c r="CI238" s="130"/>
      <c r="CJ238" s="130"/>
      <c r="CK238" s="130"/>
      <c r="CL238" s="130"/>
      <c r="CM238" s="130"/>
      <c r="CN238" s="130"/>
      <c r="CO238" s="130"/>
      <c r="CP238" s="130"/>
      <c r="CQ238" s="130"/>
      <c r="CR238" s="130"/>
      <c r="CS238" s="130"/>
      <c r="CT238" s="130"/>
      <c r="CU238" s="130"/>
      <c r="CV238" s="130"/>
      <c r="CW238" s="130"/>
      <c r="CX238" s="130"/>
      <c r="CY238" s="130"/>
      <c r="CZ238" s="130"/>
      <c r="DA238" s="130"/>
      <c r="DB238" s="130"/>
      <c r="DC238" s="130"/>
      <c r="DD238" s="130"/>
      <c r="DE238" s="130"/>
      <c r="DF238" s="130"/>
      <c r="DG238" s="130"/>
    </row>
    <row r="239" spans="18:111" x14ac:dyDescent="0.2">
      <c r="R239" s="1"/>
      <c r="S239" s="130"/>
      <c r="T239" s="130"/>
      <c r="U239" s="130"/>
      <c r="V239" s="130"/>
      <c r="W239" s="130"/>
      <c r="X239" s="130"/>
      <c r="Y239" s="130"/>
      <c r="Z239" s="130"/>
      <c r="AA239" s="130"/>
      <c r="AB239" s="130"/>
      <c r="AC239" s="130"/>
      <c r="AD239" s="130"/>
      <c r="AE239" s="130"/>
      <c r="AF239" s="130"/>
      <c r="AG239" s="130"/>
      <c r="AH239" s="130"/>
      <c r="AI239" s="130"/>
      <c r="AJ239" s="130"/>
      <c r="AK239" s="130"/>
      <c r="AL239" s="130"/>
      <c r="AM239" s="130"/>
      <c r="AN239" s="130"/>
      <c r="AO239" s="130"/>
      <c r="AP239" s="130"/>
      <c r="AQ239" s="130"/>
      <c r="AR239" s="130"/>
      <c r="AS239" s="130"/>
      <c r="AT239" s="130"/>
      <c r="AU239" s="130"/>
      <c r="AV239" s="130"/>
      <c r="AW239" s="130"/>
      <c r="AX239" s="130"/>
      <c r="AY239" s="130"/>
      <c r="AZ239" s="130"/>
      <c r="BA239" s="130"/>
      <c r="BB239" s="130"/>
      <c r="BC239" s="130"/>
      <c r="BD239" s="130"/>
      <c r="BE239" s="130"/>
      <c r="BF239" s="130"/>
      <c r="BG239" s="130"/>
      <c r="BH239" s="130"/>
      <c r="BI239" s="130"/>
      <c r="BJ239" s="130"/>
      <c r="BK239" s="130"/>
      <c r="BL239" s="130"/>
      <c r="BM239" s="130"/>
      <c r="BN239" s="130"/>
      <c r="BO239" s="130"/>
      <c r="BP239" s="130"/>
      <c r="BQ239" s="130"/>
      <c r="BR239" s="130"/>
      <c r="BS239" s="130"/>
      <c r="BT239" s="130"/>
      <c r="BU239" s="130"/>
      <c r="BV239" s="130"/>
      <c r="BW239" s="130"/>
      <c r="BX239" s="130"/>
      <c r="BY239" s="130"/>
      <c r="BZ239" s="130"/>
      <c r="CA239" s="130"/>
      <c r="CB239" s="130"/>
      <c r="CC239" s="130"/>
      <c r="CD239" s="130"/>
      <c r="CE239" s="130"/>
      <c r="CF239" s="130"/>
      <c r="CG239" s="130"/>
      <c r="CH239" s="130"/>
      <c r="CI239" s="130"/>
      <c r="CJ239" s="130"/>
      <c r="CK239" s="130"/>
      <c r="CL239" s="130"/>
      <c r="CM239" s="130"/>
      <c r="CN239" s="130"/>
      <c r="CO239" s="130"/>
      <c r="CP239" s="130"/>
      <c r="CQ239" s="130"/>
      <c r="CR239" s="130"/>
      <c r="CS239" s="130"/>
      <c r="CT239" s="130"/>
      <c r="CU239" s="130"/>
      <c r="CV239" s="130"/>
      <c r="CW239" s="130"/>
      <c r="CX239" s="130"/>
      <c r="CY239" s="130"/>
      <c r="CZ239" s="130"/>
      <c r="DA239" s="130"/>
      <c r="DB239" s="130"/>
      <c r="DC239" s="130"/>
      <c r="DD239" s="130"/>
      <c r="DE239" s="130"/>
      <c r="DF239" s="130"/>
      <c r="DG239" s="130"/>
    </row>
    <row r="240" spans="18:111" x14ac:dyDescent="0.2">
      <c r="R240" s="1"/>
      <c r="S240" s="130"/>
      <c r="T240" s="130"/>
      <c r="U240" s="130"/>
      <c r="V240" s="130"/>
      <c r="W240" s="130"/>
      <c r="X240" s="130"/>
      <c r="Y240" s="130"/>
      <c r="Z240" s="130"/>
      <c r="AA240" s="130"/>
      <c r="AB240" s="130"/>
      <c r="AC240" s="130"/>
      <c r="AD240" s="130"/>
      <c r="AE240" s="130"/>
      <c r="AF240" s="130"/>
      <c r="AG240" s="130"/>
      <c r="AH240" s="130"/>
      <c r="AI240" s="130"/>
      <c r="AJ240" s="130"/>
      <c r="AK240" s="130"/>
      <c r="AL240" s="130"/>
      <c r="AM240" s="130"/>
      <c r="AN240" s="130"/>
      <c r="AO240" s="130"/>
      <c r="AP240" s="130"/>
      <c r="AQ240" s="130"/>
      <c r="AR240" s="130"/>
      <c r="AS240" s="130"/>
      <c r="AT240" s="130"/>
      <c r="AU240" s="130"/>
      <c r="AV240" s="130"/>
      <c r="AW240" s="130"/>
      <c r="AX240" s="130"/>
      <c r="AY240" s="130"/>
      <c r="AZ240" s="130"/>
      <c r="BA240" s="130"/>
      <c r="BB240" s="130"/>
      <c r="BC240" s="130"/>
      <c r="BD240" s="130"/>
      <c r="BE240" s="130"/>
      <c r="BF240" s="130"/>
      <c r="BG240" s="130"/>
      <c r="BH240" s="130"/>
      <c r="BI240" s="130"/>
      <c r="BJ240" s="130"/>
      <c r="BK240" s="130"/>
      <c r="BL240" s="130"/>
      <c r="BM240" s="130"/>
      <c r="BN240" s="130"/>
      <c r="BO240" s="130"/>
      <c r="BP240" s="130"/>
      <c r="BQ240" s="130"/>
      <c r="BR240" s="130"/>
      <c r="BS240" s="130"/>
      <c r="BT240" s="130"/>
      <c r="BU240" s="130"/>
      <c r="BV240" s="130"/>
      <c r="BW240" s="130"/>
      <c r="BX240" s="130"/>
      <c r="BY240" s="130"/>
      <c r="BZ240" s="130"/>
      <c r="CA240" s="130"/>
      <c r="CB240" s="130"/>
      <c r="CC240" s="130"/>
      <c r="CD240" s="130"/>
      <c r="CE240" s="130"/>
      <c r="CF240" s="130"/>
      <c r="CG240" s="130"/>
      <c r="CH240" s="130"/>
      <c r="CI240" s="130"/>
      <c r="CJ240" s="130"/>
      <c r="CK240" s="130"/>
      <c r="CL240" s="130"/>
      <c r="CM240" s="130"/>
      <c r="CN240" s="130"/>
      <c r="CO240" s="130"/>
      <c r="CP240" s="130"/>
      <c r="CQ240" s="130"/>
      <c r="CR240" s="130"/>
      <c r="CS240" s="130"/>
      <c r="CT240" s="130"/>
      <c r="CU240" s="130"/>
      <c r="CV240" s="130"/>
      <c r="CW240" s="130"/>
      <c r="CX240" s="130"/>
      <c r="CY240" s="130"/>
      <c r="CZ240" s="130"/>
      <c r="DA240" s="130"/>
      <c r="DB240" s="130"/>
      <c r="DC240" s="130"/>
      <c r="DD240" s="130"/>
      <c r="DE240" s="130"/>
      <c r="DF240" s="130"/>
      <c r="DG240" s="130"/>
    </row>
    <row r="241" spans="18:111" x14ac:dyDescent="0.2">
      <c r="R241" s="1"/>
      <c r="S241" s="130"/>
      <c r="T241" s="130"/>
      <c r="U241" s="130"/>
      <c r="V241" s="130"/>
      <c r="W241" s="130"/>
      <c r="X241" s="130"/>
      <c r="Y241" s="130"/>
      <c r="Z241" s="130"/>
      <c r="AA241" s="130"/>
      <c r="AB241" s="130"/>
      <c r="AC241" s="130"/>
      <c r="AD241" s="130"/>
      <c r="AE241" s="130"/>
      <c r="AF241" s="130"/>
      <c r="AG241" s="130"/>
      <c r="AH241" s="130"/>
      <c r="AI241" s="130"/>
      <c r="AJ241" s="130"/>
      <c r="AK241" s="130"/>
      <c r="AL241" s="130"/>
      <c r="AM241" s="130"/>
      <c r="AN241" s="130"/>
      <c r="AO241" s="130"/>
      <c r="AP241" s="130"/>
      <c r="AQ241" s="130"/>
      <c r="AR241" s="130"/>
      <c r="AS241" s="130"/>
      <c r="AT241" s="130"/>
      <c r="AU241" s="130"/>
      <c r="AV241" s="130"/>
      <c r="AW241" s="130"/>
      <c r="AX241" s="130"/>
      <c r="AY241" s="130"/>
      <c r="AZ241" s="130"/>
      <c r="BA241" s="130"/>
      <c r="BB241" s="130"/>
      <c r="BC241" s="130"/>
      <c r="BD241" s="130"/>
      <c r="BE241" s="130"/>
      <c r="BF241" s="130"/>
      <c r="BG241" s="130"/>
      <c r="BH241" s="130"/>
      <c r="BI241" s="130"/>
      <c r="BJ241" s="130"/>
      <c r="BK241" s="130"/>
      <c r="BL241" s="130"/>
      <c r="BM241" s="130"/>
      <c r="BN241" s="130"/>
      <c r="BO241" s="130"/>
      <c r="BP241" s="130"/>
      <c r="BQ241" s="130"/>
      <c r="BR241" s="130"/>
      <c r="BS241" s="130"/>
      <c r="BT241" s="130"/>
      <c r="BU241" s="130"/>
      <c r="BV241" s="130"/>
      <c r="BW241" s="130"/>
      <c r="BX241" s="130"/>
      <c r="BY241" s="130"/>
      <c r="BZ241" s="130"/>
      <c r="CA241" s="130"/>
      <c r="CB241" s="130"/>
      <c r="CC241" s="130"/>
      <c r="CD241" s="130"/>
      <c r="CE241" s="130"/>
      <c r="CF241" s="130"/>
      <c r="CG241" s="130"/>
      <c r="CH241" s="130"/>
      <c r="CI241" s="130"/>
      <c r="CJ241" s="130"/>
      <c r="CK241" s="130"/>
      <c r="CL241" s="130"/>
      <c r="CM241" s="130"/>
      <c r="CN241" s="130"/>
      <c r="CO241" s="130"/>
      <c r="CP241" s="130"/>
      <c r="CQ241" s="130"/>
      <c r="CR241" s="130"/>
      <c r="CS241" s="130"/>
      <c r="CT241" s="130"/>
      <c r="CU241" s="130"/>
      <c r="CV241" s="130"/>
      <c r="CW241" s="130"/>
      <c r="CX241" s="130"/>
      <c r="CY241" s="130"/>
      <c r="CZ241" s="130"/>
      <c r="DA241" s="130"/>
      <c r="DB241" s="130"/>
      <c r="DC241" s="130"/>
      <c r="DD241" s="130"/>
      <c r="DE241" s="130"/>
      <c r="DF241" s="130"/>
      <c r="DG241" s="130"/>
    </row>
    <row r="242" spans="18:111" x14ac:dyDescent="0.2">
      <c r="R242" s="1"/>
      <c r="S242" s="130"/>
      <c r="T242" s="130"/>
      <c r="U242" s="130"/>
      <c r="V242" s="130"/>
      <c r="W242" s="130"/>
      <c r="X242" s="130"/>
      <c r="Y242" s="130"/>
      <c r="Z242" s="130"/>
      <c r="AA242" s="130"/>
      <c r="AB242" s="130"/>
      <c r="AC242" s="130"/>
      <c r="AD242" s="130"/>
      <c r="AE242" s="130"/>
      <c r="AF242" s="130"/>
      <c r="AG242" s="130"/>
      <c r="AH242" s="130"/>
      <c r="AI242" s="130"/>
      <c r="AJ242" s="130"/>
      <c r="AK242" s="130"/>
      <c r="AL242" s="130"/>
      <c r="AM242" s="130"/>
      <c r="AN242" s="130"/>
      <c r="AO242" s="130"/>
      <c r="AP242" s="130"/>
      <c r="AQ242" s="130"/>
      <c r="AR242" s="130"/>
      <c r="AS242" s="130"/>
      <c r="AT242" s="130"/>
      <c r="AU242" s="130"/>
      <c r="AV242" s="130"/>
      <c r="AW242" s="130"/>
      <c r="AX242" s="130"/>
      <c r="AY242" s="130"/>
      <c r="AZ242" s="130"/>
      <c r="BA242" s="130"/>
      <c r="BB242" s="130"/>
      <c r="BC242" s="130"/>
      <c r="BD242" s="130"/>
      <c r="BE242" s="130"/>
      <c r="BF242" s="130"/>
      <c r="BG242" s="130"/>
      <c r="BH242" s="130"/>
      <c r="BI242" s="130"/>
      <c r="BJ242" s="130"/>
      <c r="BK242" s="130"/>
      <c r="BL242" s="130"/>
      <c r="BM242" s="130"/>
      <c r="BN242" s="130"/>
      <c r="BO242" s="130"/>
      <c r="BP242" s="130"/>
      <c r="BQ242" s="130"/>
      <c r="BR242" s="130"/>
      <c r="BS242" s="130"/>
      <c r="BT242" s="130"/>
      <c r="BU242" s="130"/>
      <c r="BV242" s="130"/>
      <c r="BW242" s="130"/>
      <c r="BX242" s="130"/>
      <c r="BY242" s="130"/>
      <c r="BZ242" s="130"/>
      <c r="CA242" s="130"/>
      <c r="CB242" s="130"/>
      <c r="CC242" s="130"/>
      <c r="CD242" s="130"/>
      <c r="CE242" s="130"/>
      <c r="CF242" s="130"/>
      <c r="CG242" s="130"/>
      <c r="CH242" s="130"/>
      <c r="CI242" s="130"/>
      <c r="CJ242" s="130"/>
      <c r="CK242" s="130"/>
      <c r="CL242" s="130"/>
      <c r="CM242" s="130"/>
      <c r="CN242" s="130"/>
      <c r="CO242" s="130"/>
      <c r="CP242" s="130"/>
      <c r="CQ242" s="130"/>
      <c r="CR242" s="130"/>
      <c r="CS242" s="130"/>
      <c r="CT242" s="130"/>
      <c r="CU242" s="130"/>
      <c r="CV242" s="130"/>
      <c r="CW242" s="130"/>
      <c r="CX242" s="130"/>
      <c r="CY242" s="130"/>
      <c r="CZ242" s="130"/>
      <c r="DA242" s="130"/>
      <c r="DB242" s="130"/>
      <c r="DC242" s="130"/>
      <c r="DD242" s="130"/>
      <c r="DE242" s="130"/>
      <c r="DF242" s="130"/>
      <c r="DG242" s="130"/>
    </row>
    <row r="243" spans="18:111" x14ac:dyDescent="0.2">
      <c r="R243" s="1"/>
      <c r="S243" s="130"/>
      <c r="T243" s="130"/>
      <c r="U243" s="130"/>
      <c r="V243" s="130"/>
      <c r="W243" s="130"/>
      <c r="X243" s="130"/>
      <c r="Y243" s="130"/>
      <c r="Z243" s="130"/>
      <c r="AA243" s="130"/>
      <c r="AB243" s="130"/>
      <c r="AC243" s="130"/>
      <c r="AD243" s="130"/>
      <c r="AE243" s="130"/>
      <c r="AF243" s="130"/>
      <c r="AG243" s="130"/>
      <c r="AH243" s="130"/>
      <c r="AI243" s="130"/>
      <c r="AJ243" s="130"/>
      <c r="AK243" s="130"/>
      <c r="AL243" s="130"/>
      <c r="AM243" s="130"/>
      <c r="AN243" s="130"/>
      <c r="AO243" s="130"/>
      <c r="AP243" s="130"/>
      <c r="AQ243" s="130"/>
      <c r="AR243" s="130"/>
      <c r="AS243" s="130"/>
      <c r="AT243" s="130"/>
      <c r="AU243" s="130"/>
      <c r="AV243" s="130"/>
      <c r="AW243" s="130"/>
      <c r="AX243" s="130"/>
      <c r="AY243" s="130"/>
      <c r="AZ243" s="130"/>
      <c r="BA243" s="130"/>
      <c r="BB243" s="130"/>
      <c r="BC243" s="130"/>
      <c r="BD243" s="130"/>
      <c r="BE243" s="130"/>
      <c r="BF243" s="130"/>
      <c r="BG243" s="130"/>
      <c r="BH243" s="130"/>
      <c r="BI243" s="130"/>
      <c r="BJ243" s="130"/>
      <c r="BK243" s="130"/>
      <c r="BL243" s="130"/>
      <c r="BM243" s="130"/>
      <c r="BN243" s="130"/>
      <c r="BO243" s="130"/>
      <c r="BP243" s="130"/>
      <c r="BQ243" s="130"/>
      <c r="BR243" s="130"/>
      <c r="BS243" s="130"/>
      <c r="BT243" s="130"/>
      <c r="BU243" s="130"/>
      <c r="BV243" s="130"/>
      <c r="BW243" s="130"/>
      <c r="BX243" s="130"/>
      <c r="BY243" s="130"/>
      <c r="BZ243" s="130"/>
      <c r="CA243" s="130"/>
      <c r="CB243" s="130"/>
      <c r="CC243" s="130"/>
      <c r="CD243" s="130"/>
      <c r="CE243" s="130"/>
      <c r="CF243" s="130"/>
      <c r="CG243" s="130"/>
      <c r="CH243" s="130"/>
      <c r="CI243" s="130"/>
      <c r="CJ243" s="130"/>
      <c r="CK243" s="130"/>
      <c r="CL243" s="130"/>
      <c r="CM243" s="130"/>
      <c r="CN243" s="130"/>
      <c r="CO243" s="130"/>
      <c r="CP243" s="130"/>
      <c r="CQ243" s="130"/>
      <c r="CR243" s="130"/>
      <c r="CS243" s="130"/>
      <c r="CT243" s="130"/>
      <c r="CU243" s="130"/>
      <c r="CV243" s="130"/>
      <c r="CW243" s="130"/>
      <c r="CX243" s="130"/>
      <c r="CY243" s="130"/>
      <c r="CZ243" s="130"/>
      <c r="DA243" s="130"/>
      <c r="DB243" s="130"/>
      <c r="DC243" s="130"/>
      <c r="DD243" s="130"/>
      <c r="DE243" s="130"/>
      <c r="DF243" s="130"/>
      <c r="DG243" s="130"/>
    </row>
    <row r="244" spans="18:111" x14ac:dyDescent="0.2">
      <c r="R244" s="1"/>
      <c r="S244" s="130"/>
      <c r="T244" s="130"/>
      <c r="U244" s="130"/>
      <c r="V244" s="130"/>
      <c r="W244" s="130"/>
      <c r="X244" s="130"/>
      <c r="Y244" s="130"/>
      <c r="Z244" s="130"/>
      <c r="AA244" s="130"/>
      <c r="AB244" s="130"/>
      <c r="AC244" s="130"/>
      <c r="AD244" s="130"/>
      <c r="AE244" s="130"/>
      <c r="AF244" s="130"/>
      <c r="AG244" s="130"/>
      <c r="AH244" s="130"/>
      <c r="AI244" s="130"/>
      <c r="AJ244" s="130"/>
      <c r="AK244" s="130"/>
      <c r="AL244" s="130"/>
      <c r="AM244" s="130"/>
      <c r="AN244" s="130"/>
      <c r="AO244" s="130"/>
      <c r="AP244" s="130"/>
      <c r="AQ244" s="130"/>
      <c r="AR244" s="130"/>
      <c r="AS244" s="130"/>
      <c r="AT244" s="130"/>
      <c r="AU244" s="130"/>
      <c r="AV244" s="130"/>
      <c r="AW244" s="130"/>
      <c r="AX244" s="130"/>
      <c r="AY244" s="130"/>
      <c r="AZ244" s="130"/>
      <c r="BA244" s="130"/>
      <c r="BB244" s="130"/>
      <c r="BC244" s="130"/>
      <c r="BD244" s="130"/>
      <c r="BE244" s="130"/>
      <c r="BF244" s="130"/>
      <c r="BG244" s="130"/>
      <c r="BH244" s="130"/>
      <c r="BI244" s="130"/>
      <c r="BJ244" s="130"/>
      <c r="BK244" s="130"/>
      <c r="BL244" s="130"/>
      <c r="BM244" s="130"/>
      <c r="BN244" s="130"/>
      <c r="BO244" s="130"/>
      <c r="BP244" s="130"/>
      <c r="BQ244" s="130"/>
      <c r="BR244" s="130"/>
      <c r="BS244" s="130"/>
      <c r="BT244" s="130"/>
      <c r="BU244" s="130"/>
      <c r="BV244" s="130"/>
      <c r="BW244" s="130"/>
      <c r="BX244" s="130"/>
      <c r="BY244" s="130"/>
      <c r="BZ244" s="130"/>
      <c r="CA244" s="130"/>
      <c r="CB244" s="130"/>
      <c r="CC244" s="130"/>
      <c r="CD244" s="130"/>
      <c r="CE244" s="130"/>
      <c r="CF244" s="130"/>
      <c r="CG244" s="130"/>
      <c r="CH244" s="130"/>
      <c r="CI244" s="130"/>
      <c r="CJ244" s="130"/>
      <c r="CK244" s="130"/>
      <c r="CL244" s="130"/>
      <c r="CM244" s="130"/>
      <c r="CN244" s="130"/>
      <c r="CO244" s="130"/>
      <c r="CP244" s="130"/>
      <c r="CQ244" s="130"/>
      <c r="CR244" s="130"/>
      <c r="CS244" s="130"/>
      <c r="CT244" s="130"/>
      <c r="CU244" s="130"/>
      <c r="CV244" s="130"/>
      <c r="CW244" s="130"/>
      <c r="CX244" s="130"/>
      <c r="CY244" s="130"/>
      <c r="CZ244" s="130"/>
      <c r="DA244" s="130"/>
      <c r="DB244" s="130"/>
      <c r="DC244" s="130"/>
      <c r="DD244" s="130"/>
      <c r="DE244" s="130"/>
      <c r="DF244" s="130"/>
      <c r="DG244" s="130"/>
    </row>
    <row r="245" spans="18:111" x14ac:dyDescent="0.2">
      <c r="R245" s="1"/>
      <c r="S245" s="130"/>
      <c r="T245" s="130"/>
      <c r="U245" s="130"/>
      <c r="V245" s="130"/>
      <c r="W245" s="130"/>
      <c r="X245" s="130"/>
      <c r="Y245" s="130"/>
      <c r="Z245" s="130"/>
      <c r="AA245" s="130"/>
      <c r="AB245" s="130"/>
      <c r="AC245" s="130"/>
      <c r="AD245" s="130"/>
      <c r="AE245" s="130"/>
      <c r="AF245" s="130"/>
      <c r="AG245" s="130"/>
      <c r="AH245" s="130"/>
      <c r="AI245" s="130"/>
      <c r="AJ245" s="130"/>
      <c r="AK245" s="130"/>
      <c r="AL245" s="130"/>
      <c r="AM245" s="130"/>
      <c r="AN245" s="130"/>
      <c r="AO245" s="130"/>
      <c r="AP245" s="130"/>
      <c r="AQ245" s="130"/>
      <c r="AR245" s="130"/>
      <c r="AS245" s="130"/>
      <c r="AT245" s="130"/>
      <c r="AU245" s="130"/>
      <c r="AV245" s="130"/>
      <c r="AW245" s="130"/>
      <c r="AX245" s="130"/>
      <c r="AY245" s="130"/>
      <c r="AZ245" s="130"/>
      <c r="BA245" s="130"/>
      <c r="BB245" s="130"/>
      <c r="BC245" s="130"/>
      <c r="BD245" s="130"/>
      <c r="BE245" s="130"/>
      <c r="BF245" s="130"/>
      <c r="BG245" s="130"/>
      <c r="BH245" s="130"/>
      <c r="BI245" s="130"/>
      <c r="BJ245" s="130"/>
      <c r="BK245" s="130"/>
      <c r="BL245" s="130"/>
      <c r="BM245" s="130"/>
      <c r="BN245" s="130"/>
      <c r="BO245" s="130"/>
      <c r="BP245" s="130"/>
      <c r="BQ245" s="130"/>
      <c r="BR245" s="130"/>
      <c r="BS245" s="130"/>
      <c r="BT245" s="130"/>
      <c r="BU245" s="130"/>
      <c r="BV245" s="130"/>
      <c r="BW245" s="130"/>
      <c r="BX245" s="130"/>
      <c r="BY245" s="130"/>
      <c r="BZ245" s="130"/>
      <c r="CA245" s="130"/>
      <c r="CB245" s="130"/>
      <c r="CC245" s="130"/>
      <c r="CD245" s="130"/>
      <c r="CE245" s="130"/>
      <c r="CF245" s="130"/>
      <c r="CG245" s="130"/>
      <c r="CH245" s="130"/>
      <c r="CI245" s="130"/>
      <c r="CJ245" s="130"/>
      <c r="CK245" s="130"/>
      <c r="CL245" s="130"/>
      <c r="CM245" s="130"/>
      <c r="CN245" s="130"/>
      <c r="CO245" s="130"/>
      <c r="CP245" s="130"/>
      <c r="CQ245" s="130"/>
      <c r="CR245" s="130"/>
      <c r="CS245" s="130"/>
      <c r="CT245" s="130"/>
      <c r="CU245" s="130"/>
      <c r="CV245" s="130"/>
      <c r="CW245" s="130"/>
      <c r="CX245" s="130"/>
      <c r="CY245" s="130"/>
      <c r="CZ245" s="130"/>
      <c r="DA245" s="130"/>
      <c r="DB245" s="130"/>
      <c r="DC245" s="130"/>
      <c r="DD245" s="130"/>
      <c r="DE245" s="130"/>
      <c r="DF245" s="130"/>
      <c r="DG245" s="130"/>
    </row>
    <row r="246" spans="18:111" x14ac:dyDescent="0.2">
      <c r="R246" s="1"/>
      <c r="S246" s="130"/>
      <c r="T246" s="130"/>
      <c r="U246" s="130"/>
      <c r="V246" s="130"/>
      <c r="W246" s="130"/>
      <c r="X246" s="130"/>
      <c r="Y246" s="130"/>
      <c r="Z246" s="130"/>
      <c r="AA246" s="130"/>
      <c r="AB246" s="130"/>
      <c r="AC246" s="130"/>
      <c r="AD246" s="130"/>
      <c r="AE246" s="130"/>
      <c r="AF246" s="130"/>
      <c r="AG246" s="130"/>
      <c r="AH246" s="130"/>
      <c r="AI246" s="130"/>
      <c r="AJ246" s="130"/>
      <c r="AK246" s="130"/>
      <c r="AL246" s="130"/>
      <c r="AM246" s="130"/>
      <c r="AN246" s="130"/>
      <c r="AO246" s="130"/>
      <c r="AP246" s="130"/>
      <c r="AQ246" s="130"/>
      <c r="AR246" s="130"/>
      <c r="AS246" s="130"/>
      <c r="AT246" s="130"/>
      <c r="AU246" s="130"/>
      <c r="AV246" s="130"/>
      <c r="AW246" s="130"/>
      <c r="AX246" s="130"/>
      <c r="AY246" s="130"/>
      <c r="AZ246" s="130"/>
      <c r="BA246" s="130"/>
      <c r="BB246" s="130"/>
      <c r="BC246" s="130"/>
      <c r="BD246" s="130"/>
      <c r="BE246" s="130"/>
      <c r="BF246" s="130"/>
      <c r="BG246" s="130"/>
      <c r="BH246" s="130"/>
      <c r="BI246" s="130"/>
      <c r="BJ246" s="130"/>
      <c r="BK246" s="130"/>
      <c r="BL246" s="130"/>
      <c r="BM246" s="130"/>
      <c r="BN246" s="130"/>
      <c r="BO246" s="130"/>
      <c r="BP246" s="130"/>
      <c r="BQ246" s="130"/>
      <c r="BR246" s="130"/>
      <c r="BS246" s="130"/>
      <c r="BT246" s="130"/>
      <c r="BU246" s="130"/>
      <c r="BV246" s="130"/>
      <c r="BW246" s="130"/>
      <c r="BX246" s="130"/>
      <c r="BY246" s="130"/>
      <c r="BZ246" s="130"/>
      <c r="CA246" s="130"/>
      <c r="CB246" s="130"/>
      <c r="CC246" s="130"/>
      <c r="CD246" s="130"/>
      <c r="CE246" s="130"/>
      <c r="CF246" s="130"/>
      <c r="CG246" s="130"/>
      <c r="CH246" s="130"/>
      <c r="CI246" s="130"/>
      <c r="CJ246" s="130"/>
      <c r="CK246" s="130"/>
      <c r="CL246" s="130"/>
      <c r="CM246" s="130"/>
      <c r="CN246" s="130"/>
      <c r="CO246" s="130"/>
      <c r="CP246" s="130"/>
      <c r="CQ246" s="130"/>
      <c r="CR246" s="130"/>
      <c r="CS246" s="130"/>
      <c r="CT246" s="130"/>
      <c r="CU246" s="130"/>
      <c r="CV246" s="130"/>
      <c r="CW246" s="130"/>
      <c r="CX246" s="130"/>
      <c r="CY246" s="130"/>
      <c r="CZ246" s="130"/>
      <c r="DA246" s="130"/>
      <c r="DB246" s="130"/>
      <c r="DC246" s="130"/>
      <c r="DD246" s="130"/>
      <c r="DE246" s="130"/>
      <c r="DF246" s="130"/>
      <c r="DG246" s="130"/>
    </row>
    <row r="247" spans="18:111" x14ac:dyDescent="0.2">
      <c r="R247" s="1"/>
      <c r="S247" s="130"/>
      <c r="T247" s="130"/>
      <c r="U247" s="130"/>
      <c r="V247" s="130"/>
      <c r="W247" s="130"/>
      <c r="X247" s="130"/>
      <c r="Y247" s="130"/>
      <c r="Z247" s="130"/>
      <c r="AA247" s="130"/>
      <c r="AB247" s="130"/>
      <c r="AC247" s="130"/>
      <c r="AD247" s="130"/>
      <c r="AE247" s="130"/>
      <c r="AF247" s="130"/>
      <c r="AG247" s="130"/>
      <c r="AH247" s="130"/>
      <c r="AI247" s="130"/>
      <c r="AJ247" s="130"/>
      <c r="AK247" s="130"/>
      <c r="AL247" s="130"/>
      <c r="AM247" s="130"/>
      <c r="AN247" s="130"/>
      <c r="AO247" s="130"/>
      <c r="AP247" s="130"/>
      <c r="AQ247" s="130"/>
      <c r="AR247" s="130"/>
      <c r="AS247" s="130"/>
      <c r="AT247" s="130"/>
      <c r="AU247" s="130"/>
      <c r="AV247" s="130"/>
      <c r="AW247" s="130"/>
      <c r="AX247" s="130"/>
      <c r="AY247" s="130"/>
      <c r="AZ247" s="130"/>
      <c r="BA247" s="130"/>
      <c r="BB247" s="130"/>
      <c r="BC247" s="130"/>
      <c r="BD247" s="130"/>
      <c r="BE247" s="130"/>
      <c r="BF247" s="130"/>
      <c r="BG247" s="130"/>
      <c r="BH247" s="130"/>
      <c r="BI247" s="130"/>
      <c r="BJ247" s="130"/>
      <c r="BK247" s="130"/>
      <c r="BL247" s="130"/>
      <c r="BM247" s="130"/>
      <c r="BN247" s="130"/>
      <c r="BO247" s="130"/>
      <c r="BP247" s="130"/>
      <c r="BQ247" s="130"/>
      <c r="BR247" s="130"/>
      <c r="BS247" s="130"/>
      <c r="BT247" s="130"/>
      <c r="BU247" s="130"/>
      <c r="BV247" s="130"/>
      <c r="BW247" s="130"/>
      <c r="BX247" s="130"/>
      <c r="BY247" s="130"/>
      <c r="BZ247" s="130"/>
      <c r="CA247" s="130"/>
      <c r="CB247" s="130"/>
      <c r="CC247" s="130"/>
      <c r="CD247" s="130"/>
      <c r="CE247" s="130"/>
      <c r="CF247" s="130"/>
      <c r="CG247" s="130"/>
      <c r="CH247" s="130"/>
      <c r="CI247" s="130"/>
      <c r="CJ247" s="130"/>
      <c r="CK247" s="130"/>
      <c r="CL247" s="130"/>
      <c r="CM247" s="130"/>
      <c r="CN247" s="130"/>
      <c r="CO247" s="130"/>
      <c r="CP247" s="130"/>
      <c r="CQ247" s="130"/>
      <c r="CR247" s="130"/>
      <c r="CS247" s="130"/>
      <c r="CT247" s="130"/>
      <c r="CU247" s="130"/>
      <c r="CV247" s="130"/>
      <c r="CW247" s="130"/>
      <c r="CX247" s="130"/>
      <c r="CY247" s="130"/>
      <c r="CZ247" s="130"/>
      <c r="DA247" s="130"/>
      <c r="DB247" s="130"/>
      <c r="DC247" s="130"/>
      <c r="DD247" s="130"/>
      <c r="DE247" s="130"/>
      <c r="DF247" s="130"/>
      <c r="DG247" s="130"/>
    </row>
    <row r="248" spans="18:111" x14ac:dyDescent="0.2">
      <c r="R248" s="1"/>
      <c r="S248" s="130"/>
      <c r="T248" s="130"/>
      <c r="U248" s="130"/>
      <c r="V248" s="130"/>
      <c r="W248" s="130"/>
      <c r="X248" s="130"/>
      <c r="Y248" s="130"/>
      <c r="Z248" s="130"/>
      <c r="AA248" s="130"/>
      <c r="AB248" s="130"/>
      <c r="AC248" s="130"/>
      <c r="AD248" s="130"/>
      <c r="AE248" s="130"/>
      <c r="AF248" s="130"/>
      <c r="AG248" s="130"/>
      <c r="AH248" s="130"/>
      <c r="AI248" s="130"/>
      <c r="AJ248" s="130"/>
      <c r="AK248" s="130"/>
      <c r="AL248" s="130"/>
      <c r="AM248" s="130"/>
      <c r="AN248" s="130"/>
      <c r="AO248" s="130"/>
      <c r="AP248" s="130"/>
      <c r="AQ248" s="130"/>
      <c r="AR248" s="130"/>
      <c r="AS248" s="130"/>
      <c r="AT248" s="130"/>
      <c r="AU248" s="130"/>
      <c r="AV248" s="130"/>
      <c r="AW248" s="130"/>
      <c r="AX248" s="130"/>
      <c r="AY248" s="130"/>
      <c r="AZ248" s="130"/>
      <c r="BA248" s="130"/>
      <c r="BB248" s="130"/>
      <c r="BC248" s="130"/>
      <c r="BD248" s="130"/>
      <c r="BE248" s="130"/>
      <c r="BF248" s="130"/>
      <c r="BG248" s="130"/>
      <c r="BH248" s="130"/>
      <c r="BI248" s="130"/>
      <c r="BJ248" s="130"/>
      <c r="BK248" s="130"/>
      <c r="BL248" s="130"/>
      <c r="BM248" s="130"/>
      <c r="BN248" s="130"/>
      <c r="BO248" s="130"/>
      <c r="BP248" s="130"/>
      <c r="BQ248" s="130"/>
      <c r="BR248" s="130"/>
      <c r="BS248" s="130"/>
      <c r="BT248" s="130"/>
      <c r="BU248" s="130"/>
      <c r="BV248" s="130"/>
      <c r="BW248" s="130"/>
      <c r="BX248" s="130"/>
      <c r="BY248" s="130"/>
      <c r="BZ248" s="130"/>
      <c r="CA248" s="130"/>
      <c r="CB248" s="130"/>
      <c r="CC248" s="130"/>
      <c r="CD248" s="130"/>
      <c r="CE248" s="130"/>
      <c r="CF248" s="130"/>
      <c r="CG248" s="130"/>
      <c r="CH248" s="130"/>
      <c r="CI248" s="130"/>
      <c r="CJ248" s="130"/>
      <c r="CK248" s="130"/>
      <c r="CL248" s="130"/>
      <c r="CM248" s="130"/>
      <c r="CN248" s="130"/>
      <c r="CO248" s="130"/>
      <c r="CP248" s="130"/>
      <c r="CQ248" s="130"/>
      <c r="CR248" s="130"/>
      <c r="CS248" s="130"/>
      <c r="CT248" s="130"/>
      <c r="CU248" s="130"/>
      <c r="CV248" s="130"/>
      <c r="CW248" s="130"/>
      <c r="CX248" s="130"/>
      <c r="CY248" s="130"/>
      <c r="CZ248" s="130"/>
      <c r="DA248" s="130"/>
      <c r="DB248" s="130"/>
      <c r="DC248" s="130"/>
      <c r="DD248" s="130"/>
      <c r="DE248" s="130"/>
      <c r="DF248" s="130"/>
      <c r="DG248" s="130"/>
    </row>
    <row r="249" spans="18:111" x14ac:dyDescent="0.2">
      <c r="R249" s="1"/>
      <c r="S249" s="130"/>
      <c r="T249" s="130"/>
      <c r="U249" s="130"/>
      <c r="V249" s="130"/>
      <c r="W249" s="130"/>
      <c r="X249" s="130"/>
      <c r="Y249" s="130"/>
      <c r="Z249" s="130"/>
      <c r="AA249" s="130"/>
      <c r="AB249" s="130"/>
      <c r="AC249" s="130"/>
      <c r="AD249" s="130"/>
      <c r="AE249" s="130"/>
      <c r="AF249" s="130"/>
      <c r="AG249" s="130"/>
      <c r="AH249" s="130"/>
      <c r="AI249" s="130"/>
      <c r="AJ249" s="130"/>
      <c r="AK249" s="130"/>
      <c r="AL249" s="130"/>
      <c r="AM249" s="130"/>
      <c r="AN249" s="130"/>
      <c r="AO249" s="130"/>
      <c r="AP249" s="130"/>
      <c r="AQ249" s="130"/>
      <c r="AR249" s="130"/>
      <c r="AS249" s="130"/>
      <c r="AT249" s="130"/>
      <c r="AU249" s="130"/>
      <c r="AV249" s="130"/>
      <c r="AW249" s="130"/>
      <c r="AX249" s="130"/>
      <c r="AY249" s="130"/>
      <c r="AZ249" s="130"/>
      <c r="BA249" s="130"/>
      <c r="BB249" s="130"/>
      <c r="BC249" s="130"/>
      <c r="BD249" s="130"/>
      <c r="BE249" s="130"/>
      <c r="BF249" s="130"/>
      <c r="BG249" s="130"/>
      <c r="BH249" s="130"/>
      <c r="BI249" s="130"/>
      <c r="BJ249" s="130"/>
      <c r="BK249" s="130"/>
      <c r="BL249" s="130"/>
      <c r="BM249" s="130"/>
      <c r="BN249" s="130"/>
      <c r="BO249" s="130"/>
      <c r="BP249" s="130"/>
      <c r="BQ249" s="130"/>
      <c r="BR249" s="130"/>
      <c r="BS249" s="130"/>
      <c r="BT249" s="130"/>
      <c r="BU249" s="130"/>
      <c r="BV249" s="130"/>
      <c r="BW249" s="130"/>
      <c r="BX249" s="130"/>
      <c r="BY249" s="130"/>
      <c r="BZ249" s="130"/>
      <c r="CA249" s="130"/>
      <c r="CB249" s="130"/>
      <c r="CC249" s="130"/>
      <c r="CD249" s="130"/>
      <c r="CE249" s="130"/>
      <c r="CF249" s="130"/>
      <c r="CG249" s="130"/>
      <c r="CH249" s="130"/>
      <c r="CI249" s="130"/>
      <c r="CJ249" s="130"/>
      <c r="CK249" s="130"/>
      <c r="CL249" s="130"/>
      <c r="CM249" s="130"/>
      <c r="CN249" s="130"/>
      <c r="CO249" s="130"/>
      <c r="CP249" s="130"/>
      <c r="CQ249" s="130"/>
      <c r="CR249" s="130"/>
      <c r="CS249" s="130"/>
      <c r="CT249" s="130"/>
      <c r="CU249" s="130"/>
      <c r="CV249" s="130"/>
      <c r="CW249" s="130"/>
      <c r="CX249" s="130"/>
      <c r="CY249" s="130"/>
      <c r="CZ249" s="130"/>
      <c r="DA249" s="130"/>
      <c r="DB249" s="130"/>
      <c r="DC249" s="130"/>
      <c r="DD249" s="130"/>
      <c r="DE249" s="130"/>
      <c r="DF249" s="130"/>
      <c r="DG249" s="130"/>
    </row>
    <row r="250" spans="18:111" x14ac:dyDescent="0.2">
      <c r="R250" s="1"/>
      <c r="S250" s="130"/>
      <c r="T250" s="130"/>
      <c r="U250" s="130"/>
      <c r="V250" s="130"/>
      <c r="W250" s="130"/>
      <c r="X250" s="130"/>
      <c r="Y250" s="130"/>
      <c r="Z250" s="130"/>
      <c r="AA250" s="130"/>
      <c r="AB250" s="130"/>
      <c r="AC250" s="130"/>
      <c r="AD250" s="130"/>
      <c r="AE250" s="130"/>
      <c r="AF250" s="130"/>
      <c r="AG250" s="130"/>
      <c r="AH250" s="130"/>
      <c r="AI250" s="130"/>
      <c r="AJ250" s="130"/>
      <c r="AK250" s="130"/>
      <c r="AL250" s="130"/>
      <c r="AM250" s="130"/>
      <c r="AN250" s="130"/>
      <c r="AO250" s="130"/>
      <c r="AP250" s="130"/>
      <c r="AQ250" s="130"/>
      <c r="AR250" s="130"/>
      <c r="AS250" s="130"/>
      <c r="AT250" s="130"/>
      <c r="AU250" s="130"/>
      <c r="AV250" s="130"/>
      <c r="AW250" s="130"/>
      <c r="AX250" s="130"/>
      <c r="AY250" s="130"/>
      <c r="AZ250" s="130"/>
      <c r="BA250" s="130"/>
      <c r="BB250" s="130"/>
      <c r="BC250" s="130"/>
      <c r="BD250" s="130"/>
      <c r="BE250" s="130"/>
      <c r="BF250" s="130"/>
      <c r="BG250" s="130"/>
      <c r="BH250" s="130"/>
      <c r="BI250" s="130"/>
      <c r="BJ250" s="130"/>
      <c r="BK250" s="130"/>
      <c r="BL250" s="130"/>
      <c r="BM250" s="130"/>
      <c r="BN250" s="130"/>
      <c r="BO250" s="130"/>
      <c r="BP250" s="130"/>
      <c r="BQ250" s="130"/>
      <c r="BR250" s="130"/>
      <c r="BS250" s="130"/>
      <c r="BT250" s="130"/>
      <c r="BU250" s="130"/>
      <c r="BV250" s="130"/>
      <c r="BW250" s="130"/>
      <c r="BX250" s="130"/>
      <c r="BY250" s="130"/>
      <c r="BZ250" s="130"/>
      <c r="CA250" s="130"/>
      <c r="CB250" s="130"/>
      <c r="CC250" s="130"/>
      <c r="CD250" s="130"/>
      <c r="CE250" s="130"/>
      <c r="CF250" s="130"/>
      <c r="CG250" s="130"/>
      <c r="CH250" s="130"/>
      <c r="CI250" s="130"/>
      <c r="CJ250" s="130"/>
      <c r="CK250" s="130"/>
      <c r="CL250" s="130"/>
      <c r="CM250" s="130"/>
      <c r="CN250" s="130"/>
      <c r="CO250" s="130"/>
      <c r="CP250" s="130"/>
      <c r="CQ250" s="130"/>
      <c r="CR250" s="130"/>
      <c r="CS250" s="130"/>
      <c r="CT250" s="130"/>
      <c r="CU250" s="130"/>
      <c r="CV250" s="130"/>
      <c r="CW250" s="130"/>
      <c r="CX250" s="130"/>
      <c r="CY250" s="130"/>
      <c r="CZ250" s="130"/>
      <c r="DA250" s="130"/>
      <c r="DB250" s="130"/>
      <c r="DC250" s="130"/>
      <c r="DD250" s="130"/>
      <c r="DE250" s="130"/>
      <c r="DF250" s="130"/>
      <c r="DG250" s="130"/>
    </row>
    <row r="251" spans="18:111" x14ac:dyDescent="0.2">
      <c r="R251" s="1"/>
      <c r="S251" s="130"/>
      <c r="T251" s="130"/>
      <c r="U251" s="130"/>
      <c r="V251" s="130"/>
      <c r="W251" s="130"/>
      <c r="X251" s="130"/>
      <c r="Y251" s="130"/>
      <c r="Z251" s="130"/>
      <c r="AA251" s="130"/>
      <c r="AB251" s="130"/>
      <c r="AC251" s="130"/>
      <c r="AD251" s="130"/>
      <c r="AE251" s="130"/>
      <c r="AF251" s="130"/>
      <c r="AG251" s="130"/>
      <c r="AH251" s="130"/>
      <c r="AI251" s="130"/>
      <c r="AJ251" s="130"/>
      <c r="AK251" s="130"/>
      <c r="AL251" s="130"/>
      <c r="AM251" s="130"/>
      <c r="AN251" s="130"/>
      <c r="AO251" s="130"/>
      <c r="AP251" s="130"/>
      <c r="AQ251" s="130"/>
      <c r="AR251" s="130"/>
      <c r="AS251" s="130"/>
      <c r="AT251" s="130"/>
      <c r="AU251" s="130"/>
      <c r="AV251" s="130"/>
      <c r="AW251" s="130"/>
      <c r="AX251" s="130"/>
      <c r="AY251" s="130"/>
      <c r="AZ251" s="130"/>
      <c r="BA251" s="130"/>
      <c r="BB251" s="130"/>
      <c r="BC251" s="130"/>
      <c r="BD251" s="130"/>
      <c r="BE251" s="130"/>
      <c r="BF251" s="130"/>
      <c r="BG251" s="130"/>
      <c r="BH251" s="130"/>
      <c r="BI251" s="130"/>
      <c r="BJ251" s="130"/>
      <c r="BK251" s="130"/>
      <c r="BL251" s="130"/>
      <c r="BM251" s="130"/>
      <c r="BN251" s="130"/>
      <c r="BO251" s="130"/>
      <c r="BP251" s="130"/>
      <c r="BQ251" s="130"/>
      <c r="BR251" s="130"/>
      <c r="BS251" s="130"/>
      <c r="BT251" s="130"/>
      <c r="BU251" s="130"/>
      <c r="BV251" s="130"/>
      <c r="BW251" s="130"/>
      <c r="BX251" s="130"/>
      <c r="BY251" s="130"/>
      <c r="BZ251" s="130"/>
      <c r="CA251" s="130"/>
      <c r="CB251" s="130"/>
      <c r="CC251" s="130"/>
      <c r="CD251" s="130"/>
      <c r="CE251" s="130"/>
      <c r="CF251" s="130"/>
      <c r="CG251" s="130"/>
      <c r="CH251" s="130"/>
      <c r="CI251" s="130"/>
      <c r="CJ251" s="130"/>
      <c r="CK251" s="130"/>
      <c r="CL251" s="130"/>
      <c r="CM251" s="130"/>
      <c r="CN251" s="130"/>
      <c r="CO251" s="130"/>
      <c r="CP251" s="130"/>
      <c r="CQ251" s="130"/>
      <c r="CR251" s="130"/>
      <c r="CS251" s="130"/>
      <c r="CT251" s="130"/>
      <c r="CU251" s="130"/>
      <c r="CV251" s="130"/>
      <c r="CW251" s="130"/>
      <c r="CX251" s="130"/>
      <c r="CY251" s="130"/>
      <c r="CZ251" s="130"/>
      <c r="DA251" s="130"/>
      <c r="DB251" s="130"/>
      <c r="DC251" s="130"/>
      <c r="DD251" s="130"/>
      <c r="DE251" s="130"/>
      <c r="DF251" s="130"/>
      <c r="DG251" s="130"/>
    </row>
    <row r="252" spans="18:111" x14ac:dyDescent="0.2">
      <c r="R252" s="1"/>
      <c r="S252" s="130"/>
      <c r="T252" s="130"/>
      <c r="U252" s="130"/>
      <c r="V252" s="130"/>
      <c r="W252" s="130"/>
      <c r="X252" s="130"/>
      <c r="Y252" s="130"/>
      <c r="Z252" s="130"/>
      <c r="AA252" s="130"/>
      <c r="AB252" s="130"/>
      <c r="AC252" s="130"/>
      <c r="AD252" s="130"/>
      <c r="AE252" s="130"/>
      <c r="AF252" s="130"/>
      <c r="AG252" s="130"/>
      <c r="AH252" s="130"/>
      <c r="AI252" s="130"/>
      <c r="AJ252" s="130"/>
      <c r="AK252" s="130"/>
      <c r="AL252" s="130"/>
      <c r="AM252" s="130"/>
      <c r="AN252" s="130"/>
      <c r="AO252" s="130"/>
      <c r="AP252" s="130"/>
      <c r="AQ252" s="130"/>
      <c r="AR252" s="130"/>
      <c r="AS252" s="130"/>
      <c r="AT252" s="130"/>
      <c r="AU252" s="130"/>
      <c r="AV252" s="130"/>
      <c r="AW252" s="130"/>
      <c r="AX252" s="130"/>
      <c r="AY252" s="130"/>
      <c r="AZ252" s="130"/>
      <c r="BA252" s="130"/>
      <c r="BB252" s="130"/>
      <c r="BC252" s="130"/>
      <c r="BD252" s="130"/>
      <c r="BE252" s="130"/>
      <c r="BF252" s="130"/>
      <c r="BG252" s="130"/>
      <c r="BH252" s="130"/>
      <c r="BI252" s="130"/>
      <c r="BJ252" s="130"/>
      <c r="BK252" s="130"/>
      <c r="BL252" s="130"/>
      <c r="BM252" s="130"/>
      <c r="BN252" s="130"/>
      <c r="BO252" s="130"/>
      <c r="BP252" s="130"/>
      <c r="BQ252" s="130"/>
      <c r="BR252" s="130"/>
      <c r="BS252" s="130"/>
      <c r="BT252" s="130"/>
      <c r="BU252" s="130"/>
      <c r="BV252" s="130"/>
      <c r="BW252" s="130"/>
      <c r="BX252" s="130"/>
      <c r="BY252" s="130"/>
      <c r="BZ252" s="130"/>
      <c r="CA252" s="130"/>
      <c r="CB252" s="130"/>
      <c r="CC252" s="130"/>
      <c r="CD252" s="130"/>
      <c r="CE252" s="130"/>
      <c r="CF252" s="130"/>
      <c r="CG252" s="130"/>
      <c r="CH252" s="130"/>
      <c r="CI252" s="130"/>
      <c r="CJ252" s="130"/>
      <c r="CK252" s="130"/>
      <c r="CL252" s="130"/>
      <c r="CM252" s="130"/>
      <c r="CN252" s="130"/>
      <c r="CO252" s="130"/>
      <c r="CP252" s="130"/>
      <c r="CQ252" s="130"/>
      <c r="CR252" s="130"/>
      <c r="CS252" s="130"/>
      <c r="CT252" s="130"/>
      <c r="CU252" s="130"/>
      <c r="CV252" s="130"/>
      <c r="CW252" s="130"/>
      <c r="CX252" s="130"/>
      <c r="CY252" s="130"/>
      <c r="CZ252" s="130"/>
      <c r="DA252" s="130"/>
      <c r="DB252" s="130"/>
      <c r="DC252" s="130"/>
      <c r="DD252" s="130"/>
      <c r="DE252" s="130"/>
      <c r="DF252" s="130"/>
      <c r="DG252" s="130"/>
    </row>
    <row r="253" spans="18:111" x14ac:dyDescent="0.2">
      <c r="R253" s="1"/>
      <c r="S253" s="130"/>
      <c r="T253" s="130"/>
      <c r="U253" s="130"/>
      <c r="V253" s="130"/>
      <c r="W253" s="130"/>
      <c r="X253" s="130"/>
      <c r="Y253" s="130"/>
      <c r="Z253" s="130"/>
      <c r="AA253" s="130"/>
      <c r="AB253" s="130"/>
      <c r="AC253" s="130"/>
      <c r="AD253" s="130"/>
      <c r="AE253" s="130"/>
      <c r="AF253" s="130"/>
      <c r="AG253" s="130"/>
      <c r="AH253" s="130"/>
      <c r="AI253" s="130"/>
      <c r="AJ253" s="130"/>
      <c r="AK253" s="130"/>
      <c r="AL253" s="130"/>
      <c r="AM253" s="130"/>
      <c r="AN253" s="130"/>
      <c r="AO253" s="130"/>
      <c r="AP253" s="130"/>
      <c r="AQ253" s="130"/>
      <c r="AR253" s="130"/>
      <c r="AS253" s="130"/>
      <c r="AT253" s="130"/>
      <c r="AU253" s="130"/>
      <c r="AV253" s="130"/>
      <c r="AW253" s="130"/>
      <c r="AX253" s="130"/>
      <c r="AY253" s="130"/>
      <c r="AZ253" s="130"/>
      <c r="BA253" s="130"/>
      <c r="BB253" s="130"/>
      <c r="BC253" s="130"/>
      <c r="BD253" s="130"/>
      <c r="BE253" s="130"/>
      <c r="BF253" s="130"/>
      <c r="BG253" s="130"/>
      <c r="BH253" s="130"/>
      <c r="BI253" s="130"/>
      <c r="BJ253" s="130"/>
      <c r="BK253" s="130"/>
      <c r="BL253" s="130"/>
      <c r="BM253" s="130"/>
      <c r="BN253" s="130"/>
      <c r="BO253" s="130"/>
      <c r="BP253" s="130"/>
      <c r="BQ253" s="130"/>
      <c r="BR253" s="130"/>
      <c r="BS253" s="130"/>
      <c r="BT253" s="130"/>
      <c r="BU253" s="130"/>
      <c r="BV253" s="130"/>
      <c r="BW253" s="130"/>
      <c r="BX253" s="130"/>
      <c r="BY253" s="130"/>
      <c r="BZ253" s="130"/>
      <c r="CA253" s="130"/>
      <c r="CB253" s="130"/>
      <c r="CC253" s="130"/>
      <c r="CD253" s="130"/>
      <c r="CE253" s="130"/>
      <c r="CF253" s="130"/>
      <c r="CG253" s="130"/>
      <c r="CH253" s="130"/>
      <c r="CI253" s="130"/>
      <c r="CJ253" s="130"/>
      <c r="CK253" s="130"/>
      <c r="CL253" s="130"/>
      <c r="CM253" s="130"/>
      <c r="CN253" s="130"/>
      <c r="CO253" s="130"/>
      <c r="CP253" s="130"/>
      <c r="CQ253" s="130"/>
      <c r="CR253" s="130"/>
      <c r="CS253" s="130"/>
      <c r="CT253" s="130"/>
      <c r="CU253" s="130"/>
      <c r="CV253" s="130"/>
      <c r="CW253" s="130"/>
      <c r="CX253" s="130"/>
      <c r="CY253" s="130"/>
      <c r="CZ253" s="130"/>
      <c r="DA253" s="130"/>
      <c r="DB253" s="130"/>
      <c r="DC253" s="130"/>
      <c r="DD253" s="130"/>
      <c r="DE253" s="130"/>
      <c r="DF253" s="130"/>
      <c r="DG253" s="130"/>
    </row>
    <row r="254" spans="18:111" x14ac:dyDescent="0.2">
      <c r="R254" s="1"/>
      <c r="S254" s="130"/>
      <c r="T254" s="130"/>
      <c r="U254" s="130"/>
      <c r="V254" s="130"/>
      <c r="W254" s="130"/>
      <c r="X254" s="130"/>
      <c r="Y254" s="130"/>
      <c r="Z254" s="130"/>
      <c r="AA254" s="130"/>
      <c r="AB254" s="130"/>
      <c r="AC254" s="130"/>
      <c r="AD254" s="130"/>
      <c r="AE254" s="130"/>
      <c r="AF254" s="130"/>
      <c r="AG254" s="130"/>
      <c r="AH254" s="130"/>
      <c r="AI254" s="130"/>
      <c r="AJ254" s="130"/>
      <c r="AK254" s="130"/>
      <c r="AL254" s="130"/>
      <c r="AM254" s="130"/>
      <c r="AN254" s="130"/>
      <c r="AO254" s="130"/>
      <c r="AP254" s="130"/>
      <c r="AQ254" s="130"/>
      <c r="AR254" s="130"/>
      <c r="AS254" s="130"/>
      <c r="AT254" s="130"/>
      <c r="AU254" s="130"/>
      <c r="AV254" s="130"/>
      <c r="AW254" s="130"/>
      <c r="AX254" s="130"/>
      <c r="AY254" s="130"/>
      <c r="AZ254" s="130"/>
      <c r="BA254" s="130"/>
      <c r="BB254" s="130"/>
      <c r="BC254" s="130"/>
      <c r="BD254" s="130"/>
      <c r="BE254" s="130"/>
      <c r="BF254" s="130"/>
      <c r="BG254" s="130"/>
      <c r="BH254" s="130"/>
      <c r="BI254" s="130"/>
      <c r="BJ254" s="130"/>
      <c r="BK254" s="130"/>
      <c r="BL254" s="130"/>
      <c r="BM254" s="130"/>
      <c r="BN254" s="130"/>
      <c r="BO254" s="130"/>
      <c r="BP254" s="130"/>
      <c r="BQ254" s="130"/>
      <c r="BR254" s="130"/>
      <c r="BS254" s="130"/>
      <c r="BT254" s="130"/>
      <c r="BU254" s="130"/>
      <c r="BV254" s="130"/>
      <c r="BW254" s="130"/>
      <c r="BX254" s="130"/>
      <c r="BY254" s="130"/>
      <c r="BZ254" s="130"/>
      <c r="CA254" s="130"/>
      <c r="CB254" s="130"/>
      <c r="CC254" s="130"/>
      <c r="CD254" s="130"/>
      <c r="CE254" s="130"/>
      <c r="CF254" s="130"/>
      <c r="CG254" s="130"/>
      <c r="CH254" s="130"/>
      <c r="CI254" s="130"/>
      <c r="CJ254" s="130"/>
      <c r="CK254" s="130"/>
      <c r="CL254" s="130"/>
      <c r="CM254" s="130"/>
      <c r="CN254" s="130"/>
      <c r="CO254" s="130"/>
      <c r="CP254" s="130"/>
      <c r="CQ254" s="130"/>
      <c r="CR254" s="130"/>
      <c r="CS254" s="130"/>
      <c r="CT254" s="130"/>
      <c r="CU254" s="130"/>
      <c r="CV254" s="130"/>
      <c r="CW254" s="130"/>
      <c r="CX254" s="130"/>
      <c r="CY254" s="130"/>
      <c r="CZ254" s="130"/>
      <c r="DA254" s="130"/>
      <c r="DB254" s="130"/>
      <c r="DC254" s="130"/>
      <c r="DD254" s="130"/>
      <c r="DE254" s="130"/>
      <c r="DF254" s="130"/>
      <c r="DG254" s="130"/>
    </row>
    <row r="255" spans="18:111" x14ac:dyDescent="0.2">
      <c r="R255" s="1"/>
      <c r="S255" s="130"/>
      <c r="T255" s="130"/>
      <c r="U255" s="130"/>
      <c r="V255" s="130"/>
      <c r="W255" s="130"/>
      <c r="X255" s="130"/>
      <c r="Y255" s="130"/>
      <c r="Z255" s="130"/>
      <c r="AA255" s="130"/>
      <c r="AB255" s="130"/>
      <c r="AC255" s="130"/>
      <c r="AD255" s="130"/>
      <c r="AE255" s="130"/>
      <c r="AF255" s="130"/>
      <c r="AG255" s="130"/>
      <c r="AH255" s="130"/>
      <c r="AI255" s="130"/>
      <c r="AJ255" s="130"/>
      <c r="AK255" s="130"/>
      <c r="AL255" s="130"/>
      <c r="AM255" s="130"/>
      <c r="AN255" s="130"/>
      <c r="AO255" s="130"/>
      <c r="AP255" s="130"/>
      <c r="AQ255" s="130"/>
      <c r="AR255" s="130"/>
      <c r="AS255" s="130"/>
      <c r="AT255" s="130"/>
      <c r="AU255" s="130"/>
      <c r="AV255" s="130"/>
      <c r="AW255" s="130"/>
      <c r="AX255" s="130"/>
      <c r="AY255" s="130"/>
      <c r="AZ255" s="130"/>
      <c r="BA255" s="130"/>
      <c r="BB255" s="130"/>
      <c r="BC255" s="130"/>
      <c r="BD255" s="130"/>
      <c r="BE255" s="130"/>
      <c r="BF255" s="130"/>
      <c r="BG255" s="130"/>
      <c r="BH255" s="130"/>
      <c r="BI255" s="130"/>
      <c r="BJ255" s="130"/>
      <c r="BK255" s="130"/>
      <c r="BL255" s="130"/>
      <c r="BM255" s="130"/>
      <c r="BN255" s="130"/>
      <c r="BO255" s="130"/>
      <c r="BP255" s="130"/>
      <c r="BQ255" s="130"/>
      <c r="BR255" s="130"/>
      <c r="BS255" s="130"/>
      <c r="BT255" s="130"/>
      <c r="BU255" s="130"/>
      <c r="BV255" s="130"/>
      <c r="BW255" s="130"/>
      <c r="BX255" s="130"/>
      <c r="BY255" s="130"/>
      <c r="BZ255" s="130"/>
      <c r="CA255" s="130"/>
      <c r="CB255" s="130"/>
      <c r="CC255" s="130"/>
      <c r="CD255" s="130"/>
      <c r="CE255" s="130"/>
      <c r="CF255" s="130"/>
      <c r="CG255" s="130"/>
      <c r="CH255" s="130"/>
      <c r="CI255" s="130"/>
      <c r="CJ255" s="130"/>
      <c r="CK255" s="130"/>
      <c r="CL255" s="130"/>
      <c r="CM255" s="130"/>
      <c r="CN255" s="130"/>
      <c r="CO255" s="130"/>
      <c r="CP255" s="130"/>
      <c r="CQ255" s="130"/>
      <c r="CR255" s="130"/>
      <c r="CS255" s="130"/>
      <c r="CT255" s="130"/>
      <c r="CU255" s="130"/>
      <c r="CV255" s="130"/>
      <c r="CW255" s="130"/>
      <c r="CX255" s="130"/>
      <c r="CY255" s="130"/>
      <c r="CZ255" s="130"/>
      <c r="DA255" s="130"/>
      <c r="DB255" s="130"/>
      <c r="DC255" s="130"/>
      <c r="DD255" s="130"/>
      <c r="DE255" s="130"/>
      <c r="DF255" s="130"/>
      <c r="DG255" s="130"/>
    </row>
    <row r="256" spans="18:111" x14ac:dyDescent="0.2">
      <c r="R256" s="1"/>
      <c r="S256" s="130"/>
      <c r="T256" s="130"/>
      <c r="U256" s="130"/>
      <c r="V256" s="130"/>
      <c r="W256" s="130"/>
      <c r="X256" s="130"/>
      <c r="Y256" s="130"/>
      <c r="Z256" s="130"/>
      <c r="AA256" s="130"/>
      <c r="AB256" s="130"/>
      <c r="AC256" s="130"/>
      <c r="AD256" s="130"/>
      <c r="AE256" s="130"/>
      <c r="AF256" s="130"/>
      <c r="AG256" s="130"/>
      <c r="AH256" s="130"/>
      <c r="AI256" s="130"/>
      <c r="AJ256" s="130"/>
      <c r="AK256" s="130"/>
      <c r="AL256" s="130"/>
      <c r="AM256" s="130"/>
      <c r="AN256" s="130"/>
      <c r="AO256" s="130"/>
      <c r="AP256" s="130"/>
      <c r="AQ256" s="130"/>
      <c r="AR256" s="130"/>
      <c r="AS256" s="130"/>
      <c r="AT256" s="130"/>
      <c r="AU256" s="130"/>
      <c r="AV256" s="130"/>
      <c r="AW256" s="130"/>
      <c r="AX256" s="130"/>
      <c r="AY256" s="130"/>
      <c r="AZ256" s="130"/>
      <c r="BA256" s="130"/>
      <c r="BB256" s="130"/>
      <c r="BC256" s="130"/>
      <c r="BD256" s="130"/>
      <c r="BE256" s="130"/>
      <c r="BF256" s="130"/>
      <c r="BG256" s="130"/>
      <c r="BH256" s="130"/>
      <c r="BI256" s="130"/>
      <c r="BJ256" s="130"/>
      <c r="BK256" s="130"/>
      <c r="BL256" s="130"/>
      <c r="BM256" s="130"/>
      <c r="BN256" s="130"/>
      <c r="BO256" s="130"/>
      <c r="BP256" s="130"/>
      <c r="BQ256" s="130"/>
      <c r="BR256" s="130"/>
      <c r="BS256" s="130"/>
      <c r="BT256" s="130"/>
      <c r="BU256" s="130"/>
      <c r="BV256" s="130"/>
      <c r="BW256" s="130"/>
      <c r="BX256" s="130"/>
      <c r="BY256" s="130"/>
      <c r="BZ256" s="130"/>
      <c r="CA256" s="130"/>
      <c r="CB256" s="130"/>
      <c r="CC256" s="130"/>
      <c r="CD256" s="130"/>
      <c r="CE256" s="130"/>
      <c r="CF256" s="130"/>
      <c r="CG256" s="130"/>
      <c r="CH256" s="130"/>
      <c r="CI256" s="130"/>
      <c r="CJ256" s="130"/>
      <c r="CK256" s="130"/>
      <c r="CL256" s="130"/>
      <c r="CM256" s="130"/>
      <c r="CN256" s="130"/>
      <c r="CO256" s="130"/>
      <c r="CP256" s="130"/>
      <c r="CQ256" s="130"/>
      <c r="CR256" s="130"/>
      <c r="CS256" s="130"/>
      <c r="CT256" s="130"/>
      <c r="CU256" s="130"/>
      <c r="CV256" s="130"/>
      <c r="CW256" s="130"/>
      <c r="CX256" s="130"/>
      <c r="CY256" s="130"/>
      <c r="CZ256" s="130"/>
      <c r="DA256" s="130"/>
      <c r="DB256" s="130"/>
      <c r="DC256" s="130"/>
      <c r="DD256" s="130"/>
      <c r="DE256" s="130"/>
      <c r="DF256" s="130"/>
      <c r="DG256" s="130"/>
    </row>
    <row r="257" spans="18:111" x14ac:dyDescent="0.2">
      <c r="R257" s="1"/>
      <c r="S257" s="130"/>
      <c r="T257" s="130"/>
      <c r="U257" s="130"/>
      <c r="V257" s="130"/>
      <c r="W257" s="130"/>
      <c r="X257" s="130"/>
      <c r="Y257" s="130"/>
      <c r="Z257" s="130"/>
      <c r="AA257" s="130"/>
      <c r="AB257" s="130"/>
      <c r="AC257" s="130"/>
      <c r="AD257" s="130"/>
      <c r="AE257" s="130"/>
      <c r="AF257" s="130"/>
      <c r="AG257" s="130"/>
      <c r="AH257" s="130"/>
      <c r="AI257" s="130"/>
      <c r="AJ257" s="130"/>
      <c r="AK257" s="130"/>
      <c r="AL257" s="130"/>
      <c r="AM257" s="130"/>
      <c r="AN257" s="130"/>
      <c r="AO257" s="130"/>
      <c r="AP257" s="130"/>
      <c r="AQ257" s="130"/>
      <c r="AR257" s="130"/>
      <c r="AS257" s="130"/>
      <c r="AT257" s="130"/>
      <c r="AU257" s="130"/>
      <c r="AV257" s="130"/>
      <c r="AW257" s="130"/>
      <c r="AX257" s="130"/>
      <c r="AY257" s="130"/>
      <c r="AZ257" s="130"/>
      <c r="BA257" s="130"/>
      <c r="BB257" s="130"/>
      <c r="BC257" s="130"/>
      <c r="BD257" s="130"/>
      <c r="BE257" s="130"/>
      <c r="BF257" s="130"/>
      <c r="BG257" s="130"/>
      <c r="BH257" s="130"/>
      <c r="BI257" s="130"/>
      <c r="BJ257" s="130"/>
      <c r="BK257" s="130"/>
      <c r="BL257" s="130"/>
      <c r="BM257" s="130"/>
      <c r="BN257" s="130"/>
      <c r="BO257" s="130"/>
      <c r="BP257" s="130"/>
      <c r="BQ257" s="130"/>
      <c r="BR257" s="130"/>
      <c r="BS257" s="130"/>
      <c r="BT257" s="130"/>
      <c r="BU257" s="130"/>
      <c r="BV257" s="130"/>
      <c r="BW257" s="130"/>
      <c r="BX257" s="130"/>
      <c r="BY257" s="130"/>
      <c r="BZ257" s="130"/>
      <c r="CA257" s="130"/>
      <c r="CB257" s="130"/>
      <c r="CC257" s="130"/>
      <c r="CD257" s="130"/>
      <c r="CE257" s="130"/>
      <c r="CF257" s="130"/>
      <c r="CG257" s="130"/>
      <c r="CH257" s="130"/>
      <c r="CI257" s="130"/>
      <c r="CJ257" s="130"/>
      <c r="CK257" s="130"/>
      <c r="CL257" s="130"/>
      <c r="CM257" s="130"/>
      <c r="CN257" s="130"/>
      <c r="CO257" s="130"/>
      <c r="CP257" s="130"/>
      <c r="CQ257" s="130"/>
      <c r="CR257" s="130"/>
      <c r="CS257" s="130"/>
      <c r="CT257" s="130"/>
      <c r="CU257" s="130"/>
      <c r="CV257" s="130"/>
      <c r="CW257" s="130"/>
      <c r="CX257" s="130"/>
      <c r="CY257" s="130"/>
      <c r="CZ257" s="130"/>
      <c r="DA257" s="130"/>
      <c r="DB257" s="130"/>
      <c r="DC257" s="130"/>
      <c r="DD257" s="130"/>
      <c r="DE257" s="130"/>
      <c r="DF257" s="130"/>
      <c r="DG257" s="130"/>
    </row>
    <row r="258" spans="18:111" x14ac:dyDescent="0.2">
      <c r="R258" s="1"/>
      <c r="S258" s="130"/>
      <c r="T258" s="130"/>
      <c r="U258" s="130"/>
      <c r="V258" s="130"/>
      <c r="W258" s="130"/>
      <c r="X258" s="130"/>
      <c r="Y258" s="130"/>
      <c r="Z258" s="130"/>
      <c r="AA258" s="130"/>
      <c r="AB258" s="130"/>
      <c r="AC258" s="130"/>
      <c r="AD258" s="130"/>
      <c r="AE258" s="130"/>
      <c r="AF258" s="130"/>
      <c r="AG258" s="130"/>
      <c r="AH258" s="130"/>
      <c r="AI258" s="130"/>
      <c r="AJ258" s="130"/>
      <c r="AK258" s="130"/>
      <c r="AL258" s="130"/>
      <c r="AM258" s="130"/>
      <c r="AN258" s="130"/>
      <c r="AO258" s="130"/>
      <c r="AP258" s="130"/>
      <c r="AQ258" s="130"/>
      <c r="AR258" s="130"/>
      <c r="AS258" s="130"/>
      <c r="AT258" s="130"/>
      <c r="AU258" s="130"/>
      <c r="AV258" s="130"/>
      <c r="AW258" s="130"/>
      <c r="AX258" s="130"/>
      <c r="AY258" s="130"/>
      <c r="AZ258" s="130"/>
      <c r="BA258" s="130"/>
      <c r="BB258" s="130"/>
      <c r="BC258" s="130"/>
      <c r="BD258" s="130"/>
      <c r="BE258" s="130"/>
      <c r="BF258" s="130"/>
      <c r="BG258" s="130"/>
      <c r="BH258" s="130"/>
      <c r="BI258" s="130"/>
      <c r="BJ258" s="130"/>
      <c r="BK258" s="130"/>
      <c r="BL258" s="130"/>
      <c r="BM258" s="130"/>
      <c r="BN258" s="130"/>
      <c r="BO258" s="130"/>
      <c r="BP258" s="130"/>
      <c r="BQ258" s="130"/>
      <c r="BR258" s="130"/>
      <c r="BS258" s="130"/>
      <c r="BT258" s="130"/>
      <c r="BU258" s="130"/>
      <c r="BV258" s="130"/>
      <c r="BW258" s="130"/>
      <c r="BX258" s="130"/>
      <c r="BY258" s="130"/>
      <c r="BZ258" s="130"/>
      <c r="CA258" s="130"/>
      <c r="CB258" s="130"/>
      <c r="CC258" s="130"/>
      <c r="CD258" s="130"/>
      <c r="CE258" s="130"/>
      <c r="CF258" s="130"/>
      <c r="CG258" s="130"/>
      <c r="CH258" s="130"/>
      <c r="CI258" s="130"/>
      <c r="CJ258" s="130"/>
      <c r="CK258" s="130"/>
      <c r="CL258" s="130"/>
      <c r="CM258" s="130"/>
      <c r="CN258" s="130"/>
      <c r="CO258" s="130"/>
      <c r="CP258" s="130"/>
      <c r="CQ258" s="130"/>
      <c r="CR258" s="130"/>
      <c r="CS258" s="130"/>
      <c r="CT258" s="130"/>
      <c r="CU258" s="130"/>
      <c r="CV258" s="130"/>
      <c r="CW258" s="130"/>
      <c r="CX258" s="130"/>
      <c r="CY258" s="130"/>
      <c r="CZ258" s="130"/>
      <c r="DA258" s="130"/>
      <c r="DB258" s="130"/>
      <c r="DC258" s="130"/>
      <c r="DD258" s="130"/>
      <c r="DE258" s="130"/>
      <c r="DF258" s="130"/>
      <c r="DG258" s="130"/>
    </row>
    <row r="259" spans="18:111" x14ac:dyDescent="0.2">
      <c r="R259" s="1"/>
      <c r="S259" s="130"/>
      <c r="T259" s="130"/>
      <c r="U259" s="130"/>
      <c r="V259" s="130"/>
      <c r="W259" s="130"/>
      <c r="X259" s="130"/>
      <c r="Y259" s="130"/>
      <c r="Z259" s="130"/>
      <c r="AA259" s="130"/>
      <c r="AB259" s="130"/>
      <c r="AC259" s="130"/>
      <c r="AD259" s="130"/>
      <c r="AE259" s="130"/>
      <c r="AF259" s="130"/>
      <c r="AG259" s="130"/>
      <c r="AH259" s="130"/>
      <c r="AI259" s="130"/>
      <c r="AJ259" s="130"/>
      <c r="AK259" s="130"/>
      <c r="AL259" s="130"/>
      <c r="AM259" s="130"/>
      <c r="AN259" s="130"/>
      <c r="AO259" s="130"/>
      <c r="AP259" s="130"/>
      <c r="AQ259" s="130"/>
      <c r="AR259" s="130"/>
      <c r="AS259" s="130"/>
      <c r="AT259" s="130"/>
      <c r="AU259" s="130"/>
      <c r="AV259" s="130"/>
      <c r="AW259" s="130"/>
      <c r="AX259" s="130"/>
      <c r="AY259" s="130"/>
      <c r="AZ259" s="130"/>
      <c r="BA259" s="130"/>
      <c r="BB259" s="130"/>
      <c r="BC259" s="130"/>
      <c r="BD259" s="130"/>
      <c r="BE259" s="130"/>
      <c r="BF259" s="130"/>
      <c r="BG259" s="130"/>
      <c r="BH259" s="130"/>
      <c r="BI259" s="130"/>
      <c r="BJ259" s="130"/>
      <c r="BK259" s="130"/>
      <c r="BL259" s="130"/>
      <c r="BM259" s="130"/>
      <c r="BN259" s="130"/>
      <c r="BO259" s="130"/>
      <c r="BP259" s="130"/>
      <c r="BQ259" s="130"/>
      <c r="BR259" s="130"/>
      <c r="BS259" s="130"/>
      <c r="BT259" s="130"/>
      <c r="BU259" s="130"/>
      <c r="BV259" s="130"/>
      <c r="BW259" s="130"/>
      <c r="BX259" s="130"/>
      <c r="BY259" s="130"/>
      <c r="BZ259" s="130"/>
      <c r="CA259" s="130"/>
      <c r="CB259" s="130"/>
      <c r="CC259" s="130"/>
      <c r="CD259" s="130"/>
      <c r="CE259" s="130"/>
      <c r="CF259" s="130"/>
      <c r="CG259" s="130"/>
      <c r="CH259" s="130"/>
      <c r="CI259" s="130"/>
      <c r="CJ259" s="130"/>
      <c r="CK259" s="130"/>
      <c r="CL259" s="130"/>
      <c r="CM259" s="130"/>
      <c r="CN259" s="130"/>
      <c r="CO259" s="130"/>
      <c r="CP259" s="130"/>
      <c r="CQ259" s="130"/>
      <c r="CR259" s="130"/>
      <c r="CS259" s="130"/>
      <c r="CT259" s="130"/>
      <c r="CU259" s="130"/>
      <c r="CV259" s="130"/>
      <c r="CW259" s="130"/>
      <c r="CX259" s="130"/>
      <c r="CY259" s="130"/>
      <c r="CZ259" s="130"/>
      <c r="DA259" s="130"/>
      <c r="DB259" s="130"/>
      <c r="DC259" s="130"/>
      <c r="DD259" s="130"/>
      <c r="DE259" s="130"/>
      <c r="DF259" s="130"/>
      <c r="DG259" s="130"/>
    </row>
    <row r="260" spans="18:111" x14ac:dyDescent="0.2">
      <c r="R260" s="1"/>
      <c r="S260" s="130"/>
      <c r="T260" s="130"/>
      <c r="U260" s="130"/>
      <c r="V260" s="130"/>
      <c r="W260" s="130"/>
      <c r="X260" s="130"/>
      <c r="Y260" s="130"/>
      <c r="Z260" s="130"/>
      <c r="AA260" s="130"/>
      <c r="AB260" s="130"/>
      <c r="AC260" s="130"/>
      <c r="AD260" s="130"/>
      <c r="AE260" s="130"/>
      <c r="AF260" s="130"/>
      <c r="AG260" s="130"/>
      <c r="AH260" s="130"/>
      <c r="AI260" s="130"/>
      <c r="AJ260" s="130"/>
      <c r="AK260" s="130"/>
      <c r="AL260" s="130"/>
      <c r="AM260" s="130"/>
      <c r="AN260" s="130"/>
      <c r="AO260" s="130"/>
      <c r="AP260" s="130"/>
      <c r="AQ260" s="130"/>
      <c r="AR260" s="130"/>
      <c r="AS260" s="130"/>
      <c r="AT260" s="130"/>
      <c r="AU260" s="130"/>
      <c r="AV260" s="130"/>
      <c r="AW260" s="130"/>
      <c r="AX260" s="130"/>
      <c r="AY260" s="130"/>
      <c r="AZ260" s="130"/>
      <c r="BA260" s="130"/>
      <c r="BB260" s="130"/>
      <c r="BC260" s="130"/>
      <c r="BD260" s="130"/>
      <c r="BE260" s="130"/>
      <c r="BF260" s="130"/>
      <c r="BG260" s="130"/>
      <c r="BH260" s="130"/>
      <c r="BI260" s="130"/>
      <c r="BJ260" s="130"/>
      <c r="BK260" s="130"/>
      <c r="BL260" s="130"/>
      <c r="BM260" s="130"/>
      <c r="BN260" s="130"/>
      <c r="BO260" s="130"/>
      <c r="BP260" s="130"/>
      <c r="BQ260" s="130"/>
      <c r="BR260" s="130"/>
      <c r="BS260" s="130"/>
      <c r="BT260" s="130"/>
      <c r="BU260" s="130"/>
      <c r="BV260" s="130"/>
      <c r="BW260" s="130"/>
      <c r="BX260" s="130"/>
      <c r="BY260" s="130"/>
      <c r="BZ260" s="130"/>
      <c r="CA260" s="130"/>
      <c r="CB260" s="130"/>
      <c r="CC260" s="130"/>
      <c r="CD260" s="130"/>
      <c r="CE260" s="130"/>
      <c r="CF260" s="130"/>
      <c r="CG260" s="130"/>
      <c r="CH260" s="130"/>
      <c r="CI260" s="130"/>
      <c r="CJ260" s="130"/>
      <c r="CK260" s="130"/>
      <c r="CL260" s="130"/>
      <c r="CM260" s="130"/>
      <c r="CN260" s="130"/>
      <c r="CO260" s="130"/>
      <c r="CP260" s="130"/>
      <c r="CQ260" s="130"/>
      <c r="CR260" s="130"/>
      <c r="CS260" s="130"/>
      <c r="CT260" s="130"/>
      <c r="CU260" s="130"/>
      <c r="CV260" s="130"/>
      <c r="CW260" s="130"/>
      <c r="CX260" s="130"/>
      <c r="CY260" s="130"/>
      <c r="CZ260" s="130"/>
      <c r="DA260" s="130"/>
      <c r="DB260" s="130"/>
      <c r="DC260" s="130"/>
      <c r="DD260" s="130"/>
      <c r="DE260" s="130"/>
      <c r="DF260" s="130"/>
      <c r="DG260" s="130"/>
    </row>
    <row r="261" spans="18:111" x14ac:dyDescent="0.2">
      <c r="R261" s="1"/>
      <c r="S261" s="130"/>
      <c r="T261" s="130"/>
      <c r="U261" s="130"/>
      <c r="V261" s="130"/>
      <c r="W261" s="130"/>
      <c r="X261" s="130"/>
      <c r="Y261" s="130"/>
      <c r="Z261" s="130"/>
      <c r="AA261" s="130"/>
      <c r="AB261" s="130"/>
      <c r="AC261" s="130"/>
      <c r="AD261" s="130"/>
      <c r="AE261" s="130"/>
      <c r="AF261" s="130"/>
      <c r="AG261" s="130"/>
      <c r="AH261" s="130"/>
      <c r="AI261" s="130"/>
      <c r="AJ261" s="130"/>
      <c r="AK261" s="130"/>
      <c r="AL261" s="130"/>
      <c r="AM261" s="130"/>
      <c r="AN261" s="130"/>
      <c r="AO261" s="130"/>
      <c r="AP261" s="130"/>
      <c r="AQ261" s="130"/>
      <c r="AR261" s="130"/>
      <c r="AS261" s="130"/>
      <c r="AT261" s="130"/>
      <c r="AU261" s="130"/>
      <c r="AV261" s="130"/>
      <c r="AW261" s="130"/>
      <c r="AX261" s="130"/>
      <c r="AY261" s="130"/>
      <c r="AZ261" s="130"/>
      <c r="BA261" s="130"/>
      <c r="BB261" s="130"/>
      <c r="BC261" s="130"/>
      <c r="BD261" s="130"/>
      <c r="BE261" s="130"/>
      <c r="BF261" s="130"/>
      <c r="BG261" s="130"/>
      <c r="BH261" s="130"/>
      <c r="BI261" s="130"/>
      <c r="BJ261" s="130"/>
      <c r="BK261" s="130"/>
      <c r="BL261" s="130"/>
      <c r="BM261" s="130"/>
      <c r="BN261" s="130"/>
      <c r="BO261" s="130"/>
      <c r="BP261" s="130"/>
      <c r="BQ261" s="130"/>
      <c r="BR261" s="130"/>
      <c r="BS261" s="130"/>
      <c r="BT261" s="130"/>
      <c r="BU261" s="130"/>
      <c r="BV261" s="130"/>
      <c r="BW261" s="130"/>
      <c r="BX261" s="130"/>
      <c r="BY261" s="130"/>
      <c r="BZ261" s="130"/>
      <c r="CA261" s="130"/>
      <c r="CB261" s="130"/>
      <c r="CC261" s="130"/>
      <c r="CD261" s="130"/>
      <c r="CE261" s="130"/>
      <c r="CF261" s="130"/>
      <c r="CG261" s="130"/>
      <c r="CH261" s="130"/>
      <c r="CI261" s="130"/>
      <c r="CJ261" s="130"/>
      <c r="CK261" s="130"/>
      <c r="CL261" s="130"/>
      <c r="CM261" s="130"/>
      <c r="CN261" s="130"/>
      <c r="CO261" s="130"/>
      <c r="CP261" s="130"/>
      <c r="CQ261" s="130"/>
      <c r="CR261" s="130"/>
      <c r="CS261" s="130"/>
      <c r="CT261" s="130"/>
      <c r="CU261" s="130"/>
      <c r="CV261" s="130"/>
      <c r="CW261" s="130"/>
      <c r="CX261" s="130"/>
      <c r="CY261" s="130"/>
      <c r="CZ261" s="130"/>
      <c r="DA261" s="130"/>
      <c r="DB261" s="130"/>
      <c r="DC261" s="130"/>
      <c r="DD261" s="130"/>
      <c r="DE261" s="130"/>
      <c r="DF261" s="130"/>
      <c r="DG261" s="130"/>
    </row>
    <row r="262" spans="18:111" x14ac:dyDescent="0.2">
      <c r="R262" s="1"/>
      <c r="S262" s="130"/>
      <c r="T262" s="130"/>
      <c r="U262" s="130"/>
      <c r="V262" s="130"/>
      <c r="W262" s="130"/>
      <c r="X262" s="130"/>
      <c r="Y262" s="130"/>
      <c r="Z262" s="130"/>
      <c r="AA262" s="130"/>
      <c r="AB262" s="130"/>
      <c r="AC262" s="130"/>
      <c r="AD262" s="130"/>
      <c r="AE262" s="130"/>
      <c r="AF262" s="130"/>
      <c r="AG262" s="130"/>
      <c r="AH262" s="130"/>
      <c r="AI262" s="130"/>
      <c r="AJ262" s="130"/>
      <c r="AK262" s="130"/>
      <c r="AL262" s="130"/>
      <c r="AM262" s="130"/>
      <c r="AN262" s="130"/>
      <c r="AO262" s="130"/>
      <c r="AP262" s="130"/>
      <c r="AQ262" s="130"/>
      <c r="AR262" s="130"/>
      <c r="AS262" s="130"/>
      <c r="AT262" s="130"/>
      <c r="AU262" s="130"/>
      <c r="AV262" s="130"/>
      <c r="AW262" s="130"/>
      <c r="AX262" s="130"/>
      <c r="AY262" s="130"/>
      <c r="AZ262" s="130"/>
      <c r="BA262" s="130"/>
      <c r="BB262" s="130"/>
      <c r="BC262" s="130"/>
      <c r="BD262" s="130"/>
      <c r="BE262" s="130"/>
      <c r="BF262" s="130"/>
      <c r="BG262" s="130"/>
      <c r="BH262" s="130"/>
      <c r="BI262" s="130"/>
      <c r="BJ262" s="130"/>
      <c r="BK262" s="130"/>
      <c r="BL262" s="130"/>
      <c r="BM262" s="130"/>
      <c r="BN262" s="130"/>
      <c r="BO262" s="130"/>
      <c r="BP262" s="130"/>
      <c r="BQ262" s="130"/>
      <c r="BR262" s="130"/>
      <c r="BS262" s="130"/>
      <c r="BT262" s="130"/>
      <c r="BU262" s="130"/>
      <c r="BV262" s="130"/>
      <c r="BW262" s="130"/>
      <c r="BX262" s="130"/>
      <c r="BY262" s="130"/>
      <c r="BZ262" s="130"/>
      <c r="CA262" s="130"/>
      <c r="CB262" s="130"/>
      <c r="CC262" s="130"/>
      <c r="CD262" s="130"/>
      <c r="CE262" s="130"/>
      <c r="CF262" s="130"/>
      <c r="CG262" s="130"/>
      <c r="CH262" s="130"/>
      <c r="CI262" s="130"/>
      <c r="CJ262" s="130"/>
      <c r="CK262" s="130"/>
      <c r="CL262" s="130"/>
      <c r="CM262" s="130"/>
      <c r="CN262" s="130"/>
      <c r="CO262" s="130"/>
      <c r="CP262" s="130"/>
      <c r="CQ262" s="130"/>
      <c r="CR262" s="130"/>
      <c r="CS262" s="130"/>
      <c r="CT262" s="130"/>
      <c r="CU262" s="130"/>
      <c r="CV262" s="130"/>
      <c r="CW262" s="130"/>
      <c r="CX262" s="130"/>
      <c r="CY262" s="130"/>
      <c r="CZ262" s="130"/>
      <c r="DA262" s="130"/>
      <c r="DB262" s="130"/>
      <c r="DC262" s="130"/>
      <c r="DD262" s="130"/>
      <c r="DE262" s="130"/>
      <c r="DF262" s="130"/>
      <c r="DG262" s="130"/>
    </row>
    <row r="263" spans="18:111" x14ac:dyDescent="0.2">
      <c r="R263" s="1"/>
      <c r="S263" s="130"/>
      <c r="T263" s="130"/>
      <c r="U263" s="130"/>
      <c r="V263" s="130"/>
      <c r="W263" s="130"/>
      <c r="X263" s="130"/>
      <c r="Y263" s="130"/>
      <c r="Z263" s="130"/>
      <c r="AA263" s="130"/>
      <c r="AB263" s="130"/>
      <c r="AC263" s="130"/>
      <c r="AD263" s="130"/>
      <c r="AE263" s="130"/>
      <c r="AF263" s="130"/>
      <c r="AG263" s="130"/>
      <c r="AH263" s="130"/>
      <c r="AI263" s="130"/>
      <c r="AJ263" s="130"/>
      <c r="AK263" s="130"/>
      <c r="AL263" s="130"/>
      <c r="AM263" s="130"/>
      <c r="AN263" s="130"/>
      <c r="AO263" s="130"/>
      <c r="AP263" s="130"/>
      <c r="AQ263" s="130"/>
      <c r="AR263" s="130"/>
      <c r="AS263" s="130"/>
      <c r="AT263" s="130"/>
      <c r="AU263" s="130"/>
      <c r="AV263" s="130"/>
      <c r="AW263" s="130"/>
      <c r="AX263" s="130"/>
      <c r="AY263" s="130"/>
      <c r="AZ263" s="130"/>
      <c r="BA263" s="130"/>
      <c r="BB263" s="130"/>
      <c r="BC263" s="130"/>
      <c r="BD263" s="130"/>
      <c r="BE263" s="130"/>
      <c r="BF263" s="130"/>
      <c r="BG263" s="130"/>
      <c r="BH263" s="130"/>
      <c r="BI263" s="130"/>
      <c r="BJ263" s="130"/>
      <c r="BK263" s="130"/>
      <c r="BL263" s="130"/>
      <c r="BM263" s="130"/>
      <c r="BN263" s="130"/>
      <c r="BO263" s="130"/>
      <c r="BP263" s="130"/>
      <c r="BQ263" s="130"/>
      <c r="BR263" s="130"/>
      <c r="BS263" s="130"/>
      <c r="BT263" s="130"/>
      <c r="BU263" s="130"/>
      <c r="BV263" s="130"/>
      <c r="BW263" s="130"/>
      <c r="BX263" s="130"/>
      <c r="BY263" s="130"/>
      <c r="BZ263" s="130"/>
      <c r="CA263" s="130"/>
      <c r="CB263" s="130"/>
      <c r="CC263" s="130"/>
      <c r="CD263" s="130"/>
      <c r="CE263" s="130"/>
      <c r="CF263" s="130"/>
      <c r="CG263" s="130"/>
      <c r="CH263" s="130"/>
      <c r="CI263" s="130"/>
      <c r="CJ263" s="130"/>
      <c r="CK263" s="130"/>
      <c r="CL263" s="130"/>
      <c r="CM263" s="130"/>
      <c r="CN263" s="130"/>
      <c r="CO263" s="130"/>
      <c r="CP263" s="130"/>
      <c r="CQ263" s="130"/>
      <c r="CR263" s="130"/>
      <c r="CS263" s="130"/>
      <c r="CT263" s="130"/>
      <c r="CU263" s="130"/>
      <c r="CV263" s="130"/>
      <c r="CW263" s="130"/>
      <c r="CX263" s="130"/>
      <c r="CY263" s="130"/>
      <c r="CZ263" s="130"/>
      <c r="DA263" s="130"/>
      <c r="DB263" s="130"/>
      <c r="DC263" s="130"/>
      <c r="DD263" s="130"/>
      <c r="DE263" s="130"/>
      <c r="DF263" s="130"/>
      <c r="DG263" s="130"/>
    </row>
    <row r="264" spans="18:111" x14ac:dyDescent="0.2">
      <c r="R264" s="1"/>
      <c r="S264" s="130"/>
      <c r="T264" s="130"/>
      <c r="U264" s="130"/>
      <c r="V264" s="130"/>
      <c r="W264" s="130"/>
      <c r="X264" s="130"/>
      <c r="Y264" s="130"/>
      <c r="Z264" s="130"/>
      <c r="AA264" s="130"/>
      <c r="AB264" s="130"/>
      <c r="AC264" s="130"/>
      <c r="AD264" s="130"/>
      <c r="AE264" s="130"/>
      <c r="AF264" s="130"/>
      <c r="AG264" s="130"/>
      <c r="AH264" s="130"/>
      <c r="AI264" s="130"/>
      <c r="AJ264" s="130"/>
      <c r="AK264" s="130"/>
      <c r="AL264" s="130"/>
      <c r="AM264" s="130"/>
      <c r="AN264" s="130"/>
      <c r="AO264" s="130"/>
      <c r="AP264" s="130"/>
      <c r="AQ264" s="130"/>
      <c r="AR264" s="130"/>
      <c r="AS264" s="130"/>
      <c r="AT264" s="130"/>
      <c r="AU264" s="130"/>
      <c r="AV264" s="130"/>
      <c r="AW264" s="130"/>
      <c r="AX264" s="130"/>
      <c r="AY264" s="130"/>
      <c r="AZ264" s="130"/>
      <c r="BA264" s="130"/>
      <c r="BB264" s="130"/>
      <c r="BC264" s="130"/>
      <c r="BD264" s="130"/>
      <c r="BE264" s="130"/>
      <c r="BF264" s="130"/>
      <c r="BG264" s="130"/>
      <c r="BH264" s="130"/>
      <c r="BI264" s="130"/>
      <c r="BJ264" s="130"/>
      <c r="BK264" s="130"/>
      <c r="BL264" s="130"/>
      <c r="BM264" s="130"/>
      <c r="BN264" s="130"/>
      <c r="BO264" s="130"/>
      <c r="BP264" s="130"/>
      <c r="BQ264" s="130"/>
      <c r="BR264" s="130"/>
      <c r="BS264" s="130"/>
      <c r="BT264" s="130"/>
      <c r="BU264" s="130"/>
      <c r="BV264" s="130"/>
      <c r="BW264" s="130"/>
      <c r="BX264" s="130"/>
      <c r="BY264" s="130"/>
      <c r="BZ264" s="130"/>
      <c r="CA264" s="130"/>
      <c r="CB264" s="130"/>
      <c r="CC264" s="130"/>
      <c r="CD264" s="130"/>
      <c r="CE264" s="130"/>
      <c r="CF264" s="130"/>
      <c r="CG264" s="130"/>
      <c r="CH264" s="130"/>
      <c r="CI264" s="130"/>
      <c r="CJ264" s="130"/>
      <c r="CK264" s="130"/>
      <c r="CL264" s="130"/>
      <c r="CM264" s="130"/>
      <c r="CN264" s="130"/>
      <c r="CO264" s="130"/>
      <c r="CP264" s="130"/>
      <c r="CQ264" s="130"/>
      <c r="CR264" s="130"/>
      <c r="CS264" s="130"/>
      <c r="CT264" s="130"/>
      <c r="CU264" s="130"/>
      <c r="CV264" s="130"/>
      <c r="CW264" s="130"/>
      <c r="CX264" s="130"/>
      <c r="CY264" s="130"/>
      <c r="CZ264" s="130"/>
      <c r="DA264" s="130"/>
      <c r="DB264" s="130"/>
      <c r="DC264" s="130"/>
      <c r="DD264" s="130"/>
      <c r="DE264" s="130"/>
      <c r="DF264" s="130"/>
      <c r="DG264" s="130"/>
    </row>
    <row r="265" spans="18:111" x14ac:dyDescent="0.2">
      <c r="R265" s="1"/>
      <c r="S265" s="130"/>
      <c r="T265" s="130"/>
      <c r="U265" s="130"/>
      <c r="V265" s="130"/>
      <c r="W265" s="130"/>
      <c r="X265" s="130"/>
      <c r="Y265" s="130"/>
      <c r="Z265" s="130"/>
      <c r="AA265" s="130"/>
      <c r="AB265" s="130"/>
      <c r="AC265" s="130"/>
      <c r="AD265" s="130"/>
      <c r="AE265" s="130"/>
      <c r="AF265" s="130"/>
      <c r="AG265" s="130"/>
      <c r="AH265" s="130"/>
      <c r="AI265" s="130"/>
      <c r="AJ265" s="130"/>
      <c r="AK265" s="130"/>
      <c r="AL265" s="130"/>
      <c r="AM265" s="130"/>
      <c r="AN265" s="130"/>
      <c r="AO265" s="130"/>
      <c r="AP265" s="130"/>
      <c r="AQ265" s="130"/>
      <c r="AR265" s="130"/>
      <c r="AS265" s="130"/>
      <c r="AT265" s="130"/>
      <c r="AU265" s="130"/>
      <c r="AV265" s="130"/>
      <c r="AW265" s="130"/>
      <c r="AX265" s="130"/>
      <c r="AY265" s="130"/>
      <c r="AZ265" s="130"/>
      <c r="BA265" s="130"/>
      <c r="BB265" s="130"/>
      <c r="BC265" s="130"/>
      <c r="BD265" s="130"/>
      <c r="BE265" s="130"/>
      <c r="BF265" s="130"/>
      <c r="BG265" s="130"/>
      <c r="BH265" s="130"/>
      <c r="BI265" s="130"/>
      <c r="BJ265" s="130"/>
      <c r="BK265" s="130"/>
      <c r="BL265" s="130"/>
      <c r="BM265" s="130"/>
      <c r="BN265" s="130"/>
      <c r="BO265" s="130"/>
      <c r="BP265" s="130"/>
      <c r="BQ265" s="130"/>
      <c r="BR265" s="130"/>
      <c r="BS265" s="130"/>
      <c r="BT265" s="130"/>
      <c r="BU265" s="130"/>
      <c r="BV265" s="130"/>
      <c r="BW265" s="130"/>
      <c r="BX265" s="130"/>
      <c r="BY265" s="130"/>
      <c r="BZ265" s="130"/>
      <c r="CA265" s="130"/>
      <c r="CB265" s="130"/>
      <c r="CC265" s="130"/>
      <c r="CD265" s="130"/>
      <c r="CE265" s="130"/>
      <c r="CF265" s="130"/>
      <c r="CG265" s="130"/>
      <c r="CH265" s="130"/>
      <c r="CI265" s="130"/>
      <c r="CJ265" s="130"/>
      <c r="CK265" s="130"/>
      <c r="CL265" s="130"/>
      <c r="CM265" s="130"/>
      <c r="CN265" s="130"/>
      <c r="CO265" s="130"/>
      <c r="CP265" s="130"/>
      <c r="CQ265" s="130"/>
      <c r="CR265" s="130"/>
      <c r="CS265" s="130"/>
      <c r="CT265" s="130"/>
      <c r="CU265" s="130"/>
      <c r="CV265" s="130"/>
      <c r="CW265" s="130"/>
      <c r="CX265" s="130"/>
      <c r="CY265" s="130"/>
      <c r="CZ265" s="130"/>
      <c r="DA265" s="130"/>
      <c r="DB265" s="130"/>
      <c r="DC265" s="130"/>
      <c r="DD265" s="130"/>
      <c r="DE265" s="130"/>
      <c r="DF265" s="130"/>
      <c r="DG265" s="130"/>
    </row>
    <row r="266" spans="18:111" x14ac:dyDescent="0.2">
      <c r="R266" s="1"/>
      <c r="S266" s="130"/>
      <c r="T266" s="130"/>
      <c r="U266" s="130"/>
      <c r="V266" s="130"/>
      <c r="W266" s="130"/>
      <c r="X266" s="130"/>
      <c r="Y266" s="130"/>
      <c r="Z266" s="130"/>
      <c r="AA266" s="130"/>
      <c r="AB266" s="130"/>
      <c r="AC266" s="130"/>
      <c r="AD266" s="130"/>
      <c r="AE266" s="130"/>
      <c r="AF266" s="130"/>
      <c r="AG266" s="130"/>
      <c r="AH266" s="130"/>
      <c r="AI266" s="130"/>
      <c r="AJ266" s="130"/>
      <c r="AK266" s="130"/>
      <c r="AL266" s="130"/>
      <c r="AM266" s="130"/>
      <c r="AN266" s="130"/>
      <c r="AO266" s="130"/>
      <c r="AP266" s="130"/>
      <c r="AQ266" s="130"/>
      <c r="AR266" s="130"/>
      <c r="AS266" s="130"/>
      <c r="AT266" s="130"/>
      <c r="AU266" s="130"/>
      <c r="AV266" s="130"/>
      <c r="AW266" s="130"/>
      <c r="AX266" s="130"/>
      <c r="AY266" s="130"/>
      <c r="AZ266" s="130"/>
      <c r="BA266" s="130"/>
      <c r="BB266" s="130"/>
      <c r="BC266" s="130"/>
      <c r="BD266" s="130"/>
      <c r="BE266" s="130"/>
      <c r="BF266" s="130"/>
      <c r="BG266" s="130"/>
      <c r="BH266" s="130"/>
      <c r="BI266" s="130"/>
      <c r="BJ266" s="130"/>
      <c r="BK266" s="130"/>
      <c r="BL266" s="130"/>
      <c r="BM266" s="130"/>
      <c r="BN266" s="130"/>
      <c r="BO266" s="130"/>
      <c r="BP266" s="130"/>
      <c r="BQ266" s="130"/>
      <c r="BR266" s="130"/>
      <c r="BS266" s="130"/>
      <c r="BT266" s="130"/>
      <c r="BU266" s="130"/>
      <c r="BV266" s="130"/>
      <c r="BW266" s="130"/>
      <c r="BX266" s="130"/>
      <c r="BY266" s="130"/>
      <c r="BZ266" s="130"/>
      <c r="CA266" s="130"/>
      <c r="CB266" s="130"/>
      <c r="CC266" s="130"/>
      <c r="CD266" s="130"/>
      <c r="CE266" s="130"/>
      <c r="CF266" s="130"/>
      <c r="CG266" s="130"/>
      <c r="CH266" s="130"/>
      <c r="CI266" s="130"/>
      <c r="CJ266" s="130"/>
      <c r="CK266" s="130"/>
      <c r="CL266" s="130"/>
      <c r="CM266" s="130"/>
      <c r="CN266" s="130"/>
      <c r="CO266" s="130"/>
      <c r="CP266" s="130"/>
      <c r="CQ266" s="130"/>
      <c r="CR266" s="130"/>
      <c r="CS266" s="130"/>
      <c r="CT266" s="130"/>
      <c r="CU266" s="130"/>
      <c r="CV266" s="130"/>
      <c r="CW266" s="130"/>
      <c r="CX266" s="130"/>
      <c r="CY266" s="130"/>
      <c r="CZ266" s="130"/>
      <c r="DA266" s="130"/>
      <c r="DB266" s="130"/>
      <c r="DC266" s="130"/>
      <c r="DD266" s="130"/>
      <c r="DE266" s="130"/>
      <c r="DF266" s="130"/>
      <c r="DG266" s="130"/>
    </row>
    <row r="267" spans="18:111" x14ac:dyDescent="0.2">
      <c r="R267" s="1"/>
      <c r="S267" s="130"/>
      <c r="T267" s="130"/>
      <c r="U267" s="130"/>
      <c r="V267" s="130"/>
      <c r="W267" s="130"/>
      <c r="X267" s="130"/>
      <c r="Y267" s="130"/>
      <c r="Z267" s="130"/>
      <c r="AA267" s="130"/>
      <c r="AB267" s="130"/>
      <c r="AC267" s="130"/>
      <c r="AD267" s="130"/>
      <c r="AE267" s="130"/>
      <c r="AF267" s="130"/>
      <c r="AG267" s="130"/>
      <c r="AH267" s="130"/>
      <c r="AI267" s="130"/>
      <c r="AJ267" s="130"/>
      <c r="AK267" s="130"/>
      <c r="AL267" s="130"/>
      <c r="AM267" s="130"/>
      <c r="AN267" s="130"/>
      <c r="AO267" s="130"/>
      <c r="AP267" s="130"/>
      <c r="AQ267" s="130"/>
      <c r="AR267" s="130"/>
      <c r="AS267" s="130"/>
      <c r="AT267" s="130"/>
      <c r="AU267" s="130"/>
      <c r="AV267" s="130"/>
      <c r="AW267" s="130"/>
      <c r="AX267" s="130"/>
      <c r="AY267" s="130"/>
      <c r="AZ267" s="130"/>
      <c r="BA267" s="130"/>
      <c r="BB267" s="130"/>
      <c r="BC267" s="130"/>
      <c r="BD267" s="130"/>
      <c r="BE267" s="130"/>
      <c r="BF267" s="130"/>
      <c r="BG267" s="130"/>
      <c r="BH267" s="130"/>
      <c r="BI267" s="130"/>
      <c r="BJ267" s="130"/>
      <c r="BK267" s="130"/>
      <c r="BL267" s="130"/>
      <c r="BM267" s="130"/>
      <c r="BN267" s="130"/>
      <c r="BO267" s="130"/>
      <c r="BP267" s="130"/>
      <c r="BQ267" s="130"/>
      <c r="BR267" s="130"/>
      <c r="BS267" s="130"/>
      <c r="BT267" s="130"/>
      <c r="BU267" s="130"/>
      <c r="BV267" s="130"/>
      <c r="BW267" s="130"/>
      <c r="BX267" s="130"/>
      <c r="BY267" s="130"/>
      <c r="BZ267" s="130"/>
      <c r="CA267" s="130"/>
      <c r="CB267" s="130"/>
      <c r="CC267" s="130"/>
      <c r="CD267" s="130"/>
      <c r="CE267" s="130"/>
      <c r="CF267" s="130"/>
      <c r="CG267" s="130"/>
      <c r="CH267" s="130"/>
      <c r="CI267" s="130"/>
      <c r="CJ267" s="130"/>
      <c r="CK267" s="130"/>
      <c r="CL267" s="130"/>
      <c r="CM267" s="130"/>
      <c r="CN267" s="130"/>
      <c r="CO267" s="130"/>
      <c r="CP267" s="130"/>
      <c r="CQ267" s="130"/>
      <c r="CR267" s="130"/>
      <c r="CS267" s="130"/>
      <c r="CT267" s="130"/>
      <c r="CU267" s="130"/>
      <c r="CV267" s="130"/>
      <c r="CW267" s="130"/>
      <c r="CX267" s="130"/>
      <c r="CY267" s="130"/>
      <c r="CZ267" s="130"/>
      <c r="DA267" s="130"/>
      <c r="DB267" s="130"/>
      <c r="DC267" s="130"/>
      <c r="DD267" s="130"/>
      <c r="DE267" s="130"/>
      <c r="DF267" s="130"/>
      <c r="DG267" s="130"/>
    </row>
    <row r="268" spans="18:111" x14ac:dyDescent="0.2">
      <c r="R268" s="1"/>
      <c r="S268" s="130"/>
      <c r="T268" s="130"/>
      <c r="U268" s="130"/>
      <c r="V268" s="130"/>
      <c r="W268" s="130"/>
      <c r="X268" s="130"/>
      <c r="Y268" s="130"/>
      <c r="Z268" s="130"/>
      <c r="AA268" s="130"/>
      <c r="AB268" s="130"/>
      <c r="AC268" s="130"/>
      <c r="AD268" s="130"/>
      <c r="AE268" s="130"/>
      <c r="AF268" s="130"/>
      <c r="AG268" s="130"/>
      <c r="AH268" s="130"/>
      <c r="AI268" s="130"/>
      <c r="AJ268" s="130"/>
      <c r="AK268" s="130"/>
      <c r="AL268" s="130"/>
      <c r="AM268" s="130"/>
      <c r="AN268" s="130"/>
      <c r="AO268" s="130"/>
      <c r="AP268" s="130"/>
      <c r="AQ268" s="130"/>
      <c r="AR268" s="130"/>
      <c r="AS268" s="130"/>
      <c r="AT268" s="130"/>
      <c r="AU268" s="130"/>
      <c r="AV268" s="130"/>
      <c r="AW268" s="130"/>
      <c r="AX268" s="130"/>
      <c r="AY268" s="130"/>
      <c r="AZ268" s="130"/>
      <c r="BA268" s="130"/>
      <c r="BB268" s="130"/>
      <c r="BC268" s="130"/>
      <c r="BD268" s="130"/>
      <c r="BE268" s="130"/>
      <c r="BF268" s="130"/>
      <c r="BG268" s="130"/>
      <c r="BH268" s="130"/>
      <c r="BI268" s="130"/>
      <c r="BJ268" s="130"/>
      <c r="BK268" s="130"/>
      <c r="BL268" s="130"/>
      <c r="BM268" s="130"/>
      <c r="BN268" s="130"/>
      <c r="BO268" s="130"/>
      <c r="BP268" s="130"/>
      <c r="BQ268" s="130"/>
      <c r="BR268" s="130"/>
      <c r="BS268" s="130"/>
      <c r="BT268" s="130"/>
      <c r="BU268" s="130"/>
      <c r="BV268" s="130"/>
      <c r="BW268" s="130"/>
      <c r="BX268" s="130"/>
      <c r="BY268" s="130"/>
      <c r="BZ268" s="130"/>
      <c r="CA268" s="130"/>
      <c r="CB268" s="130"/>
      <c r="CC268" s="130"/>
      <c r="CD268" s="130"/>
      <c r="CE268" s="130"/>
      <c r="CF268" s="130"/>
      <c r="CG268" s="130"/>
      <c r="CH268" s="130"/>
      <c r="CI268" s="130"/>
      <c r="CJ268" s="130"/>
      <c r="CK268" s="130"/>
      <c r="CL268" s="130"/>
      <c r="CM268" s="130"/>
      <c r="CN268" s="130"/>
      <c r="CO268" s="130"/>
      <c r="CP268" s="130"/>
      <c r="CQ268" s="130"/>
      <c r="CR268" s="130"/>
      <c r="CS268" s="130"/>
      <c r="CT268" s="130"/>
      <c r="CU268" s="130"/>
      <c r="CV268" s="130"/>
      <c r="CW268" s="130"/>
      <c r="CX268" s="130"/>
      <c r="CY268" s="130"/>
      <c r="CZ268" s="130"/>
      <c r="DA268" s="130"/>
      <c r="DB268" s="130"/>
      <c r="DC268" s="130"/>
      <c r="DD268" s="130"/>
      <c r="DE268" s="130"/>
      <c r="DF268" s="130"/>
      <c r="DG268" s="130"/>
    </row>
    <row r="269" spans="18:111" x14ac:dyDescent="0.2">
      <c r="R269" s="1"/>
      <c r="S269" s="130"/>
      <c r="T269" s="130"/>
      <c r="U269" s="130"/>
      <c r="V269" s="130"/>
      <c r="W269" s="130"/>
      <c r="X269" s="130"/>
      <c r="Y269" s="130"/>
      <c r="Z269" s="130"/>
      <c r="AA269" s="130"/>
      <c r="AB269" s="130"/>
      <c r="AC269" s="130"/>
      <c r="AD269" s="130"/>
      <c r="AE269" s="130"/>
      <c r="AF269" s="130"/>
      <c r="AG269" s="130"/>
      <c r="AH269" s="130"/>
      <c r="AI269" s="130"/>
      <c r="AJ269" s="130"/>
      <c r="AK269" s="130"/>
      <c r="AL269" s="130"/>
      <c r="AM269" s="130"/>
      <c r="AN269" s="130"/>
      <c r="AO269" s="130"/>
      <c r="AP269" s="130"/>
      <c r="AQ269" s="130"/>
      <c r="AR269" s="130"/>
      <c r="AS269" s="130"/>
      <c r="AT269" s="130"/>
      <c r="AU269" s="130"/>
      <c r="AV269" s="130"/>
      <c r="AW269" s="130"/>
      <c r="AX269" s="130"/>
      <c r="AY269" s="130"/>
      <c r="AZ269" s="130"/>
      <c r="BA269" s="130"/>
      <c r="BB269" s="130"/>
      <c r="BC269" s="130"/>
      <c r="BD269" s="130"/>
      <c r="BE269" s="130"/>
      <c r="BF269" s="130"/>
      <c r="BG269" s="130"/>
      <c r="BH269" s="130"/>
      <c r="BI269" s="130"/>
      <c r="BJ269" s="130"/>
      <c r="BK269" s="130"/>
      <c r="BL269" s="130"/>
      <c r="BM269" s="130"/>
      <c r="BN269" s="130"/>
      <c r="BO269" s="130"/>
      <c r="BP269" s="130"/>
      <c r="BQ269" s="130"/>
      <c r="BR269" s="130"/>
      <c r="BS269" s="130"/>
      <c r="BT269" s="130"/>
      <c r="BU269" s="130"/>
      <c r="BV269" s="130"/>
      <c r="BW269" s="130"/>
      <c r="BX269" s="130"/>
      <c r="BY269" s="130"/>
      <c r="BZ269" s="130"/>
      <c r="CA269" s="130"/>
      <c r="CB269" s="130"/>
      <c r="CC269" s="130"/>
      <c r="CD269" s="130"/>
      <c r="CE269" s="130"/>
      <c r="CF269" s="130"/>
      <c r="CG269" s="130"/>
      <c r="CH269" s="130"/>
      <c r="CI269" s="130"/>
      <c r="CJ269" s="130"/>
      <c r="CK269" s="130"/>
      <c r="CL269" s="130"/>
      <c r="CM269" s="130"/>
      <c r="CN269" s="130"/>
      <c r="CO269" s="130"/>
      <c r="CP269" s="130"/>
      <c r="CQ269" s="130"/>
      <c r="CR269" s="130"/>
      <c r="CS269" s="130"/>
      <c r="CT269" s="130"/>
      <c r="CU269" s="130"/>
      <c r="CV269" s="130"/>
      <c r="CW269" s="130"/>
      <c r="CX269" s="130"/>
      <c r="CY269" s="130"/>
      <c r="CZ269" s="130"/>
      <c r="DA269" s="130"/>
      <c r="DB269" s="130"/>
      <c r="DC269" s="130"/>
      <c r="DD269" s="130"/>
      <c r="DE269" s="130"/>
      <c r="DF269" s="130"/>
      <c r="DG269" s="130"/>
    </row>
    <row r="270" spans="18:111" x14ac:dyDescent="0.2">
      <c r="R270" s="1"/>
      <c r="S270" s="130"/>
      <c r="T270" s="130"/>
      <c r="U270" s="130"/>
      <c r="V270" s="130"/>
      <c r="W270" s="130"/>
      <c r="X270" s="130"/>
      <c r="Y270" s="130"/>
      <c r="Z270" s="130"/>
      <c r="AA270" s="130"/>
      <c r="AB270" s="130"/>
      <c r="AC270" s="130"/>
      <c r="AD270" s="130"/>
      <c r="AE270" s="130"/>
      <c r="AF270" s="130"/>
      <c r="AG270" s="130"/>
      <c r="AH270" s="130"/>
      <c r="AI270" s="130"/>
      <c r="AJ270" s="130"/>
      <c r="AK270" s="130"/>
      <c r="AL270" s="130"/>
      <c r="AM270" s="130"/>
      <c r="AN270" s="130"/>
      <c r="AO270" s="130"/>
      <c r="AP270" s="130"/>
      <c r="AQ270" s="130"/>
      <c r="AR270" s="130"/>
      <c r="AS270" s="130"/>
      <c r="AT270" s="130"/>
      <c r="AU270" s="130"/>
      <c r="AV270" s="130"/>
      <c r="AW270" s="130"/>
      <c r="AX270" s="130"/>
      <c r="AY270" s="130"/>
      <c r="AZ270" s="130"/>
      <c r="BA270" s="130"/>
      <c r="BB270" s="130"/>
      <c r="BC270" s="130"/>
      <c r="BD270" s="130"/>
      <c r="BE270" s="130"/>
      <c r="BF270" s="130"/>
      <c r="BG270" s="130"/>
      <c r="BH270" s="130"/>
      <c r="BI270" s="130"/>
      <c r="BJ270" s="130"/>
      <c r="BK270" s="130"/>
      <c r="BL270" s="130"/>
      <c r="BM270" s="130"/>
      <c r="BN270" s="130"/>
      <c r="BO270" s="130"/>
      <c r="BP270" s="130"/>
      <c r="BQ270" s="130"/>
      <c r="BR270" s="130"/>
      <c r="BS270" s="130"/>
      <c r="BT270" s="130"/>
      <c r="BU270" s="130"/>
      <c r="BV270" s="130"/>
      <c r="BW270" s="130"/>
      <c r="BX270" s="130"/>
      <c r="BY270" s="130"/>
      <c r="BZ270" s="130"/>
      <c r="CA270" s="130"/>
      <c r="CB270" s="130"/>
      <c r="CC270" s="130"/>
      <c r="CD270" s="130"/>
      <c r="CE270" s="130"/>
      <c r="CF270" s="130"/>
      <c r="CG270" s="130"/>
      <c r="CH270" s="130"/>
      <c r="CI270" s="130"/>
      <c r="CJ270" s="130"/>
      <c r="CK270" s="130"/>
      <c r="CL270" s="130"/>
      <c r="CM270" s="130"/>
      <c r="CN270" s="130"/>
      <c r="CO270" s="130"/>
      <c r="CP270" s="130"/>
      <c r="CQ270" s="130"/>
      <c r="CR270" s="130"/>
      <c r="CS270" s="130"/>
      <c r="CT270" s="130"/>
      <c r="CU270" s="130"/>
      <c r="CV270" s="130"/>
      <c r="CW270" s="130"/>
      <c r="CX270" s="130"/>
      <c r="CY270" s="130"/>
      <c r="CZ270" s="130"/>
      <c r="DA270" s="130"/>
      <c r="DB270" s="130"/>
      <c r="DC270" s="130"/>
      <c r="DD270" s="130"/>
      <c r="DE270" s="130"/>
      <c r="DF270" s="130"/>
      <c r="DG270" s="130"/>
    </row>
    <row r="271" spans="18:111" x14ac:dyDescent="0.2">
      <c r="R271" s="1"/>
      <c r="S271" s="130"/>
      <c r="T271" s="130"/>
      <c r="U271" s="130"/>
      <c r="V271" s="130"/>
      <c r="W271" s="130"/>
      <c r="X271" s="130"/>
      <c r="Y271" s="130"/>
      <c r="Z271" s="130"/>
      <c r="AA271" s="130"/>
      <c r="AB271" s="130"/>
      <c r="AC271" s="130"/>
      <c r="AD271" s="130"/>
      <c r="AE271" s="130"/>
      <c r="AF271" s="130"/>
      <c r="AG271" s="130"/>
      <c r="AH271" s="130"/>
      <c r="AI271" s="130"/>
      <c r="AJ271" s="130"/>
      <c r="AK271" s="130"/>
      <c r="AL271" s="130"/>
      <c r="AM271" s="130"/>
      <c r="AN271" s="130"/>
      <c r="AO271" s="130"/>
      <c r="AP271" s="130"/>
      <c r="AQ271" s="130"/>
      <c r="AR271" s="130"/>
      <c r="AS271" s="130"/>
      <c r="AT271" s="130"/>
      <c r="AU271" s="130"/>
      <c r="AV271" s="130"/>
      <c r="AW271" s="130"/>
      <c r="AX271" s="130"/>
      <c r="AY271" s="130"/>
      <c r="AZ271" s="130"/>
      <c r="BA271" s="130"/>
      <c r="BB271" s="130"/>
      <c r="BC271" s="130"/>
      <c r="BD271" s="130"/>
      <c r="BE271" s="130"/>
      <c r="BF271" s="130"/>
      <c r="BG271" s="130"/>
      <c r="BH271" s="130"/>
      <c r="BI271" s="130"/>
      <c r="BJ271" s="130"/>
      <c r="BK271" s="130"/>
      <c r="BL271" s="130"/>
      <c r="BM271" s="130"/>
      <c r="BN271" s="130"/>
      <c r="BO271" s="130"/>
      <c r="BP271" s="130"/>
      <c r="BQ271" s="130"/>
      <c r="BR271" s="130"/>
      <c r="BS271" s="130"/>
      <c r="BT271" s="130"/>
      <c r="BU271" s="130"/>
      <c r="BV271" s="130"/>
      <c r="BW271" s="130"/>
      <c r="BX271" s="130"/>
      <c r="BY271" s="130"/>
      <c r="BZ271" s="130"/>
      <c r="CA271" s="130"/>
      <c r="CB271" s="130"/>
      <c r="CC271" s="130"/>
      <c r="CD271" s="130"/>
      <c r="CE271" s="130"/>
      <c r="CF271" s="130"/>
      <c r="CG271" s="130"/>
      <c r="CH271" s="130"/>
      <c r="CI271" s="130"/>
      <c r="CJ271" s="130"/>
      <c r="CK271" s="130"/>
      <c r="CL271" s="130"/>
      <c r="CM271" s="130"/>
      <c r="CN271" s="130"/>
      <c r="CO271" s="130"/>
      <c r="CP271" s="130"/>
      <c r="CQ271" s="130"/>
      <c r="CR271" s="130"/>
      <c r="CS271" s="130"/>
      <c r="CT271" s="130"/>
      <c r="CU271" s="130"/>
      <c r="CV271" s="130"/>
      <c r="CW271" s="130"/>
      <c r="CX271" s="130"/>
      <c r="CY271" s="130"/>
      <c r="CZ271" s="130"/>
      <c r="DA271" s="130"/>
      <c r="DB271" s="130"/>
      <c r="DC271" s="130"/>
      <c r="DD271" s="130"/>
      <c r="DE271" s="130"/>
      <c r="DF271" s="130"/>
      <c r="DG271" s="130"/>
    </row>
    <row r="272" spans="18:111" x14ac:dyDescent="0.2">
      <c r="R272" s="1"/>
      <c r="S272" s="130"/>
      <c r="T272" s="130"/>
      <c r="U272" s="130"/>
      <c r="V272" s="130"/>
      <c r="W272" s="130"/>
      <c r="X272" s="130"/>
      <c r="Y272" s="130"/>
      <c r="Z272" s="130"/>
      <c r="AA272" s="130"/>
      <c r="AB272" s="130"/>
      <c r="AC272" s="130"/>
      <c r="AD272" s="130"/>
      <c r="AE272" s="130"/>
      <c r="AF272" s="130"/>
      <c r="AG272" s="130"/>
      <c r="AH272" s="130"/>
      <c r="AI272" s="130"/>
      <c r="AJ272" s="130"/>
      <c r="AK272" s="130"/>
      <c r="AL272" s="130"/>
      <c r="AM272" s="130"/>
      <c r="AN272" s="130"/>
      <c r="AO272" s="130"/>
      <c r="AP272" s="130"/>
      <c r="AQ272" s="130"/>
      <c r="AR272" s="130"/>
      <c r="AS272" s="130"/>
      <c r="AT272" s="130"/>
      <c r="AU272" s="130"/>
      <c r="AV272" s="130"/>
      <c r="AW272" s="130"/>
      <c r="AX272" s="130"/>
      <c r="AY272" s="130"/>
      <c r="AZ272" s="130"/>
      <c r="BA272" s="130"/>
      <c r="BB272" s="130"/>
      <c r="BC272" s="130"/>
      <c r="BD272" s="130"/>
      <c r="BE272" s="130"/>
      <c r="BF272" s="130"/>
      <c r="BG272" s="130"/>
      <c r="BH272" s="130"/>
      <c r="BI272" s="130"/>
      <c r="BJ272" s="130"/>
      <c r="BK272" s="130"/>
      <c r="BL272" s="130"/>
      <c r="BM272" s="130"/>
      <c r="BN272" s="130"/>
      <c r="BO272" s="130"/>
      <c r="BP272" s="130"/>
      <c r="BQ272" s="130"/>
      <c r="BR272" s="130"/>
      <c r="BS272" s="130"/>
      <c r="BT272" s="130"/>
      <c r="BU272" s="130"/>
      <c r="BV272" s="130"/>
      <c r="BW272" s="130"/>
      <c r="BX272" s="130"/>
      <c r="BY272" s="130"/>
      <c r="BZ272" s="130"/>
      <c r="CA272" s="130"/>
      <c r="CB272" s="130"/>
      <c r="CC272" s="130"/>
      <c r="CD272" s="130"/>
      <c r="CE272" s="130"/>
      <c r="CF272" s="130"/>
      <c r="CG272" s="130"/>
      <c r="CH272" s="130"/>
      <c r="CI272" s="130"/>
      <c r="CJ272" s="130"/>
      <c r="CK272" s="130"/>
      <c r="CL272" s="130"/>
      <c r="CM272" s="130"/>
      <c r="CN272" s="130"/>
      <c r="CO272" s="130"/>
      <c r="CP272" s="130"/>
      <c r="CQ272" s="130"/>
      <c r="CR272" s="130"/>
      <c r="CS272" s="130"/>
      <c r="CT272" s="130"/>
      <c r="CU272" s="130"/>
      <c r="CV272" s="130"/>
      <c r="CW272" s="130"/>
      <c r="CX272" s="130"/>
      <c r="CY272" s="130"/>
      <c r="CZ272" s="130"/>
      <c r="DA272" s="130"/>
      <c r="DB272" s="130"/>
      <c r="DC272" s="130"/>
      <c r="DD272" s="130"/>
      <c r="DE272" s="130"/>
      <c r="DF272" s="130"/>
      <c r="DG272" s="130"/>
    </row>
    <row r="273" spans="18:111" x14ac:dyDescent="0.2">
      <c r="R273" s="1"/>
      <c r="S273" s="130"/>
      <c r="T273" s="130"/>
      <c r="U273" s="130"/>
      <c r="V273" s="130"/>
      <c r="W273" s="130"/>
      <c r="X273" s="130"/>
      <c r="Y273" s="130"/>
      <c r="Z273" s="130"/>
      <c r="AA273" s="130"/>
      <c r="AB273" s="130"/>
      <c r="AC273" s="130"/>
      <c r="AD273" s="130"/>
      <c r="AE273" s="130"/>
      <c r="AF273" s="130"/>
      <c r="AG273" s="130"/>
      <c r="AH273" s="130"/>
      <c r="AI273" s="130"/>
      <c r="AJ273" s="130"/>
      <c r="AK273" s="130"/>
      <c r="AL273" s="130"/>
      <c r="AM273" s="130"/>
      <c r="AN273" s="130"/>
      <c r="AO273" s="130"/>
      <c r="AP273" s="130"/>
      <c r="AQ273" s="130"/>
      <c r="AR273" s="130"/>
      <c r="AS273" s="130"/>
      <c r="AT273" s="130"/>
      <c r="AU273" s="130"/>
      <c r="AV273" s="130"/>
      <c r="AW273" s="130"/>
      <c r="AX273" s="130"/>
      <c r="AY273" s="130"/>
      <c r="AZ273" s="130"/>
      <c r="BA273" s="130"/>
      <c r="BB273" s="130"/>
      <c r="BC273" s="130"/>
      <c r="BD273" s="130"/>
      <c r="BE273" s="130"/>
      <c r="BF273" s="130"/>
      <c r="BG273" s="130"/>
      <c r="BH273" s="130"/>
      <c r="BI273" s="130"/>
      <c r="BJ273" s="130"/>
      <c r="BK273" s="130"/>
      <c r="BL273" s="130"/>
      <c r="BM273" s="130"/>
      <c r="BN273" s="130"/>
      <c r="BO273" s="130"/>
      <c r="BP273" s="130"/>
      <c r="BQ273" s="130"/>
      <c r="BR273" s="130"/>
      <c r="BS273" s="130"/>
      <c r="BT273" s="130"/>
      <c r="BU273" s="130"/>
      <c r="BV273" s="130"/>
      <c r="BW273" s="130"/>
      <c r="BX273" s="130"/>
      <c r="BY273" s="130"/>
      <c r="BZ273" s="130"/>
      <c r="CA273" s="130"/>
      <c r="CB273" s="130"/>
      <c r="CC273" s="130"/>
      <c r="CD273" s="130"/>
      <c r="CE273" s="130"/>
      <c r="CF273" s="130"/>
      <c r="CG273" s="130"/>
      <c r="CH273" s="130"/>
      <c r="CI273" s="130"/>
      <c r="CJ273" s="130"/>
      <c r="CK273" s="130"/>
      <c r="CL273" s="130"/>
      <c r="CM273" s="130"/>
      <c r="CN273" s="130"/>
      <c r="CO273" s="130"/>
      <c r="CP273" s="130"/>
      <c r="CQ273" s="130"/>
      <c r="CR273" s="130"/>
      <c r="CS273" s="130"/>
      <c r="CT273" s="130"/>
      <c r="CU273" s="130"/>
      <c r="CV273" s="130"/>
      <c r="CW273" s="130"/>
      <c r="CX273" s="130"/>
      <c r="CY273" s="130"/>
      <c r="CZ273" s="130"/>
      <c r="DA273" s="130"/>
      <c r="DB273" s="130"/>
      <c r="DC273" s="130"/>
      <c r="DD273" s="130"/>
      <c r="DE273" s="130"/>
      <c r="DF273" s="130"/>
      <c r="DG273" s="130"/>
    </row>
    <row r="274" spans="18:111" x14ac:dyDescent="0.2">
      <c r="R274" s="1"/>
      <c r="S274" s="130"/>
      <c r="T274" s="130"/>
      <c r="U274" s="130"/>
      <c r="V274" s="130"/>
      <c r="W274" s="130"/>
      <c r="X274" s="130"/>
      <c r="Y274" s="130"/>
      <c r="Z274" s="130"/>
      <c r="AA274" s="130"/>
      <c r="AB274" s="130"/>
      <c r="AC274" s="130"/>
      <c r="AD274" s="130"/>
      <c r="AE274" s="130"/>
      <c r="AF274" s="130"/>
      <c r="AG274" s="130"/>
      <c r="AH274" s="130"/>
      <c r="AI274" s="130"/>
      <c r="AJ274" s="130"/>
      <c r="AK274" s="130"/>
      <c r="AL274" s="130"/>
      <c r="AM274" s="130"/>
      <c r="AN274" s="130"/>
      <c r="AO274" s="130"/>
      <c r="AP274" s="130"/>
      <c r="AQ274" s="130"/>
      <c r="AR274" s="130"/>
      <c r="AS274" s="130"/>
      <c r="AT274" s="130"/>
      <c r="AU274" s="130"/>
      <c r="AV274" s="130"/>
      <c r="AW274" s="130"/>
      <c r="AX274" s="130"/>
      <c r="AY274" s="130"/>
      <c r="AZ274" s="130"/>
      <c r="BA274" s="130"/>
      <c r="BB274" s="130"/>
      <c r="BC274" s="130"/>
      <c r="BD274" s="130"/>
      <c r="BE274" s="130"/>
      <c r="BF274" s="130"/>
      <c r="BG274" s="130"/>
      <c r="BH274" s="130"/>
      <c r="BI274" s="130"/>
      <c r="BJ274" s="130"/>
      <c r="BK274" s="130"/>
      <c r="BL274" s="130"/>
      <c r="BM274" s="130"/>
      <c r="BN274" s="130"/>
      <c r="BO274" s="130"/>
      <c r="BP274" s="130"/>
      <c r="BQ274" s="130"/>
      <c r="BR274" s="130"/>
      <c r="BS274" s="130"/>
      <c r="BT274" s="130"/>
      <c r="BU274" s="130"/>
      <c r="BV274" s="130"/>
      <c r="BW274" s="130"/>
      <c r="BX274" s="130"/>
      <c r="BY274" s="130"/>
      <c r="BZ274" s="130"/>
      <c r="CA274" s="130"/>
      <c r="CB274" s="130"/>
      <c r="CC274" s="130"/>
      <c r="CD274" s="130"/>
      <c r="CE274" s="130"/>
      <c r="CF274" s="130"/>
      <c r="CG274" s="130"/>
      <c r="CH274" s="130"/>
      <c r="CI274" s="130"/>
      <c r="CJ274" s="130"/>
      <c r="CK274" s="130"/>
      <c r="CL274" s="130"/>
      <c r="CM274" s="130"/>
      <c r="CN274" s="130"/>
      <c r="CO274" s="130"/>
      <c r="CP274" s="130"/>
      <c r="CQ274" s="130"/>
      <c r="CR274" s="130"/>
      <c r="CS274" s="130"/>
      <c r="CT274" s="130"/>
      <c r="CU274" s="130"/>
      <c r="CV274" s="130"/>
      <c r="CW274" s="130"/>
      <c r="CX274" s="130"/>
      <c r="CY274" s="130"/>
      <c r="CZ274" s="130"/>
      <c r="DA274" s="130"/>
      <c r="DB274" s="130"/>
      <c r="DC274" s="130"/>
      <c r="DD274" s="130"/>
      <c r="DE274" s="130"/>
      <c r="DF274" s="130"/>
      <c r="DG274" s="130"/>
    </row>
    <row r="275" spans="18:111" x14ac:dyDescent="0.2">
      <c r="R275" s="1"/>
      <c r="S275" s="130"/>
      <c r="T275" s="130"/>
      <c r="U275" s="130"/>
      <c r="V275" s="130"/>
      <c r="W275" s="130"/>
      <c r="X275" s="130"/>
      <c r="Y275" s="130"/>
      <c r="Z275" s="130"/>
      <c r="AA275" s="130"/>
      <c r="AB275" s="130"/>
      <c r="AC275" s="130"/>
      <c r="AD275" s="130"/>
      <c r="AE275" s="130"/>
      <c r="AF275" s="130"/>
      <c r="AG275" s="130"/>
      <c r="AH275" s="130"/>
      <c r="AI275" s="130"/>
      <c r="AJ275" s="130"/>
      <c r="AK275" s="130"/>
      <c r="AL275" s="130"/>
      <c r="AM275" s="130"/>
      <c r="AN275" s="130"/>
      <c r="AO275" s="130"/>
      <c r="AP275" s="130"/>
      <c r="AQ275" s="130"/>
      <c r="AR275" s="130"/>
      <c r="AS275" s="130"/>
      <c r="AT275" s="130"/>
      <c r="AU275" s="130"/>
      <c r="AV275" s="130"/>
      <c r="AW275" s="130"/>
      <c r="AX275" s="130"/>
      <c r="AY275" s="130"/>
      <c r="AZ275" s="130"/>
      <c r="BA275" s="130"/>
      <c r="BB275" s="130"/>
      <c r="BC275" s="130"/>
      <c r="BD275" s="130"/>
      <c r="BE275" s="130"/>
      <c r="BF275" s="130"/>
      <c r="BG275" s="130"/>
      <c r="BH275" s="130"/>
      <c r="BI275" s="130"/>
      <c r="BJ275" s="130"/>
      <c r="BK275" s="130"/>
      <c r="BL275" s="130"/>
      <c r="BM275" s="130"/>
      <c r="BN275" s="130"/>
      <c r="BO275" s="130"/>
      <c r="BP275" s="130"/>
      <c r="BQ275" s="130"/>
      <c r="BR275" s="130"/>
      <c r="BS275" s="130"/>
      <c r="BT275" s="130"/>
      <c r="BU275" s="130"/>
      <c r="BV275" s="130"/>
      <c r="BW275" s="130"/>
      <c r="BX275" s="130"/>
      <c r="BY275" s="130"/>
      <c r="BZ275" s="130"/>
      <c r="CA275" s="130"/>
      <c r="CB275" s="130"/>
      <c r="CC275" s="130"/>
      <c r="CD275" s="130"/>
      <c r="CE275" s="130"/>
      <c r="CF275" s="130"/>
      <c r="CG275" s="130"/>
      <c r="CH275" s="130"/>
      <c r="CI275" s="130"/>
      <c r="CJ275" s="130"/>
      <c r="CK275" s="130"/>
      <c r="CL275" s="130"/>
      <c r="CM275" s="130"/>
      <c r="CN275" s="130"/>
      <c r="CO275" s="130"/>
      <c r="CP275" s="130"/>
      <c r="CQ275" s="130"/>
      <c r="CR275" s="130"/>
      <c r="CS275" s="130"/>
      <c r="CT275" s="130"/>
      <c r="CU275" s="130"/>
      <c r="CV275" s="130"/>
      <c r="CW275" s="130"/>
      <c r="CX275" s="130"/>
      <c r="CY275" s="130"/>
      <c r="CZ275" s="130"/>
      <c r="DA275" s="130"/>
      <c r="DB275" s="130"/>
      <c r="DC275" s="130"/>
      <c r="DD275" s="130"/>
      <c r="DE275" s="130"/>
      <c r="DF275" s="130"/>
      <c r="DG275" s="130"/>
    </row>
    <row r="276" spans="18:111" x14ac:dyDescent="0.2">
      <c r="R276" s="1"/>
      <c r="S276" s="130"/>
      <c r="T276" s="130"/>
      <c r="U276" s="130"/>
      <c r="V276" s="130"/>
      <c r="W276" s="130"/>
      <c r="X276" s="130"/>
      <c r="Y276" s="130"/>
      <c r="Z276" s="130"/>
      <c r="AA276" s="130"/>
      <c r="AB276" s="130"/>
      <c r="AC276" s="130"/>
      <c r="AD276" s="130"/>
      <c r="AE276" s="130"/>
      <c r="AF276" s="130"/>
      <c r="AG276" s="130"/>
      <c r="AH276" s="130"/>
      <c r="AI276" s="130"/>
      <c r="AJ276" s="130"/>
      <c r="AK276" s="130"/>
      <c r="AL276" s="130"/>
      <c r="AM276" s="130"/>
      <c r="AN276" s="130"/>
      <c r="AO276" s="130"/>
      <c r="AP276" s="130"/>
      <c r="AQ276" s="130"/>
      <c r="AR276" s="130"/>
      <c r="AS276" s="130"/>
      <c r="AT276" s="130"/>
      <c r="AU276" s="130"/>
      <c r="AV276" s="130"/>
      <c r="AW276" s="130"/>
      <c r="AX276" s="130"/>
      <c r="AY276" s="130"/>
      <c r="AZ276" s="130"/>
      <c r="BA276" s="130"/>
      <c r="BB276" s="130"/>
      <c r="BC276" s="130"/>
      <c r="BD276" s="130"/>
      <c r="BE276" s="130"/>
      <c r="BF276" s="130"/>
      <c r="BG276" s="130"/>
      <c r="BH276" s="130"/>
      <c r="BI276" s="130"/>
      <c r="BJ276" s="130"/>
      <c r="BK276" s="130"/>
      <c r="BL276" s="130"/>
      <c r="BM276" s="130"/>
      <c r="BN276" s="130"/>
      <c r="BO276" s="130"/>
      <c r="BP276" s="130"/>
      <c r="BQ276" s="130"/>
      <c r="BR276" s="130"/>
      <c r="BS276" s="130"/>
      <c r="BT276" s="130"/>
      <c r="BU276" s="130"/>
      <c r="BV276" s="130"/>
      <c r="BW276" s="130"/>
      <c r="BX276" s="130"/>
      <c r="BY276" s="130"/>
      <c r="BZ276" s="130"/>
      <c r="CA276" s="130"/>
      <c r="CB276" s="130"/>
      <c r="CC276" s="130"/>
      <c r="CD276" s="130"/>
      <c r="CE276" s="130"/>
      <c r="CF276" s="130"/>
      <c r="CG276" s="130"/>
      <c r="CH276" s="130"/>
      <c r="CI276" s="130"/>
      <c r="CJ276" s="130"/>
      <c r="CK276" s="130"/>
      <c r="CL276" s="130"/>
      <c r="CM276" s="130"/>
      <c r="CN276" s="130"/>
      <c r="CO276" s="130"/>
      <c r="CP276" s="130"/>
      <c r="CQ276" s="130"/>
      <c r="CR276" s="130"/>
      <c r="CS276" s="130"/>
      <c r="CT276" s="130"/>
      <c r="CU276" s="130"/>
      <c r="CV276" s="130"/>
      <c r="CW276" s="130"/>
      <c r="CX276" s="130"/>
      <c r="CY276" s="130"/>
      <c r="CZ276" s="130"/>
      <c r="DA276" s="130"/>
      <c r="DB276" s="130"/>
      <c r="DC276" s="130"/>
      <c r="DD276" s="130"/>
      <c r="DE276" s="130"/>
      <c r="DF276" s="130"/>
      <c r="DG276" s="130"/>
    </row>
    <row r="277" spans="18:111" x14ac:dyDescent="0.2">
      <c r="R277" s="1"/>
      <c r="S277" s="130"/>
      <c r="T277" s="130"/>
      <c r="U277" s="130"/>
      <c r="V277" s="130"/>
      <c r="W277" s="130"/>
      <c r="X277" s="130"/>
      <c r="Y277" s="130"/>
      <c r="Z277" s="130"/>
      <c r="AA277" s="130"/>
      <c r="AB277" s="130"/>
      <c r="AC277" s="130"/>
      <c r="AD277" s="130"/>
      <c r="AE277" s="130"/>
      <c r="AF277" s="130"/>
      <c r="AG277" s="130"/>
      <c r="AH277" s="130"/>
      <c r="AI277" s="130"/>
      <c r="AJ277" s="130"/>
      <c r="AK277" s="130"/>
      <c r="AL277" s="130"/>
      <c r="AM277" s="130"/>
      <c r="AN277" s="130"/>
      <c r="AO277" s="130"/>
      <c r="AP277" s="130"/>
      <c r="AQ277" s="130"/>
      <c r="AR277" s="130"/>
      <c r="AS277" s="130"/>
      <c r="AT277" s="130"/>
      <c r="AU277" s="130"/>
      <c r="AV277" s="130"/>
      <c r="AW277" s="130"/>
      <c r="AX277" s="130"/>
      <c r="AY277" s="130"/>
      <c r="AZ277" s="130"/>
      <c r="BA277" s="130"/>
      <c r="BB277" s="130"/>
      <c r="BC277" s="130"/>
      <c r="BD277" s="130"/>
      <c r="BE277" s="130"/>
      <c r="BF277" s="130"/>
      <c r="BG277" s="130"/>
      <c r="BH277" s="130"/>
      <c r="BI277" s="130"/>
      <c r="BJ277" s="130"/>
      <c r="BK277" s="130"/>
      <c r="BL277" s="130"/>
      <c r="BM277" s="130"/>
      <c r="BN277" s="130"/>
      <c r="BO277" s="130"/>
      <c r="BP277" s="130"/>
      <c r="BQ277" s="130"/>
      <c r="BR277" s="130"/>
      <c r="BS277" s="130"/>
      <c r="BT277" s="130"/>
      <c r="BU277" s="130"/>
      <c r="BV277" s="130"/>
      <c r="BW277" s="130"/>
      <c r="BX277" s="130"/>
      <c r="BY277" s="130"/>
      <c r="BZ277" s="130"/>
      <c r="CA277" s="130"/>
      <c r="CB277" s="130"/>
      <c r="CC277" s="130"/>
      <c r="CD277" s="130"/>
      <c r="CE277" s="130"/>
      <c r="CF277" s="130"/>
      <c r="CG277" s="130"/>
      <c r="CH277" s="130"/>
      <c r="CI277" s="130"/>
      <c r="CJ277" s="130"/>
      <c r="CK277" s="130"/>
      <c r="CL277" s="130"/>
      <c r="CM277" s="130"/>
      <c r="CN277" s="130"/>
      <c r="CO277" s="130"/>
      <c r="CP277" s="130"/>
      <c r="CQ277" s="130"/>
      <c r="CR277" s="130"/>
      <c r="CS277" s="130"/>
      <c r="CT277" s="130"/>
      <c r="CU277" s="130"/>
      <c r="CV277" s="130"/>
      <c r="CW277" s="130"/>
      <c r="CX277" s="130"/>
      <c r="CY277" s="130"/>
      <c r="CZ277" s="130"/>
      <c r="DA277" s="130"/>
      <c r="DB277" s="130"/>
      <c r="DC277" s="130"/>
      <c r="DD277" s="130"/>
      <c r="DE277" s="130"/>
      <c r="DF277" s="130"/>
      <c r="DG277" s="130"/>
    </row>
    <row r="278" spans="18:111" x14ac:dyDescent="0.2">
      <c r="R278" s="1"/>
      <c r="S278" s="130"/>
      <c r="T278" s="130"/>
      <c r="U278" s="130"/>
      <c r="V278" s="130"/>
      <c r="W278" s="130"/>
      <c r="X278" s="130"/>
      <c r="Y278" s="130"/>
      <c r="Z278" s="130"/>
      <c r="AA278" s="130"/>
      <c r="AB278" s="130"/>
      <c r="AC278" s="130"/>
      <c r="AD278" s="130"/>
      <c r="AE278" s="130"/>
      <c r="AF278" s="130"/>
      <c r="AG278" s="130"/>
      <c r="AH278" s="130"/>
      <c r="AI278" s="130"/>
      <c r="AJ278" s="130"/>
      <c r="AK278" s="130"/>
      <c r="AL278" s="130"/>
      <c r="AM278" s="130"/>
      <c r="AN278" s="130"/>
      <c r="AO278" s="130"/>
      <c r="AP278" s="130"/>
      <c r="AQ278" s="130"/>
      <c r="AR278" s="130"/>
      <c r="AS278" s="130"/>
      <c r="AT278" s="130"/>
      <c r="AU278" s="130"/>
      <c r="AV278" s="130"/>
      <c r="AW278" s="130"/>
      <c r="AX278" s="130"/>
      <c r="AY278" s="130"/>
      <c r="AZ278" s="130"/>
      <c r="BA278" s="130"/>
      <c r="BB278" s="130"/>
      <c r="BC278" s="130"/>
      <c r="BD278" s="130"/>
      <c r="BE278" s="130"/>
      <c r="BF278" s="130"/>
      <c r="BG278" s="130"/>
      <c r="BH278" s="130"/>
      <c r="BI278" s="130"/>
      <c r="BJ278" s="130"/>
      <c r="BK278" s="130"/>
      <c r="BL278" s="130"/>
      <c r="BM278" s="130"/>
      <c r="BN278" s="130"/>
      <c r="BO278" s="130"/>
      <c r="BP278" s="130"/>
      <c r="BQ278" s="130"/>
      <c r="BR278" s="130"/>
      <c r="BS278" s="130"/>
      <c r="BT278" s="130"/>
      <c r="BU278" s="130"/>
      <c r="BV278" s="130"/>
      <c r="BW278" s="130"/>
      <c r="BX278" s="130"/>
      <c r="BY278" s="130"/>
      <c r="BZ278" s="130"/>
      <c r="CA278" s="130"/>
      <c r="CB278" s="130"/>
      <c r="CC278" s="130"/>
      <c r="CD278" s="130"/>
      <c r="CE278" s="130"/>
      <c r="CF278" s="130"/>
      <c r="CG278" s="130"/>
      <c r="CH278" s="130"/>
      <c r="CI278" s="130"/>
      <c r="CJ278" s="130"/>
      <c r="CK278" s="130"/>
      <c r="CL278" s="130"/>
      <c r="CM278" s="130"/>
      <c r="CN278" s="130"/>
      <c r="CO278" s="130"/>
      <c r="CP278" s="130"/>
      <c r="CQ278" s="130"/>
      <c r="CR278" s="130"/>
      <c r="CS278" s="130"/>
      <c r="CT278" s="130"/>
      <c r="CU278" s="130"/>
      <c r="CV278" s="130"/>
      <c r="CW278" s="130"/>
      <c r="CX278" s="130"/>
      <c r="CY278" s="130"/>
      <c r="CZ278" s="130"/>
      <c r="DA278" s="130"/>
      <c r="DB278" s="130"/>
      <c r="DC278" s="130"/>
      <c r="DD278" s="130"/>
      <c r="DE278" s="130"/>
      <c r="DF278" s="130"/>
      <c r="DG278" s="130"/>
    </row>
    <row r="279" spans="18:111" x14ac:dyDescent="0.2">
      <c r="R279" s="1"/>
      <c r="S279" s="130"/>
      <c r="T279" s="130"/>
      <c r="U279" s="130"/>
      <c r="V279" s="130"/>
      <c r="W279" s="130"/>
      <c r="X279" s="130"/>
      <c r="Y279" s="130"/>
      <c r="Z279" s="130"/>
      <c r="AA279" s="130"/>
      <c r="AB279" s="130"/>
      <c r="AC279" s="130"/>
      <c r="AD279" s="130"/>
      <c r="AE279" s="130"/>
      <c r="AF279" s="130"/>
      <c r="AG279" s="130"/>
      <c r="AH279" s="130"/>
      <c r="AI279" s="130"/>
      <c r="AJ279" s="130"/>
      <c r="AK279" s="130"/>
      <c r="AL279" s="130"/>
      <c r="AM279" s="130"/>
      <c r="AN279" s="130"/>
      <c r="AO279" s="130"/>
      <c r="AP279" s="130"/>
      <c r="AQ279" s="130"/>
      <c r="AR279" s="130"/>
      <c r="AS279" s="130"/>
      <c r="AT279" s="130"/>
      <c r="AU279" s="130"/>
      <c r="AV279" s="130"/>
      <c r="AW279" s="130"/>
      <c r="AX279" s="130"/>
      <c r="AY279" s="130"/>
      <c r="AZ279" s="130"/>
      <c r="BA279" s="130"/>
      <c r="BB279" s="130"/>
      <c r="BC279" s="130"/>
      <c r="BD279" s="130"/>
      <c r="BE279" s="130"/>
      <c r="BF279" s="130"/>
      <c r="BG279" s="130"/>
      <c r="BH279" s="130"/>
      <c r="BI279" s="130"/>
      <c r="BJ279" s="130"/>
      <c r="BK279" s="130"/>
      <c r="BL279" s="130"/>
      <c r="BM279" s="130"/>
      <c r="BN279" s="130"/>
      <c r="BO279" s="130"/>
      <c r="BP279" s="130"/>
      <c r="BQ279" s="130"/>
      <c r="BR279" s="130"/>
      <c r="BS279" s="130"/>
      <c r="BT279" s="130"/>
      <c r="BU279" s="130"/>
      <c r="BV279" s="130"/>
      <c r="BW279" s="130"/>
      <c r="BX279" s="130"/>
      <c r="BY279" s="130"/>
      <c r="BZ279" s="130"/>
      <c r="CA279" s="130"/>
      <c r="CB279" s="130"/>
      <c r="CC279" s="130"/>
      <c r="CD279" s="130"/>
      <c r="CE279" s="130"/>
      <c r="CF279" s="130"/>
      <c r="CG279" s="130"/>
      <c r="CH279" s="130"/>
      <c r="CI279" s="130"/>
      <c r="CJ279" s="130"/>
      <c r="CK279" s="130"/>
      <c r="CL279" s="130"/>
      <c r="CM279" s="130"/>
      <c r="CN279" s="130"/>
      <c r="CO279" s="130"/>
      <c r="CP279" s="130"/>
      <c r="CQ279" s="130"/>
      <c r="CR279" s="130"/>
      <c r="CS279" s="130"/>
      <c r="CT279" s="130"/>
      <c r="CU279" s="130"/>
      <c r="CV279" s="130"/>
      <c r="CW279" s="130"/>
      <c r="CX279" s="130"/>
      <c r="CY279" s="130"/>
      <c r="CZ279" s="130"/>
      <c r="DA279" s="130"/>
      <c r="DB279" s="130"/>
      <c r="DC279" s="130"/>
      <c r="DD279" s="130"/>
      <c r="DE279" s="130"/>
      <c r="DF279" s="130"/>
      <c r="DG279" s="130"/>
    </row>
    <row r="280" spans="18:111" x14ac:dyDescent="0.2">
      <c r="R280" s="1"/>
      <c r="S280" s="130"/>
      <c r="T280" s="130"/>
      <c r="U280" s="130"/>
      <c r="V280" s="130"/>
      <c r="W280" s="130"/>
      <c r="X280" s="130"/>
      <c r="Y280" s="130"/>
      <c r="Z280" s="130"/>
      <c r="AA280" s="130"/>
      <c r="AB280" s="130"/>
      <c r="AC280" s="130"/>
      <c r="AD280" s="130"/>
      <c r="AE280" s="130"/>
      <c r="AF280" s="130"/>
      <c r="AG280" s="130"/>
      <c r="AH280" s="130"/>
      <c r="AI280" s="130"/>
      <c r="AJ280" s="130"/>
      <c r="AK280" s="130"/>
      <c r="AL280" s="130"/>
      <c r="AM280" s="130"/>
      <c r="AN280" s="130"/>
      <c r="AO280" s="130"/>
      <c r="AP280" s="130"/>
      <c r="AQ280" s="130"/>
      <c r="AR280" s="130"/>
      <c r="AS280" s="130"/>
      <c r="AT280" s="130"/>
      <c r="AU280" s="130"/>
      <c r="AV280" s="130"/>
      <c r="AW280" s="130"/>
      <c r="AX280" s="130"/>
      <c r="AY280" s="130"/>
      <c r="AZ280" s="130"/>
      <c r="BA280" s="130"/>
      <c r="BB280" s="130"/>
      <c r="BC280" s="130"/>
      <c r="BD280" s="130"/>
      <c r="BE280" s="130"/>
      <c r="BF280" s="130"/>
      <c r="BG280" s="130"/>
      <c r="BH280" s="130"/>
      <c r="BI280" s="130"/>
      <c r="BJ280" s="130"/>
      <c r="BK280" s="130"/>
      <c r="BL280" s="130"/>
      <c r="BM280" s="130"/>
      <c r="BN280" s="130"/>
      <c r="BO280" s="130"/>
      <c r="BP280" s="130"/>
      <c r="BQ280" s="130"/>
      <c r="BR280" s="130"/>
      <c r="BS280" s="130"/>
      <c r="BT280" s="130"/>
      <c r="BU280" s="130"/>
      <c r="BV280" s="130"/>
      <c r="BW280" s="130"/>
      <c r="BX280" s="130"/>
      <c r="BY280" s="130"/>
      <c r="BZ280" s="130"/>
      <c r="CA280" s="130"/>
      <c r="CB280" s="130"/>
      <c r="CC280" s="130"/>
      <c r="CD280" s="130"/>
      <c r="CE280" s="130"/>
      <c r="CF280" s="130"/>
      <c r="CG280" s="130"/>
      <c r="CH280" s="130"/>
      <c r="CI280" s="130"/>
      <c r="CJ280" s="130"/>
      <c r="CK280" s="130"/>
      <c r="CL280" s="130"/>
      <c r="CM280" s="130"/>
      <c r="CN280" s="130"/>
      <c r="CO280" s="130"/>
      <c r="CP280" s="130"/>
      <c r="CQ280" s="130"/>
      <c r="CR280" s="130"/>
      <c r="CS280" s="130"/>
      <c r="CT280" s="130"/>
      <c r="CU280" s="130"/>
      <c r="CV280" s="130"/>
      <c r="CW280" s="130"/>
      <c r="CX280" s="130"/>
      <c r="CY280" s="130"/>
      <c r="CZ280" s="130"/>
      <c r="DA280" s="130"/>
      <c r="DB280" s="130"/>
      <c r="DC280" s="130"/>
      <c r="DD280" s="130"/>
      <c r="DE280" s="130"/>
      <c r="DF280" s="130"/>
      <c r="DG280" s="130"/>
    </row>
    <row r="281" spans="18:111" x14ac:dyDescent="0.2">
      <c r="R281" s="1"/>
      <c r="S281" s="130"/>
      <c r="T281" s="130"/>
      <c r="U281" s="130"/>
      <c r="V281" s="130"/>
      <c r="W281" s="130"/>
      <c r="X281" s="130"/>
      <c r="Y281" s="130"/>
      <c r="Z281" s="130"/>
      <c r="AA281" s="130"/>
      <c r="AB281" s="130"/>
      <c r="AC281" s="130"/>
      <c r="AD281" s="130"/>
      <c r="AE281" s="130"/>
      <c r="AF281" s="130"/>
      <c r="AG281" s="130"/>
      <c r="AH281" s="130"/>
      <c r="AI281" s="130"/>
      <c r="AJ281" s="130"/>
      <c r="AK281" s="130"/>
      <c r="AL281" s="130"/>
      <c r="AM281" s="130"/>
      <c r="AN281" s="130"/>
      <c r="AO281" s="130"/>
      <c r="AP281" s="130"/>
      <c r="AQ281" s="130"/>
      <c r="AR281" s="130"/>
      <c r="AS281" s="130"/>
      <c r="AT281" s="130"/>
      <c r="AU281" s="130"/>
      <c r="AV281" s="130"/>
      <c r="AW281" s="130"/>
      <c r="AX281" s="130"/>
      <c r="AY281" s="130"/>
      <c r="AZ281" s="130"/>
      <c r="BA281" s="130"/>
      <c r="BB281" s="130"/>
      <c r="BC281" s="130"/>
      <c r="BD281" s="130"/>
      <c r="BE281" s="130"/>
      <c r="BF281" s="130"/>
      <c r="BG281" s="130"/>
      <c r="BH281" s="130"/>
      <c r="BI281" s="130"/>
      <c r="BJ281" s="130"/>
      <c r="BK281" s="130"/>
      <c r="BL281" s="130"/>
      <c r="BM281" s="130"/>
      <c r="BN281" s="130"/>
      <c r="BO281" s="130"/>
      <c r="BP281" s="130"/>
      <c r="BQ281" s="130"/>
      <c r="BR281" s="130"/>
      <c r="BS281" s="130"/>
      <c r="BT281" s="130"/>
      <c r="BU281" s="130"/>
      <c r="BV281" s="130"/>
      <c r="BW281" s="130"/>
      <c r="BX281" s="130"/>
      <c r="BY281" s="130"/>
      <c r="BZ281" s="130"/>
      <c r="CA281" s="130"/>
      <c r="CB281" s="130"/>
      <c r="CC281" s="130"/>
      <c r="CD281" s="130"/>
      <c r="CE281" s="130"/>
      <c r="CF281" s="130"/>
      <c r="CG281" s="130"/>
      <c r="CH281" s="130"/>
      <c r="CI281" s="130"/>
      <c r="CJ281" s="130"/>
      <c r="CK281" s="130"/>
      <c r="CL281" s="130"/>
      <c r="CM281" s="130"/>
      <c r="CN281" s="130"/>
      <c r="CO281" s="130"/>
      <c r="CP281" s="130"/>
      <c r="CQ281" s="130"/>
      <c r="CR281" s="130"/>
      <c r="CS281" s="130"/>
      <c r="CT281" s="130"/>
      <c r="CU281" s="130"/>
      <c r="CV281" s="130"/>
      <c r="CW281" s="130"/>
      <c r="CX281" s="130"/>
      <c r="CY281" s="130"/>
      <c r="CZ281" s="130"/>
      <c r="DA281" s="130"/>
      <c r="DB281" s="130"/>
      <c r="DC281" s="130"/>
      <c r="DD281" s="130"/>
      <c r="DE281" s="130"/>
      <c r="DF281" s="130"/>
      <c r="DG281" s="130"/>
    </row>
    <row r="282" spans="18:111" x14ac:dyDescent="0.2">
      <c r="R282" s="1"/>
      <c r="S282" s="130"/>
      <c r="T282" s="130"/>
      <c r="U282" s="130"/>
      <c r="V282" s="130"/>
      <c r="W282" s="130"/>
      <c r="X282" s="130"/>
      <c r="Y282" s="130"/>
      <c r="Z282" s="130"/>
      <c r="AA282" s="130"/>
      <c r="AB282" s="130"/>
      <c r="AC282" s="130"/>
      <c r="AD282" s="130"/>
      <c r="AE282" s="130"/>
      <c r="AF282" s="130"/>
      <c r="AG282" s="130"/>
      <c r="AH282" s="130"/>
      <c r="AI282" s="130"/>
      <c r="AJ282" s="130"/>
      <c r="AK282" s="130"/>
      <c r="AL282" s="130"/>
      <c r="AM282" s="130"/>
      <c r="AN282" s="130"/>
      <c r="AO282" s="130"/>
      <c r="AP282" s="130"/>
      <c r="AQ282" s="130"/>
      <c r="AR282" s="130"/>
      <c r="AS282" s="130"/>
      <c r="AT282" s="130"/>
      <c r="AU282" s="130"/>
      <c r="AV282" s="130"/>
      <c r="AW282" s="130"/>
      <c r="AX282" s="130"/>
      <c r="AY282" s="130"/>
      <c r="AZ282" s="130"/>
      <c r="BA282" s="130"/>
      <c r="BB282" s="130"/>
      <c r="BC282" s="130"/>
      <c r="BD282" s="130"/>
      <c r="BE282" s="130"/>
      <c r="BF282" s="130"/>
      <c r="BG282" s="130"/>
      <c r="BH282" s="130"/>
      <c r="BI282" s="130"/>
      <c r="BJ282" s="130"/>
      <c r="BK282" s="130"/>
      <c r="BL282" s="130"/>
      <c r="BM282" s="130"/>
      <c r="BN282" s="130"/>
      <c r="BO282" s="130"/>
      <c r="BP282" s="130"/>
      <c r="BQ282" s="130"/>
      <c r="BR282" s="130"/>
      <c r="BS282" s="130"/>
      <c r="BT282" s="130"/>
      <c r="BU282" s="130"/>
      <c r="BV282" s="130"/>
      <c r="BW282" s="130"/>
      <c r="BX282" s="130"/>
      <c r="BY282" s="130"/>
      <c r="BZ282" s="130"/>
      <c r="CA282" s="130"/>
      <c r="CB282" s="130"/>
      <c r="CC282" s="130"/>
      <c r="CD282" s="130"/>
      <c r="CE282" s="130"/>
      <c r="CF282" s="130"/>
      <c r="CG282" s="130"/>
      <c r="CH282" s="130"/>
      <c r="CI282" s="130"/>
      <c r="CJ282" s="130"/>
      <c r="CK282" s="130"/>
      <c r="CL282" s="130"/>
      <c r="CM282" s="130"/>
      <c r="CN282" s="130"/>
      <c r="CO282" s="130"/>
      <c r="CP282" s="130"/>
      <c r="CQ282" s="130"/>
      <c r="CR282" s="130"/>
      <c r="CS282" s="130"/>
      <c r="CT282" s="130"/>
      <c r="CU282" s="130"/>
      <c r="CV282" s="130"/>
      <c r="CW282" s="130"/>
      <c r="CX282" s="130"/>
      <c r="CY282" s="130"/>
      <c r="CZ282" s="130"/>
      <c r="DA282" s="130"/>
      <c r="DB282" s="130"/>
      <c r="DC282" s="130"/>
      <c r="DD282" s="130"/>
      <c r="DE282" s="130"/>
      <c r="DF282" s="130"/>
      <c r="DG282" s="130"/>
    </row>
    <row r="283" spans="18:111" x14ac:dyDescent="0.2">
      <c r="R283" s="1"/>
      <c r="S283" s="130"/>
      <c r="T283" s="130"/>
      <c r="U283" s="130"/>
      <c r="V283" s="130"/>
      <c r="W283" s="130"/>
      <c r="X283" s="130"/>
      <c r="Y283" s="130"/>
      <c r="Z283" s="130"/>
      <c r="AA283" s="130"/>
      <c r="AB283" s="130"/>
      <c r="AC283" s="130"/>
      <c r="AD283" s="130"/>
      <c r="AE283" s="130"/>
      <c r="AF283" s="130"/>
      <c r="AG283" s="130"/>
      <c r="AH283" s="130"/>
      <c r="AI283" s="130"/>
      <c r="AJ283" s="130"/>
      <c r="AK283" s="130"/>
      <c r="AL283" s="130"/>
      <c r="AM283" s="130"/>
      <c r="AN283" s="130"/>
      <c r="AO283" s="130"/>
      <c r="AP283" s="130"/>
      <c r="AQ283" s="130"/>
      <c r="AR283" s="130"/>
      <c r="AS283" s="130"/>
      <c r="AT283" s="130"/>
      <c r="AU283" s="130"/>
      <c r="AV283" s="130"/>
      <c r="AW283" s="130"/>
      <c r="AX283" s="130"/>
      <c r="AY283" s="130"/>
      <c r="AZ283" s="130"/>
      <c r="BA283" s="130"/>
      <c r="BB283" s="130"/>
      <c r="BC283" s="130"/>
      <c r="BD283" s="130"/>
      <c r="BE283" s="130"/>
      <c r="BF283" s="130"/>
      <c r="BG283" s="130"/>
      <c r="BH283" s="130"/>
      <c r="BI283" s="130"/>
      <c r="BJ283" s="130"/>
      <c r="BK283" s="130"/>
      <c r="BL283" s="130"/>
      <c r="BM283" s="130"/>
      <c r="BN283" s="130"/>
      <c r="BO283" s="130"/>
      <c r="BP283" s="130"/>
      <c r="BQ283" s="130"/>
      <c r="BR283" s="130"/>
      <c r="BS283" s="130"/>
      <c r="BT283" s="130"/>
      <c r="BU283" s="130"/>
      <c r="BV283" s="130"/>
      <c r="BW283" s="130"/>
      <c r="BX283" s="130"/>
      <c r="BY283" s="130"/>
      <c r="BZ283" s="130"/>
      <c r="CA283" s="130"/>
      <c r="CB283" s="130"/>
      <c r="CC283" s="130"/>
      <c r="CD283" s="130"/>
      <c r="CE283" s="130"/>
      <c r="CF283" s="130"/>
      <c r="CG283" s="130"/>
      <c r="CH283" s="130"/>
      <c r="CI283" s="130"/>
      <c r="CJ283" s="130"/>
      <c r="CK283" s="130"/>
      <c r="CL283" s="130"/>
      <c r="CM283" s="130"/>
      <c r="CN283" s="130"/>
      <c r="CO283" s="130"/>
      <c r="CP283" s="130"/>
      <c r="CQ283" s="130"/>
      <c r="CR283" s="130"/>
      <c r="CS283" s="130"/>
      <c r="CT283" s="130"/>
      <c r="CU283" s="130"/>
      <c r="CV283" s="130"/>
      <c r="CW283" s="130"/>
      <c r="CX283" s="130"/>
      <c r="CY283" s="130"/>
      <c r="CZ283" s="130"/>
      <c r="DA283" s="130"/>
      <c r="DB283" s="130"/>
      <c r="DC283" s="130"/>
      <c r="DD283" s="130"/>
      <c r="DE283" s="130"/>
      <c r="DF283" s="130"/>
      <c r="DG283" s="130"/>
    </row>
    <row r="284" spans="18:111" x14ac:dyDescent="0.2">
      <c r="R284" s="1"/>
      <c r="S284" s="130"/>
      <c r="T284" s="130"/>
      <c r="U284" s="130"/>
      <c r="V284" s="130"/>
      <c r="W284" s="130"/>
      <c r="X284" s="130"/>
      <c r="Y284" s="130"/>
      <c r="Z284" s="130"/>
      <c r="AA284" s="130"/>
      <c r="AB284" s="130"/>
      <c r="AC284" s="130"/>
      <c r="AD284" s="130"/>
      <c r="AE284" s="130"/>
      <c r="AF284" s="130"/>
      <c r="AG284" s="130"/>
      <c r="AH284" s="130"/>
      <c r="AI284" s="130"/>
      <c r="AJ284" s="130"/>
      <c r="AK284" s="130"/>
      <c r="AL284" s="130"/>
      <c r="AM284" s="130"/>
      <c r="AN284" s="130"/>
      <c r="AO284" s="130"/>
      <c r="AP284" s="130"/>
      <c r="AQ284" s="130"/>
      <c r="AR284" s="130"/>
      <c r="AS284" s="130"/>
      <c r="AT284" s="130"/>
      <c r="AU284" s="130"/>
      <c r="AV284" s="130"/>
      <c r="AW284" s="130"/>
      <c r="AX284" s="130"/>
      <c r="AY284" s="130"/>
      <c r="AZ284" s="130"/>
      <c r="BA284" s="130"/>
      <c r="BB284" s="130"/>
      <c r="BC284" s="130"/>
      <c r="BD284" s="130"/>
      <c r="BE284" s="130"/>
      <c r="BF284" s="130"/>
      <c r="BG284" s="130"/>
      <c r="BH284" s="130"/>
      <c r="BI284" s="130"/>
      <c r="BJ284" s="130"/>
      <c r="BK284" s="130"/>
      <c r="BL284" s="130"/>
      <c r="BM284" s="130"/>
      <c r="BN284" s="130"/>
      <c r="BO284" s="130"/>
      <c r="BP284" s="130"/>
      <c r="BQ284" s="130"/>
      <c r="BR284" s="130"/>
      <c r="BS284" s="130"/>
      <c r="BT284" s="130"/>
      <c r="BU284" s="130"/>
      <c r="BV284" s="130"/>
      <c r="BW284" s="130"/>
      <c r="BX284" s="130"/>
      <c r="BY284" s="130"/>
      <c r="BZ284" s="130"/>
      <c r="CA284" s="130"/>
      <c r="CB284" s="130"/>
      <c r="CC284" s="130"/>
      <c r="CD284" s="130"/>
      <c r="CE284" s="130"/>
      <c r="CF284" s="130"/>
      <c r="CG284" s="130"/>
      <c r="CH284" s="130"/>
      <c r="CI284" s="130"/>
      <c r="CJ284" s="130"/>
      <c r="CK284" s="130"/>
      <c r="CL284" s="130"/>
      <c r="CM284" s="130"/>
      <c r="CN284" s="130"/>
      <c r="CO284" s="130"/>
      <c r="CP284" s="130"/>
      <c r="CQ284" s="130"/>
      <c r="CR284" s="130"/>
      <c r="CS284" s="130"/>
      <c r="CT284" s="130"/>
      <c r="CU284" s="130"/>
      <c r="CV284" s="130"/>
      <c r="CW284" s="130"/>
      <c r="CX284" s="130"/>
      <c r="CY284" s="130"/>
      <c r="CZ284" s="130"/>
      <c r="DA284" s="130"/>
      <c r="DB284" s="130"/>
      <c r="DC284" s="130"/>
      <c r="DD284" s="130"/>
      <c r="DE284" s="130"/>
      <c r="DF284" s="130"/>
      <c r="DG284" s="130"/>
    </row>
    <row r="285" spans="18:111" x14ac:dyDescent="0.2">
      <c r="R285" s="1"/>
      <c r="S285" s="130"/>
      <c r="T285" s="130"/>
      <c r="U285" s="130"/>
      <c r="V285" s="130"/>
      <c r="W285" s="130"/>
      <c r="X285" s="130"/>
      <c r="Y285" s="130"/>
      <c r="Z285" s="130"/>
      <c r="AA285" s="130"/>
      <c r="AB285" s="130"/>
      <c r="AC285" s="130"/>
      <c r="AD285" s="130"/>
      <c r="AE285" s="130"/>
      <c r="AF285" s="130"/>
      <c r="AG285" s="130"/>
      <c r="AH285" s="130"/>
      <c r="AI285" s="130"/>
      <c r="AJ285" s="130"/>
      <c r="AK285" s="130"/>
      <c r="AL285" s="130"/>
      <c r="AM285" s="130"/>
      <c r="AN285" s="130"/>
      <c r="AO285" s="130"/>
      <c r="AP285" s="130"/>
      <c r="AQ285" s="130"/>
      <c r="AR285" s="130"/>
      <c r="AS285" s="130"/>
      <c r="AT285" s="130"/>
      <c r="AU285" s="130"/>
      <c r="AV285" s="130"/>
      <c r="AW285" s="130"/>
      <c r="AX285" s="130"/>
      <c r="AY285" s="130"/>
      <c r="AZ285" s="130"/>
      <c r="BA285" s="130"/>
      <c r="BB285" s="130"/>
      <c r="BC285" s="130"/>
      <c r="BD285" s="130"/>
      <c r="BE285" s="130"/>
      <c r="BF285" s="130"/>
      <c r="BG285" s="130"/>
      <c r="BH285" s="130"/>
      <c r="BI285" s="130"/>
      <c r="BJ285" s="130"/>
      <c r="BK285" s="130"/>
      <c r="BL285" s="130"/>
      <c r="BM285" s="130"/>
      <c r="BN285" s="130"/>
      <c r="BO285" s="130"/>
      <c r="BP285" s="130"/>
      <c r="BQ285" s="130"/>
      <c r="BR285" s="130"/>
      <c r="BS285" s="130"/>
      <c r="BT285" s="130"/>
      <c r="BU285" s="130"/>
      <c r="BV285" s="130"/>
      <c r="BW285" s="130"/>
      <c r="BX285" s="130"/>
      <c r="BY285" s="130"/>
      <c r="BZ285" s="130"/>
      <c r="CA285" s="130"/>
      <c r="CB285" s="130"/>
      <c r="CC285" s="130"/>
      <c r="CD285" s="130"/>
      <c r="CE285" s="130"/>
      <c r="CF285" s="130"/>
      <c r="CG285" s="130"/>
      <c r="CH285" s="130"/>
      <c r="CI285" s="130"/>
      <c r="CJ285" s="130"/>
      <c r="CK285" s="130"/>
      <c r="CL285" s="130"/>
      <c r="CM285" s="130"/>
      <c r="CN285" s="130"/>
      <c r="CO285" s="130"/>
      <c r="CP285" s="130"/>
      <c r="CQ285" s="130"/>
      <c r="CR285" s="130"/>
      <c r="CS285" s="130"/>
      <c r="CT285" s="130"/>
      <c r="CU285" s="130"/>
      <c r="CV285" s="130"/>
      <c r="CW285" s="130"/>
      <c r="CX285" s="130"/>
      <c r="CY285" s="130"/>
      <c r="CZ285" s="130"/>
      <c r="DA285" s="130"/>
      <c r="DB285" s="130"/>
      <c r="DC285" s="130"/>
      <c r="DD285" s="130"/>
      <c r="DE285" s="130"/>
      <c r="DF285" s="130"/>
      <c r="DG285" s="130"/>
    </row>
    <row r="286" spans="18:111" x14ac:dyDescent="0.2">
      <c r="R286" s="1"/>
      <c r="S286" s="130"/>
      <c r="T286" s="130"/>
      <c r="U286" s="130"/>
      <c r="V286" s="130"/>
      <c r="W286" s="130"/>
      <c r="X286" s="130"/>
      <c r="Y286" s="130"/>
      <c r="Z286" s="130"/>
      <c r="AA286" s="130"/>
      <c r="AB286" s="130"/>
      <c r="AC286" s="130"/>
      <c r="AD286" s="130"/>
      <c r="AE286" s="130"/>
      <c r="AF286" s="130"/>
      <c r="AG286" s="130"/>
      <c r="AH286" s="130"/>
      <c r="AI286" s="130"/>
      <c r="AJ286" s="130"/>
      <c r="AK286" s="130"/>
      <c r="AL286" s="130"/>
      <c r="AM286" s="130"/>
      <c r="AN286" s="130"/>
      <c r="AO286" s="130"/>
      <c r="AP286" s="130"/>
      <c r="AQ286" s="130"/>
      <c r="AR286" s="130"/>
      <c r="AS286" s="130"/>
      <c r="AT286" s="130"/>
      <c r="AU286" s="130"/>
      <c r="AV286" s="130"/>
      <c r="AW286" s="130"/>
      <c r="AX286" s="130"/>
      <c r="AY286" s="130"/>
      <c r="AZ286" s="130"/>
      <c r="BA286" s="130"/>
      <c r="BB286" s="130"/>
      <c r="BC286" s="130"/>
      <c r="BD286" s="130"/>
      <c r="BE286" s="130"/>
      <c r="BF286" s="130"/>
      <c r="BG286" s="130"/>
      <c r="BH286" s="130"/>
      <c r="BI286" s="130"/>
      <c r="BJ286" s="130"/>
      <c r="BK286" s="130"/>
      <c r="BL286" s="130"/>
      <c r="BM286" s="130"/>
      <c r="BN286" s="130"/>
      <c r="BO286" s="130"/>
      <c r="BP286" s="130"/>
      <c r="BQ286" s="130"/>
      <c r="BR286" s="130"/>
      <c r="BS286" s="130"/>
      <c r="BT286" s="130"/>
      <c r="BU286" s="130"/>
      <c r="BV286" s="130"/>
      <c r="BW286" s="130"/>
      <c r="BX286" s="130"/>
      <c r="BY286" s="130"/>
      <c r="BZ286" s="130"/>
      <c r="CA286" s="130"/>
      <c r="CB286" s="130"/>
      <c r="CC286" s="130"/>
      <c r="CD286" s="130"/>
      <c r="CE286" s="130"/>
      <c r="CF286" s="130"/>
      <c r="CG286" s="130"/>
      <c r="CH286" s="130"/>
      <c r="CI286" s="130"/>
      <c r="CJ286" s="130"/>
      <c r="CK286" s="130"/>
      <c r="CL286" s="130"/>
      <c r="CM286" s="130"/>
      <c r="CN286" s="130"/>
      <c r="CO286" s="130"/>
      <c r="CP286" s="130"/>
      <c r="CQ286" s="130"/>
      <c r="CR286" s="130"/>
      <c r="CS286" s="130"/>
      <c r="CT286" s="130"/>
      <c r="CU286" s="130"/>
      <c r="CV286" s="130"/>
      <c r="CW286" s="130"/>
      <c r="CX286" s="130"/>
      <c r="CY286" s="130"/>
      <c r="CZ286" s="130"/>
      <c r="DA286" s="130"/>
      <c r="DB286" s="130"/>
      <c r="DC286" s="130"/>
      <c r="DD286" s="130"/>
      <c r="DE286" s="130"/>
      <c r="DF286" s="130"/>
      <c r="DG286" s="130"/>
    </row>
    <row r="287" spans="18:111" x14ac:dyDescent="0.2">
      <c r="R287" s="1"/>
      <c r="S287" s="130"/>
      <c r="T287" s="130"/>
      <c r="U287" s="130"/>
      <c r="V287" s="130"/>
      <c r="W287" s="130"/>
      <c r="X287" s="130"/>
      <c r="Y287" s="130"/>
      <c r="Z287" s="130"/>
      <c r="AA287" s="130"/>
      <c r="AB287" s="130"/>
      <c r="AC287" s="130"/>
      <c r="AD287" s="130"/>
      <c r="AE287" s="130"/>
      <c r="AF287" s="130"/>
      <c r="AG287" s="130"/>
      <c r="AH287" s="130"/>
      <c r="AI287" s="130"/>
      <c r="AJ287" s="130"/>
      <c r="AK287" s="130"/>
      <c r="AL287" s="130"/>
      <c r="AM287" s="130"/>
      <c r="AN287" s="130"/>
      <c r="AO287" s="130"/>
      <c r="AP287" s="130"/>
      <c r="AQ287" s="130"/>
      <c r="AR287" s="130"/>
      <c r="AS287" s="130"/>
      <c r="AT287" s="130"/>
      <c r="AU287" s="130"/>
      <c r="AV287" s="130"/>
      <c r="AW287" s="130"/>
      <c r="AX287" s="130"/>
      <c r="AY287" s="130"/>
      <c r="AZ287" s="130"/>
      <c r="BA287" s="130"/>
      <c r="BB287" s="130"/>
      <c r="BC287" s="130"/>
      <c r="BD287" s="130"/>
      <c r="BE287" s="130"/>
      <c r="BF287" s="130"/>
      <c r="BG287" s="130"/>
      <c r="BH287" s="130"/>
      <c r="BI287" s="130"/>
      <c r="BJ287" s="130"/>
      <c r="BK287" s="130"/>
      <c r="BL287" s="130"/>
      <c r="BM287" s="130"/>
      <c r="BN287" s="130"/>
      <c r="BO287" s="130"/>
      <c r="BP287" s="130"/>
      <c r="BQ287" s="130"/>
      <c r="BR287" s="130"/>
      <c r="BS287" s="130"/>
      <c r="BT287" s="130"/>
      <c r="BU287" s="130"/>
      <c r="BV287" s="130"/>
      <c r="BW287" s="130"/>
      <c r="BX287" s="130"/>
      <c r="BY287" s="130"/>
      <c r="BZ287" s="130"/>
      <c r="CA287" s="130"/>
      <c r="CB287" s="130"/>
      <c r="CC287" s="130"/>
      <c r="CD287" s="130"/>
      <c r="CE287" s="130"/>
      <c r="CF287" s="130"/>
      <c r="CG287" s="130"/>
      <c r="CH287" s="130"/>
      <c r="CI287" s="130"/>
      <c r="CJ287" s="130"/>
      <c r="CK287" s="130"/>
      <c r="CL287" s="130"/>
      <c r="CM287" s="130"/>
      <c r="CN287" s="130"/>
      <c r="CO287" s="130"/>
      <c r="CP287" s="130"/>
      <c r="CQ287" s="130"/>
      <c r="CR287" s="130"/>
      <c r="CS287" s="130"/>
      <c r="CT287" s="130"/>
      <c r="CU287" s="130"/>
      <c r="CV287" s="130"/>
      <c r="CW287" s="130"/>
      <c r="CX287" s="130"/>
      <c r="CY287" s="130"/>
      <c r="CZ287" s="130"/>
      <c r="DA287" s="130"/>
      <c r="DB287" s="130"/>
      <c r="DC287" s="130"/>
      <c r="DD287" s="130"/>
      <c r="DE287" s="130"/>
      <c r="DF287" s="130"/>
      <c r="DG287" s="130"/>
    </row>
    <row r="288" spans="18:111" x14ac:dyDescent="0.2">
      <c r="R288" s="1"/>
      <c r="S288" s="130"/>
      <c r="T288" s="130"/>
      <c r="U288" s="130"/>
      <c r="V288" s="130"/>
      <c r="W288" s="130"/>
      <c r="X288" s="130"/>
      <c r="Y288" s="130"/>
      <c r="Z288" s="130"/>
      <c r="AA288" s="130"/>
      <c r="AB288" s="130"/>
      <c r="AC288" s="130"/>
      <c r="AD288" s="130"/>
      <c r="AE288" s="130"/>
      <c r="AF288" s="130"/>
      <c r="AG288" s="130"/>
      <c r="AH288" s="130"/>
      <c r="AI288" s="130"/>
      <c r="AJ288" s="130"/>
      <c r="AK288" s="130"/>
      <c r="AL288" s="130"/>
      <c r="AM288" s="130"/>
      <c r="AN288" s="130"/>
      <c r="AO288" s="130"/>
      <c r="AP288" s="130"/>
      <c r="AQ288" s="130"/>
      <c r="AR288" s="130"/>
      <c r="AS288" s="130"/>
      <c r="AT288" s="130"/>
      <c r="AU288" s="130"/>
      <c r="AV288" s="130"/>
      <c r="AW288" s="130"/>
      <c r="AX288" s="130"/>
      <c r="AY288" s="130"/>
      <c r="AZ288" s="130"/>
      <c r="BA288" s="130"/>
      <c r="BB288" s="130"/>
      <c r="BC288" s="130"/>
      <c r="BD288" s="130"/>
      <c r="BE288" s="130"/>
      <c r="BF288" s="130"/>
      <c r="BG288" s="130"/>
      <c r="BH288" s="130"/>
      <c r="BI288" s="130"/>
      <c r="BJ288" s="130"/>
      <c r="BK288" s="130"/>
      <c r="BL288" s="130"/>
      <c r="BM288" s="130"/>
      <c r="BN288" s="130"/>
      <c r="BO288" s="130"/>
      <c r="BP288" s="130"/>
      <c r="BQ288" s="130"/>
      <c r="BR288" s="130"/>
      <c r="BS288" s="130"/>
      <c r="BT288" s="130"/>
      <c r="BU288" s="130"/>
      <c r="BV288" s="130"/>
      <c r="BW288" s="130"/>
      <c r="BX288" s="130"/>
      <c r="BY288" s="130"/>
      <c r="BZ288" s="130"/>
      <c r="CA288" s="130"/>
      <c r="CB288" s="130"/>
      <c r="CC288" s="130"/>
      <c r="CD288" s="130"/>
      <c r="CE288" s="130"/>
      <c r="CF288" s="130"/>
      <c r="CG288" s="130"/>
      <c r="CH288" s="130"/>
      <c r="CI288" s="130"/>
      <c r="CJ288" s="130"/>
      <c r="CK288" s="130"/>
      <c r="CL288" s="130"/>
      <c r="CM288" s="130"/>
      <c r="CN288" s="130"/>
      <c r="CO288" s="130"/>
      <c r="CP288" s="130"/>
      <c r="CQ288" s="130"/>
      <c r="CR288" s="130"/>
      <c r="CS288" s="130"/>
      <c r="CT288" s="130"/>
      <c r="CU288" s="130"/>
      <c r="CV288" s="130"/>
      <c r="CW288" s="130"/>
      <c r="CX288" s="130"/>
      <c r="CY288" s="130"/>
      <c r="CZ288" s="130"/>
      <c r="DA288" s="130"/>
      <c r="DB288" s="130"/>
      <c r="DC288" s="130"/>
      <c r="DD288" s="130"/>
      <c r="DE288" s="130"/>
      <c r="DF288" s="130"/>
      <c r="DG288" s="130"/>
    </row>
    <row r="289" spans="18:111" x14ac:dyDescent="0.2">
      <c r="R289" s="1"/>
      <c r="S289" s="130"/>
      <c r="T289" s="130"/>
      <c r="U289" s="130"/>
      <c r="V289" s="130"/>
      <c r="W289" s="130"/>
      <c r="X289" s="130"/>
      <c r="Y289" s="130"/>
      <c r="Z289" s="130"/>
      <c r="AA289" s="130"/>
      <c r="AB289" s="130"/>
      <c r="AC289" s="130"/>
      <c r="AD289" s="130"/>
      <c r="AE289" s="130"/>
      <c r="AF289" s="130"/>
      <c r="AG289" s="130"/>
      <c r="AH289" s="130"/>
      <c r="AI289" s="130"/>
      <c r="AJ289" s="130"/>
      <c r="AK289" s="130"/>
      <c r="AL289" s="130"/>
      <c r="AM289" s="130"/>
      <c r="AN289" s="130"/>
      <c r="AO289" s="130"/>
      <c r="AP289" s="130"/>
      <c r="AQ289" s="130"/>
      <c r="AR289" s="130"/>
      <c r="AS289" s="130"/>
      <c r="AT289" s="130"/>
      <c r="AU289" s="130"/>
      <c r="AV289" s="130"/>
      <c r="AW289" s="130"/>
      <c r="AX289" s="130"/>
      <c r="AY289" s="130"/>
      <c r="AZ289" s="130"/>
      <c r="BA289" s="130"/>
      <c r="BB289" s="130"/>
      <c r="BC289" s="130"/>
      <c r="BD289" s="130"/>
      <c r="BE289" s="130"/>
      <c r="BF289" s="130"/>
      <c r="BG289" s="130"/>
      <c r="BH289" s="130"/>
      <c r="BI289" s="130"/>
      <c r="BJ289" s="130"/>
      <c r="BK289" s="130"/>
      <c r="BL289" s="130"/>
      <c r="BM289" s="130"/>
      <c r="BN289" s="130"/>
      <c r="BO289" s="130"/>
      <c r="BP289" s="130"/>
      <c r="BQ289" s="130"/>
      <c r="BR289" s="130"/>
      <c r="BS289" s="130"/>
      <c r="BT289" s="130"/>
      <c r="BU289" s="130"/>
      <c r="BV289" s="130"/>
      <c r="BW289" s="130"/>
      <c r="BX289" s="130"/>
      <c r="BY289" s="130"/>
      <c r="BZ289" s="130"/>
      <c r="CA289" s="130"/>
      <c r="CB289" s="130"/>
      <c r="CC289" s="130"/>
      <c r="CD289" s="130"/>
      <c r="CE289" s="130"/>
      <c r="CF289" s="130"/>
      <c r="CG289" s="130"/>
      <c r="CH289" s="130"/>
      <c r="CI289" s="130"/>
      <c r="CJ289" s="130"/>
      <c r="CK289" s="130"/>
      <c r="CL289" s="130"/>
      <c r="CM289" s="130"/>
      <c r="CN289" s="130"/>
      <c r="CO289" s="130"/>
      <c r="CP289" s="130"/>
      <c r="CQ289" s="130"/>
      <c r="CR289" s="130"/>
      <c r="CS289" s="130"/>
      <c r="CT289" s="130"/>
      <c r="CU289" s="130"/>
      <c r="CV289" s="130"/>
      <c r="CW289" s="130"/>
      <c r="CX289" s="130"/>
      <c r="CY289" s="130"/>
      <c r="CZ289" s="130"/>
      <c r="DA289" s="130"/>
      <c r="DB289" s="130"/>
      <c r="DC289" s="130"/>
      <c r="DD289" s="130"/>
      <c r="DE289" s="130"/>
      <c r="DF289" s="130"/>
      <c r="DG289" s="130"/>
    </row>
    <row r="290" spans="18:111" x14ac:dyDescent="0.2">
      <c r="R290" s="1"/>
      <c r="S290" s="130"/>
      <c r="T290" s="130"/>
      <c r="U290" s="130"/>
      <c r="V290" s="130"/>
      <c r="W290" s="130"/>
      <c r="X290" s="130"/>
      <c r="Y290" s="130"/>
      <c r="Z290" s="130"/>
      <c r="AA290" s="130"/>
      <c r="AB290" s="130"/>
      <c r="AC290" s="130"/>
      <c r="AD290" s="130"/>
      <c r="AE290" s="130"/>
      <c r="AF290" s="130"/>
      <c r="AG290" s="130"/>
      <c r="AH290" s="130"/>
      <c r="AI290" s="130"/>
      <c r="AJ290" s="130"/>
      <c r="AK290" s="130"/>
      <c r="AL290" s="130"/>
      <c r="AM290" s="130"/>
      <c r="AN290" s="130"/>
      <c r="AO290" s="130"/>
      <c r="AP290" s="130"/>
      <c r="AQ290" s="130"/>
      <c r="AR290" s="130"/>
      <c r="AS290" s="130"/>
      <c r="AT290" s="130"/>
      <c r="AU290" s="130"/>
      <c r="AV290" s="130"/>
      <c r="AW290" s="130"/>
      <c r="AX290" s="130"/>
      <c r="AY290" s="130"/>
      <c r="AZ290" s="130"/>
      <c r="BA290" s="130"/>
      <c r="BB290" s="130"/>
      <c r="BC290" s="130"/>
      <c r="BD290" s="130"/>
      <c r="BE290" s="130"/>
      <c r="BF290" s="130"/>
      <c r="BG290" s="130"/>
      <c r="BH290" s="130"/>
      <c r="BI290" s="130"/>
      <c r="BJ290" s="130"/>
      <c r="BK290" s="130"/>
      <c r="BL290" s="130"/>
      <c r="BM290" s="130"/>
      <c r="BN290" s="130"/>
      <c r="BO290" s="130"/>
      <c r="BP290" s="130"/>
      <c r="BQ290" s="130"/>
      <c r="BR290" s="130"/>
      <c r="BS290" s="130"/>
      <c r="BT290" s="130"/>
      <c r="BU290" s="130"/>
      <c r="BV290" s="130"/>
      <c r="BW290" s="130"/>
      <c r="BX290" s="130"/>
      <c r="BY290" s="130"/>
      <c r="BZ290" s="130"/>
      <c r="CA290" s="130"/>
      <c r="CB290" s="130"/>
      <c r="CC290" s="130"/>
      <c r="CD290" s="130"/>
      <c r="CE290" s="130"/>
      <c r="CF290" s="130"/>
      <c r="CG290" s="130"/>
      <c r="CH290" s="130"/>
      <c r="CI290" s="130"/>
      <c r="CJ290" s="130"/>
      <c r="CK290" s="130"/>
      <c r="CL290" s="130"/>
      <c r="CM290" s="130"/>
      <c r="CN290" s="130"/>
      <c r="CO290" s="130"/>
      <c r="CP290" s="130"/>
      <c r="CQ290" s="130"/>
      <c r="CR290" s="130"/>
      <c r="CS290" s="130"/>
      <c r="CT290" s="130"/>
      <c r="CU290" s="130"/>
      <c r="CV290" s="130"/>
      <c r="CW290" s="130"/>
      <c r="CX290" s="130"/>
      <c r="CY290" s="130"/>
      <c r="CZ290" s="130"/>
      <c r="DA290" s="130"/>
      <c r="DB290" s="130"/>
      <c r="DC290" s="130"/>
      <c r="DD290" s="130"/>
      <c r="DE290" s="130"/>
      <c r="DF290" s="130"/>
      <c r="DG290" s="130"/>
    </row>
    <row r="291" spans="18:111" x14ac:dyDescent="0.2">
      <c r="R291" s="1"/>
      <c r="S291" s="130"/>
      <c r="T291" s="130"/>
      <c r="U291" s="130"/>
      <c r="V291" s="130"/>
      <c r="W291" s="130"/>
      <c r="X291" s="130"/>
      <c r="Y291" s="130"/>
      <c r="Z291" s="130"/>
      <c r="AA291" s="130"/>
      <c r="AB291" s="130"/>
      <c r="AC291" s="130"/>
      <c r="AD291" s="130"/>
      <c r="AE291" s="130"/>
      <c r="AF291" s="130"/>
      <c r="AG291" s="130"/>
      <c r="AH291" s="130"/>
      <c r="AI291" s="130"/>
      <c r="AJ291" s="130"/>
      <c r="AK291" s="130"/>
      <c r="AL291" s="130"/>
      <c r="AM291" s="130"/>
      <c r="AN291" s="130"/>
      <c r="AO291" s="130"/>
      <c r="AP291" s="130"/>
      <c r="AQ291" s="130"/>
      <c r="AR291" s="130"/>
      <c r="AS291" s="130"/>
      <c r="AT291" s="130"/>
      <c r="AU291" s="130"/>
      <c r="AV291" s="130"/>
      <c r="AW291" s="130"/>
      <c r="AX291" s="130"/>
      <c r="AY291" s="130"/>
      <c r="AZ291" s="130"/>
      <c r="BA291" s="130"/>
      <c r="BB291" s="130"/>
      <c r="BC291" s="130"/>
      <c r="BD291" s="130"/>
      <c r="BE291" s="130"/>
      <c r="BF291" s="130"/>
      <c r="BG291" s="130"/>
      <c r="BH291" s="130"/>
      <c r="BI291" s="130"/>
      <c r="BJ291" s="130"/>
      <c r="BK291" s="130"/>
      <c r="BL291" s="130"/>
      <c r="BM291" s="130"/>
      <c r="BN291" s="130"/>
      <c r="BO291" s="130"/>
      <c r="BP291" s="130"/>
      <c r="BQ291" s="130"/>
      <c r="BR291" s="130"/>
      <c r="BS291" s="130"/>
      <c r="BT291" s="130"/>
      <c r="BU291" s="130"/>
      <c r="BV291" s="130"/>
      <c r="BW291" s="130"/>
      <c r="BX291" s="130"/>
      <c r="BY291" s="130"/>
      <c r="BZ291" s="130"/>
      <c r="CA291" s="130"/>
      <c r="CB291" s="130"/>
      <c r="CC291" s="130"/>
      <c r="CD291" s="130"/>
      <c r="CE291" s="130"/>
      <c r="CF291" s="130"/>
      <c r="CG291" s="130"/>
      <c r="CH291" s="130"/>
      <c r="CI291" s="130"/>
      <c r="CJ291" s="130"/>
      <c r="CK291" s="130"/>
      <c r="CL291" s="130"/>
      <c r="CM291" s="130"/>
      <c r="CN291" s="130"/>
      <c r="CO291" s="130"/>
      <c r="CP291" s="130"/>
      <c r="CQ291" s="130"/>
      <c r="CR291" s="130"/>
      <c r="CS291" s="130"/>
      <c r="CT291" s="130"/>
      <c r="CU291" s="130"/>
      <c r="CV291" s="130"/>
      <c r="CW291" s="130"/>
      <c r="CX291" s="130"/>
      <c r="CY291" s="130"/>
      <c r="CZ291" s="130"/>
      <c r="DA291" s="130"/>
      <c r="DB291" s="130"/>
      <c r="DC291" s="130"/>
      <c r="DD291" s="130"/>
      <c r="DE291" s="130"/>
      <c r="DF291" s="130"/>
      <c r="DG291" s="130"/>
    </row>
    <row r="292" spans="18:111" x14ac:dyDescent="0.2">
      <c r="R292" s="1"/>
      <c r="S292" s="130"/>
      <c r="T292" s="130"/>
      <c r="U292" s="130"/>
      <c r="V292" s="130"/>
      <c r="W292" s="130"/>
      <c r="X292" s="130"/>
      <c r="Y292" s="130"/>
      <c r="Z292" s="130"/>
      <c r="AA292" s="130"/>
      <c r="AB292" s="130"/>
      <c r="AC292" s="130"/>
      <c r="AD292" s="130"/>
      <c r="AE292" s="130"/>
      <c r="AF292" s="130"/>
      <c r="AG292" s="130"/>
      <c r="AH292" s="130"/>
      <c r="AI292" s="130"/>
      <c r="AJ292" s="130"/>
      <c r="AK292" s="130"/>
      <c r="AL292" s="130"/>
      <c r="AM292" s="130"/>
      <c r="AN292" s="130"/>
      <c r="AO292" s="130"/>
      <c r="AP292" s="130"/>
      <c r="AQ292" s="130"/>
      <c r="AR292" s="130"/>
      <c r="AS292" s="130"/>
      <c r="AT292" s="130"/>
      <c r="AU292" s="130"/>
      <c r="AV292" s="130"/>
      <c r="AW292" s="130"/>
      <c r="AX292" s="130"/>
      <c r="AY292" s="130"/>
      <c r="AZ292" s="130"/>
      <c r="BA292" s="130"/>
      <c r="BB292" s="130"/>
      <c r="BC292" s="130"/>
      <c r="BD292" s="130"/>
      <c r="BE292" s="130"/>
      <c r="BF292" s="130"/>
      <c r="BG292" s="130"/>
      <c r="BH292" s="130"/>
      <c r="BI292" s="130"/>
      <c r="BJ292" s="130"/>
      <c r="BK292" s="130"/>
      <c r="BL292" s="130"/>
      <c r="BM292" s="130"/>
      <c r="BN292" s="130"/>
      <c r="BO292" s="130"/>
      <c r="BP292" s="130"/>
      <c r="BQ292" s="130"/>
      <c r="BR292" s="130"/>
      <c r="BS292" s="130"/>
      <c r="BT292" s="130"/>
      <c r="BU292" s="130"/>
      <c r="BV292" s="130"/>
      <c r="BW292" s="130"/>
      <c r="BX292" s="130"/>
      <c r="BY292" s="130"/>
      <c r="BZ292" s="130"/>
      <c r="CA292" s="130"/>
      <c r="CB292" s="130"/>
      <c r="CC292" s="130"/>
      <c r="CD292" s="130"/>
      <c r="CE292" s="130"/>
      <c r="CF292" s="130"/>
      <c r="CG292" s="130"/>
      <c r="CH292" s="130"/>
      <c r="CI292" s="130"/>
      <c r="CJ292" s="130"/>
      <c r="CK292" s="130"/>
      <c r="CL292" s="130"/>
      <c r="CM292" s="130"/>
      <c r="CN292" s="130"/>
      <c r="CO292" s="130"/>
      <c r="CP292" s="130"/>
      <c r="CQ292" s="130"/>
      <c r="CR292" s="130"/>
      <c r="CS292" s="130"/>
      <c r="CT292" s="130"/>
      <c r="CU292" s="130"/>
      <c r="CV292" s="130"/>
      <c r="CW292" s="130"/>
      <c r="CX292" s="130"/>
      <c r="CY292" s="130"/>
      <c r="CZ292" s="130"/>
      <c r="DA292" s="130"/>
      <c r="DB292" s="130"/>
      <c r="DC292" s="130"/>
      <c r="DD292" s="130"/>
      <c r="DE292" s="130"/>
      <c r="DF292" s="130"/>
      <c r="DG292" s="130"/>
    </row>
    <row r="293" spans="18:111" x14ac:dyDescent="0.2">
      <c r="R293" s="1"/>
      <c r="S293" s="130"/>
      <c r="T293" s="130"/>
      <c r="U293" s="130"/>
      <c r="V293" s="130"/>
      <c r="W293" s="130"/>
      <c r="X293" s="130"/>
      <c r="Y293" s="130"/>
      <c r="Z293" s="130"/>
      <c r="AA293" s="130"/>
      <c r="AB293" s="130"/>
      <c r="AC293" s="130"/>
      <c r="AD293" s="130"/>
      <c r="AE293" s="130"/>
      <c r="AF293" s="130"/>
      <c r="AG293" s="130"/>
      <c r="AH293" s="130"/>
      <c r="AI293" s="130"/>
      <c r="AJ293" s="130"/>
      <c r="AK293" s="130"/>
      <c r="AL293" s="130"/>
      <c r="AM293" s="130"/>
      <c r="AN293" s="130"/>
      <c r="AO293" s="130"/>
      <c r="AP293" s="130"/>
      <c r="AQ293" s="130"/>
      <c r="AR293" s="130"/>
      <c r="AS293" s="130"/>
      <c r="AT293" s="130"/>
      <c r="AU293" s="130"/>
      <c r="AV293" s="130"/>
      <c r="AW293" s="130"/>
      <c r="AX293" s="130"/>
      <c r="AY293" s="130"/>
      <c r="AZ293" s="130"/>
      <c r="BA293" s="130"/>
      <c r="BB293" s="130"/>
      <c r="BC293" s="130"/>
      <c r="BD293" s="130"/>
      <c r="BE293" s="130"/>
      <c r="BF293" s="130"/>
      <c r="BG293" s="130"/>
      <c r="BH293" s="130"/>
      <c r="BI293" s="130"/>
      <c r="BJ293" s="130"/>
      <c r="BK293" s="130"/>
      <c r="BL293" s="130"/>
      <c r="BM293" s="130"/>
      <c r="BN293" s="130"/>
      <c r="BO293" s="130"/>
      <c r="BP293" s="130"/>
      <c r="BQ293" s="130"/>
      <c r="BR293" s="130"/>
      <c r="BS293" s="130"/>
      <c r="BT293" s="130"/>
      <c r="BU293" s="130"/>
      <c r="BV293" s="130"/>
      <c r="BW293" s="130"/>
      <c r="BX293" s="130"/>
      <c r="BY293" s="130"/>
      <c r="BZ293" s="130"/>
      <c r="CA293" s="130"/>
      <c r="CB293" s="130"/>
      <c r="CC293" s="130"/>
      <c r="CD293" s="130"/>
      <c r="CE293" s="130"/>
      <c r="CF293" s="130"/>
      <c r="CG293" s="130"/>
      <c r="CH293" s="130"/>
      <c r="CI293" s="130"/>
      <c r="CJ293" s="130"/>
      <c r="CK293" s="130"/>
      <c r="CL293" s="130"/>
      <c r="CM293" s="130"/>
      <c r="CN293" s="130"/>
      <c r="CO293" s="130"/>
      <c r="CP293" s="130"/>
      <c r="CQ293" s="130"/>
      <c r="CR293" s="130"/>
      <c r="CS293" s="130"/>
      <c r="CT293" s="130"/>
      <c r="CU293" s="130"/>
      <c r="CV293" s="130"/>
      <c r="CW293" s="130"/>
      <c r="CX293" s="130"/>
      <c r="CY293" s="130"/>
      <c r="CZ293" s="130"/>
      <c r="DA293" s="130"/>
      <c r="DB293" s="130"/>
      <c r="DC293" s="130"/>
      <c r="DD293" s="130"/>
      <c r="DE293" s="130"/>
      <c r="DF293" s="130"/>
      <c r="DG293" s="130"/>
    </row>
    <row r="294" spans="18:111" x14ac:dyDescent="0.2">
      <c r="R294" s="1"/>
      <c r="S294" s="130"/>
      <c r="T294" s="130"/>
      <c r="U294" s="130"/>
      <c r="V294" s="130"/>
      <c r="W294" s="130"/>
      <c r="X294" s="130"/>
      <c r="Y294" s="130"/>
      <c r="Z294" s="130"/>
      <c r="AA294" s="130"/>
      <c r="AB294" s="130"/>
      <c r="AC294" s="130"/>
      <c r="AD294" s="130"/>
      <c r="AE294" s="130"/>
      <c r="AF294" s="130"/>
      <c r="AG294" s="130"/>
      <c r="AH294" s="130"/>
      <c r="AI294" s="130"/>
      <c r="AJ294" s="130"/>
      <c r="AK294" s="130"/>
      <c r="AL294" s="130"/>
      <c r="AM294" s="130"/>
      <c r="AN294" s="130"/>
      <c r="AO294" s="130"/>
      <c r="AP294" s="130"/>
      <c r="AQ294" s="130"/>
      <c r="AR294" s="130"/>
      <c r="AS294" s="130"/>
      <c r="AT294" s="130"/>
      <c r="AU294" s="130"/>
      <c r="AV294" s="130"/>
      <c r="AW294" s="130"/>
      <c r="AX294" s="130"/>
      <c r="AY294" s="130"/>
      <c r="AZ294" s="130"/>
      <c r="BA294" s="130"/>
      <c r="BB294" s="130"/>
      <c r="BC294" s="130"/>
      <c r="BD294" s="130"/>
      <c r="BE294" s="130"/>
      <c r="BF294" s="130"/>
      <c r="BG294" s="130"/>
      <c r="BH294" s="130"/>
      <c r="BI294" s="130"/>
      <c r="BJ294" s="130"/>
      <c r="BK294" s="130"/>
      <c r="BL294" s="130"/>
      <c r="BM294" s="130"/>
      <c r="BN294" s="130"/>
      <c r="BO294" s="130"/>
      <c r="BP294" s="130"/>
      <c r="BQ294" s="130"/>
      <c r="BR294" s="130"/>
      <c r="BS294" s="130"/>
      <c r="BT294" s="130"/>
      <c r="BU294" s="130"/>
      <c r="BV294" s="130"/>
      <c r="BW294" s="130"/>
      <c r="BX294" s="130"/>
      <c r="BY294" s="130"/>
      <c r="BZ294" s="130"/>
      <c r="CA294" s="130"/>
      <c r="CB294" s="130"/>
      <c r="CC294" s="130"/>
      <c r="CD294" s="130"/>
      <c r="CE294" s="130"/>
      <c r="CF294" s="130"/>
      <c r="CG294" s="130"/>
      <c r="CH294" s="130"/>
      <c r="CI294" s="130"/>
      <c r="CJ294" s="130"/>
      <c r="CK294" s="130"/>
      <c r="CL294" s="130"/>
      <c r="CM294" s="130"/>
      <c r="CN294" s="130"/>
      <c r="CO294" s="130"/>
      <c r="CP294" s="130"/>
      <c r="CQ294" s="130"/>
      <c r="CR294" s="130"/>
      <c r="CS294" s="130"/>
      <c r="CT294" s="130"/>
      <c r="CU294" s="130"/>
      <c r="CV294" s="130"/>
      <c r="CW294" s="130"/>
      <c r="CX294" s="130"/>
      <c r="CY294" s="130"/>
      <c r="CZ294" s="130"/>
      <c r="DA294" s="130"/>
      <c r="DB294" s="130"/>
      <c r="DC294" s="130"/>
      <c r="DD294" s="130"/>
      <c r="DE294" s="130"/>
      <c r="DF294" s="130"/>
      <c r="DG294" s="130"/>
    </row>
    <row r="295" spans="18:111" x14ac:dyDescent="0.2">
      <c r="R295" s="1"/>
      <c r="S295" s="130"/>
      <c r="T295" s="130"/>
      <c r="U295" s="130"/>
      <c r="V295" s="130"/>
      <c r="W295" s="130"/>
      <c r="X295" s="130"/>
      <c r="Y295" s="130"/>
      <c r="Z295" s="130"/>
      <c r="AA295" s="130"/>
      <c r="AB295" s="130"/>
      <c r="AC295" s="130"/>
      <c r="AD295" s="130"/>
      <c r="AE295" s="130"/>
      <c r="AF295" s="130"/>
      <c r="AG295" s="130"/>
      <c r="AH295" s="130"/>
      <c r="AI295" s="130"/>
      <c r="AJ295" s="130"/>
      <c r="AK295" s="130"/>
      <c r="AL295" s="130"/>
      <c r="AM295" s="130"/>
      <c r="AN295" s="130"/>
      <c r="AO295" s="130"/>
      <c r="AP295" s="130"/>
      <c r="AQ295" s="130"/>
      <c r="AR295" s="130"/>
      <c r="AS295" s="130"/>
      <c r="AT295" s="130"/>
      <c r="AU295" s="130"/>
      <c r="AV295" s="130"/>
      <c r="AW295" s="130"/>
      <c r="AX295" s="130"/>
      <c r="AY295" s="130"/>
      <c r="AZ295" s="130"/>
      <c r="BA295" s="130"/>
      <c r="BB295" s="130"/>
      <c r="BC295" s="130"/>
      <c r="BD295" s="130"/>
      <c r="BE295" s="130"/>
      <c r="BF295" s="130"/>
      <c r="BG295" s="130"/>
      <c r="BH295" s="130"/>
      <c r="BI295" s="130"/>
      <c r="BJ295" s="130"/>
      <c r="BK295" s="130"/>
      <c r="BL295" s="130"/>
      <c r="BM295" s="130"/>
      <c r="BN295" s="130"/>
      <c r="BO295" s="130"/>
      <c r="BP295" s="130"/>
      <c r="BQ295" s="130"/>
      <c r="BR295" s="130"/>
      <c r="BS295" s="130"/>
      <c r="BT295" s="130"/>
      <c r="BU295" s="130"/>
      <c r="BV295" s="130"/>
      <c r="BW295" s="130"/>
      <c r="BX295" s="130"/>
      <c r="BY295" s="130"/>
      <c r="BZ295" s="130"/>
      <c r="CA295" s="130"/>
      <c r="CB295" s="130"/>
      <c r="CC295" s="130"/>
      <c r="CD295" s="130"/>
      <c r="CE295" s="130"/>
      <c r="CF295" s="130"/>
      <c r="CG295" s="130"/>
      <c r="CH295" s="130"/>
      <c r="CI295" s="130"/>
      <c r="CJ295" s="130"/>
      <c r="CK295" s="130"/>
      <c r="CL295" s="130"/>
      <c r="CM295" s="130"/>
      <c r="CN295" s="130"/>
      <c r="CO295" s="130"/>
      <c r="CP295" s="130"/>
      <c r="CQ295" s="130"/>
      <c r="CR295" s="130"/>
      <c r="CS295" s="130"/>
      <c r="CT295" s="130"/>
      <c r="CU295" s="130"/>
      <c r="CV295" s="130"/>
      <c r="CW295" s="130"/>
      <c r="CX295" s="130"/>
      <c r="CY295" s="130"/>
      <c r="CZ295" s="130"/>
      <c r="DA295" s="130"/>
      <c r="DB295" s="130"/>
      <c r="DC295" s="130"/>
      <c r="DD295" s="130"/>
      <c r="DE295" s="130"/>
      <c r="DF295" s="130"/>
      <c r="DG295" s="130"/>
    </row>
    <row r="296" spans="18:111" x14ac:dyDescent="0.2">
      <c r="R296" s="1"/>
      <c r="S296" s="130"/>
      <c r="T296" s="130"/>
      <c r="U296" s="130"/>
      <c r="V296" s="130"/>
      <c r="W296" s="130"/>
      <c r="X296" s="130"/>
      <c r="Y296" s="130"/>
      <c r="Z296" s="130"/>
      <c r="AA296" s="130"/>
      <c r="AB296" s="130"/>
      <c r="AC296" s="130"/>
      <c r="AD296" s="130"/>
      <c r="AE296" s="130"/>
      <c r="AF296" s="130"/>
      <c r="AG296" s="130"/>
      <c r="AH296" s="130"/>
      <c r="AI296" s="130"/>
      <c r="AJ296" s="130"/>
      <c r="AK296" s="130"/>
      <c r="AL296" s="130"/>
      <c r="AM296" s="130"/>
      <c r="AN296" s="130"/>
      <c r="AO296" s="130"/>
      <c r="AP296" s="130"/>
      <c r="AQ296" s="130"/>
      <c r="AR296" s="130"/>
      <c r="AS296" s="130"/>
      <c r="AT296" s="130"/>
      <c r="AU296" s="130"/>
      <c r="AV296" s="130"/>
      <c r="AW296" s="130"/>
      <c r="AX296" s="130"/>
      <c r="AY296" s="130"/>
      <c r="AZ296" s="130"/>
      <c r="BA296" s="130"/>
      <c r="BB296" s="130"/>
      <c r="BC296" s="130"/>
      <c r="BD296" s="130"/>
      <c r="BE296" s="130"/>
      <c r="BF296" s="130"/>
      <c r="BG296" s="130"/>
      <c r="BH296" s="130"/>
      <c r="BI296" s="130"/>
      <c r="BJ296" s="130"/>
      <c r="BK296" s="130"/>
      <c r="BL296" s="130"/>
      <c r="BM296" s="130"/>
      <c r="BN296" s="130"/>
      <c r="BO296" s="130"/>
      <c r="BP296" s="130"/>
      <c r="BQ296" s="130"/>
      <c r="BR296" s="130"/>
      <c r="BS296" s="130"/>
      <c r="BT296" s="130"/>
      <c r="BU296" s="130"/>
      <c r="BV296" s="130"/>
      <c r="BW296" s="130"/>
      <c r="BX296" s="130"/>
      <c r="BY296" s="130"/>
      <c r="BZ296" s="130"/>
      <c r="CA296" s="130"/>
      <c r="CB296" s="130"/>
      <c r="CC296" s="130"/>
      <c r="CD296" s="130"/>
      <c r="CE296" s="130"/>
      <c r="CF296" s="130"/>
      <c r="CG296" s="130"/>
      <c r="CH296" s="130"/>
      <c r="CI296" s="130"/>
      <c r="CJ296" s="130"/>
      <c r="CK296" s="130"/>
      <c r="CL296" s="130"/>
      <c r="CM296" s="130"/>
      <c r="CN296" s="130"/>
      <c r="CO296" s="130"/>
      <c r="CP296" s="130"/>
      <c r="CQ296" s="130"/>
      <c r="CR296" s="130"/>
      <c r="CS296" s="130"/>
      <c r="CT296" s="130"/>
      <c r="CU296" s="130"/>
      <c r="CV296" s="130"/>
      <c r="CW296" s="130"/>
      <c r="CX296" s="130"/>
      <c r="CY296" s="130"/>
      <c r="CZ296" s="130"/>
      <c r="DA296" s="130"/>
      <c r="DB296" s="130"/>
      <c r="DC296" s="130"/>
      <c r="DD296" s="130"/>
      <c r="DE296" s="130"/>
      <c r="DF296" s="130"/>
      <c r="DG296" s="130"/>
    </row>
    <row r="297" spans="18:111" x14ac:dyDescent="0.2">
      <c r="R297" s="1"/>
      <c r="S297" s="130"/>
      <c r="T297" s="130"/>
      <c r="U297" s="130"/>
      <c r="V297" s="130"/>
      <c r="W297" s="130"/>
      <c r="X297" s="130"/>
      <c r="Y297" s="130"/>
      <c r="Z297" s="130"/>
      <c r="AA297" s="130"/>
      <c r="AB297" s="130"/>
      <c r="AC297" s="130"/>
      <c r="AD297" s="130"/>
      <c r="AE297" s="130"/>
      <c r="AF297" s="130"/>
      <c r="AG297" s="130"/>
      <c r="AH297" s="130"/>
      <c r="AI297" s="130"/>
      <c r="AJ297" s="130"/>
      <c r="AK297" s="130"/>
      <c r="AL297" s="130"/>
      <c r="AM297" s="130"/>
      <c r="AN297" s="130"/>
      <c r="AO297" s="130"/>
      <c r="AP297" s="130"/>
      <c r="AQ297" s="130"/>
      <c r="AR297" s="130"/>
      <c r="AS297" s="130"/>
      <c r="AT297" s="130"/>
      <c r="AU297" s="130"/>
      <c r="AV297" s="130"/>
      <c r="AW297" s="130"/>
      <c r="AX297" s="130"/>
      <c r="AY297" s="130"/>
      <c r="AZ297" s="130"/>
      <c r="BA297" s="130"/>
      <c r="BB297" s="130"/>
      <c r="BC297" s="130"/>
      <c r="BD297" s="130"/>
      <c r="BE297" s="130"/>
      <c r="BF297" s="130"/>
      <c r="BG297" s="130"/>
      <c r="BH297" s="130"/>
      <c r="BI297" s="130"/>
      <c r="BJ297" s="130"/>
      <c r="BK297" s="130"/>
      <c r="BL297" s="130"/>
      <c r="BM297" s="130"/>
      <c r="BN297" s="130"/>
      <c r="BO297" s="130"/>
      <c r="BP297" s="130"/>
      <c r="BQ297" s="130"/>
      <c r="BR297" s="130"/>
      <c r="BS297" s="130"/>
      <c r="BT297" s="130"/>
      <c r="BU297" s="130"/>
      <c r="BV297" s="130"/>
      <c r="BW297" s="130"/>
      <c r="BX297" s="130"/>
      <c r="BY297" s="130"/>
      <c r="BZ297" s="130"/>
      <c r="CA297" s="130"/>
      <c r="CB297" s="130"/>
      <c r="CC297" s="130"/>
      <c r="CD297" s="130"/>
      <c r="CE297" s="130"/>
      <c r="CF297" s="130"/>
      <c r="CG297" s="130"/>
      <c r="CH297" s="130"/>
      <c r="CI297" s="130"/>
      <c r="CJ297" s="130"/>
      <c r="CK297" s="130"/>
      <c r="CL297" s="130"/>
      <c r="CM297" s="130"/>
      <c r="CN297" s="130"/>
      <c r="CO297" s="130"/>
      <c r="CP297" s="130"/>
      <c r="CQ297" s="130"/>
      <c r="CR297" s="130"/>
      <c r="CS297" s="130"/>
      <c r="CT297" s="130"/>
      <c r="CU297" s="130"/>
      <c r="CV297" s="130"/>
      <c r="CW297" s="130"/>
      <c r="CX297" s="130"/>
      <c r="CY297" s="130"/>
      <c r="CZ297" s="130"/>
      <c r="DA297" s="130"/>
      <c r="DB297" s="130"/>
      <c r="DC297" s="130"/>
      <c r="DD297" s="130"/>
      <c r="DE297" s="130"/>
      <c r="DF297" s="130"/>
      <c r="DG297" s="130"/>
    </row>
    <row r="298" spans="18:111" x14ac:dyDescent="0.2">
      <c r="R298" s="1"/>
      <c r="S298" s="130"/>
      <c r="T298" s="130"/>
      <c r="U298" s="130"/>
      <c r="V298" s="130"/>
      <c r="W298" s="130"/>
      <c r="X298" s="130"/>
      <c r="Y298" s="130"/>
      <c r="Z298" s="130"/>
      <c r="AA298" s="130"/>
      <c r="AB298" s="130"/>
      <c r="AC298" s="130"/>
      <c r="AD298" s="130"/>
      <c r="AE298" s="130"/>
      <c r="AF298" s="130"/>
      <c r="AG298" s="130"/>
      <c r="AH298" s="130"/>
      <c r="AI298" s="130"/>
      <c r="AJ298" s="130"/>
      <c r="AK298" s="130"/>
      <c r="AL298" s="130"/>
      <c r="AM298" s="130"/>
      <c r="AN298" s="130"/>
      <c r="AO298" s="130"/>
      <c r="AP298" s="130"/>
      <c r="AQ298" s="130"/>
      <c r="AR298" s="130"/>
      <c r="AS298" s="130"/>
      <c r="AT298" s="130"/>
      <c r="AU298" s="130"/>
      <c r="AV298" s="130"/>
      <c r="AW298" s="130"/>
      <c r="AX298" s="130"/>
      <c r="AY298" s="130"/>
      <c r="AZ298" s="130"/>
      <c r="BA298" s="130"/>
      <c r="BB298" s="130"/>
      <c r="BC298" s="130"/>
      <c r="BD298" s="130"/>
      <c r="BE298" s="130"/>
      <c r="BF298" s="130"/>
      <c r="BG298" s="130"/>
      <c r="BH298" s="130"/>
      <c r="BI298" s="130"/>
      <c r="BJ298" s="130"/>
      <c r="BK298" s="130"/>
      <c r="BL298" s="130"/>
      <c r="BM298" s="130"/>
      <c r="BN298" s="130"/>
      <c r="BO298" s="130"/>
      <c r="BP298" s="130"/>
      <c r="BQ298" s="130"/>
      <c r="BR298" s="130"/>
      <c r="BS298" s="130"/>
      <c r="BT298" s="130"/>
      <c r="BU298" s="130"/>
      <c r="BV298" s="130"/>
      <c r="BW298" s="130"/>
      <c r="BX298" s="130"/>
      <c r="BY298" s="130"/>
      <c r="BZ298" s="130"/>
      <c r="CA298" s="130"/>
      <c r="CB298" s="130"/>
      <c r="CC298" s="130"/>
      <c r="CD298" s="130"/>
      <c r="CE298" s="130"/>
      <c r="CF298" s="130"/>
      <c r="CG298" s="130"/>
      <c r="CH298" s="130"/>
      <c r="CI298" s="130"/>
      <c r="CJ298" s="130"/>
      <c r="CK298" s="130"/>
      <c r="CL298" s="130"/>
      <c r="CM298" s="130"/>
      <c r="CN298" s="130"/>
      <c r="CO298" s="130"/>
      <c r="CP298" s="130"/>
      <c r="CQ298" s="130"/>
      <c r="CR298" s="130"/>
      <c r="CS298" s="130"/>
      <c r="CT298" s="130"/>
      <c r="CU298" s="130"/>
      <c r="CV298" s="130"/>
      <c r="CW298" s="130"/>
      <c r="CX298" s="130"/>
      <c r="CY298" s="130"/>
      <c r="CZ298" s="130"/>
      <c r="DA298" s="130"/>
      <c r="DB298" s="130"/>
      <c r="DC298" s="130"/>
      <c r="DD298" s="130"/>
      <c r="DE298" s="130"/>
      <c r="DF298" s="130"/>
      <c r="DG298" s="130"/>
    </row>
    <row r="299" spans="18:111" x14ac:dyDescent="0.2">
      <c r="R299" s="1"/>
      <c r="S299" s="130"/>
      <c r="T299" s="130"/>
      <c r="U299" s="130"/>
      <c r="V299" s="130"/>
      <c r="W299" s="130"/>
      <c r="X299" s="130"/>
      <c r="Y299" s="130"/>
      <c r="Z299" s="130"/>
      <c r="AA299" s="130"/>
      <c r="AB299" s="130"/>
      <c r="AC299" s="130"/>
      <c r="AD299" s="130"/>
      <c r="AE299" s="130"/>
      <c r="AF299" s="130"/>
      <c r="AG299" s="130"/>
      <c r="AH299" s="130"/>
      <c r="AI299" s="130"/>
      <c r="AJ299" s="130"/>
      <c r="AK299" s="130"/>
      <c r="AL299" s="130"/>
      <c r="AM299" s="130"/>
      <c r="AN299" s="130"/>
      <c r="AO299" s="130"/>
      <c r="AP299" s="130"/>
      <c r="AQ299" s="130"/>
      <c r="AR299" s="130"/>
      <c r="AS299" s="130"/>
      <c r="AT299" s="130"/>
      <c r="AU299" s="130"/>
      <c r="AV299" s="130"/>
      <c r="AW299" s="130"/>
      <c r="AX299" s="130"/>
      <c r="AY299" s="130"/>
      <c r="AZ299" s="130"/>
      <c r="BA299" s="130"/>
      <c r="BB299" s="130"/>
      <c r="BC299" s="130"/>
      <c r="BD299" s="130"/>
      <c r="BE299" s="130"/>
      <c r="BF299" s="130"/>
      <c r="BG299" s="130"/>
      <c r="BH299" s="130"/>
      <c r="BI299" s="130"/>
      <c r="BJ299" s="130"/>
      <c r="BK299" s="130"/>
      <c r="BL299" s="130"/>
      <c r="BM299" s="130"/>
      <c r="BN299" s="130"/>
      <c r="BO299" s="130"/>
      <c r="BP299" s="130"/>
      <c r="BQ299" s="130"/>
      <c r="BR299" s="130"/>
      <c r="BS299" s="130"/>
      <c r="BT299" s="130"/>
      <c r="BU299" s="130"/>
      <c r="BV299" s="130"/>
      <c r="BW299" s="130"/>
      <c r="BX299" s="130"/>
      <c r="BY299" s="130"/>
      <c r="BZ299" s="130"/>
      <c r="CA299" s="130"/>
      <c r="CB299" s="130"/>
      <c r="CC299" s="130"/>
      <c r="CD299" s="130"/>
      <c r="CE299" s="130"/>
      <c r="CF299" s="130"/>
      <c r="CG299" s="130"/>
      <c r="CH299" s="130"/>
      <c r="CI299" s="130"/>
      <c r="CJ299" s="130"/>
      <c r="CK299" s="130"/>
      <c r="CL299" s="130"/>
      <c r="CM299" s="130"/>
      <c r="CN299" s="130"/>
      <c r="CO299" s="130"/>
      <c r="CP299" s="130"/>
      <c r="CQ299" s="130"/>
      <c r="CR299" s="130"/>
      <c r="CS299" s="130"/>
      <c r="CT299" s="130"/>
      <c r="CU299" s="130"/>
      <c r="CV299" s="130"/>
      <c r="CW299" s="130"/>
      <c r="CX299" s="130"/>
      <c r="CY299" s="130"/>
      <c r="CZ299" s="130"/>
      <c r="DA299" s="130"/>
      <c r="DB299" s="130"/>
      <c r="DC299" s="130"/>
      <c r="DD299" s="130"/>
      <c r="DE299" s="130"/>
      <c r="DF299" s="130"/>
      <c r="DG299" s="130"/>
    </row>
    <row r="300" spans="18:111" x14ac:dyDescent="0.2">
      <c r="R300" s="1"/>
      <c r="S300" s="130"/>
      <c r="T300" s="130"/>
      <c r="U300" s="130"/>
      <c r="V300" s="130"/>
      <c r="W300" s="130"/>
      <c r="X300" s="130"/>
      <c r="Y300" s="130"/>
      <c r="Z300" s="130"/>
      <c r="AA300" s="130"/>
      <c r="AB300" s="130"/>
      <c r="AC300" s="130"/>
      <c r="AD300" s="130"/>
      <c r="AE300" s="130"/>
      <c r="AF300" s="130"/>
      <c r="AG300" s="130"/>
      <c r="AH300" s="130"/>
      <c r="AI300" s="130"/>
      <c r="AJ300" s="130"/>
      <c r="AK300" s="130"/>
      <c r="AL300" s="130"/>
      <c r="AM300" s="130"/>
      <c r="AN300" s="130"/>
      <c r="AO300" s="130"/>
      <c r="AP300" s="130"/>
      <c r="AQ300" s="130"/>
      <c r="AR300" s="130"/>
      <c r="AS300" s="130"/>
      <c r="AT300" s="130"/>
      <c r="AU300" s="130"/>
      <c r="AV300" s="130"/>
      <c r="AW300" s="130"/>
      <c r="AX300" s="130"/>
      <c r="AY300" s="130"/>
      <c r="AZ300" s="130"/>
      <c r="BA300" s="130"/>
      <c r="BB300" s="130"/>
      <c r="BC300" s="130"/>
      <c r="BD300" s="130"/>
      <c r="BE300" s="130"/>
      <c r="BF300" s="130"/>
      <c r="BG300" s="130"/>
      <c r="BH300" s="130"/>
      <c r="BI300" s="130"/>
      <c r="BJ300" s="130"/>
      <c r="BK300" s="130"/>
      <c r="BL300" s="130"/>
      <c r="BM300" s="130"/>
      <c r="BN300" s="130"/>
      <c r="BO300" s="130"/>
      <c r="BP300" s="130"/>
      <c r="BQ300" s="130"/>
      <c r="BR300" s="130"/>
      <c r="BS300" s="130"/>
      <c r="BT300" s="130"/>
      <c r="BU300" s="130"/>
      <c r="BV300" s="130"/>
      <c r="BW300" s="130"/>
      <c r="BX300" s="130"/>
      <c r="BY300" s="130"/>
      <c r="BZ300" s="130"/>
      <c r="CA300" s="130"/>
      <c r="CB300" s="130"/>
      <c r="CC300" s="130"/>
      <c r="CD300" s="130"/>
      <c r="CE300" s="130"/>
      <c r="CF300" s="130"/>
      <c r="CG300" s="130"/>
      <c r="CH300" s="130"/>
      <c r="CI300" s="130"/>
      <c r="CJ300" s="130"/>
      <c r="CK300" s="130"/>
      <c r="CL300" s="130"/>
      <c r="CM300" s="130"/>
      <c r="CN300" s="130"/>
      <c r="CO300" s="130"/>
      <c r="CP300" s="130"/>
      <c r="CQ300" s="130"/>
      <c r="CR300" s="130"/>
      <c r="CS300" s="130"/>
      <c r="CT300" s="130"/>
      <c r="CU300" s="130"/>
      <c r="CV300" s="130"/>
      <c r="CW300" s="130"/>
      <c r="CX300" s="130"/>
      <c r="CY300" s="130"/>
      <c r="CZ300" s="130"/>
      <c r="DA300" s="130"/>
      <c r="DB300" s="130"/>
      <c r="DC300" s="130"/>
      <c r="DD300" s="130"/>
      <c r="DE300" s="130"/>
      <c r="DF300" s="130"/>
      <c r="DG300" s="130"/>
    </row>
    <row r="301" spans="18:111" x14ac:dyDescent="0.2">
      <c r="R301" s="1"/>
      <c r="S301" s="130"/>
      <c r="T301" s="130"/>
      <c r="U301" s="130"/>
      <c r="V301" s="130"/>
      <c r="W301" s="130"/>
      <c r="X301" s="130"/>
      <c r="Y301" s="130"/>
      <c r="Z301" s="130"/>
      <c r="AA301" s="130"/>
      <c r="AB301" s="130"/>
      <c r="AC301" s="130"/>
      <c r="AD301" s="130"/>
      <c r="AE301" s="130"/>
      <c r="AF301" s="130"/>
      <c r="AG301" s="130"/>
      <c r="AH301" s="130"/>
      <c r="AI301" s="130"/>
      <c r="AJ301" s="130"/>
      <c r="AK301" s="130"/>
      <c r="AL301" s="130"/>
      <c r="AM301" s="130"/>
      <c r="AN301" s="130"/>
      <c r="AO301" s="130"/>
      <c r="AP301" s="130"/>
      <c r="AQ301" s="130"/>
      <c r="AR301" s="130"/>
      <c r="AS301" s="130"/>
      <c r="AT301" s="130"/>
      <c r="AU301" s="130"/>
      <c r="AV301" s="130"/>
      <c r="AW301" s="130"/>
      <c r="AX301" s="130"/>
      <c r="AY301" s="130"/>
      <c r="AZ301" s="130"/>
      <c r="BA301" s="130"/>
      <c r="BB301" s="130"/>
      <c r="BC301" s="130"/>
      <c r="BD301" s="130"/>
      <c r="BE301" s="130"/>
      <c r="BF301" s="130"/>
      <c r="BG301" s="130"/>
      <c r="BH301" s="130"/>
      <c r="BI301" s="130"/>
      <c r="BJ301" s="130"/>
      <c r="BK301" s="130"/>
      <c r="BL301" s="130"/>
      <c r="BM301" s="130"/>
      <c r="BN301" s="130"/>
      <c r="BO301" s="130"/>
      <c r="BP301" s="130"/>
      <c r="BQ301" s="130"/>
      <c r="BR301" s="130"/>
      <c r="BS301" s="130"/>
      <c r="BT301" s="130"/>
      <c r="BU301" s="130"/>
      <c r="BV301" s="130"/>
      <c r="BW301" s="130"/>
      <c r="BX301" s="130"/>
      <c r="BY301" s="130"/>
      <c r="BZ301" s="130"/>
      <c r="CA301" s="130"/>
      <c r="CB301" s="130"/>
      <c r="CC301" s="130"/>
      <c r="CD301" s="130"/>
      <c r="CE301" s="130"/>
      <c r="CF301" s="130"/>
      <c r="CG301" s="130"/>
      <c r="CH301" s="130"/>
      <c r="CI301" s="130"/>
      <c r="CJ301" s="130"/>
      <c r="CK301" s="130"/>
      <c r="CL301" s="130"/>
      <c r="CM301" s="130"/>
      <c r="CN301" s="130"/>
      <c r="CO301" s="130"/>
      <c r="CP301" s="130"/>
      <c r="CQ301" s="130"/>
      <c r="CR301" s="130"/>
      <c r="CS301" s="130"/>
      <c r="CT301" s="130"/>
      <c r="CU301" s="130"/>
      <c r="CV301" s="130"/>
      <c r="CW301" s="130"/>
      <c r="CX301" s="130"/>
      <c r="CY301" s="130"/>
      <c r="CZ301" s="130"/>
      <c r="DA301" s="130"/>
      <c r="DB301" s="130"/>
      <c r="DC301" s="130"/>
      <c r="DD301" s="130"/>
      <c r="DE301" s="130"/>
      <c r="DF301" s="130"/>
      <c r="DG301" s="130"/>
    </row>
    <row r="302" spans="18:111" x14ac:dyDescent="0.2">
      <c r="R302" s="1"/>
      <c r="S302" s="130"/>
      <c r="T302" s="130"/>
      <c r="U302" s="130"/>
      <c r="V302" s="130"/>
      <c r="W302" s="130"/>
      <c r="X302" s="130"/>
      <c r="Y302" s="130"/>
      <c r="Z302" s="130"/>
      <c r="AA302" s="130"/>
      <c r="AB302" s="130"/>
      <c r="AC302" s="130"/>
      <c r="AD302" s="130"/>
      <c r="AE302" s="130"/>
      <c r="AF302" s="130"/>
      <c r="AG302" s="130"/>
      <c r="AH302" s="130"/>
      <c r="AI302" s="130"/>
      <c r="AJ302" s="130"/>
      <c r="AK302" s="130"/>
      <c r="AL302" s="130"/>
      <c r="AM302" s="130"/>
      <c r="AN302" s="130"/>
      <c r="AO302" s="130"/>
      <c r="AP302" s="130"/>
      <c r="AQ302" s="130"/>
      <c r="AR302" s="130"/>
      <c r="AS302" s="130"/>
      <c r="AT302" s="130"/>
      <c r="AU302" s="130"/>
      <c r="AV302" s="130"/>
      <c r="AW302" s="130"/>
      <c r="AX302" s="130"/>
      <c r="AY302" s="130"/>
      <c r="AZ302" s="130"/>
      <c r="BA302" s="130"/>
      <c r="BB302" s="130"/>
      <c r="BC302" s="130"/>
      <c r="BD302" s="130"/>
      <c r="BE302" s="130"/>
      <c r="BF302" s="130"/>
      <c r="BG302" s="130"/>
      <c r="BH302" s="130"/>
      <c r="BI302" s="130"/>
      <c r="BJ302" s="130"/>
      <c r="BK302" s="130"/>
      <c r="BL302" s="130"/>
      <c r="BM302" s="130"/>
      <c r="BN302" s="130"/>
      <c r="BO302" s="130"/>
      <c r="BP302" s="130"/>
      <c r="BQ302" s="130"/>
      <c r="BR302" s="130"/>
      <c r="BS302" s="130"/>
      <c r="BT302" s="130"/>
      <c r="BU302" s="130"/>
      <c r="BV302" s="130"/>
      <c r="BW302" s="130"/>
      <c r="BX302" s="130"/>
      <c r="BY302" s="130"/>
      <c r="BZ302" s="130"/>
      <c r="CA302" s="130"/>
      <c r="CB302" s="130"/>
      <c r="CC302" s="130"/>
      <c r="CD302" s="130"/>
      <c r="CE302" s="130"/>
      <c r="CF302" s="130"/>
      <c r="CG302" s="130"/>
      <c r="CH302" s="130"/>
      <c r="CI302" s="130"/>
      <c r="CJ302" s="130"/>
      <c r="CK302" s="130"/>
      <c r="CL302" s="130"/>
      <c r="CM302" s="130"/>
      <c r="CN302" s="130"/>
      <c r="CO302" s="130"/>
      <c r="CP302" s="130"/>
      <c r="CQ302" s="130"/>
      <c r="CR302" s="130"/>
      <c r="CS302" s="130"/>
      <c r="CT302" s="130"/>
      <c r="CU302" s="130"/>
      <c r="CV302" s="130"/>
      <c r="CW302" s="130"/>
      <c r="CX302" s="130"/>
      <c r="CY302" s="130"/>
      <c r="CZ302" s="130"/>
      <c r="DA302" s="130"/>
      <c r="DB302" s="130"/>
      <c r="DC302" s="130"/>
      <c r="DD302" s="130"/>
      <c r="DE302" s="130"/>
      <c r="DF302" s="130"/>
      <c r="DG302" s="130"/>
    </row>
    <row r="303" spans="18:111" x14ac:dyDescent="0.2">
      <c r="R303" s="1"/>
      <c r="S303" s="130"/>
      <c r="T303" s="130"/>
      <c r="U303" s="130"/>
      <c r="V303" s="130"/>
      <c r="W303" s="130"/>
      <c r="X303" s="130"/>
      <c r="Y303" s="130"/>
      <c r="Z303" s="130"/>
      <c r="AA303" s="130"/>
      <c r="AB303" s="130"/>
      <c r="AC303" s="130"/>
      <c r="AD303" s="130"/>
      <c r="AE303" s="130"/>
      <c r="AF303" s="130"/>
      <c r="AG303" s="130"/>
      <c r="AH303" s="130"/>
      <c r="AI303" s="130"/>
      <c r="AJ303" s="130"/>
      <c r="AK303" s="130"/>
      <c r="AL303" s="130"/>
      <c r="AM303" s="130"/>
      <c r="AN303" s="130"/>
      <c r="AO303" s="130"/>
      <c r="AP303" s="130"/>
      <c r="AQ303" s="130"/>
      <c r="AR303" s="130"/>
      <c r="AS303" s="130"/>
      <c r="AT303" s="130"/>
      <c r="AU303" s="130"/>
      <c r="AV303" s="130"/>
      <c r="AW303" s="130"/>
      <c r="AX303" s="130"/>
      <c r="AY303" s="130"/>
      <c r="AZ303" s="130"/>
      <c r="BA303" s="130"/>
      <c r="BB303" s="130"/>
      <c r="BC303" s="130"/>
      <c r="BD303" s="130"/>
      <c r="BE303" s="130"/>
      <c r="BF303" s="130"/>
      <c r="BG303" s="130"/>
      <c r="BH303" s="130"/>
      <c r="BI303" s="130"/>
      <c r="BJ303" s="130"/>
      <c r="BK303" s="130"/>
      <c r="BL303" s="130"/>
      <c r="BM303" s="130"/>
      <c r="BN303" s="130"/>
      <c r="BO303" s="130"/>
      <c r="BP303" s="130"/>
      <c r="BQ303" s="130"/>
      <c r="BR303" s="130"/>
      <c r="BS303" s="130"/>
      <c r="BT303" s="130"/>
      <c r="BU303" s="130"/>
      <c r="BV303" s="130"/>
      <c r="BW303" s="130"/>
      <c r="BX303" s="130"/>
      <c r="BY303" s="130"/>
      <c r="BZ303" s="130"/>
      <c r="CA303" s="130"/>
      <c r="CB303" s="130"/>
      <c r="CC303" s="130"/>
      <c r="CD303" s="130"/>
      <c r="CE303" s="130"/>
      <c r="CF303" s="130"/>
      <c r="CG303" s="130"/>
      <c r="CH303" s="130"/>
      <c r="CI303" s="130"/>
      <c r="CJ303" s="130"/>
      <c r="CK303" s="130"/>
      <c r="CL303" s="130"/>
      <c r="CM303" s="130"/>
      <c r="CN303" s="130"/>
      <c r="CO303" s="130"/>
      <c r="CP303" s="130"/>
      <c r="CQ303" s="130"/>
      <c r="CR303" s="130"/>
      <c r="CS303" s="130"/>
      <c r="CT303" s="130"/>
      <c r="CU303" s="130"/>
      <c r="CV303" s="130"/>
      <c r="CW303" s="130"/>
      <c r="CX303" s="130"/>
      <c r="CY303" s="130"/>
      <c r="CZ303" s="130"/>
      <c r="DA303" s="130"/>
      <c r="DB303" s="130"/>
      <c r="DC303" s="130"/>
      <c r="DD303" s="130"/>
      <c r="DE303" s="130"/>
      <c r="DF303" s="130"/>
      <c r="DG303" s="130"/>
    </row>
    <row r="304" spans="18:111" x14ac:dyDescent="0.2">
      <c r="R304" s="1"/>
      <c r="S304" s="130"/>
      <c r="T304" s="130"/>
      <c r="U304" s="130"/>
      <c r="V304" s="130"/>
      <c r="W304" s="130"/>
      <c r="X304" s="130"/>
      <c r="Y304" s="130"/>
      <c r="Z304" s="130"/>
      <c r="AA304" s="130"/>
      <c r="AB304" s="130"/>
      <c r="AC304" s="130"/>
      <c r="AD304" s="130"/>
      <c r="AE304" s="130"/>
      <c r="AF304" s="130"/>
      <c r="AG304" s="130"/>
      <c r="AH304" s="130"/>
      <c r="AI304" s="130"/>
      <c r="AJ304" s="130"/>
      <c r="AK304" s="130"/>
      <c r="AL304" s="130"/>
      <c r="AM304" s="130"/>
      <c r="AN304" s="130"/>
      <c r="AO304" s="130"/>
      <c r="AP304" s="130"/>
      <c r="AQ304" s="130"/>
      <c r="AR304" s="130"/>
      <c r="AS304" s="130"/>
      <c r="AT304" s="130"/>
      <c r="AU304" s="130"/>
      <c r="AV304" s="130"/>
      <c r="AW304" s="130"/>
      <c r="AX304" s="130"/>
      <c r="AY304" s="130"/>
      <c r="AZ304" s="130"/>
      <c r="BA304" s="130"/>
      <c r="BB304" s="130"/>
      <c r="BC304" s="130"/>
      <c r="BD304" s="130"/>
      <c r="BE304" s="130"/>
      <c r="BF304" s="130"/>
      <c r="BG304" s="130"/>
      <c r="BH304" s="130"/>
      <c r="BI304" s="130"/>
      <c r="BJ304" s="130"/>
      <c r="BK304" s="130"/>
      <c r="BL304" s="130"/>
      <c r="BM304" s="130"/>
      <c r="BN304" s="130"/>
      <c r="BO304" s="130"/>
      <c r="BP304" s="130"/>
      <c r="BQ304" s="130"/>
      <c r="BR304" s="130"/>
      <c r="BS304" s="130"/>
      <c r="BT304" s="130"/>
      <c r="BU304" s="130"/>
      <c r="BV304" s="130"/>
      <c r="BW304" s="130"/>
      <c r="BX304" s="130"/>
      <c r="BY304" s="130"/>
      <c r="BZ304" s="130"/>
      <c r="CA304" s="130"/>
      <c r="CB304" s="130"/>
      <c r="CC304" s="130"/>
      <c r="CD304" s="130"/>
      <c r="CE304" s="130"/>
      <c r="CF304" s="130"/>
      <c r="CG304" s="130"/>
      <c r="CH304" s="130"/>
      <c r="CI304" s="130"/>
      <c r="CJ304" s="130"/>
      <c r="CK304" s="130"/>
      <c r="CL304" s="130"/>
      <c r="CM304" s="130"/>
      <c r="CN304" s="130"/>
      <c r="CO304" s="130"/>
      <c r="CP304" s="130"/>
      <c r="CQ304" s="130"/>
      <c r="CR304" s="130"/>
      <c r="CS304" s="130"/>
      <c r="CT304" s="130"/>
      <c r="CU304" s="130"/>
      <c r="CV304" s="130"/>
      <c r="CW304" s="130"/>
      <c r="CX304" s="130"/>
      <c r="CY304" s="130"/>
      <c r="CZ304" s="130"/>
      <c r="DA304" s="130"/>
      <c r="DB304" s="130"/>
      <c r="DC304" s="130"/>
      <c r="DD304" s="130"/>
      <c r="DE304" s="130"/>
      <c r="DF304" s="130"/>
      <c r="DG304" s="130"/>
    </row>
    <row r="305" spans="18:111" x14ac:dyDescent="0.2">
      <c r="R305" s="1"/>
      <c r="S305" s="130"/>
      <c r="T305" s="130"/>
      <c r="U305" s="130"/>
      <c r="V305" s="130"/>
      <c r="W305" s="130"/>
      <c r="X305" s="130"/>
      <c r="Y305" s="130"/>
      <c r="Z305" s="130"/>
      <c r="AA305" s="130"/>
      <c r="AB305" s="130"/>
      <c r="AC305" s="130"/>
      <c r="AD305" s="130"/>
      <c r="AE305" s="130"/>
      <c r="AF305" s="130"/>
      <c r="AG305" s="130"/>
      <c r="AH305" s="130"/>
      <c r="AI305" s="130"/>
      <c r="AJ305" s="130"/>
      <c r="AK305" s="130"/>
      <c r="AL305" s="130"/>
      <c r="AM305" s="130"/>
      <c r="AN305" s="130"/>
      <c r="AO305" s="130"/>
      <c r="AP305" s="130"/>
      <c r="AQ305" s="130"/>
      <c r="AR305" s="130"/>
      <c r="AS305" s="130"/>
      <c r="AT305" s="130"/>
      <c r="AU305" s="130"/>
      <c r="AV305" s="130"/>
      <c r="AW305" s="130"/>
      <c r="AX305" s="130"/>
      <c r="AY305" s="130"/>
      <c r="AZ305" s="130"/>
      <c r="BA305" s="130"/>
      <c r="BB305" s="130"/>
      <c r="BC305" s="130"/>
      <c r="BD305" s="130"/>
      <c r="BE305" s="130"/>
      <c r="BF305" s="130"/>
      <c r="BG305" s="130"/>
      <c r="BH305" s="130"/>
      <c r="BI305" s="130"/>
      <c r="BJ305" s="130"/>
      <c r="BK305" s="130"/>
      <c r="BL305" s="130"/>
      <c r="BM305" s="130"/>
      <c r="BN305" s="130"/>
      <c r="BO305" s="130"/>
      <c r="BP305" s="130"/>
      <c r="BQ305" s="130"/>
      <c r="BR305" s="130"/>
      <c r="BS305" s="130"/>
      <c r="BT305" s="130"/>
      <c r="BU305" s="130"/>
      <c r="BV305" s="130"/>
      <c r="BW305" s="130"/>
      <c r="BX305" s="130"/>
      <c r="BY305" s="130"/>
      <c r="BZ305" s="130"/>
      <c r="CA305" s="130"/>
      <c r="CB305" s="130"/>
      <c r="CC305" s="130"/>
      <c r="CD305" s="130"/>
      <c r="CE305" s="130"/>
      <c r="CF305" s="130"/>
      <c r="CG305" s="130"/>
      <c r="CH305" s="130"/>
      <c r="CI305" s="130"/>
      <c r="CJ305" s="130"/>
      <c r="CK305" s="130"/>
      <c r="CL305" s="130"/>
      <c r="CM305" s="130"/>
      <c r="CN305" s="130"/>
      <c r="CO305" s="130"/>
      <c r="CP305" s="130"/>
      <c r="CQ305" s="130"/>
      <c r="CR305" s="130"/>
      <c r="CS305" s="130"/>
      <c r="CT305" s="130"/>
      <c r="CU305" s="130"/>
      <c r="CV305" s="130"/>
      <c r="CW305" s="130"/>
      <c r="CX305" s="130"/>
      <c r="CY305" s="130"/>
      <c r="CZ305" s="130"/>
      <c r="DA305" s="130"/>
      <c r="DB305" s="130"/>
      <c r="DC305" s="130"/>
      <c r="DD305" s="130"/>
      <c r="DE305" s="130"/>
      <c r="DF305" s="130"/>
      <c r="DG305" s="130"/>
    </row>
    <row r="306" spans="18:111" x14ac:dyDescent="0.2">
      <c r="R306" s="1"/>
      <c r="S306" s="130"/>
      <c r="T306" s="130"/>
      <c r="U306" s="130"/>
      <c r="V306" s="130"/>
      <c r="W306" s="130"/>
      <c r="X306" s="130"/>
      <c r="Y306" s="130"/>
      <c r="Z306" s="130"/>
      <c r="AA306" s="130"/>
      <c r="AB306" s="130"/>
      <c r="AC306" s="130"/>
      <c r="AD306" s="130"/>
      <c r="AE306" s="130"/>
      <c r="AF306" s="130"/>
      <c r="AG306" s="130"/>
      <c r="AH306" s="130"/>
      <c r="AI306" s="130"/>
      <c r="AJ306" s="130"/>
      <c r="AK306" s="130"/>
      <c r="AL306" s="130"/>
      <c r="AM306" s="130"/>
      <c r="AN306" s="130"/>
      <c r="AO306" s="130"/>
      <c r="AP306" s="130"/>
      <c r="AQ306" s="130"/>
      <c r="AR306" s="130"/>
      <c r="AS306" s="130"/>
      <c r="AT306" s="130"/>
      <c r="AU306" s="130"/>
      <c r="AV306" s="130"/>
      <c r="AW306" s="130"/>
      <c r="AX306" s="130"/>
      <c r="AY306" s="130"/>
      <c r="AZ306" s="130"/>
      <c r="BA306" s="130"/>
      <c r="BB306" s="130"/>
      <c r="BC306" s="130"/>
      <c r="BD306" s="130"/>
      <c r="BE306" s="130"/>
      <c r="BF306" s="130"/>
      <c r="BG306" s="130"/>
      <c r="BH306" s="130"/>
      <c r="BI306" s="130"/>
      <c r="BJ306" s="130"/>
      <c r="BK306" s="130"/>
      <c r="BL306" s="130"/>
      <c r="BM306" s="130"/>
      <c r="BN306" s="130"/>
      <c r="BO306" s="130"/>
      <c r="BP306" s="130"/>
      <c r="BQ306" s="130"/>
      <c r="BR306" s="130"/>
      <c r="BS306" s="130"/>
      <c r="BT306" s="130"/>
      <c r="BU306" s="130"/>
      <c r="BV306" s="130"/>
      <c r="BW306" s="130"/>
      <c r="BX306" s="130"/>
      <c r="BY306" s="130"/>
      <c r="BZ306" s="130"/>
      <c r="CA306" s="130"/>
      <c r="CB306" s="130"/>
      <c r="CC306" s="130"/>
      <c r="CD306" s="130"/>
      <c r="CE306" s="130"/>
      <c r="CF306" s="130"/>
      <c r="CG306" s="130"/>
      <c r="CH306" s="130"/>
      <c r="CI306" s="130"/>
      <c r="CJ306" s="130"/>
      <c r="CK306" s="130"/>
      <c r="CL306" s="130"/>
      <c r="CM306" s="130"/>
      <c r="CN306" s="130"/>
      <c r="CO306" s="130"/>
      <c r="CP306" s="130"/>
      <c r="CQ306" s="130"/>
      <c r="CR306" s="130"/>
      <c r="CS306" s="130"/>
      <c r="CT306" s="130"/>
      <c r="CU306" s="130"/>
      <c r="CV306" s="130"/>
      <c r="CW306" s="130"/>
      <c r="CX306" s="130"/>
      <c r="CY306" s="130"/>
      <c r="CZ306" s="130"/>
      <c r="DA306" s="130"/>
      <c r="DB306" s="130"/>
      <c r="DC306" s="130"/>
      <c r="DD306" s="130"/>
      <c r="DE306" s="130"/>
      <c r="DF306" s="130"/>
      <c r="DG306" s="130"/>
    </row>
    <row r="307" spans="18:111" x14ac:dyDescent="0.2">
      <c r="R307" s="1"/>
      <c r="S307" s="130"/>
      <c r="T307" s="130"/>
      <c r="U307" s="130"/>
      <c r="V307" s="130"/>
      <c r="W307" s="130"/>
      <c r="X307" s="130"/>
      <c r="Y307" s="130"/>
      <c r="Z307" s="130"/>
      <c r="AA307" s="130"/>
      <c r="AB307" s="130"/>
      <c r="AC307" s="130"/>
      <c r="AD307" s="130"/>
      <c r="AE307" s="130"/>
      <c r="AF307" s="130"/>
      <c r="AG307" s="130"/>
      <c r="AH307" s="130"/>
      <c r="AI307" s="130"/>
      <c r="AJ307" s="130"/>
      <c r="AK307" s="130"/>
      <c r="AL307" s="130"/>
      <c r="AM307" s="130"/>
      <c r="AN307" s="130"/>
      <c r="AO307" s="130"/>
      <c r="AP307" s="130"/>
      <c r="AQ307" s="130"/>
      <c r="AR307" s="130"/>
      <c r="AS307" s="130"/>
      <c r="AT307" s="130"/>
      <c r="AU307" s="130"/>
      <c r="AV307" s="130"/>
      <c r="AW307" s="130"/>
      <c r="AX307" s="130"/>
      <c r="AY307" s="130"/>
      <c r="AZ307" s="130"/>
      <c r="BA307" s="130"/>
      <c r="BB307" s="130"/>
      <c r="BC307" s="130"/>
      <c r="BD307" s="130"/>
      <c r="BE307" s="130"/>
      <c r="BF307" s="130"/>
      <c r="BG307" s="130"/>
      <c r="BH307" s="130"/>
      <c r="BI307" s="130"/>
      <c r="BJ307" s="130"/>
      <c r="BK307" s="130"/>
      <c r="BL307" s="130"/>
      <c r="BM307" s="130"/>
      <c r="BN307" s="130"/>
      <c r="BO307" s="130"/>
      <c r="BP307" s="130"/>
      <c r="BQ307" s="130"/>
      <c r="BR307" s="130"/>
      <c r="BS307" s="130"/>
      <c r="BT307" s="130"/>
      <c r="BU307" s="130"/>
      <c r="BV307" s="130"/>
      <c r="BW307" s="130"/>
      <c r="BX307" s="130"/>
      <c r="BY307" s="130"/>
      <c r="BZ307" s="130"/>
      <c r="CA307" s="130"/>
      <c r="CB307" s="130"/>
      <c r="CC307" s="130"/>
      <c r="CD307" s="130"/>
      <c r="CE307" s="130"/>
      <c r="CF307" s="130"/>
      <c r="CG307" s="130"/>
      <c r="CH307" s="130"/>
      <c r="CI307" s="130"/>
      <c r="CJ307" s="130"/>
      <c r="CK307" s="130"/>
      <c r="CL307" s="130"/>
      <c r="CM307" s="130"/>
      <c r="CN307" s="130"/>
      <c r="CO307" s="130"/>
      <c r="CP307" s="130"/>
      <c r="CQ307" s="130"/>
      <c r="CR307" s="130"/>
      <c r="CS307" s="130"/>
      <c r="CT307" s="130"/>
      <c r="CU307" s="130"/>
      <c r="CV307" s="130"/>
      <c r="CW307" s="130"/>
      <c r="CX307" s="130"/>
      <c r="CY307" s="130"/>
      <c r="CZ307" s="130"/>
      <c r="DA307" s="130"/>
      <c r="DB307" s="130"/>
      <c r="DC307" s="130"/>
      <c r="DD307" s="130"/>
      <c r="DE307" s="130"/>
      <c r="DF307" s="130"/>
      <c r="DG307" s="130"/>
    </row>
    <row r="308" spans="18:111" x14ac:dyDescent="0.2">
      <c r="R308" s="1"/>
      <c r="S308" s="130"/>
      <c r="T308" s="130"/>
      <c r="U308" s="130"/>
      <c r="V308" s="130"/>
      <c r="W308" s="130"/>
      <c r="X308" s="130"/>
      <c r="Y308" s="130"/>
      <c r="Z308" s="130"/>
      <c r="AA308" s="130"/>
      <c r="AB308" s="130"/>
      <c r="AC308" s="130"/>
      <c r="AD308" s="130"/>
      <c r="AE308" s="130"/>
      <c r="AF308" s="130"/>
      <c r="AG308" s="130"/>
      <c r="AH308" s="130"/>
      <c r="AI308" s="130"/>
      <c r="AJ308" s="130"/>
      <c r="AK308" s="130"/>
      <c r="AL308" s="130"/>
      <c r="AM308" s="130"/>
      <c r="AN308" s="130"/>
      <c r="AO308" s="130"/>
      <c r="AP308" s="130"/>
      <c r="AQ308" s="130"/>
      <c r="AR308" s="130"/>
      <c r="AS308" s="130"/>
      <c r="AT308" s="130"/>
      <c r="AU308" s="130"/>
      <c r="AV308" s="130"/>
      <c r="AW308" s="130"/>
      <c r="AX308" s="130"/>
      <c r="AY308" s="130"/>
      <c r="AZ308" s="130"/>
      <c r="BA308" s="130"/>
      <c r="BB308" s="130"/>
      <c r="BC308" s="130"/>
      <c r="BD308" s="130"/>
      <c r="BE308" s="130"/>
      <c r="BF308" s="130"/>
      <c r="BG308" s="130"/>
      <c r="BH308" s="130"/>
      <c r="BI308" s="130"/>
      <c r="BJ308" s="130"/>
      <c r="BK308" s="130"/>
      <c r="BL308" s="130"/>
      <c r="BM308" s="130"/>
      <c r="BN308" s="130"/>
      <c r="BO308" s="130"/>
      <c r="BP308" s="130"/>
      <c r="BQ308" s="130"/>
      <c r="BR308" s="130"/>
      <c r="BS308" s="130"/>
      <c r="BT308" s="130"/>
      <c r="BU308" s="130"/>
      <c r="BV308" s="130"/>
      <c r="BW308" s="130"/>
      <c r="BX308" s="130"/>
      <c r="BY308" s="130"/>
      <c r="BZ308" s="130"/>
      <c r="CA308" s="130"/>
      <c r="CB308" s="130"/>
      <c r="CC308" s="130"/>
      <c r="CD308" s="130"/>
      <c r="CE308" s="130"/>
      <c r="CF308" s="130"/>
      <c r="CG308" s="130"/>
      <c r="CH308" s="130"/>
      <c r="CI308" s="130"/>
      <c r="CJ308" s="130"/>
      <c r="CK308" s="130"/>
      <c r="CL308" s="130"/>
      <c r="CM308" s="130"/>
      <c r="CN308" s="130"/>
      <c r="CO308" s="130"/>
      <c r="CP308" s="130"/>
      <c r="CQ308" s="130"/>
      <c r="CR308" s="130"/>
      <c r="CS308" s="130"/>
      <c r="CT308" s="130"/>
      <c r="CU308" s="130"/>
      <c r="CV308" s="130"/>
      <c r="CW308" s="130"/>
      <c r="CX308" s="130"/>
      <c r="CY308" s="130"/>
      <c r="CZ308" s="130"/>
      <c r="DA308" s="130"/>
      <c r="DB308" s="130"/>
      <c r="DC308" s="130"/>
      <c r="DD308" s="130"/>
      <c r="DE308" s="130"/>
      <c r="DF308" s="130"/>
      <c r="DG308" s="130"/>
    </row>
    <row r="309" spans="18:111" x14ac:dyDescent="0.2">
      <c r="R309" s="1"/>
      <c r="S309" s="130"/>
      <c r="T309" s="130"/>
      <c r="U309" s="130"/>
      <c r="V309" s="130"/>
      <c r="W309" s="130"/>
      <c r="X309" s="130"/>
      <c r="Y309" s="130"/>
      <c r="Z309" s="130"/>
      <c r="AA309" s="130"/>
      <c r="AB309" s="130"/>
      <c r="AC309" s="130"/>
      <c r="AD309" s="130"/>
      <c r="AE309" s="130"/>
      <c r="AF309" s="130"/>
      <c r="AG309" s="130"/>
      <c r="AH309" s="130"/>
      <c r="AI309" s="130"/>
      <c r="AJ309" s="130"/>
      <c r="AK309" s="130"/>
      <c r="AL309" s="130"/>
      <c r="AM309" s="130"/>
      <c r="AN309" s="130"/>
      <c r="AO309" s="130"/>
      <c r="AP309" s="130"/>
      <c r="AQ309" s="130"/>
      <c r="AR309" s="130"/>
      <c r="AS309" s="130"/>
      <c r="AT309" s="130"/>
      <c r="AU309" s="130"/>
      <c r="AV309" s="130"/>
      <c r="AW309" s="130"/>
      <c r="AX309" s="130"/>
      <c r="AY309" s="130"/>
      <c r="AZ309" s="130"/>
      <c r="BA309" s="130"/>
      <c r="BB309" s="130"/>
      <c r="BC309" s="130"/>
      <c r="BD309" s="130"/>
      <c r="BE309" s="130"/>
      <c r="BF309" s="130"/>
      <c r="BG309" s="130"/>
      <c r="BH309" s="130"/>
      <c r="BI309" s="130"/>
      <c r="BJ309" s="130"/>
      <c r="BK309" s="130"/>
      <c r="BL309" s="130"/>
      <c r="BM309" s="130"/>
      <c r="BN309" s="130"/>
      <c r="BO309" s="130"/>
      <c r="BP309" s="130"/>
      <c r="BQ309" s="130"/>
      <c r="BR309" s="130"/>
      <c r="BS309" s="130"/>
      <c r="BT309" s="130"/>
      <c r="BU309" s="130"/>
      <c r="BV309" s="130"/>
      <c r="BW309" s="130"/>
      <c r="BX309" s="130"/>
      <c r="BY309" s="130"/>
      <c r="BZ309" s="130"/>
      <c r="CA309" s="130"/>
      <c r="CB309" s="130"/>
      <c r="CC309" s="130"/>
      <c r="CD309" s="130"/>
      <c r="CE309" s="130"/>
      <c r="CF309" s="130"/>
      <c r="CG309" s="130"/>
      <c r="CH309" s="130"/>
      <c r="CI309" s="130"/>
      <c r="CJ309" s="130"/>
      <c r="CK309" s="130"/>
      <c r="CL309" s="130"/>
      <c r="CM309" s="130"/>
      <c r="CN309" s="130"/>
      <c r="CO309" s="130"/>
      <c r="CP309" s="130"/>
      <c r="CQ309" s="130"/>
      <c r="CR309" s="130"/>
      <c r="CS309" s="130"/>
      <c r="CT309" s="130"/>
      <c r="CU309" s="130"/>
      <c r="CV309" s="130"/>
      <c r="CW309" s="130"/>
      <c r="CX309" s="130"/>
      <c r="CY309" s="130"/>
      <c r="CZ309" s="130"/>
      <c r="DA309" s="130"/>
      <c r="DB309" s="130"/>
      <c r="DC309" s="130"/>
      <c r="DD309" s="130"/>
      <c r="DE309" s="130"/>
      <c r="DF309" s="130"/>
      <c r="DG309" s="130"/>
    </row>
    <row r="310" spans="18:111" x14ac:dyDescent="0.2">
      <c r="R310" s="1"/>
      <c r="S310" s="130"/>
      <c r="T310" s="130"/>
      <c r="U310" s="130"/>
      <c r="V310" s="130"/>
      <c r="W310" s="130"/>
      <c r="X310" s="130"/>
      <c r="Y310" s="130"/>
      <c r="Z310" s="130"/>
      <c r="AA310" s="130"/>
      <c r="AB310" s="130"/>
      <c r="AC310" s="130"/>
      <c r="AD310" s="130"/>
      <c r="AE310" s="130"/>
      <c r="AF310" s="130"/>
      <c r="AG310" s="130"/>
      <c r="AH310" s="130"/>
      <c r="AI310" s="130"/>
      <c r="AJ310" s="130"/>
      <c r="AK310" s="130"/>
      <c r="AL310" s="130"/>
      <c r="AM310" s="130"/>
      <c r="AN310" s="130"/>
      <c r="AO310" s="130"/>
      <c r="AP310" s="130"/>
      <c r="AQ310" s="130"/>
      <c r="AR310" s="130"/>
      <c r="AS310" s="130"/>
      <c r="AT310" s="130"/>
      <c r="AU310" s="130"/>
      <c r="AV310" s="130"/>
      <c r="AW310" s="130"/>
      <c r="AX310" s="130"/>
      <c r="AY310" s="130"/>
      <c r="AZ310" s="130"/>
      <c r="BA310" s="130"/>
      <c r="BB310" s="130"/>
      <c r="BC310" s="130"/>
      <c r="BD310" s="130"/>
      <c r="BE310" s="130"/>
      <c r="BF310" s="130"/>
      <c r="BG310" s="130"/>
      <c r="BH310" s="130"/>
      <c r="BI310" s="130"/>
      <c r="BJ310" s="130"/>
      <c r="BK310" s="130"/>
      <c r="BL310" s="130"/>
      <c r="BM310" s="130"/>
      <c r="BN310" s="130"/>
      <c r="BO310" s="130"/>
      <c r="BP310" s="130"/>
      <c r="BQ310" s="130"/>
      <c r="BR310" s="130"/>
      <c r="BS310" s="130"/>
      <c r="BT310" s="130"/>
      <c r="BU310" s="130"/>
      <c r="BV310" s="130"/>
      <c r="BW310" s="130"/>
      <c r="BX310" s="130"/>
      <c r="BY310" s="130"/>
      <c r="BZ310" s="130"/>
      <c r="CA310" s="130"/>
      <c r="CB310" s="130"/>
      <c r="CC310" s="130"/>
      <c r="CD310" s="130"/>
      <c r="CE310" s="130"/>
      <c r="CF310" s="130"/>
      <c r="CG310" s="130"/>
      <c r="CH310" s="130"/>
      <c r="CI310" s="130"/>
      <c r="CJ310" s="130"/>
      <c r="CK310" s="130"/>
      <c r="CL310" s="130"/>
      <c r="CM310" s="130"/>
      <c r="CN310" s="130"/>
      <c r="CO310" s="130"/>
      <c r="CP310" s="130"/>
      <c r="CQ310" s="130"/>
      <c r="CR310" s="130"/>
      <c r="CS310" s="130"/>
      <c r="CT310" s="130"/>
      <c r="CU310" s="130"/>
      <c r="CV310" s="130"/>
      <c r="CW310" s="130"/>
      <c r="CX310" s="130"/>
      <c r="CY310" s="130"/>
      <c r="CZ310" s="130"/>
      <c r="DA310" s="130"/>
      <c r="DB310" s="130"/>
      <c r="DC310" s="130"/>
      <c r="DD310" s="130"/>
      <c r="DE310" s="130"/>
      <c r="DF310" s="130"/>
      <c r="DG310" s="130"/>
    </row>
    <row r="311" spans="18:111" x14ac:dyDescent="0.2">
      <c r="R311" s="1"/>
      <c r="S311" s="130"/>
      <c r="T311" s="130"/>
      <c r="U311" s="130"/>
      <c r="V311" s="130"/>
      <c r="W311" s="130"/>
      <c r="X311" s="130"/>
      <c r="Y311" s="130"/>
      <c r="Z311" s="130"/>
      <c r="AA311" s="130"/>
      <c r="AB311" s="130"/>
      <c r="AC311" s="130"/>
      <c r="AD311" s="130"/>
      <c r="AE311" s="130"/>
      <c r="AF311" s="130"/>
      <c r="AG311" s="130"/>
      <c r="AH311" s="130"/>
      <c r="AI311" s="130"/>
      <c r="AJ311" s="130"/>
      <c r="AK311" s="130"/>
      <c r="AL311" s="130"/>
      <c r="AM311" s="130"/>
      <c r="AN311" s="130"/>
      <c r="AO311" s="130"/>
      <c r="AP311" s="130"/>
      <c r="AQ311" s="130"/>
      <c r="AR311" s="130"/>
      <c r="AS311" s="130"/>
      <c r="AT311" s="130"/>
      <c r="AU311" s="130"/>
      <c r="AV311" s="130"/>
      <c r="AW311" s="130"/>
      <c r="AX311" s="130"/>
      <c r="AY311" s="130"/>
      <c r="AZ311" s="130"/>
      <c r="BA311" s="130"/>
      <c r="BB311" s="130"/>
      <c r="BC311" s="130"/>
      <c r="BD311" s="130"/>
      <c r="BE311" s="130"/>
      <c r="BF311" s="130"/>
      <c r="BG311" s="130"/>
      <c r="BH311" s="130"/>
      <c r="BI311" s="130"/>
      <c r="BJ311" s="130"/>
      <c r="BK311" s="130"/>
      <c r="BL311" s="130"/>
      <c r="BM311" s="130"/>
      <c r="BN311" s="130"/>
      <c r="BO311" s="130"/>
      <c r="BP311" s="130"/>
      <c r="BQ311" s="130"/>
      <c r="BR311" s="130"/>
      <c r="BS311" s="130"/>
      <c r="BT311" s="130"/>
      <c r="BU311" s="130"/>
      <c r="BV311" s="130"/>
      <c r="BW311" s="130"/>
      <c r="BX311" s="130"/>
      <c r="BY311" s="130"/>
      <c r="BZ311" s="130"/>
      <c r="CA311" s="130"/>
      <c r="CB311" s="130"/>
      <c r="CC311" s="130"/>
      <c r="CD311" s="130"/>
      <c r="CE311" s="130"/>
      <c r="CF311" s="130"/>
      <c r="CG311" s="130"/>
      <c r="CH311" s="130"/>
      <c r="CI311" s="130"/>
      <c r="CJ311" s="130"/>
      <c r="CK311" s="130"/>
      <c r="CL311" s="130"/>
      <c r="CM311" s="130"/>
      <c r="CN311" s="130"/>
      <c r="CO311" s="130"/>
      <c r="CP311" s="130"/>
      <c r="CQ311" s="130"/>
      <c r="CR311" s="130"/>
      <c r="CS311" s="130"/>
      <c r="CT311" s="130"/>
      <c r="CU311" s="130"/>
      <c r="CV311" s="130"/>
      <c r="CW311" s="130"/>
      <c r="CX311" s="130"/>
      <c r="CY311" s="130"/>
      <c r="CZ311" s="130"/>
      <c r="DA311" s="130"/>
      <c r="DB311" s="130"/>
      <c r="DC311" s="130"/>
      <c r="DD311" s="130"/>
      <c r="DE311" s="130"/>
      <c r="DF311" s="130"/>
      <c r="DG311" s="130"/>
    </row>
    <row r="312" spans="18:111" x14ac:dyDescent="0.2">
      <c r="R312" s="1"/>
      <c r="S312" s="130"/>
      <c r="T312" s="130"/>
      <c r="U312" s="130"/>
      <c r="V312" s="130"/>
      <c r="W312" s="130"/>
      <c r="X312" s="130"/>
      <c r="Y312" s="130"/>
      <c r="Z312" s="130"/>
      <c r="AA312" s="130"/>
      <c r="AB312" s="130"/>
      <c r="AC312" s="130"/>
      <c r="AD312" s="130"/>
      <c r="AE312" s="130"/>
      <c r="AF312" s="130"/>
      <c r="AG312" s="130"/>
      <c r="AH312" s="130"/>
      <c r="AI312" s="130"/>
      <c r="AJ312" s="130"/>
      <c r="AK312" s="130"/>
      <c r="AL312" s="130"/>
      <c r="AM312" s="130"/>
      <c r="AN312" s="130"/>
      <c r="AO312" s="130"/>
      <c r="AP312" s="130"/>
      <c r="AQ312" s="130"/>
      <c r="AR312" s="130"/>
      <c r="AS312" s="130"/>
      <c r="AT312" s="130"/>
      <c r="AU312" s="130"/>
      <c r="AV312" s="130"/>
      <c r="AW312" s="130"/>
      <c r="AX312" s="130"/>
      <c r="AY312" s="130"/>
      <c r="AZ312" s="130"/>
      <c r="BA312" s="130"/>
      <c r="BB312" s="130"/>
      <c r="BC312" s="130"/>
      <c r="BD312" s="130"/>
      <c r="BE312" s="130"/>
      <c r="BF312" s="130"/>
      <c r="BG312" s="130"/>
      <c r="BH312" s="130"/>
      <c r="BI312" s="130"/>
      <c r="BJ312" s="130"/>
      <c r="BK312" s="130"/>
      <c r="BL312" s="130"/>
      <c r="BM312" s="130"/>
      <c r="BN312" s="130"/>
      <c r="BO312" s="130"/>
      <c r="BP312" s="130"/>
      <c r="BQ312" s="130"/>
      <c r="BR312" s="130"/>
      <c r="BS312" s="130"/>
      <c r="BT312" s="130"/>
      <c r="BU312" s="130"/>
      <c r="BV312" s="130"/>
      <c r="BW312" s="130"/>
      <c r="BX312" s="130"/>
      <c r="BY312" s="130"/>
      <c r="BZ312" s="130"/>
      <c r="CA312" s="130"/>
      <c r="CB312" s="130"/>
      <c r="CC312" s="130"/>
      <c r="CD312" s="130"/>
      <c r="CE312" s="130"/>
      <c r="CF312" s="130"/>
      <c r="CG312" s="130"/>
      <c r="CH312" s="130"/>
      <c r="CI312" s="130"/>
      <c r="CJ312" s="130"/>
      <c r="CK312" s="130"/>
      <c r="CL312" s="130"/>
      <c r="CM312" s="130"/>
      <c r="CN312" s="130"/>
      <c r="CO312" s="130"/>
      <c r="CP312" s="130"/>
      <c r="CQ312" s="130"/>
      <c r="CR312" s="130"/>
      <c r="CS312" s="130"/>
      <c r="CT312" s="130"/>
      <c r="CU312" s="130"/>
      <c r="CV312" s="130"/>
      <c r="CW312" s="130"/>
      <c r="CX312" s="130"/>
      <c r="CY312" s="130"/>
      <c r="CZ312" s="130"/>
      <c r="DA312" s="130"/>
      <c r="DB312" s="130"/>
      <c r="DC312" s="130"/>
      <c r="DD312" s="130"/>
      <c r="DE312" s="130"/>
      <c r="DF312" s="130"/>
      <c r="DG312" s="130"/>
    </row>
    <row r="313" spans="18:111" x14ac:dyDescent="0.2">
      <c r="R313" s="1"/>
      <c r="S313" s="130"/>
      <c r="T313" s="130"/>
      <c r="U313" s="130"/>
      <c r="V313" s="130"/>
      <c r="W313" s="130"/>
      <c r="X313" s="130"/>
      <c r="Y313" s="130"/>
      <c r="Z313" s="130"/>
      <c r="AA313" s="130"/>
      <c r="AB313" s="130"/>
      <c r="AC313" s="130"/>
      <c r="AD313" s="130"/>
      <c r="AE313" s="130"/>
      <c r="AF313" s="130"/>
      <c r="AG313" s="130"/>
      <c r="AH313" s="130"/>
      <c r="AI313" s="130"/>
      <c r="AJ313" s="130"/>
      <c r="AK313" s="130"/>
      <c r="AL313" s="130"/>
      <c r="AM313" s="130"/>
      <c r="AN313" s="130"/>
      <c r="AO313" s="130"/>
      <c r="AP313" s="130"/>
      <c r="AQ313" s="130"/>
      <c r="AR313" s="130"/>
      <c r="AS313" s="130"/>
      <c r="AT313" s="130"/>
      <c r="AU313" s="130"/>
      <c r="AV313" s="130"/>
      <c r="AW313" s="130"/>
      <c r="AX313" s="130"/>
      <c r="AY313" s="130"/>
      <c r="AZ313" s="130"/>
      <c r="BA313" s="130"/>
      <c r="BB313" s="130"/>
      <c r="BC313" s="130"/>
      <c r="BD313" s="130"/>
      <c r="BE313" s="130"/>
      <c r="BF313" s="130"/>
      <c r="BG313" s="130"/>
      <c r="BH313" s="130"/>
      <c r="BI313" s="130"/>
      <c r="BJ313" s="130"/>
      <c r="BK313" s="130"/>
      <c r="BL313" s="130"/>
      <c r="BM313" s="130"/>
      <c r="BN313" s="130"/>
      <c r="BO313" s="130"/>
      <c r="BP313" s="130"/>
      <c r="BQ313" s="130"/>
      <c r="BR313" s="130"/>
      <c r="BS313" s="130"/>
      <c r="BT313" s="130"/>
      <c r="BU313" s="130"/>
      <c r="BV313" s="130"/>
      <c r="BW313" s="130"/>
      <c r="BX313" s="130"/>
      <c r="BY313" s="130"/>
      <c r="BZ313" s="130"/>
      <c r="CA313" s="130"/>
      <c r="CB313" s="130"/>
      <c r="CC313" s="130"/>
      <c r="CD313" s="130"/>
      <c r="CE313" s="130"/>
      <c r="CF313" s="130"/>
      <c r="CG313" s="130"/>
      <c r="CH313" s="130"/>
      <c r="CI313" s="130"/>
      <c r="CJ313" s="130"/>
      <c r="CK313" s="130"/>
      <c r="CL313" s="130"/>
      <c r="CM313" s="130"/>
      <c r="CN313" s="130"/>
      <c r="CO313" s="130"/>
      <c r="CP313" s="130"/>
      <c r="CQ313" s="130"/>
      <c r="CR313" s="130"/>
      <c r="CS313" s="130"/>
      <c r="CT313" s="130"/>
      <c r="CU313" s="130"/>
      <c r="CV313" s="130"/>
      <c r="CW313" s="130"/>
      <c r="CX313" s="130"/>
      <c r="CY313" s="130"/>
      <c r="CZ313" s="130"/>
      <c r="DA313" s="130"/>
      <c r="DB313" s="130"/>
      <c r="DC313" s="130"/>
      <c r="DD313" s="130"/>
      <c r="DE313" s="130"/>
      <c r="DF313" s="130"/>
      <c r="DG313" s="130"/>
    </row>
    <row r="314" spans="18:111" x14ac:dyDescent="0.2">
      <c r="R314" s="1"/>
      <c r="S314" s="130"/>
      <c r="T314" s="130"/>
      <c r="U314" s="130"/>
      <c r="V314" s="130"/>
      <c r="W314" s="130"/>
      <c r="X314" s="130"/>
      <c r="Y314" s="130"/>
      <c r="Z314" s="130"/>
      <c r="AA314" s="130"/>
      <c r="AB314" s="130"/>
      <c r="AC314" s="130"/>
      <c r="AD314" s="130"/>
      <c r="AE314" s="130"/>
      <c r="AF314" s="130"/>
      <c r="AG314" s="130"/>
      <c r="AH314" s="130"/>
      <c r="AI314" s="130"/>
      <c r="AJ314" s="130"/>
      <c r="AK314" s="130"/>
      <c r="AL314" s="130"/>
      <c r="AM314" s="130"/>
      <c r="AN314" s="130"/>
      <c r="AO314" s="130"/>
      <c r="AP314" s="130"/>
      <c r="AQ314" s="130"/>
      <c r="AR314" s="130"/>
      <c r="AS314" s="130"/>
      <c r="AT314" s="130"/>
      <c r="AU314" s="130"/>
      <c r="AV314" s="130"/>
      <c r="AW314" s="130"/>
      <c r="AX314" s="130"/>
      <c r="AY314" s="130"/>
      <c r="AZ314" s="130"/>
      <c r="BA314" s="130"/>
      <c r="BB314" s="130"/>
      <c r="BC314" s="130"/>
      <c r="BD314" s="130"/>
      <c r="BE314" s="130"/>
      <c r="BF314" s="130"/>
      <c r="BG314" s="130"/>
      <c r="BH314" s="130"/>
      <c r="BI314" s="130"/>
      <c r="BJ314" s="130"/>
      <c r="BK314" s="130"/>
      <c r="BL314" s="130"/>
      <c r="BM314" s="130"/>
      <c r="BN314" s="130"/>
      <c r="BO314" s="130"/>
      <c r="BP314" s="130"/>
      <c r="BQ314" s="130"/>
      <c r="BR314" s="130"/>
      <c r="BS314" s="130"/>
      <c r="BT314" s="130"/>
      <c r="BU314" s="130"/>
      <c r="BV314" s="130"/>
      <c r="BW314" s="130"/>
      <c r="BX314" s="130"/>
      <c r="BY314" s="130"/>
      <c r="BZ314" s="130"/>
      <c r="CA314" s="130"/>
      <c r="CB314" s="130"/>
      <c r="CC314" s="130"/>
      <c r="CD314" s="130"/>
      <c r="CE314" s="130"/>
      <c r="CF314" s="130"/>
      <c r="CG314" s="130"/>
      <c r="CH314" s="130"/>
      <c r="CI314" s="130"/>
      <c r="CJ314" s="130"/>
      <c r="CK314" s="130"/>
      <c r="CL314" s="130"/>
      <c r="CM314" s="130"/>
      <c r="CN314" s="130"/>
      <c r="CO314" s="130"/>
      <c r="CP314" s="130"/>
      <c r="CQ314" s="130"/>
      <c r="CR314" s="130"/>
      <c r="CS314" s="130"/>
      <c r="CT314" s="130"/>
      <c r="CU314" s="130"/>
      <c r="CV314" s="130"/>
      <c r="CW314" s="130"/>
      <c r="CX314" s="130"/>
      <c r="CY314" s="130"/>
      <c r="CZ314" s="130"/>
      <c r="DA314" s="130"/>
      <c r="DB314" s="130"/>
      <c r="DC314" s="130"/>
      <c r="DD314" s="130"/>
      <c r="DE314" s="130"/>
      <c r="DF314" s="130"/>
      <c r="DG314" s="130"/>
    </row>
    <row r="315" spans="18:111" x14ac:dyDescent="0.2">
      <c r="R315" s="1"/>
      <c r="S315" s="130"/>
      <c r="T315" s="130"/>
      <c r="U315" s="130"/>
      <c r="V315" s="130"/>
      <c r="W315" s="130"/>
      <c r="X315" s="130"/>
      <c r="Y315" s="130"/>
      <c r="Z315" s="130"/>
      <c r="AA315" s="130"/>
      <c r="AB315" s="130"/>
      <c r="AC315" s="130"/>
      <c r="AD315" s="130"/>
      <c r="AE315" s="130"/>
      <c r="AF315" s="130"/>
      <c r="AG315" s="130"/>
      <c r="AH315" s="130"/>
      <c r="AI315" s="130"/>
      <c r="AJ315" s="130"/>
      <c r="AK315" s="130"/>
      <c r="AL315" s="130"/>
      <c r="AM315" s="130"/>
      <c r="AN315" s="130"/>
      <c r="AO315" s="130"/>
      <c r="AP315" s="130"/>
      <c r="AQ315" s="130"/>
      <c r="AR315" s="130"/>
      <c r="AS315" s="130"/>
      <c r="AT315" s="130"/>
      <c r="AU315" s="130"/>
      <c r="AV315" s="130"/>
      <c r="AW315" s="130"/>
      <c r="AX315" s="130"/>
      <c r="AY315" s="130"/>
      <c r="AZ315" s="130"/>
      <c r="BA315" s="130"/>
      <c r="BB315" s="130"/>
      <c r="BC315" s="130"/>
      <c r="BD315" s="130"/>
      <c r="BE315" s="130"/>
      <c r="BF315" s="130"/>
      <c r="BG315" s="130"/>
      <c r="BH315" s="130"/>
      <c r="BI315" s="130"/>
      <c r="BJ315" s="130"/>
      <c r="BK315" s="130"/>
      <c r="BL315" s="130"/>
      <c r="BM315" s="130"/>
      <c r="BN315" s="130"/>
      <c r="BO315" s="130"/>
      <c r="BP315" s="130"/>
      <c r="BQ315" s="130"/>
      <c r="BR315" s="130"/>
      <c r="BS315" s="130"/>
      <c r="BT315" s="130"/>
      <c r="BU315" s="130"/>
      <c r="BV315" s="130"/>
      <c r="BW315" s="130"/>
      <c r="BX315" s="130"/>
      <c r="BY315" s="130"/>
      <c r="BZ315" s="130"/>
      <c r="CA315" s="130"/>
      <c r="CB315" s="130"/>
      <c r="CC315" s="130"/>
      <c r="CD315" s="130"/>
      <c r="CE315" s="130"/>
      <c r="CF315" s="130"/>
      <c r="CG315" s="130"/>
      <c r="CH315" s="130"/>
      <c r="CI315" s="130"/>
      <c r="CJ315" s="130"/>
      <c r="CK315" s="130"/>
      <c r="CL315" s="130"/>
      <c r="CM315" s="130"/>
      <c r="CN315" s="130"/>
      <c r="CO315" s="130"/>
      <c r="CP315" s="130"/>
      <c r="CQ315" s="130"/>
      <c r="CR315" s="130"/>
      <c r="CS315" s="130"/>
      <c r="CT315" s="130"/>
      <c r="CU315" s="130"/>
      <c r="CV315" s="130"/>
      <c r="CW315" s="130"/>
      <c r="CX315" s="130"/>
      <c r="CY315" s="130"/>
      <c r="CZ315" s="130"/>
      <c r="DA315" s="130"/>
      <c r="DB315" s="130"/>
      <c r="DC315" s="130"/>
      <c r="DD315" s="130"/>
      <c r="DE315" s="130"/>
      <c r="DF315" s="130"/>
      <c r="DG315" s="130"/>
    </row>
    <row r="316" spans="18:111" x14ac:dyDescent="0.2">
      <c r="R316" s="1"/>
      <c r="S316" s="130"/>
      <c r="T316" s="130"/>
      <c r="U316" s="130"/>
      <c r="V316" s="130"/>
      <c r="W316" s="130"/>
      <c r="X316" s="130"/>
      <c r="Y316" s="130"/>
      <c r="Z316" s="130"/>
      <c r="AA316" s="130"/>
      <c r="AB316" s="130"/>
      <c r="AC316" s="130"/>
      <c r="AD316" s="130"/>
      <c r="AE316" s="130"/>
      <c r="AF316" s="130"/>
      <c r="AG316" s="130"/>
      <c r="AH316" s="130"/>
      <c r="AI316" s="130"/>
      <c r="AJ316" s="130"/>
      <c r="AK316" s="130"/>
      <c r="AL316" s="130"/>
      <c r="AM316" s="130"/>
      <c r="AN316" s="130"/>
      <c r="AO316" s="130"/>
      <c r="AP316" s="130"/>
      <c r="AQ316" s="130"/>
      <c r="AR316" s="130"/>
      <c r="AS316" s="130"/>
      <c r="AT316" s="130"/>
      <c r="AU316" s="130"/>
      <c r="AV316" s="130"/>
      <c r="AW316" s="130"/>
      <c r="AX316" s="130"/>
      <c r="AY316" s="130"/>
      <c r="AZ316" s="130"/>
      <c r="BA316" s="130"/>
      <c r="BB316" s="130"/>
      <c r="BC316" s="130"/>
      <c r="BD316" s="130"/>
      <c r="BE316" s="130"/>
      <c r="BF316" s="130"/>
      <c r="BG316" s="130"/>
      <c r="BH316" s="130"/>
      <c r="BI316" s="130"/>
      <c r="BJ316" s="130"/>
      <c r="BK316" s="130"/>
      <c r="BL316" s="130"/>
      <c r="BM316" s="130"/>
      <c r="BN316" s="130"/>
      <c r="BO316" s="130"/>
      <c r="BP316" s="130"/>
      <c r="BQ316" s="130"/>
      <c r="BR316" s="130"/>
      <c r="BS316" s="130"/>
      <c r="BT316" s="130"/>
      <c r="BU316" s="130"/>
      <c r="BV316" s="130"/>
      <c r="BW316" s="130"/>
      <c r="BX316" s="130"/>
      <c r="BY316" s="130"/>
      <c r="BZ316" s="130"/>
      <c r="CA316" s="130"/>
      <c r="CB316" s="130"/>
      <c r="CC316" s="130"/>
      <c r="CD316" s="130"/>
      <c r="CE316" s="130"/>
      <c r="CF316" s="130"/>
      <c r="CG316" s="130"/>
      <c r="CH316" s="130"/>
      <c r="CI316" s="130"/>
      <c r="CJ316" s="130"/>
      <c r="CK316" s="130"/>
      <c r="CL316" s="130"/>
      <c r="CM316" s="130"/>
      <c r="CN316" s="130"/>
      <c r="CO316" s="130"/>
      <c r="CP316" s="130"/>
      <c r="CQ316" s="130"/>
      <c r="CR316" s="130"/>
      <c r="CS316" s="130"/>
      <c r="CT316" s="130"/>
      <c r="CU316" s="130"/>
      <c r="CV316" s="130"/>
      <c r="CW316" s="130"/>
      <c r="CX316" s="130"/>
      <c r="CY316" s="130"/>
      <c r="CZ316" s="130"/>
      <c r="DA316" s="130"/>
      <c r="DB316" s="130"/>
      <c r="DC316" s="130"/>
      <c r="DD316" s="130"/>
      <c r="DE316" s="130"/>
      <c r="DF316" s="130"/>
      <c r="DG316" s="130"/>
    </row>
    <row r="317" spans="18:111" x14ac:dyDescent="0.2">
      <c r="R317" s="1"/>
      <c r="S317" s="130"/>
      <c r="T317" s="130"/>
      <c r="U317" s="130"/>
      <c r="V317" s="130"/>
      <c r="W317" s="130"/>
      <c r="X317" s="130"/>
      <c r="Y317" s="130"/>
      <c r="Z317" s="130"/>
      <c r="AA317" s="130"/>
      <c r="AB317" s="130"/>
      <c r="AC317" s="130"/>
      <c r="AD317" s="130"/>
      <c r="AE317" s="130"/>
      <c r="AF317" s="130"/>
      <c r="AG317" s="130"/>
      <c r="AH317" s="130"/>
      <c r="AI317" s="130"/>
      <c r="AJ317" s="130"/>
      <c r="AK317" s="130"/>
      <c r="AL317" s="130"/>
      <c r="AM317" s="130"/>
      <c r="AN317" s="130"/>
      <c r="AO317" s="130"/>
      <c r="AP317" s="130"/>
      <c r="AQ317" s="130"/>
      <c r="AR317" s="130"/>
      <c r="AS317" s="130"/>
      <c r="AT317" s="130"/>
      <c r="AU317" s="130"/>
      <c r="AV317" s="130"/>
      <c r="AW317" s="130"/>
      <c r="AX317" s="130"/>
      <c r="AY317" s="130"/>
      <c r="AZ317" s="130"/>
      <c r="BA317" s="130"/>
      <c r="BB317" s="130"/>
      <c r="BC317" s="130"/>
      <c r="BD317" s="130"/>
      <c r="BE317" s="130"/>
      <c r="BF317" s="130"/>
      <c r="BG317" s="130"/>
      <c r="BH317" s="130"/>
      <c r="BI317" s="130"/>
      <c r="BJ317" s="130"/>
      <c r="BK317" s="130"/>
      <c r="BL317" s="130"/>
      <c r="BM317" s="130"/>
      <c r="BN317" s="130"/>
      <c r="BO317" s="130"/>
      <c r="BP317" s="130"/>
      <c r="BQ317" s="130"/>
      <c r="BR317" s="130"/>
      <c r="BS317" s="130"/>
      <c r="BT317" s="130"/>
      <c r="BU317" s="130"/>
      <c r="BV317" s="130"/>
      <c r="BW317" s="130"/>
      <c r="BX317" s="130"/>
      <c r="BY317" s="130"/>
      <c r="BZ317" s="130"/>
      <c r="CA317" s="130"/>
      <c r="CB317" s="130"/>
      <c r="CC317" s="130"/>
      <c r="CD317" s="130"/>
      <c r="CE317" s="130"/>
      <c r="CF317" s="130"/>
      <c r="CG317" s="130"/>
      <c r="CH317" s="130"/>
      <c r="CI317" s="130"/>
      <c r="CJ317" s="130"/>
      <c r="CK317" s="130"/>
      <c r="CL317" s="130"/>
      <c r="CM317" s="130"/>
      <c r="CN317" s="130"/>
      <c r="CO317" s="130"/>
      <c r="CP317" s="130"/>
      <c r="CQ317" s="130"/>
      <c r="CR317" s="130"/>
      <c r="CS317" s="130"/>
      <c r="CT317" s="130"/>
      <c r="CU317" s="130"/>
      <c r="CV317" s="130"/>
      <c r="CW317" s="130"/>
      <c r="CX317" s="130"/>
      <c r="CY317" s="130"/>
      <c r="CZ317" s="130"/>
      <c r="DA317" s="130"/>
      <c r="DB317" s="130"/>
      <c r="DC317" s="130"/>
      <c r="DD317" s="130"/>
      <c r="DE317" s="130"/>
      <c r="DF317" s="130"/>
      <c r="DG317" s="130"/>
    </row>
    <row r="318" spans="18:111" x14ac:dyDescent="0.2">
      <c r="R318" s="1"/>
      <c r="S318" s="130"/>
      <c r="T318" s="130"/>
      <c r="U318" s="130"/>
      <c r="V318" s="130"/>
      <c r="W318" s="130"/>
      <c r="X318" s="130"/>
      <c r="Y318" s="130"/>
      <c r="Z318" s="130"/>
      <c r="AA318" s="130"/>
      <c r="AB318" s="130"/>
      <c r="AC318" s="130"/>
      <c r="AD318" s="130"/>
      <c r="AE318" s="130"/>
      <c r="AF318" s="130"/>
      <c r="AG318" s="130"/>
      <c r="AH318" s="130"/>
      <c r="AI318" s="130"/>
      <c r="AJ318" s="130"/>
      <c r="AK318" s="130"/>
      <c r="AL318" s="130"/>
      <c r="AM318" s="130"/>
      <c r="AN318" s="130"/>
      <c r="AO318" s="130"/>
      <c r="AP318" s="130"/>
      <c r="AQ318" s="130"/>
      <c r="AR318" s="130"/>
      <c r="AS318" s="130"/>
      <c r="AT318" s="130"/>
      <c r="AU318" s="130"/>
      <c r="AV318" s="130"/>
      <c r="AW318" s="130"/>
      <c r="AX318" s="130"/>
      <c r="AY318" s="130"/>
      <c r="AZ318" s="130"/>
      <c r="BA318" s="130"/>
      <c r="BB318" s="130"/>
      <c r="BC318" s="130"/>
      <c r="BD318" s="130"/>
      <c r="BE318" s="130"/>
      <c r="BF318" s="130"/>
      <c r="BG318" s="130"/>
      <c r="BH318" s="130"/>
      <c r="BI318" s="130"/>
      <c r="BJ318" s="130"/>
      <c r="BK318" s="130"/>
      <c r="BL318" s="130"/>
      <c r="BM318" s="130"/>
      <c r="BN318" s="130"/>
      <c r="BO318" s="130"/>
      <c r="BP318" s="130"/>
      <c r="BQ318" s="130"/>
      <c r="BR318" s="130"/>
      <c r="BS318" s="130"/>
      <c r="BT318" s="130"/>
      <c r="BU318" s="130"/>
      <c r="BV318" s="130"/>
      <c r="BW318" s="130"/>
      <c r="BX318" s="130"/>
      <c r="BY318" s="130"/>
      <c r="BZ318" s="130"/>
      <c r="CA318" s="130"/>
      <c r="CB318" s="130"/>
      <c r="CC318" s="130"/>
      <c r="CD318" s="130"/>
      <c r="CE318" s="130"/>
      <c r="CF318" s="130"/>
      <c r="CG318" s="130"/>
      <c r="CH318" s="130"/>
      <c r="CI318" s="130"/>
      <c r="CJ318" s="130"/>
      <c r="CK318" s="130"/>
      <c r="CL318" s="130"/>
      <c r="CM318" s="130"/>
      <c r="CN318" s="130"/>
      <c r="CO318" s="130"/>
      <c r="CP318" s="130"/>
      <c r="CQ318" s="130"/>
      <c r="CR318" s="130"/>
      <c r="CS318" s="130"/>
      <c r="CT318" s="130"/>
      <c r="CU318" s="130"/>
      <c r="CV318" s="130"/>
      <c r="CW318" s="130"/>
      <c r="CX318" s="130"/>
      <c r="CY318" s="130"/>
      <c r="CZ318" s="130"/>
      <c r="DA318" s="130"/>
      <c r="DB318" s="130"/>
      <c r="DC318" s="130"/>
      <c r="DD318" s="130"/>
      <c r="DE318" s="130"/>
      <c r="DF318" s="130"/>
      <c r="DG318" s="130"/>
    </row>
    <row r="319" spans="18:111" x14ac:dyDescent="0.2">
      <c r="R319" s="1"/>
      <c r="S319" s="130"/>
      <c r="T319" s="130"/>
      <c r="U319" s="130"/>
      <c r="V319" s="130"/>
      <c r="W319" s="130"/>
      <c r="X319" s="130"/>
      <c r="Y319" s="130"/>
      <c r="Z319" s="130"/>
      <c r="AA319" s="130"/>
      <c r="AB319" s="130"/>
      <c r="AC319" s="130"/>
      <c r="AD319" s="130"/>
      <c r="AE319" s="130"/>
      <c r="AF319" s="130"/>
      <c r="AG319" s="130"/>
      <c r="AH319" s="130"/>
      <c r="AI319" s="130"/>
      <c r="AJ319" s="130"/>
      <c r="AK319" s="130"/>
      <c r="AL319" s="130"/>
      <c r="AM319" s="130"/>
      <c r="AN319" s="130"/>
      <c r="AO319" s="130"/>
      <c r="AP319" s="130"/>
      <c r="AQ319" s="130"/>
      <c r="AR319" s="130"/>
      <c r="AS319" s="130"/>
      <c r="AT319" s="130"/>
      <c r="AU319" s="130"/>
      <c r="AV319" s="130"/>
      <c r="AW319" s="130"/>
      <c r="AX319" s="130"/>
      <c r="AY319" s="130"/>
      <c r="AZ319" s="130"/>
      <c r="BA319" s="130"/>
      <c r="BB319" s="130"/>
      <c r="BC319" s="130"/>
      <c r="BD319" s="130"/>
      <c r="BE319" s="130"/>
      <c r="BF319" s="130"/>
      <c r="BG319" s="130"/>
      <c r="BH319" s="130"/>
      <c r="BI319" s="130"/>
      <c r="BJ319" s="130"/>
      <c r="BK319" s="130"/>
      <c r="BL319" s="130"/>
      <c r="BM319" s="130"/>
      <c r="BN319" s="130"/>
      <c r="BO319" s="130"/>
      <c r="BP319" s="130"/>
      <c r="BQ319" s="130"/>
      <c r="BR319" s="130"/>
      <c r="BS319" s="130"/>
      <c r="BT319" s="130"/>
      <c r="BU319" s="130"/>
      <c r="BV319" s="130"/>
      <c r="BW319" s="130"/>
      <c r="BX319" s="130"/>
      <c r="BY319" s="130"/>
      <c r="BZ319" s="130"/>
      <c r="CA319" s="130"/>
      <c r="CB319" s="130"/>
      <c r="CC319" s="130"/>
      <c r="CD319" s="130"/>
      <c r="CE319" s="130"/>
      <c r="CF319" s="130"/>
      <c r="CG319" s="130"/>
      <c r="CH319" s="130"/>
      <c r="CI319" s="130"/>
      <c r="CJ319" s="130"/>
      <c r="CK319" s="130"/>
      <c r="CL319" s="130"/>
      <c r="CM319" s="130"/>
      <c r="CN319" s="130"/>
      <c r="CO319" s="130"/>
      <c r="CP319" s="130"/>
      <c r="CQ319" s="130"/>
      <c r="CR319" s="130"/>
      <c r="CS319" s="130"/>
      <c r="CT319" s="130"/>
      <c r="CU319" s="130"/>
      <c r="CV319" s="130"/>
      <c r="CW319" s="130"/>
      <c r="CX319" s="130"/>
      <c r="CY319" s="130"/>
      <c r="CZ319" s="130"/>
      <c r="DA319" s="130"/>
      <c r="DB319" s="130"/>
      <c r="DC319" s="130"/>
      <c r="DD319" s="130"/>
      <c r="DE319" s="130"/>
      <c r="DF319" s="130"/>
      <c r="DG319" s="130"/>
    </row>
    <row r="320" spans="18:111" x14ac:dyDescent="0.2">
      <c r="R320" s="1"/>
      <c r="S320" s="130"/>
      <c r="T320" s="130"/>
      <c r="U320" s="130"/>
      <c r="V320" s="130"/>
      <c r="W320" s="130"/>
      <c r="X320" s="130"/>
      <c r="Y320" s="130"/>
      <c r="Z320" s="130"/>
      <c r="AA320" s="130"/>
      <c r="AB320" s="130"/>
      <c r="AC320" s="130"/>
      <c r="AD320" s="130"/>
      <c r="AE320" s="130"/>
      <c r="AF320" s="130"/>
      <c r="AG320" s="130"/>
      <c r="AH320" s="130"/>
      <c r="AI320" s="130"/>
      <c r="AJ320" s="130"/>
      <c r="AK320" s="130"/>
      <c r="AL320" s="130"/>
      <c r="AM320" s="130"/>
      <c r="AN320" s="130"/>
      <c r="AO320" s="130"/>
      <c r="AP320" s="130"/>
      <c r="AQ320" s="130"/>
      <c r="AR320" s="130"/>
      <c r="AS320" s="130"/>
      <c r="AT320" s="130"/>
      <c r="AU320" s="130"/>
      <c r="AV320" s="130"/>
      <c r="AW320" s="130"/>
      <c r="AX320" s="130"/>
      <c r="AY320" s="130"/>
      <c r="AZ320" s="130"/>
      <c r="BA320" s="130"/>
      <c r="BB320" s="130"/>
      <c r="BC320" s="130"/>
      <c r="BD320" s="130"/>
      <c r="BE320" s="130"/>
      <c r="BF320" s="130"/>
      <c r="BG320" s="130"/>
      <c r="BH320" s="130"/>
      <c r="BI320" s="130"/>
      <c r="BJ320" s="130"/>
      <c r="BK320" s="130"/>
      <c r="BL320" s="130"/>
      <c r="BM320" s="130"/>
      <c r="BN320" s="130"/>
      <c r="BO320" s="130"/>
      <c r="BP320" s="130"/>
      <c r="BQ320" s="130"/>
      <c r="BR320" s="130"/>
      <c r="BS320" s="130"/>
      <c r="BT320" s="130"/>
      <c r="BU320" s="130"/>
      <c r="BV320" s="130"/>
      <c r="BW320" s="130"/>
      <c r="BX320" s="130"/>
      <c r="BY320" s="130"/>
      <c r="BZ320" s="130"/>
      <c r="CA320" s="130"/>
      <c r="CB320" s="130"/>
      <c r="CC320" s="130"/>
      <c r="CD320" s="130"/>
      <c r="CE320" s="130"/>
      <c r="CF320" s="130"/>
      <c r="CG320" s="130"/>
      <c r="CH320" s="130"/>
      <c r="CI320" s="130"/>
      <c r="CJ320" s="130"/>
      <c r="CK320" s="130"/>
      <c r="CL320" s="130"/>
      <c r="CM320" s="130"/>
      <c r="CN320" s="130"/>
      <c r="CO320" s="130"/>
      <c r="CP320" s="130"/>
      <c r="CQ320" s="130"/>
      <c r="CR320" s="130"/>
      <c r="CS320" s="130"/>
      <c r="CT320" s="130"/>
      <c r="CU320" s="130"/>
      <c r="CV320" s="130"/>
      <c r="CW320" s="130"/>
      <c r="CX320" s="130"/>
      <c r="CY320" s="130"/>
      <c r="CZ320" s="130"/>
      <c r="DA320" s="130"/>
      <c r="DB320" s="130"/>
      <c r="DC320" s="130"/>
      <c r="DD320" s="130"/>
      <c r="DE320" s="130"/>
      <c r="DF320" s="130"/>
      <c r="DG320" s="130"/>
    </row>
    <row r="321" spans="18:111" x14ac:dyDescent="0.2">
      <c r="R321" s="1"/>
      <c r="S321" s="130"/>
      <c r="T321" s="130"/>
      <c r="U321" s="130"/>
      <c r="V321" s="130"/>
      <c r="W321" s="130"/>
      <c r="X321" s="130"/>
      <c r="Y321" s="130"/>
      <c r="Z321" s="130"/>
      <c r="AA321" s="130"/>
      <c r="AB321" s="130"/>
      <c r="AC321" s="130"/>
      <c r="AD321" s="130"/>
      <c r="AE321" s="130"/>
      <c r="AF321" s="130"/>
      <c r="AG321" s="130"/>
      <c r="AH321" s="130"/>
      <c r="AI321" s="130"/>
      <c r="AJ321" s="130"/>
      <c r="AK321" s="130"/>
      <c r="AL321" s="130"/>
      <c r="AM321" s="130"/>
      <c r="AN321" s="130"/>
      <c r="AO321" s="130"/>
      <c r="AP321" s="130"/>
      <c r="AQ321" s="130"/>
      <c r="AR321" s="130"/>
      <c r="AS321" s="130"/>
      <c r="AT321" s="130"/>
      <c r="AU321" s="130"/>
      <c r="AV321" s="130"/>
      <c r="AW321" s="130"/>
      <c r="AX321" s="130"/>
      <c r="AY321" s="130"/>
      <c r="AZ321" s="130"/>
      <c r="BA321" s="130"/>
      <c r="BB321" s="130"/>
      <c r="BC321" s="130"/>
      <c r="BD321" s="130"/>
      <c r="BE321" s="130"/>
      <c r="BF321" s="130"/>
      <c r="BG321" s="130"/>
      <c r="BH321" s="130"/>
      <c r="BI321" s="130"/>
      <c r="BJ321" s="130"/>
      <c r="BK321" s="130"/>
      <c r="BL321" s="130"/>
      <c r="BM321" s="130"/>
      <c r="BN321" s="130"/>
      <c r="BO321" s="130"/>
      <c r="BP321" s="130"/>
      <c r="BQ321" s="130"/>
      <c r="BR321" s="130"/>
      <c r="BS321" s="130"/>
      <c r="BT321" s="130"/>
      <c r="BU321" s="130"/>
      <c r="BV321" s="130"/>
      <c r="BW321" s="130"/>
      <c r="BX321" s="130"/>
      <c r="BY321" s="130"/>
      <c r="BZ321" s="130"/>
      <c r="CA321" s="130"/>
      <c r="CB321" s="130"/>
      <c r="CC321" s="130"/>
      <c r="CD321" s="130"/>
      <c r="CE321" s="130"/>
      <c r="CF321" s="130"/>
      <c r="CG321" s="130"/>
      <c r="CH321" s="130"/>
      <c r="CI321" s="130"/>
      <c r="CJ321" s="130"/>
      <c r="CK321" s="130"/>
      <c r="CL321" s="130"/>
      <c r="CM321" s="130"/>
      <c r="CN321" s="130"/>
      <c r="CO321" s="130"/>
      <c r="CP321" s="130"/>
      <c r="CQ321" s="130"/>
      <c r="CR321" s="130"/>
      <c r="CS321" s="130"/>
      <c r="CT321" s="130"/>
      <c r="CU321" s="130"/>
      <c r="CV321" s="130"/>
      <c r="CW321" s="130"/>
      <c r="CX321" s="130"/>
      <c r="CY321" s="130"/>
      <c r="CZ321" s="130"/>
      <c r="DA321" s="130"/>
      <c r="DB321" s="130"/>
      <c r="DC321" s="130"/>
      <c r="DD321" s="130"/>
      <c r="DE321" s="130"/>
      <c r="DF321" s="130"/>
      <c r="DG321" s="130"/>
    </row>
    <row r="322" spans="18:111" x14ac:dyDescent="0.2">
      <c r="R322" s="1"/>
      <c r="S322" s="130"/>
      <c r="T322" s="130"/>
      <c r="U322" s="130"/>
      <c r="V322" s="130"/>
      <c r="W322" s="130"/>
      <c r="X322" s="130"/>
      <c r="Y322" s="130"/>
      <c r="Z322" s="130"/>
      <c r="AA322" s="130"/>
      <c r="AB322" s="130"/>
      <c r="AC322" s="130"/>
      <c r="AD322" s="130"/>
      <c r="AE322" s="130"/>
      <c r="AF322" s="130"/>
      <c r="AG322" s="130"/>
      <c r="AH322" s="130"/>
      <c r="AI322" s="130"/>
      <c r="AJ322" s="130"/>
      <c r="AK322" s="130"/>
      <c r="AL322" s="130"/>
      <c r="AM322" s="130"/>
      <c r="AN322" s="130"/>
      <c r="AO322" s="130"/>
      <c r="AP322" s="130"/>
      <c r="AQ322" s="130"/>
      <c r="AR322" s="130"/>
      <c r="AS322" s="130"/>
      <c r="AT322" s="130"/>
      <c r="AU322" s="130"/>
      <c r="AV322" s="130"/>
      <c r="AW322" s="130"/>
      <c r="AX322" s="130"/>
      <c r="AY322" s="130"/>
      <c r="AZ322" s="130"/>
      <c r="BA322" s="130"/>
      <c r="BB322" s="130"/>
      <c r="BC322" s="130"/>
      <c r="BD322" s="130"/>
      <c r="BE322" s="130"/>
      <c r="BF322" s="130"/>
      <c r="BG322" s="130"/>
      <c r="BH322" s="130"/>
      <c r="BI322" s="130"/>
      <c r="BJ322" s="130"/>
      <c r="BK322" s="130"/>
      <c r="BL322" s="130"/>
      <c r="BM322" s="130"/>
      <c r="BN322" s="130"/>
      <c r="BO322" s="130"/>
      <c r="BP322" s="130"/>
      <c r="BQ322" s="130"/>
      <c r="BR322" s="130"/>
      <c r="BS322" s="130"/>
      <c r="BT322" s="130"/>
      <c r="BU322" s="130"/>
      <c r="BV322" s="130"/>
      <c r="BW322" s="130"/>
      <c r="BX322" s="130"/>
      <c r="BY322" s="130"/>
      <c r="BZ322" s="130"/>
      <c r="CA322" s="130"/>
      <c r="CB322" s="130"/>
      <c r="CC322" s="130"/>
      <c r="CD322" s="130"/>
      <c r="CE322" s="130"/>
      <c r="CF322" s="130"/>
      <c r="CG322" s="130"/>
      <c r="CH322" s="130"/>
      <c r="CI322" s="130"/>
      <c r="CJ322" s="130"/>
      <c r="CK322" s="130"/>
      <c r="CL322" s="130"/>
      <c r="CM322" s="130"/>
      <c r="CN322" s="130"/>
      <c r="CO322" s="130"/>
      <c r="CP322" s="130"/>
      <c r="CQ322" s="130"/>
      <c r="CR322" s="130"/>
      <c r="CS322" s="130"/>
      <c r="CT322" s="130"/>
      <c r="CU322" s="130"/>
      <c r="CV322" s="130"/>
      <c r="CW322" s="130"/>
      <c r="CX322" s="130"/>
      <c r="CY322" s="130"/>
      <c r="CZ322" s="130"/>
      <c r="DA322" s="130"/>
      <c r="DB322" s="130"/>
      <c r="DC322" s="130"/>
      <c r="DD322" s="130"/>
      <c r="DE322" s="130"/>
      <c r="DF322" s="130"/>
      <c r="DG322" s="130"/>
    </row>
    <row r="323" spans="18:111" x14ac:dyDescent="0.2">
      <c r="R323" s="1"/>
      <c r="S323" s="130"/>
      <c r="T323" s="130"/>
      <c r="U323" s="130"/>
      <c r="V323" s="130"/>
      <c r="W323" s="130"/>
      <c r="X323" s="130"/>
      <c r="Y323" s="130"/>
      <c r="Z323" s="130"/>
      <c r="AA323" s="130"/>
      <c r="AB323" s="130"/>
      <c r="AC323" s="130"/>
      <c r="AD323" s="130"/>
      <c r="AE323" s="130"/>
      <c r="AF323" s="130"/>
      <c r="AG323" s="130"/>
      <c r="AH323" s="130"/>
      <c r="AI323" s="130"/>
      <c r="AJ323" s="130"/>
      <c r="AK323" s="130"/>
      <c r="AL323" s="130"/>
      <c r="AM323" s="130"/>
      <c r="AN323" s="130"/>
      <c r="AO323" s="130"/>
      <c r="AP323" s="130"/>
      <c r="AQ323" s="130"/>
      <c r="AR323" s="130"/>
      <c r="AS323" s="130"/>
      <c r="AT323" s="130"/>
      <c r="AU323" s="130"/>
      <c r="AV323" s="130"/>
      <c r="AW323" s="130"/>
      <c r="AX323" s="130"/>
      <c r="AY323" s="130"/>
      <c r="AZ323" s="130"/>
      <c r="BA323" s="130"/>
      <c r="BB323" s="130"/>
      <c r="BC323" s="130"/>
      <c r="BD323" s="130"/>
      <c r="BE323" s="130"/>
      <c r="BF323" s="130"/>
      <c r="BG323" s="130"/>
      <c r="BH323" s="130"/>
      <c r="BI323" s="130"/>
      <c r="BJ323" s="130"/>
      <c r="BK323" s="130"/>
      <c r="BL323" s="130"/>
      <c r="BM323" s="130"/>
      <c r="BN323" s="130"/>
      <c r="BO323" s="130"/>
      <c r="BP323" s="130"/>
      <c r="BQ323" s="130"/>
      <c r="BR323" s="130"/>
      <c r="BS323" s="130"/>
      <c r="BT323" s="130"/>
      <c r="BU323" s="130"/>
      <c r="BV323" s="130"/>
      <c r="BW323" s="130"/>
      <c r="BX323" s="130"/>
      <c r="BY323" s="130"/>
      <c r="BZ323" s="130"/>
      <c r="CA323" s="130"/>
      <c r="CB323" s="130"/>
      <c r="CC323" s="130"/>
      <c r="CD323" s="130"/>
      <c r="CE323" s="130"/>
      <c r="CF323" s="130"/>
      <c r="CG323" s="130"/>
      <c r="CH323" s="130"/>
      <c r="CI323" s="130"/>
      <c r="CJ323" s="130"/>
      <c r="CK323" s="130"/>
      <c r="CL323" s="130"/>
      <c r="CM323" s="130"/>
      <c r="CN323" s="130"/>
      <c r="CO323" s="130"/>
      <c r="CP323" s="130"/>
      <c r="CQ323" s="130"/>
      <c r="CR323" s="130"/>
      <c r="CS323" s="130"/>
      <c r="CT323" s="130"/>
      <c r="CU323" s="130"/>
      <c r="CV323" s="130"/>
      <c r="CW323" s="130"/>
      <c r="CX323" s="130"/>
      <c r="CY323" s="130"/>
      <c r="CZ323" s="130"/>
      <c r="DA323" s="130"/>
      <c r="DB323" s="130"/>
      <c r="DC323" s="130"/>
      <c r="DD323" s="130"/>
      <c r="DE323" s="130"/>
      <c r="DF323" s="130"/>
      <c r="DG323" s="130"/>
    </row>
    <row r="324" spans="18:111" x14ac:dyDescent="0.2">
      <c r="R324" s="1"/>
      <c r="S324" s="130"/>
      <c r="T324" s="130"/>
      <c r="U324" s="130"/>
      <c r="V324" s="130"/>
      <c r="W324" s="130"/>
      <c r="X324" s="130"/>
      <c r="Y324" s="130"/>
      <c r="Z324" s="130"/>
      <c r="AA324" s="130"/>
      <c r="AB324" s="130"/>
      <c r="AC324" s="130"/>
      <c r="AD324" s="130"/>
      <c r="AE324" s="130"/>
      <c r="AF324" s="130"/>
      <c r="AG324" s="130"/>
      <c r="AH324" s="130"/>
      <c r="AI324" s="130"/>
      <c r="AJ324" s="130"/>
      <c r="AK324" s="130"/>
      <c r="AL324" s="130"/>
      <c r="AM324" s="130"/>
      <c r="AN324" s="130"/>
      <c r="AO324" s="130"/>
      <c r="AP324" s="130"/>
      <c r="AQ324" s="130"/>
      <c r="AR324" s="130"/>
      <c r="AS324" s="130"/>
      <c r="AT324" s="130"/>
      <c r="AU324" s="130"/>
      <c r="AV324" s="130"/>
      <c r="AW324" s="130"/>
      <c r="AX324" s="130"/>
      <c r="AY324" s="130"/>
      <c r="AZ324" s="130"/>
      <c r="BA324" s="130"/>
      <c r="BB324" s="130"/>
      <c r="BC324" s="130"/>
      <c r="BD324" s="130"/>
      <c r="BE324" s="130"/>
      <c r="BF324" s="130"/>
      <c r="BG324" s="130"/>
      <c r="BH324" s="130"/>
      <c r="BI324" s="130"/>
      <c r="BJ324" s="130"/>
      <c r="BK324" s="130"/>
      <c r="BL324" s="130"/>
      <c r="BM324" s="130"/>
      <c r="BN324" s="130"/>
      <c r="BO324" s="130"/>
      <c r="BP324" s="130"/>
      <c r="BQ324" s="130"/>
      <c r="BR324" s="130"/>
      <c r="BS324" s="130"/>
      <c r="BT324" s="130"/>
      <c r="BU324" s="130"/>
      <c r="BV324" s="130"/>
      <c r="BW324" s="130"/>
      <c r="BX324" s="130"/>
      <c r="BY324" s="130"/>
      <c r="BZ324" s="130"/>
      <c r="CA324" s="130"/>
      <c r="CB324" s="130"/>
      <c r="CC324" s="130"/>
      <c r="CD324" s="130"/>
      <c r="CE324" s="130"/>
      <c r="CF324" s="130"/>
      <c r="CG324" s="130"/>
      <c r="CH324" s="130"/>
      <c r="CI324" s="130"/>
      <c r="CJ324" s="130"/>
      <c r="CK324" s="130"/>
      <c r="CL324" s="130"/>
      <c r="CM324" s="130"/>
      <c r="CN324" s="130"/>
      <c r="CO324" s="130"/>
      <c r="CP324" s="130"/>
      <c r="CQ324" s="130"/>
      <c r="CR324" s="130"/>
      <c r="CS324" s="130"/>
      <c r="CT324" s="130"/>
      <c r="CU324" s="130"/>
      <c r="CV324" s="130"/>
      <c r="CW324" s="130"/>
      <c r="CX324" s="130"/>
      <c r="CY324" s="130"/>
      <c r="CZ324" s="130"/>
      <c r="DA324" s="130"/>
      <c r="DB324" s="130"/>
      <c r="DC324" s="130"/>
      <c r="DD324" s="130"/>
      <c r="DE324" s="130"/>
      <c r="DF324" s="130"/>
      <c r="DG324" s="130"/>
    </row>
    <row r="325" spans="18:111" x14ac:dyDescent="0.2">
      <c r="R325" s="1"/>
      <c r="S325" s="130"/>
      <c r="T325" s="130"/>
      <c r="U325" s="130"/>
      <c r="V325" s="130"/>
      <c r="W325" s="130"/>
      <c r="X325" s="130"/>
      <c r="Y325" s="130"/>
      <c r="Z325" s="130"/>
      <c r="AA325" s="130"/>
      <c r="AB325" s="130"/>
      <c r="AC325" s="130"/>
      <c r="AD325" s="130"/>
      <c r="AE325" s="130"/>
      <c r="AF325" s="130"/>
      <c r="AG325" s="130"/>
      <c r="AH325" s="130"/>
      <c r="AI325" s="130"/>
      <c r="AJ325" s="130"/>
      <c r="AK325" s="130"/>
      <c r="AL325" s="130"/>
      <c r="AM325" s="130"/>
      <c r="AN325" s="130"/>
      <c r="AO325" s="130"/>
      <c r="AP325" s="130"/>
      <c r="AQ325" s="130"/>
      <c r="AR325" s="130"/>
      <c r="AS325" s="130"/>
      <c r="AT325" s="130"/>
      <c r="AU325" s="130"/>
      <c r="AV325" s="130"/>
      <c r="AW325" s="130"/>
      <c r="AX325" s="130"/>
      <c r="AY325" s="130"/>
      <c r="AZ325" s="130"/>
      <c r="BA325" s="130"/>
      <c r="BB325" s="130"/>
      <c r="BC325" s="130"/>
      <c r="BD325" s="130"/>
      <c r="BE325" s="130"/>
      <c r="BF325" s="130"/>
      <c r="BG325" s="130"/>
      <c r="BH325" s="130"/>
      <c r="BI325" s="130"/>
      <c r="BJ325" s="130"/>
      <c r="BK325" s="130"/>
      <c r="BL325" s="130"/>
      <c r="BM325" s="130"/>
      <c r="BN325" s="130"/>
      <c r="BO325" s="130"/>
      <c r="BP325" s="130"/>
      <c r="BQ325" s="130"/>
      <c r="BR325" s="130"/>
      <c r="BS325" s="130"/>
      <c r="BT325" s="130"/>
      <c r="BU325" s="130"/>
      <c r="BV325" s="130"/>
      <c r="BW325" s="130"/>
      <c r="BX325" s="130"/>
      <c r="BY325" s="130"/>
      <c r="BZ325" s="130"/>
      <c r="CA325" s="130"/>
      <c r="CB325" s="130"/>
      <c r="CC325" s="130"/>
      <c r="CD325" s="130"/>
      <c r="CE325" s="130"/>
      <c r="CF325" s="130"/>
      <c r="CG325" s="130"/>
      <c r="CH325" s="130"/>
      <c r="CI325" s="130"/>
      <c r="CJ325" s="130"/>
      <c r="CK325" s="130"/>
      <c r="CL325" s="130"/>
      <c r="CM325" s="130"/>
      <c r="CN325" s="130"/>
      <c r="CO325" s="130"/>
      <c r="CP325" s="130"/>
      <c r="CQ325" s="130"/>
      <c r="CR325" s="130"/>
      <c r="CS325" s="130"/>
      <c r="CT325" s="130"/>
      <c r="CU325" s="130"/>
      <c r="CV325" s="130"/>
      <c r="CW325" s="130"/>
      <c r="CX325" s="130"/>
      <c r="CY325" s="130"/>
      <c r="CZ325" s="130"/>
      <c r="DA325" s="130"/>
      <c r="DB325" s="130"/>
      <c r="DC325" s="130"/>
      <c r="DD325" s="130"/>
      <c r="DE325" s="130"/>
      <c r="DF325" s="130"/>
      <c r="DG325" s="130"/>
    </row>
    <row r="326" spans="18:111" x14ac:dyDescent="0.2">
      <c r="R326" s="1"/>
      <c r="S326" s="130"/>
      <c r="T326" s="130"/>
      <c r="U326" s="130"/>
      <c r="V326" s="130"/>
      <c r="W326" s="130"/>
      <c r="X326" s="130"/>
      <c r="Y326" s="130"/>
      <c r="Z326" s="130"/>
      <c r="AA326" s="130"/>
      <c r="AB326" s="130"/>
      <c r="AC326" s="130"/>
      <c r="AD326" s="130"/>
      <c r="AE326" s="130"/>
      <c r="AF326" s="130"/>
      <c r="AG326" s="130"/>
      <c r="AH326" s="130"/>
      <c r="AI326" s="130"/>
      <c r="AJ326" s="130"/>
      <c r="AK326" s="130"/>
      <c r="AL326" s="130"/>
      <c r="AM326" s="130"/>
      <c r="AN326" s="130"/>
      <c r="AO326" s="130"/>
      <c r="AP326" s="130"/>
      <c r="AQ326" s="130"/>
      <c r="AR326" s="130"/>
      <c r="AS326" s="130"/>
      <c r="AT326" s="130"/>
      <c r="AU326" s="130"/>
      <c r="AV326" s="130"/>
      <c r="AW326" s="130"/>
      <c r="AX326" s="130"/>
      <c r="AY326" s="130"/>
      <c r="AZ326" s="130"/>
      <c r="BA326" s="130"/>
      <c r="BB326" s="130"/>
      <c r="BC326" s="130"/>
      <c r="BD326" s="130"/>
      <c r="BE326" s="130"/>
      <c r="BF326" s="130"/>
      <c r="BG326" s="130"/>
      <c r="BH326" s="130"/>
      <c r="BI326" s="130"/>
      <c r="BJ326" s="130"/>
      <c r="BK326" s="130"/>
      <c r="BL326" s="130"/>
      <c r="BM326" s="130"/>
      <c r="BN326" s="130"/>
      <c r="BO326" s="130"/>
      <c r="BP326" s="130"/>
      <c r="BQ326" s="130"/>
      <c r="BR326" s="130"/>
      <c r="BS326" s="130"/>
      <c r="BT326" s="130"/>
      <c r="BU326" s="130"/>
      <c r="BV326" s="130"/>
      <c r="BW326" s="130"/>
      <c r="BX326" s="130"/>
      <c r="BY326" s="130"/>
      <c r="BZ326" s="130"/>
      <c r="CA326" s="130"/>
      <c r="CB326" s="130"/>
      <c r="CC326" s="130"/>
      <c r="CD326" s="130"/>
      <c r="CE326" s="130"/>
      <c r="CF326" s="130"/>
      <c r="CG326" s="130"/>
      <c r="CH326" s="130"/>
      <c r="CI326" s="130"/>
      <c r="CJ326" s="130"/>
      <c r="CK326" s="130"/>
      <c r="CL326" s="130"/>
      <c r="CM326" s="130"/>
      <c r="CN326" s="130"/>
      <c r="CO326" s="130"/>
      <c r="CP326" s="130"/>
      <c r="CQ326" s="130"/>
      <c r="CR326" s="130"/>
      <c r="CS326" s="130"/>
      <c r="CT326" s="130"/>
      <c r="CU326" s="130"/>
      <c r="CV326" s="130"/>
      <c r="CW326" s="130"/>
      <c r="CX326" s="130"/>
      <c r="CY326" s="130"/>
      <c r="CZ326" s="130"/>
      <c r="DA326" s="130"/>
      <c r="DB326" s="130"/>
      <c r="DC326" s="130"/>
      <c r="DD326" s="130"/>
      <c r="DE326" s="130"/>
      <c r="DF326" s="130"/>
      <c r="DG326" s="130"/>
    </row>
    <row r="327" spans="18:111" x14ac:dyDescent="0.2">
      <c r="R327" s="1"/>
      <c r="S327" s="130"/>
      <c r="T327" s="130"/>
      <c r="U327" s="130"/>
      <c r="V327" s="130"/>
      <c r="W327" s="130"/>
      <c r="X327" s="130"/>
      <c r="Y327" s="130"/>
      <c r="Z327" s="130"/>
      <c r="AA327" s="130"/>
      <c r="AB327" s="130"/>
      <c r="AC327" s="130"/>
      <c r="AD327" s="130"/>
      <c r="AE327" s="130"/>
      <c r="AF327" s="130"/>
      <c r="AG327" s="130"/>
      <c r="AH327" s="130"/>
      <c r="AI327" s="130"/>
      <c r="AJ327" s="130"/>
      <c r="AK327" s="130"/>
      <c r="AL327" s="130"/>
      <c r="AM327" s="130"/>
      <c r="AN327" s="130"/>
      <c r="AO327" s="130"/>
      <c r="AP327" s="130"/>
      <c r="AQ327" s="130"/>
      <c r="AR327" s="130"/>
      <c r="AS327" s="130"/>
      <c r="AT327" s="130"/>
      <c r="AU327" s="130"/>
      <c r="AV327" s="130"/>
      <c r="AW327" s="130"/>
      <c r="AX327" s="130"/>
      <c r="AY327" s="130"/>
      <c r="AZ327" s="130"/>
      <c r="BA327" s="130"/>
      <c r="BB327" s="130"/>
      <c r="BC327" s="130"/>
      <c r="BD327" s="130"/>
      <c r="BE327" s="130"/>
      <c r="BF327" s="130"/>
      <c r="BG327" s="130"/>
      <c r="BH327" s="130"/>
      <c r="BI327" s="130"/>
      <c r="BJ327" s="130"/>
      <c r="BK327" s="130"/>
      <c r="BL327" s="130"/>
      <c r="BM327" s="130"/>
      <c r="BN327" s="130"/>
      <c r="BO327" s="130"/>
      <c r="BP327" s="130"/>
      <c r="BQ327" s="130"/>
      <c r="BR327" s="130"/>
      <c r="BS327" s="130"/>
      <c r="BT327" s="130"/>
      <c r="BU327" s="130"/>
      <c r="BV327" s="130"/>
      <c r="BW327" s="130"/>
      <c r="BX327" s="130"/>
      <c r="BY327" s="130"/>
      <c r="BZ327" s="130"/>
      <c r="CA327" s="130"/>
      <c r="CB327" s="130"/>
      <c r="CC327" s="130"/>
      <c r="CD327" s="130"/>
      <c r="CE327" s="130"/>
      <c r="CF327" s="130"/>
      <c r="CG327" s="130"/>
      <c r="CH327" s="130"/>
      <c r="CI327" s="130"/>
      <c r="CJ327" s="130"/>
      <c r="CK327" s="130"/>
      <c r="CL327" s="130"/>
      <c r="CM327" s="130"/>
      <c r="CN327" s="130"/>
      <c r="CO327" s="130"/>
      <c r="CP327" s="130"/>
      <c r="CQ327" s="130"/>
      <c r="CR327" s="130"/>
      <c r="CS327" s="130"/>
      <c r="CT327" s="130"/>
      <c r="CU327" s="130"/>
      <c r="CV327" s="130"/>
      <c r="CW327" s="130"/>
      <c r="CX327" s="130"/>
      <c r="CY327" s="130"/>
      <c r="CZ327" s="130"/>
      <c r="DA327" s="130"/>
      <c r="DB327" s="130"/>
      <c r="DC327" s="130"/>
      <c r="DD327" s="130"/>
      <c r="DE327" s="130"/>
      <c r="DF327" s="130"/>
      <c r="DG327" s="130"/>
    </row>
    <row r="328" spans="18:111" x14ac:dyDescent="0.2">
      <c r="R328" s="1"/>
      <c r="S328" s="130"/>
      <c r="T328" s="130"/>
      <c r="U328" s="130"/>
      <c r="V328" s="130"/>
      <c r="W328" s="130"/>
      <c r="X328" s="130"/>
      <c r="Y328" s="130"/>
      <c r="Z328" s="130"/>
      <c r="AA328" s="130"/>
      <c r="AB328" s="130"/>
      <c r="AC328" s="130"/>
      <c r="AD328" s="130"/>
      <c r="AE328" s="130"/>
      <c r="AF328" s="130"/>
      <c r="AG328" s="130"/>
      <c r="AH328" s="130"/>
      <c r="AI328" s="130"/>
      <c r="AJ328" s="130"/>
      <c r="AK328" s="130"/>
      <c r="AL328" s="130"/>
      <c r="AM328" s="130"/>
      <c r="AN328" s="130"/>
      <c r="AO328" s="130"/>
      <c r="AP328" s="130"/>
      <c r="AQ328" s="130"/>
      <c r="AR328" s="130"/>
      <c r="AS328" s="130"/>
      <c r="AT328" s="130"/>
      <c r="AU328" s="130"/>
      <c r="AV328" s="130"/>
      <c r="AW328" s="130"/>
      <c r="AX328" s="130"/>
      <c r="AY328" s="130"/>
      <c r="AZ328" s="130"/>
      <c r="BA328" s="130"/>
      <c r="BB328" s="130"/>
      <c r="BC328" s="130"/>
      <c r="BD328" s="130"/>
      <c r="BE328" s="130"/>
      <c r="BF328" s="130"/>
      <c r="BG328" s="130"/>
      <c r="BH328" s="130"/>
      <c r="BI328" s="130"/>
      <c r="BJ328" s="130"/>
      <c r="BK328" s="130"/>
      <c r="BL328" s="130"/>
      <c r="BM328" s="130"/>
      <c r="BN328" s="130"/>
      <c r="BO328" s="130"/>
      <c r="BP328" s="130"/>
      <c r="BQ328" s="130"/>
      <c r="BR328" s="130"/>
      <c r="BS328" s="130"/>
      <c r="BT328" s="130"/>
      <c r="BU328" s="130"/>
      <c r="BV328" s="130"/>
      <c r="BW328" s="130"/>
      <c r="BX328" s="130"/>
      <c r="BY328" s="130"/>
      <c r="BZ328" s="130"/>
      <c r="CA328" s="130"/>
      <c r="CB328" s="130"/>
      <c r="CC328" s="130"/>
      <c r="CD328" s="130"/>
      <c r="CE328" s="130"/>
      <c r="CF328" s="130"/>
      <c r="CG328" s="130"/>
      <c r="CH328" s="130"/>
      <c r="CI328" s="130"/>
      <c r="CJ328" s="130"/>
      <c r="CK328" s="130"/>
      <c r="CL328" s="130"/>
      <c r="CM328" s="130"/>
      <c r="CN328" s="130"/>
      <c r="CO328" s="130"/>
      <c r="CP328" s="130"/>
      <c r="CQ328" s="130"/>
      <c r="CR328" s="130"/>
      <c r="CS328" s="130"/>
      <c r="CT328" s="130"/>
      <c r="CU328" s="130"/>
      <c r="CV328" s="130"/>
      <c r="CW328" s="130"/>
      <c r="CX328" s="130"/>
      <c r="CY328" s="130"/>
      <c r="CZ328" s="130"/>
      <c r="DA328" s="130"/>
      <c r="DB328" s="130"/>
      <c r="DC328" s="130"/>
      <c r="DD328" s="130"/>
      <c r="DE328" s="130"/>
      <c r="DF328" s="130"/>
      <c r="DG328" s="130"/>
    </row>
    <row r="329" spans="18:111" x14ac:dyDescent="0.2">
      <c r="R329" s="1"/>
      <c r="S329" s="130"/>
      <c r="T329" s="130"/>
      <c r="U329" s="130"/>
      <c r="V329" s="130"/>
      <c r="W329" s="130"/>
      <c r="X329" s="130"/>
      <c r="Y329" s="130"/>
      <c r="Z329" s="130"/>
      <c r="AA329" s="130"/>
      <c r="AB329" s="130"/>
      <c r="AC329" s="130"/>
      <c r="AD329" s="130"/>
      <c r="AE329" s="130"/>
      <c r="AF329" s="130"/>
      <c r="AG329" s="130"/>
      <c r="AH329" s="130"/>
      <c r="AI329" s="130"/>
      <c r="AJ329" s="130"/>
      <c r="AK329" s="130"/>
      <c r="AL329" s="130"/>
      <c r="AM329" s="130"/>
      <c r="AN329" s="130"/>
      <c r="AO329" s="130"/>
      <c r="AP329" s="130"/>
      <c r="AQ329" s="130"/>
      <c r="AR329" s="130"/>
      <c r="AS329" s="130"/>
      <c r="AT329" s="130"/>
      <c r="AU329" s="130"/>
      <c r="AV329" s="130"/>
      <c r="AW329" s="130"/>
      <c r="AX329" s="130"/>
      <c r="AY329" s="130"/>
      <c r="AZ329" s="130"/>
      <c r="BA329" s="130"/>
      <c r="BB329" s="130"/>
      <c r="BC329" s="130"/>
      <c r="BD329" s="130"/>
      <c r="BE329" s="130"/>
      <c r="BF329" s="130"/>
      <c r="BG329" s="130"/>
      <c r="BH329" s="130"/>
      <c r="BI329" s="130"/>
      <c r="BJ329" s="130"/>
      <c r="BK329" s="130"/>
      <c r="BL329" s="130"/>
      <c r="BM329" s="130"/>
      <c r="BN329" s="130"/>
      <c r="BO329" s="130"/>
      <c r="BP329" s="130"/>
      <c r="BQ329" s="130"/>
      <c r="BR329" s="130"/>
      <c r="BS329" s="130"/>
      <c r="BT329" s="130"/>
      <c r="BU329" s="130"/>
      <c r="BV329" s="130"/>
      <c r="BW329" s="130"/>
      <c r="BX329" s="130"/>
      <c r="BY329" s="130"/>
      <c r="BZ329" s="130"/>
      <c r="CA329" s="130"/>
      <c r="CB329" s="130"/>
      <c r="CC329" s="130"/>
      <c r="CD329" s="130"/>
      <c r="CE329" s="130"/>
      <c r="CF329" s="130"/>
      <c r="CG329" s="130"/>
      <c r="CH329" s="130"/>
      <c r="CI329" s="130"/>
      <c r="CJ329" s="130"/>
      <c r="CK329" s="130"/>
      <c r="CL329" s="130"/>
      <c r="CM329" s="130"/>
      <c r="CN329" s="130"/>
      <c r="CO329" s="130"/>
      <c r="CP329" s="130"/>
      <c r="CQ329" s="130"/>
      <c r="CR329" s="130"/>
      <c r="CS329" s="130"/>
      <c r="CT329" s="130"/>
      <c r="CU329" s="130"/>
      <c r="CV329" s="130"/>
      <c r="CW329" s="130"/>
      <c r="CX329" s="130"/>
      <c r="CY329" s="130"/>
      <c r="CZ329" s="130"/>
      <c r="DA329" s="130"/>
      <c r="DB329" s="130"/>
      <c r="DC329" s="130"/>
      <c r="DD329" s="130"/>
      <c r="DE329" s="130"/>
      <c r="DF329" s="130"/>
      <c r="DG329" s="130"/>
    </row>
    <row r="330" spans="18:111" x14ac:dyDescent="0.2">
      <c r="R330" s="1"/>
      <c r="S330" s="130"/>
      <c r="T330" s="130"/>
      <c r="U330" s="130"/>
      <c r="V330" s="130"/>
      <c r="W330" s="130"/>
      <c r="X330" s="130"/>
      <c r="Y330" s="130"/>
      <c r="Z330" s="130"/>
      <c r="AA330" s="130"/>
      <c r="AB330" s="130"/>
      <c r="AC330" s="130"/>
      <c r="AD330" s="130"/>
      <c r="AE330" s="130"/>
      <c r="AF330" s="130"/>
      <c r="AG330" s="130"/>
      <c r="AH330" s="130"/>
      <c r="AI330" s="130"/>
      <c r="AJ330" s="130"/>
      <c r="AK330" s="130"/>
      <c r="AL330" s="130"/>
      <c r="AM330" s="130"/>
      <c r="AN330" s="130"/>
      <c r="AO330" s="130"/>
      <c r="AP330" s="130"/>
      <c r="AQ330" s="130"/>
      <c r="AR330" s="130"/>
      <c r="AS330" s="130"/>
      <c r="AT330" s="130"/>
      <c r="AU330" s="130"/>
      <c r="AV330" s="130"/>
      <c r="AW330" s="130"/>
      <c r="AX330" s="130"/>
      <c r="AY330" s="130"/>
      <c r="AZ330" s="130"/>
      <c r="BA330" s="130"/>
      <c r="BB330" s="130"/>
      <c r="BC330" s="130"/>
      <c r="BD330" s="130"/>
      <c r="BE330" s="130"/>
      <c r="BF330" s="130"/>
      <c r="BG330" s="130"/>
      <c r="BH330" s="130"/>
      <c r="BI330" s="130"/>
      <c r="BJ330" s="130"/>
      <c r="BK330" s="130"/>
      <c r="BL330" s="130"/>
      <c r="BM330" s="130"/>
      <c r="BN330" s="130"/>
      <c r="BO330" s="130"/>
      <c r="BP330" s="130"/>
      <c r="BQ330" s="130"/>
      <c r="BR330" s="130"/>
      <c r="BS330" s="130"/>
      <c r="BT330" s="130"/>
      <c r="BU330" s="130"/>
      <c r="BV330" s="130"/>
      <c r="BW330" s="130"/>
      <c r="BX330" s="130"/>
      <c r="BY330" s="130"/>
      <c r="BZ330" s="130"/>
      <c r="CA330" s="130"/>
      <c r="CB330" s="130"/>
      <c r="CC330" s="130"/>
      <c r="CD330" s="130"/>
      <c r="CE330" s="130"/>
      <c r="CF330" s="130"/>
      <c r="CG330" s="130"/>
      <c r="CH330" s="130"/>
      <c r="CI330" s="130"/>
      <c r="CJ330" s="130"/>
      <c r="CK330" s="130"/>
      <c r="CL330" s="130"/>
      <c r="CM330" s="130"/>
      <c r="CN330" s="130"/>
      <c r="CO330" s="130"/>
      <c r="CP330" s="130"/>
      <c r="CQ330" s="130"/>
      <c r="CR330" s="130"/>
      <c r="CS330" s="130"/>
      <c r="CT330" s="130"/>
      <c r="CU330" s="130"/>
      <c r="CV330" s="130"/>
      <c r="CW330" s="130"/>
      <c r="CX330" s="130"/>
      <c r="CY330" s="130"/>
      <c r="CZ330" s="130"/>
      <c r="DA330" s="130"/>
      <c r="DB330" s="130"/>
      <c r="DC330" s="130"/>
      <c r="DD330" s="130"/>
      <c r="DE330" s="130"/>
      <c r="DF330" s="130"/>
      <c r="DG330" s="130"/>
    </row>
    <row r="331" spans="18:111" x14ac:dyDescent="0.2">
      <c r="R331" s="1"/>
      <c r="S331" s="130"/>
      <c r="T331" s="130"/>
      <c r="U331" s="130"/>
      <c r="V331" s="130"/>
      <c r="W331" s="130"/>
      <c r="X331" s="130"/>
      <c r="Y331" s="130"/>
      <c r="Z331" s="130"/>
      <c r="AA331" s="130"/>
      <c r="AB331" s="130"/>
      <c r="AC331" s="130"/>
      <c r="AD331" s="130"/>
      <c r="AE331" s="130"/>
      <c r="AF331" s="130"/>
      <c r="AG331" s="130"/>
      <c r="AH331" s="130"/>
      <c r="AI331" s="130"/>
      <c r="AJ331" s="130"/>
      <c r="AK331" s="130"/>
      <c r="AL331" s="130"/>
      <c r="AM331" s="130"/>
      <c r="AN331" s="130"/>
      <c r="AO331" s="130"/>
      <c r="AP331" s="130"/>
      <c r="AQ331" s="130"/>
      <c r="AR331" s="130"/>
      <c r="AS331" s="130"/>
      <c r="AT331" s="130"/>
      <c r="AU331" s="130"/>
      <c r="AV331" s="130"/>
      <c r="AW331" s="130"/>
      <c r="AX331" s="130"/>
      <c r="AY331" s="130"/>
      <c r="AZ331" s="130"/>
      <c r="BA331" s="130"/>
      <c r="BB331" s="130"/>
      <c r="BC331" s="130"/>
      <c r="BD331" s="130"/>
      <c r="BE331" s="130"/>
      <c r="BF331" s="130"/>
      <c r="BG331" s="130"/>
      <c r="BH331" s="130"/>
      <c r="BI331" s="130"/>
      <c r="BJ331" s="130"/>
      <c r="BK331" s="130"/>
      <c r="BL331" s="130"/>
      <c r="BM331" s="130"/>
      <c r="BN331" s="130"/>
      <c r="BO331" s="130"/>
      <c r="BP331" s="130"/>
      <c r="BQ331" s="130"/>
      <c r="BR331" s="130"/>
      <c r="BS331" s="130"/>
      <c r="BT331" s="130"/>
      <c r="BU331" s="130"/>
      <c r="BV331" s="130"/>
      <c r="BW331" s="130"/>
      <c r="BX331" s="130"/>
      <c r="BY331" s="130"/>
      <c r="BZ331" s="130"/>
      <c r="CA331" s="130"/>
      <c r="CB331" s="130"/>
      <c r="CC331" s="130"/>
      <c r="CD331" s="130"/>
      <c r="CE331" s="130"/>
      <c r="CF331" s="130"/>
      <c r="CG331" s="130"/>
      <c r="CH331" s="130"/>
      <c r="CI331" s="130"/>
      <c r="CJ331" s="130"/>
      <c r="CK331" s="130"/>
      <c r="CL331" s="130"/>
      <c r="CM331" s="130"/>
      <c r="CN331" s="130"/>
      <c r="CO331" s="130"/>
      <c r="CP331" s="130"/>
      <c r="CQ331" s="130"/>
      <c r="CR331" s="130"/>
      <c r="CS331" s="130"/>
      <c r="CT331" s="130"/>
      <c r="CU331" s="130"/>
      <c r="CV331" s="130"/>
      <c r="CW331" s="130"/>
      <c r="CX331" s="130"/>
      <c r="CY331" s="130"/>
      <c r="CZ331" s="130"/>
      <c r="DA331" s="130"/>
      <c r="DB331" s="130"/>
      <c r="DC331" s="130"/>
      <c r="DD331" s="130"/>
      <c r="DE331" s="130"/>
      <c r="DF331" s="130"/>
      <c r="DG331" s="130"/>
    </row>
    <row r="332" spans="18:111" x14ac:dyDescent="0.2">
      <c r="R332" s="1"/>
      <c r="S332" s="130"/>
      <c r="T332" s="130"/>
      <c r="U332" s="130"/>
      <c r="V332" s="130"/>
      <c r="W332" s="130"/>
      <c r="X332" s="130"/>
      <c r="Y332" s="130"/>
      <c r="Z332" s="130"/>
      <c r="AA332" s="130"/>
      <c r="AB332" s="130"/>
      <c r="AC332" s="130"/>
      <c r="AD332" s="130"/>
      <c r="AE332" s="130"/>
      <c r="AF332" s="130"/>
      <c r="AG332" s="130"/>
      <c r="AH332" s="130"/>
      <c r="AI332" s="130"/>
      <c r="AJ332" s="130"/>
      <c r="AK332" s="130"/>
      <c r="AL332" s="130"/>
      <c r="AM332" s="130"/>
      <c r="AN332" s="130"/>
      <c r="AO332" s="130"/>
      <c r="AP332" s="130"/>
      <c r="AQ332" s="130"/>
      <c r="AR332" s="130"/>
      <c r="AS332" s="130"/>
      <c r="AT332" s="130"/>
      <c r="AU332" s="130"/>
      <c r="AV332" s="130"/>
      <c r="AW332" s="130"/>
      <c r="AX332" s="130"/>
      <c r="AY332" s="130"/>
      <c r="AZ332" s="130"/>
      <c r="BA332" s="130"/>
      <c r="BB332" s="130"/>
      <c r="BC332" s="130"/>
      <c r="BD332" s="130"/>
      <c r="BE332" s="130"/>
      <c r="BF332" s="130"/>
      <c r="BG332" s="130"/>
      <c r="BH332" s="130"/>
      <c r="BI332" s="130"/>
      <c r="BJ332" s="130"/>
      <c r="BK332" s="130"/>
      <c r="BL332" s="130"/>
      <c r="BM332" s="130"/>
      <c r="BN332" s="130"/>
      <c r="BO332" s="130"/>
      <c r="BP332" s="130"/>
      <c r="BQ332" s="130"/>
      <c r="BR332" s="130"/>
      <c r="BS332" s="130"/>
      <c r="BT332" s="130"/>
      <c r="BU332" s="130"/>
      <c r="BV332" s="130"/>
      <c r="BW332" s="130"/>
      <c r="BX332" s="130"/>
      <c r="BY332" s="130"/>
      <c r="BZ332" s="130"/>
      <c r="CA332" s="130"/>
      <c r="CB332" s="130"/>
      <c r="CC332" s="130"/>
      <c r="CD332" s="130"/>
      <c r="CE332" s="130"/>
      <c r="CF332" s="130"/>
      <c r="CG332" s="130"/>
      <c r="CH332" s="130"/>
      <c r="CI332" s="130"/>
      <c r="CJ332" s="130"/>
      <c r="CK332" s="130"/>
      <c r="CL332" s="130"/>
      <c r="CM332" s="130"/>
      <c r="CN332" s="130"/>
      <c r="CO332" s="130"/>
      <c r="CP332" s="130"/>
      <c r="CQ332" s="130"/>
      <c r="CR332" s="130"/>
      <c r="CS332" s="130"/>
      <c r="CT332" s="130"/>
      <c r="CU332" s="130"/>
      <c r="CV332" s="130"/>
      <c r="CW332" s="130"/>
      <c r="CX332" s="130"/>
      <c r="CY332" s="130"/>
      <c r="CZ332" s="130"/>
      <c r="DA332" s="130"/>
      <c r="DB332" s="130"/>
      <c r="DC332" s="130"/>
      <c r="DD332" s="130"/>
      <c r="DE332" s="130"/>
      <c r="DF332" s="130"/>
      <c r="DG332" s="130"/>
    </row>
    <row r="333" spans="18:111" x14ac:dyDescent="0.2">
      <c r="R333" s="1"/>
      <c r="S333" s="130"/>
      <c r="T333" s="130"/>
      <c r="U333" s="130"/>
      <c r="V333" s="130"/>
      <c r="W333" s="130"/>
      <c r="X333" s="130"/>
      <c r="Y333" s="130"/>
      <c r="Z333" s="130"/>
      <c r="AA333" s="130"/>
      <c r="AB333" s="130"/>
      <c r="AC333" s="130"/>
      <c r="AD333" s="130"/>
      <c r="AE333" s="130"/>
      <c r="AF333" s="130"/>
      <c r="AG333" s="130"/>
      <c r="AH333" s="130"/>
      <c r="AI333" s="130"/>
      <c r="AJ333" s="130"/>
      <c r="AK333" s="130"/>
      <c r="AL333" s="130"/>
      <c r="AM333" s="130"/>
      <c r="AN333" s="130"/>
      <c r="AO333" s="130"/>
      <c r="AP333" s="130"/>
      <c r="AQ333" s="130"/>
      <c r="AR333" s="130"/>
      <c r="AS333" s="130"/>
      <c r="AT333" s="130"/>
      <c r="AU333" s="130"/>
      <c r="AV333" s="130"/>
      <c r="AW333" s="130"/>
      <c r="AX333" s="130"/>
      <c r="AY333" s="130"/>
      <c r="AZ333" s="130"/>
      <c r="BA333" s="130"/>
      <c r="BB333" s="130"/>
      <c r="BC333" s="130"/>
      <c r="BD333" s="130"/>
      <c r="BE333" s="130"/>
      <c r="BF333" s="130"/>
      <c r="BG333" s="130"/>
      <c r="BH333" s="130"/>
      <c r="BI333" s="130"/>
      <c r="BJ333" s="130"/>
      <c r="BK333" s="130"/>
      <c r="BL333" s="130"/>
      <c r="BM333" s="130"/>
      <c r="BN333" s="130"/>
      <c r="BO333" s="130"/>
      <c r="BP333" s="130"/>
      <c r="BQ333" s="130"/>
      <c r="BR333" s="130"/>
      <c r="BS333" s="130"/>
      <c r="BT333" s="130"/>
      <c r="BU333" s="130"/>
      <c r="BV333" s="130"/>
      <c r="BW333" s="130"/>
      <c r="BX333" s="130"/>
      <c r="BY333" s="130"/>
      <c r="BZ333" s="130"/>
      <c r="CA333" s="130"/>
      <c r="CB333" s="130"/>
      <c r="CC333" s="130"/>
      <c r="CD333" s="130"/>
      <c r="CE333" s="130"/>
      <c r="CF333" s="130"/>
      <c r="CG333" s="130"/>
      <c r="CH333" s="130"/>
      <c r="CI333" s="130"/>
      <c r="CJ333" s="130"/>
      <c r="CK333" s="130"/>
      <c r="CL333" s="130"/>
      <c r="CM333" s="130"/>
      <c r="CN333" s="130"/>
      <c r="CO333" s="130"/>
      <c r="CP333" s="130"/>
      <c r="CQ333" s="130"/>
      <c r="CR333" s="130"/>
      <c r="CS333" s="130"/>
      <c r="CT333" s="130"/>
      <c r="CU333" s="130"/>
      <c r="CV333" s="130"/>
      <c r="CW333" s="130"/>
      <c r="CX333" s="130"/>
      <c r="CY333" s="130"/>
      <c r="CZ333" s="130"/>
      <c r="DA333" s="130"/>
      <c r="DB333" s="130"/>
      <c r="DC333" s="130"/>
      <c r="DD333" s="130"/>
      <c r="DE333" s="130"/>
      <c r="DF333" s="130"/>
      <c r="DG333" s="130"/>
    </row>
    <row r="334" spans="18:111" x14ac:dyDescent="0.2">
      <c r="R334" s="1"/>
      <c r="S334" s="130"/>
      <c r="T334" s="130"/>
      <c r="U334" s="130"/>
      <c r="V334" s="130"/>
      <c r="W334" s="130"/>
      <c r="X334" s="130"/>
      <c r="Y334" s="130"/>
      <c r="Z334" s="130"/>
      <c r="AA334" s="130"/>
      <c r="AB334" s="130"/>
      <c r="AC334" s="130"/>
      <c r="AD334" s="130"/>
      <c r="AE334" s="130"/>
      <c r="AF334" s="130"/>
      <c r="AG334" s="130"/>
      <c r="AH334" s="130"/>
      <c r="AI334" s="130"/>
      <c r="AJ334" s="130"/>
      <c r="AK334" s="130"/>
      <c r="AL334" s="130"/>
      <c r="AM334" s="130"/>
      <c r="AN334" s="130"/>
      <c r="AO334" s="130"/>
      <c r="AP334" s="130"/>
      <c r="AQ334" s="130"/>
      <c r="AR334" s="130"/>
      <c r="AS334" s="130"/>
      <c r="AT334" s="130"/>
      <c r="AU334" s="130"/>
      <c r="AV334" s="130"/>
      <c r="AW334" s="130"/>
      <c r="AX334" s="130"/>
      <c r="AY334" s="130"/>
      <c r="AZ334" s="130"/>
      <c r="BA334" s="130"/>
      <c r="BB334" s="130"/>
      <c r="BC334" s="130"/>
      <c r="BD334" s="130"/>
      <c r="BE334" s="130"/>
      <c r="BF334" s="130"/>
      <c r="BG334" s="130"/>
      <c r="BH334" s="130"/>
      <c r="BI334" s="130"/>
      <c r="BJ334" s="130"/>
      <c r="BK334" s="130"/>
      <c r="BL334" s="130"/>
      <c r="BM334" s="130"/>
      <c r="BN334" s="130"/>
      <c r="BO334" s="130"/>
      <c r="BP334" s="130"/>
      <c r="BQ334" s="130"/>
      <c r="BR334" s="130"/>
      <c r="BS334" s="130"/>
      <c r="BT334" s="130"/>
      <c r="BU334" s="130"/>
      <c r="BV334" s="130"/>
      <c r="BW334" s="130"/>
      <c r="BX334" s="130"/>
      <c r="BY334" s="130"/>
      <c r="BZ334" s="130"/>
      <c r="CA334" s="130"/>
      <c r="CB334" s="130"/>
      <c r="CC334" s="130"/>
      <c r="CD334" s="130"/>
      <c r="CE334" s="130"/>
      <c r="CF334" s="130"/>
      <c r="CG334" s="130"/>
      <c r="CH334" s="130"/>
      <c r="CI334" s="130"/>
      <c r="CJ334" s="130"/>
      <c r="CK334" s="130"/>
      <c r="CL334" s="130"/>
      <c r="CM334" s="130"/>
      <c r="CN334" s="130"/>
      <c r="CO334" s="130"/>
      <c r="CP334" s="130"/>
      <c r="CQ334" s="130"/>
      <c r="CR334" s="130"/>
      <c r="CS334" s="130"/>
      <c r="CT334" s="130"/>
      <c r="CU334" s="130"/>
      <c r="CV334" s="130"/>
      <c r="CW334" s="130"/>
      <c r="CX334" s="130"/>
      <c r="CY334" s="130"/>
      <c r="CZ334" s="130"/>
      <c r="DA334" s="130"/>
      <c r="DB334" s="130"/>
      <c r="DC334" s="130"/>
      <c r="DD334" s="130"/>
      <c r="DE334" s="130"/>
      <c r="DF334" s="130"/>
      <c r="DG334" s="130"/>
    </row>
    <row r="335" spans="18:111" x14ac:dyDescent="0.2">
      <c r="R335" s="1"/>
      <c r="S335" s="130"/>
      <c r="T335" s="130"/>
      <c r="U335" s="130"/>
      <c r="V335" s="130"/>
      <c r="W335" s="130"/>
      <c r="X335" s="130"/>
      <c r="Y335" s="130"/>
      <c r="Z335" s="130"/>
      <c r="AA335" s="130"/>
      <c r="AB335" s="130"/>
      <c r="AC335" s="130"/>
      <c r="AD335" s="130"/>
      <c r="AE335" s="130"/>
      <c r="AF335" s="130"/>
      <c r="AG335" s="130"/>
      <c r="AH335" s="130"/>
      <c r="AI335" s="130"/>
      <c r="AJ335" s="130"/>
      <c r="AK335" s="130"/>
      <c r="AL335" s="130"/>
      <c r="AM335" s="130"/>
      <c r="AN335" s="130"/>
      <c r="AO335" s="130"/>
      <c r="AP335" s="130"/>
      <c r="AQ335" s="130"/>
      <c r="AR335" s="130"/>
      <c r="AS335" s="130"/>
      <c r="AT335" s="130"/>
      <c r="AU335" s="130"/>
      <c r="AV335" s="130"/>
      <c r="AW335" s="130"/>
      <c r="AX335" s="130"/>
      <c r="AY335" s="130"/>
      <c r="AZ335" s="130"/>
      <c r="BA335" s="130"/>
      <c r="BB335" s="130"/>
      <c r="BC335" s="130"/>
      <c r="BD335" s="130"/>
      <c r="BE335" s="130"/>
      <c r="BF335" s="130"/>
      <c r="BG335" s="130"/>
      <c r="BH335" s="130"/>
      <c r="BI335" s="130"/>
      <c r="BJ335" s="130"/>
      <c r="BK335" s="130"/>
      <c r="BL335" s="130"/>
      <c r="BM335" s="130"/>
      <c r="BN335" s="130"/>
      <c r="BO335" s="130"/>
      <c r="BP335" s="130"/>
      <c r="BQ335" s="130"/>
      <c r="BR335" s="130"/>
      <c r="BS335" s="130"/>
      <c r="BT335" s="130"/>
      <c r="BU335" s="130"/>
      <c r="BV335" s="130"/>
      <c r="BW335" s="130"/>
      <c r="BX335" s="130"/>
      <c r="BY335" s="130"/>
      <c r="BZ335" s="130"/>
      <c r="CA335" s="130"/>
      <c r="CB335" s="130"/>
      <c r="CC335" s="130"/>
      <c r="CD335" s="130"/>
      <c r="CE335" s="130"/>
      <c r="CF335" s="130"/>
      <c r="CG335" s="130"/>
      <c r="CH335" s="130"/>
      <c r="CI335" s="130"/>
      <c r="CJ335" s="130"/>
      <c r="CK335" s="130"/>
      <c r="CL335" s="130"/>
      <c r="CM335" s="130"/>
      <c r="CN335" s="130"/>
      <c r="CO335" s="130"/>
      <c r="CP335" s="130"/>
      <c r="CQ335" s="130"/>
      <c r="CR335" s="130"/>
      <c r="CS335" s="130"/>
      <c r="CT335" s="130"/>
      <c r="CU335" s="130"/>
      <c r="CV335" s="130"/>
      <c r="CW335" s="130"/>
      <c r="CX335" s="130"/>
      <c r="CY335" s="130"/>
      <c r="CZ335" s="130"/>
      <c r="DA335" s="130"/>
      <c r="DB335" s="130"/>
      <c r="DC335" s="130"/>
      <c r="DD335" s="130"/>
      <c r="DE335" s="130"/>
      <c r="DF335" s="130"/>
      <c r="DG335" s="130"/>
    </row>
    <row r="336" spans="18:111" x14ac:dyDescent="0.2">
      <c r="R336" s="1"/>
      <c r="S336" s="130"/>
      <c r="T336" s="130"/>
      <c r="U336" s="130"/>
      <c r="V336" s="130"/>
      <c r="W336" s="130"/>
      <c r="X336" s="130"/>
      <c r="Y336" s="130"/>
      <c r="Z336" s="130"/>
      <c r="AA336" s="130"/>
      <c r="AB336" s="130"/>
      <c r="AC336" s="130"/>
      <c r="AD336" s="130"/>
      <c r="AE336" s="130"/>
      <c r="AF336" s="130"/>
      <c r="AG336" s="130"/>
      <c r="AH336" s="130"/>
      <c r="AI336" s="130"/>
      <c r="AJ336" s="130"/>
      <c r="AK336" s="130"/>
      <c r="AL336" s="130"/>
      <c r="AM336" s="130"/>
      <c r="AN336" s="130"/>
      <c r="AO336" s="130"/>
      <c r="AP336" s="130"/>
      <c r="AQ336" s="130"/>
      <c r="AR336" s="130"/>
      <c r="AS336" s="130"/>
      <c r="AT336" s="130"/>
      <c r="AU336" s="130"/>
      <c r="AV336" s="130"/>
      <c r="AW336" s="130"/>
      <c r="AX336" s="130"/>
      <c r="AY336" s="130"/>
      <c r="AZ336" s="130"/>
      <c r="BA336" s="130"/>
      <c r="BB336" s="130"/>
      <c r="BC336" s="130"/>
      <c r="BD336" s="130"/>
      <c r="BE336" s="130"/>
      <c r="BF336" s="130"/>
      <c r="BG336" s="130"/>
      <c r="BH336" s="130"/>
      <c r="BI336" s="130"/>
      <c r="BJ336" s="130"/>
      <c r="BK336" s="130"/>
      <c r="BL336" s="130"/>
      <c r="BM336" s="130"/>
      <c r="BN336" s="130"/>
      <c r="BO336" s="130"/>
      <c r="BP336" s="130"/>
      <c r="BQ336" s="130"/>
      <c r="BR336" s="130"/>
      <c r="BS336" s="130"/>
      <c r="BT336" s="130"/>
      <c r="BU336" s="130"/>
      <c r="BV336" s="130"/>
      <c r="BW336" s="130"/>
      <c r="BX336" s="130"/>
      <c r="BY336" s="130"/>
      <c r="BZ336" s="130"/>
      <c r="CA336" s="130"/>
      <c r="CB336" s="130"/>
      <c r="CC336" s="130"/>
      <c r="CD336" s="130"/>
      <c r="CE336" s="130"/>
      <c r="CF336" s="130"/>
      <c r="CG336" s="130"/>
      <c r="CH336" s="130"/>
      <c r="CI336" s="130"/>
      <c r="CJ336" s="130"/>
      <c r="CK336" s="130"/>
      <c r="CL336" s="130"/>
      <c r="CM336" s="130"/>
      <c r="CN336" s="130"/>
      <c r="CO336" s="130"/>
      <c r="CP336" s="130"/>
      <c r="CQ336" s="130"/>
      <c r="CR336" s="130"/>
      <c r="CS336" s="130"/>
      <c r="CT336" s="130"/>
      <c r="CU336" s="130"/>
      <c r="CV336" s="130"/>
      <c r="CW336" s="130"/>
      <c r="CX336" s="130"/>
      <c r="CY336" s="130"/>
      <c r="CZ336" s="130"/>
      <c r="DA336" s="130"/>
      <c r="DB336" s="130"/>
      <c r="DC336" s="130"/>
      <c r="DD336" s="130"/>
      <c r="DE336" s="130"/>
      <c r="DF336" s="130"/>
      <c r="DG336" s="130"/>
    </row>
    <row r="337" spans="18:111" x14ac:dyDescent="0.2">
      <c r="R337" s="1"/>
      <c r="S337" s="130"/>
      <c r="T337" s="130"/>
      <c r="U337" s="130"/>
      <c r="V337" s="130"/>
      <c r="W337" s="130"/>
      <c r="X337" s="130"/>
      <c r="Y337" s="130"/>
      <c r="Z337" s="130"/>
      <c r="AA337" s="130"/>
      <c r="AB337" s="130"/>
      <c r="AC337" s="130"/>
      <c r="AD337" s="130"/>
      <c r="AE337" s="130"/>
      <c r="AF337" s="130"/>
      <c r="AG337" s="130"/>
      <c r="AH337" s="130"/>
      <c r="AI337" s="130"/>
      <c r="AJ337" s="130"/>
      <c r="AK337" s="130"/>
      <c r="AL337" s="130"/>
      <c r="AM337" s="130"/>
      <c r="AN337" s="130"/>
      <c r="AO337" s="130"/>
      <c r="AP337" s="130"/>
      <c r="AQ337" s="130"/>
      <c r="AR337" s="130"/>
      <c r="AS337" s="130"/>
      <c r="AT337" s="130"/>
      <c r="AU337" s="130"/>
      <c r="AV337" s="130"/>
      <c r="AW337" s="130"/>
      <c r="AX337" s="130"/>
      <c r="AY337" s="130"/>
      <c r="AZ337" s="130"/>
      <c r="BA337" s="130"/>
      <c r="BB337" s="130"/>
      <c r="BC337" s="130"/>
      <c r="BD337" s="130"/>
      <c r="BE337" s="130"/>
      <c r="BF337" s="130"/>
      <c r="BG337" s="130"/>
      <c r="BH337" s="130"/>
      <c r="BI337" s="130"/>
      <c r="BJ337" s="130"/>
      <c r="BK337" s="130"/>
      <c r="BL337" s="130"/>
      <c r="BM337" s="130"/>
      <c r="BN337" s="130"/>
      <c r="BO337" s="130"/>
      <c r="BP337" s="130"/>
      <c r="BQ337" s="130"/>
      <c r="BR337" s="130"/>
      <c r="BS337" s="130"/>
      <c r="BT337" s="130"/>
      <c r="BU337" s="130"/>
      <c r="BV337" s="130"/>
      <c r="BW337" s="130"/>
      <c r="BX337" s="130"/>
      <c r="BY337" s="130"/>
      <c r="BZ337" s="130"/>
      <c r="CA337" s="130"/>
      <c r="CB337" s="130"/>
      <c r="CC337" s="130"/>
      <c r="CD337" s="130"/>
      <c r="CE337" s="130"/>
      <c r="CF337" s="130"/>
      <c r="CG337" s="130"/>
      <c r="CH337" s="130"/>
      <c r="CI337" s="130"/>
      <c r="CJ337" s="130"/>
      <c r="CK337" s="130"/>
      <c r="CL337" s="130"/>
      <c r="CM337" s="130"/>
      <c r="CN337" s="130"/>
      <c r="CO337" s="130"/>
      <c r="CP337" s="130"/>
      <c r="CQ337" s="130"/>
      <c r="CR337" s="130"/>
      <c r="CS337" s="130"/>
      <c r="CT337" s="130"/>
      <c r="CU337" s="130"/>
      <c r="CV337" s="130"/>
      <c r="CW337" s="130"/>
      <c r="CX337" s="130"/>
      <c r="CY337" s="130"/>
      <c r="CZ337" s="130"/>
      <c r="DA337" s="130"/>
      <c r="DB337" s="130"/>
      <c r="DC337" s="130"/>
      <c r="DD337" s="130"/>
      <c r="DE337" s="130"/>
      <c r="DF337" s="130"/>
      <c r="DG337" s="130"/>
    </row>
    <row r="338" spans="18:111" x14ac:dyDescent="0.2">
      <c r="R338" s="1"/>
      <c r="S338" s="130"/>
      <c r="T338" s="130"/>
      <c r="U338" s="130"/>
      <c r="V338" s="130"/>
      <c r="W338" s="130"/>
      <c r="X338" s="130"/>
      <c r="Y338" s="130"/>
      <c r="Z338" s="130"/>
      <c r="AA338" s="130"/>
      <c r="AB338" s="130"/>
      <c r="AC338" s="130"/>
      <c r="AD338" s="130"/>
      <c r="AE338" s="130"/>
      <c r="AF338" s="130"/>
      <c r="AG338" s="130"/>
      <c r="AH338" s="130"/>
      <c r="AI338" s="130"/>
      <c r="AJ338" s="130"/>
      <c r="AK338" s="130"/>
      <c r="AL338" s="130"/>
      <c r="AM338" s="130"/>
      <c r="AN338" s="130"/>
      <c r="AO338" s="130"/>
      <c r="AP338" s="130"/>
      <c r="AQ338" s="130"/>
      <c r="AR338" s="130"/>
      <c r="AS338" s="130"/>
      <c r="AT338" s="130"/>
      <c r="AU338" s="130"/>
      <c r="AV338" s="130"/>
      <c r="AW338" s="130"/>
      <c r="AX338" s="130"/>
      <c r="AY338" s="130"/>
      <c r="AZ338" s="130"/>
      <c r="BA338" s="130"/>
      <c r="BB338" s="130"/>
      <c r="BC338" s="130"/>
      <c r="BD338" s="130"/>
      <c r="BE338" s="130"/>
      <c r="BF338" s="130"/>
      <c r="BG338" s="130"/>
      <c r="BH338" s="130"/>
      <c r="BI338" s="130"/>
      <c r="BJ338" s="130"/>
      <c r="BK338" s="130"/>
      <c r="BL338" s="130"/>
      <c r="BM338" s="130"/>
      <c r="BN338" s="130"/>
      <c r="BO338" s="130"/>
      <c r="BP338" s="130"/>
      <c r="BQ338" s="130"/>
      <c r="BR338" s="130"/>
      <c r="BS338" s="130"/>
      <c r="BT338" s="130"/>
      <c r="BU338" s="130"/>
      <c r="BV338" s="130"/>
      <c r="BW338" s="130"/>
      <c r="BX338" s="130"/>
      <c r="BY338" s="130"/>
      <c r="BZ338" s="130"/>
      <c r="CA338" s="130"/>
      <c r="CB338" s="130"/>
      <c r="CC338" s="130"/>
      <c r="CD338" s="130"/>
      <c r="CE338" s="130"/>
      <c r="CF338" s="130"/>
      <c r="CG338" s="130"/>
      <c r="CH338" s="130"/>
      <c r="CI338" s="130"/>
      <c r="CJ338" s="130"/>
      <c r="CK338" s="130"/>
      <c r="CL338" s="130"/>
      <c r="CM338" s="130"/>
      <c r="CN338" s="130"/>
      <c r="CO338" s="130"/>
      <c r="CP338" s="130"/>
      <c r="CQ338" s="130"/>
      <c r="CR338" s="130"/>
      <c r="CS338" s="130"/>
      <c r="CT338" s="130"/>
      <c r="CU338" s="130"/>
      <c r="CV338" s="130"/>
      <c r="CW338" s="130"/>
      <c r="CX338" s="130"/>
      <c r="CY338" s="130"/>
      <c r="CZ338" s="130"/>
      <c r="DA338" s="130"/>
      <c r="DB338" s="130"/>
      <c r="DC338" s="130"/>
      <c r="DD338" s="130"/>
      <c r="DE338" s="130"/>
      <c r="DF338" s="130"/>
      <c r="DG338" s="130"/>
    </row>
    <row r="339" spans="18:111" x14ac:dyDescent="0.2">
      <c r="R339" s="1"/>
      <c r="S339" s="130"/>
      <c r="T339" s="130"/>
      <c r="U339" s="130"/>
      <c r="V339" s="130"/>
      <c r="W339" s="130"/>
      <c r="X339" s="130"/>
      <c r="Y339" s="130"/>
      <c r="Z339" s="130"/>
      <c r="AA339" s="130"/>
      <c r="AB339" s="130"/>
      <c r="AC339" s="130"/>
      <c r="AD339" s="130"/>
      <c r="AE339" s="130"/>
      <c r="AF339" s="130"/>
      <c r="AG339" s="130"/>
      <c r="AH339" s="130"/>
      <c r="AI339" s="130"/>
      <c r="AJ339" s="130"/>
      <c r="AK339" s="130"/>
      <c r="AL339" s="130"/>
      <c r="AM339" s="130"/>
      <c r="AN339" s="130"/>
      <c r="AO339" s="130"/>
      <c r="AP339" s="130"/>
      <c r="AQ339" s="130"/>
      <c r="AR339" s="130"/>
      <c r="AS339" s="130"/>
      <c r="AT339" s="130"/>
      <c r="AU339" s="130"/>
      <c r="AV339" s="130"/>
      <c r="AW339" s="130"/>
      <c r="AX339" s="130"/>
      <c r="AY339" s="130"/>
      <c r="AZ339" s="130"/>
      <c r="BA339" s="130"/>
      <c r="BB339" s="130"/>
      <c r="BC339" s="130"/>
      <c r="BD339" s="130"/>
      <c r="BE339" s="130"/>
      <c r="BF339" s="130"/>
      <c r="BG339" s="130"/>
      <c r="BH339" s="130"/>
      <c r="BI339" s="130"/>
      <c r="BJ339" s="130"/>
      <c r="BK339" s="130"/>
      <c r="BL339" s="130"/>
      <c r="BM339" s="130"/>
      <c r="BN339" s="130"/>
      <c r="BO339" s="130"/>
      <c r="BP339" s="130"/>
      <c r="BQ339" s="130"/>
      <c r="BR339" s="130"/>
      <c r="BS339" s="130"/>
      <c r="BT339" s="130"/>
      <c r="BU339" s="130"/>
      <c r="BV339" s="130"/>
      <c r="BW339" s="130"/>
      <c r="BX339" s="130"/>
      <c r="BY339" s="130"/>
      <c r="BZ339" s="130"/>
      <c r="CA339" s="130"/>
      <c r="CB339" s="130"/>
      <c r="CC339" s="130"/>
      <c r="CD339" s="130"/>
      <c r="CE339" s="130"/>
      <c r="CF339" s="130"/>
      <c r="CG339" s="130"/>
      <c r="CH339" s="130"/>
      <c r="CI339" s="130"/>
      <c r="CJ339" s="130"/>
      <c r="CK339" s="130"/>
      <c r="CL339" s="130"/>
      <c r="CM339" s="130"/>
      <c r="CN339" s="130"/>
      <c r="CO339" s="130"/>
      <c r="CP339" s="130"/>
      <c r="CQ339" s="130"/>
      <c r="CR339" s="130"/>
      <c r="CS339" s="130"/>
      <c r="CT339" s="130"/>
      <c r="CU339" s="130"/>
      <c r="CV339" s="130"/>
      <c r="CW339" s="130"/>
      <c r="CX339" s="130"/>
      <c r="CY339" s="130"/>
      <c r="CZ339" s="130"/>
      <c r="DA339" s="130"/>
      <c r="DB339" s="130"/>
      <c r="DC339" s="130"/>
      <c r="DD339" s="130"/>
      <c r="DE339" s="130"/>
      <c r="DF339" s="130"/>
      <c r="DG339" s="130"/>
    </row>
    <row r="340" spans="18:111" x14ac:dyDescent="0.2">
      <c r="R340" s="1"/>
      <c r="S340" s="130"/>
      <c r="T340" s="130"/>
      <c r="U340" s="130"/>
      <c r="V340" s="130"/>
      <c r="W340" s="130"/>
      <c r="X340" s="130"/>
      <c r="Y340" s="130"/>
      <c r="Z340" s="130"/>
      <c r="AA340" s="130"/>
      <c r="AB340" s="130"/>
      <c r="AC340" s="130"/>
      <c r="AD340" s="130"/>
      <c r="AE340" s="130"/>
      <c r="AF340" s="130"/>
      <c r="AG340" s="130"/>
      <c r="AH340" s="130"/>
      <c r="AI340" s="130"/>
      <c r="AJ340" s="130"/>
      <c r="AK340" s="130"/>
      <c r="AL340" s="130"/>
      <c r="AM340" s="130"/>
      <c r="AN340" s="130"/>
      <c r="AO340" s="130"/>
      <c r="AP340" s="130"/>
      <c r="AQ340" s="130"/>
      <c r="AR340" s="130"/>
      <c r="AS340" s="130"/>
      <c r="AT340" s="130"/>
      <c r="AU340" s="130"/>
      <c r="AV340" s="130"/>
      <c r="AW340" s="130"/>
      <c r="AX340" s="130"/>
      <c r="AY340" s="130"/>
      <c r="AZ340" s="130"/>
      <c r="BA340" s="130"/>
      <c r="BB340" s="130"/>
      <c r="BC340" s="130"/>
      <c r="BD340" s="130"/>
      <c r="BE340" s="130"/>
      <c r="BF340" s="130"/>
      <c r="BG340" s="130"/>
      <c r="BH340" s="130"/>
      <c r="BI340" s="130"/>
      <c r="BJ340" s="130"/>
      <c r="BK340" s="130"/>
      <c r="BL340" s="130"/>
      <c r="BM340" s="130"/>
      <c r="BN340" s="130"/>
      <c r="BO340" s="130"/>
      <c r="BP340" s="130"/>
      <c r="BQ340" s="130"/>
      <c r="BR340" s="130"/>
      <c r="BS340" s="130"/>
      <c r="BT340" s="130"/>
      <c r="BU340" s="130"/>
      <c r="BV340" s="130"/>
      <c r="BW340" s="130"/>
      <c r="BX340" s="130"/>
      <c r="BY340" s="130"/>
      <c r="BZ340" s="130"/>
      <c r="CA340" s="130"/>
      <c r="CB340" s="130"/>
      <c r="CC340" s="130"/>
      <c r="CD340" s="130"/>
      <c r="CE340" s="130"/>
      <c r="CF340" s="130"/>
      <c r="CG340" s="130"/>
      <c r="CH340" s="130"/>
      <c r="CI340" s="130"/>
      <c r="CJ340" s="130"/>
      <c r="CK340" s="130"/>
      <c r="CL340" s="130"/>
      <c r="CM340" s="130"/>
      <c r="CN340" s="130"/>
      <c r="CO340" s="130"/>
      <c r="CP340" s="130"/>
      <c r="CQ340" s="130"/>
      <c r="CR340" s="130"/>
      <c r="CS340" s="130"/>
      <c r="CT340" s="130"/>
      <c r="CU340" s="130"/>
      <c r="CV340" s="130"/>
      <c r="CW340" s="130"/>
      <c r="CX340" s="130"/>
      <c r="CY340" s="130"/>
      <c r="CZ340" s="130"/>
      <c r="DA340" s="130"/>
      <c r="DB340" s="130"/>
      <c r="DC340" s="130"/>
      <c r="DD340" s="130"/>
      <c r="DE340" s="130"/>
      <c r="DF340" s="130"/>
      <c r="DG340" s="130"/>
    </row>
    <row r="341" spans="18:111" x14ac:dyDescent="0.2">
      <c r="R341" s="1"/>
      <c r="S341" s="130"/>
      <c r="T341" s="130"/>
      <c r="U341" s="130"/>
      <c r="V341" s="130"/>
      <c r="W341" s="130"/>
      <c r="X341" s="130"/>
      <c r="Y341" s="130"/>
      <c r="Z341" s="130"/>
      <c r="AA341" s="130"/>
      <c r="AB341" s="130"/>
      <c r="AC341" s="130"/>
      <c r="AD341" s="130"/>
      <c r="AE341" s="130"/>
      <c r="AF341" s="130"/>
      <c r="AG341" s="130"/>
      <c r="AH341" s="130"/>
      <c r="AI341" s="130"/>
      <c r="AJ341" s="130"/>
      <c r="AK341" s="130"/>
      <c r="AL341" s="130"/>
      <c r="AM341" s="130"/>
      <c r="AN341" s="130"/>
      <c r="AO341" s="130"/>
      <c r="AP341" s="130"/>
      <c r="AQ341" s="130"/>
      <c r="AR341" s="130"/>
      <c r="AS341" s="130"/>
      <c r="AT341" s="130"/>
      <c r="AU341" s="130"/>
      <c r="AV341" s="130"/>
      <c r="AW341" s="130"/>
      <c r="AX341" s="130"/>
      <c r="AY341" s="130"/>
      <c r="AZ341" s="130"/>
      <c r="BA341" s="130"/>
      <c r="BB341" s="130"/>
      <c r="BC341" s="130"/>
      <c r="BD341" s="130"/>
      <c r="BE341" s="130"/>
      <c r="BF341" s="130"/>
      <c r="BG341" s="130"/>
      <c r="BH341" s="130"/>
      <c r="BI341" s="130"/>
      <c r="BJ341" s="130"/>
      <c r="BK341" s="130"/>
      <c r="BL341" s="130"/>
      <c r="BM341" s="130"/>
      <c r="BN341" s="130"/>
      <c r="BO341" s="130"/>
      <c r="BP341" s="130"/>
      <c r="BQ341" s="130"/>
      <c r="BR341" s="130"/>
      <c r="BS341" s="130"/>
      <c r="BT341" s="130"/>
      <c r="BU341" s="130"/>
      <c r="BV341" s="130"/>
      <c r="BW341" s="130"/>
      <c r="BX341" s="130"/>
      <c r="BY341" s="130"/>
      <c r="BZ341" s="130"/>
      <c r="CA341" s="130"/>
      <c r="CB341" s="130"/>
      <c r="CC341" s="130"/>
      <c r="CD341" s="130"/>
      <c r="CE341" s="130"/>
      <c r="CF341" s="130"/>
      <c r="CG341" s="130"/>
      <c r="CH341" s="130"/>
      <c r="CI341" s="130"/>
      <c r="CJ341" s="130"/>
      <c r="CK341" s="130"/>
      <c r="CL341" s="130"/>
      <c r="CM341" s="130"/>
      <c r="CN341" s="130"/>
      <c r="CO341" s="130"/>
      <c r="CP341" s="130"/>
      <c r="CQ341" s="130"/>
      <c r="CR341" s="130"/>
      <c r="CS341" s="130"/>
      <c r="CT341" s="130"/>
      <c r="CU341" s="130"/>
      <c r="CV341" s="130"/>
      <c r="CW341" s="130"/>
      <c r="CX341" s="130"/>
      <c r="CY341" s="130"/>
      <c r="CZ341" s="130"/>
      <c r="DA341" s="130"/>
      <c r="DB341" s="130"/>
      <c r="DC341" s="130"/>
      <c r="DD341" s="130"/>
      <c r="DE341" s="130"/>
      <c r="DF341" s="130"/>
      <c r="DG341" s="130"/>
    </row>
    <row r="342" spans="18:111" x14ac:dyDescent="0.2">
      <c r="R342" s="1"/>
      <c r="S342" s="130"/>
      <c r="T342" s="130"/>
      <c r="U342" s="130"/>
      <c r="V342" s="130"/>
      <c r="W342" s="130"/>
      <c r="X342" s="130"/>
      <c r="Y342" s="130"/>
      <c r="Z342" s="130"/>
      <c r="AA342" s="130"/>
      <c r="AB342" s="130"/>
      <c r="AC342" s="130"/>
      <c r="AD342" s="130"/>
      <c r="AE342" s="130"/>
      <c r="AF342" s="130"/>
      <c r="AG342" s="130"/>
      <c r="AH342" s="130"/>
      <c r="AI342" s="130"/>
      <c r="AJ342" s="130"/>
      <c r="AK342" s="130"/>
      <c r="AL342" s="130"/>
      <c r="AM342" s="130"/>
      <c r="AN342" s="130"/>
      <c r="AO342" s="130"/>
      <c r="AP342" s="130"/>
      <c r="AQ342" s="130"/>
      <c r="AR342" s="130"/>
      <c r="AS342" s="130"/>
      <c r="AT342" s="130"/>
      <c r="AU342" s="130"/>
      <c r="AV342" s="130"/>
      <c r="AW342" s="130"/>
      <c r="AX342" s="130"/>
      <c r="AY342" s="130"/>
      <c r="AZ342" s="130"/>
      <c r="BA342" s="130"/>
      <c r="BB342" s="130"/>
      <c r="BC342" s="130"/>
      <c r="BD342" s="130"/>
      <c r="BE342" s="130"/>
      <c r="BF342" s="130"/>
      <c r="BG342" s="130"/>
      <c r="BH342" s="130"/>
      <c r="BI342" s="130"/>
      <c r="BJ342" s="130"/>
      <c r="BK342" s="130"/>
      <c r="BL342" s="130"/>
      <c r="BM342" s="130"/>
      <c r="BN342" s="130"/>
      <c r="BO342" s="130"/>
      <c r="BP342" s="130"/>
      <c r="BQ342" s="130"/>
      <c r="BR342" s="130"/>
      <c r="BS342" s="130"/>
      <c r="BT342" s="130"/>
      <c r="BU342" s="130"/>
      <c r="BV342" s="130"/>
      <c r="BW342" s="130"/>
      <c r="BX342" s="130"/>
      <c r="BY342" s="130"/>
      <c r="BZ342" s="130"/>
      <c r="CA342" s="130"/>
      <c r="CB342" s="130"/>
      <c r="CC342" s="130"/>
      <c r="CD342" s="130"/>
      <c r="CE342" s="130"/>
      <c r="CF342" s="130"/>
      <c r="CG342" s="130"/>
      <c r="CH342" s="130"/>
      <c r="CI342" s="130"/>
      <c r="CJ342" s="130"/>
      <c r="CK342" s="130"/>
      <c r="CL342" s="130"/>
      <c r="CM342" s="130"/>
      <c r="CN342" s="130"/>
      <c r="CO342" s="130"/>
      <c r="CP342" s="130"/>
      <c r="CQ342" s="130"/>
      <c r="CR342" s="130"/>
      <c r="CS342" s="130"/>
      <c r="CT342" s="130"/>
      <c r="CU342" s="130"/>
      <c r="CV342" s="130"/>
      <c r="CW342" s="130"/>
      <c r="CX342" s="130"/>
      <c r="CY342" s="130"/>
      <c r="CZ342" s="130"/>
      <c r="DA342" s="130"/>
      <c r="DB342" s="130"/>
      <c r="DC342" s="130"/>
      <c r="DD342" s="130"/>
      <c r="DE342" s="130"/>
      <c r="DF342" s="130"/>
      <c r="DG342" s="130"/>
    </row>
    <row r="343" spans="18:111" x14ac:dyDescent="0.2">
      <c r="R343" s="1"/>
      <c r="S343" s="130"/>
      <c r="T343" s="130"/>
      <c r="U343" s="130"/>
      <c r="V343" s="130"/>
      <c r="W343" s="130"/>
      <c r="X343" s="130"/>
      <c r="Y343" s="130"/>
      <c r="Z343" s="130"/>
      <c r="AA343" s="130"/>
      <c r="AB343" s="130"/>
      <c r="AC343" s="130"/>
      <c r="AD343" s="130"/>
      <c r="AE343" s="130"/>
      <c r="AF343" s="130"/>
      <c r="AG343" s="130"/>
      <c r="AH343" s="130"/>
      <c r="AI343" s="130"/>
      <c r="AJ343" s="130"/>
      <c r="AK343" s="130"/>
      <c r="AL343" s="130"/>
      <c r="AM343" s="130"/>
      <c r="AN343" s="130"/>
      <c r="AO343" s="130"/>
      <c r="AP343" s="130"/>
      <c r="AQ343" s="130"/>
      <c r="AR343" s="130"/>
      <c r="AS343" s="130"/>
      <c r="AT343" s="130"/>
      <c r="AU343" s="130"/>
      <c r="AV343" s="130"/>
      <c r="AW343" s="130"/>
      <c r="AX343" s="130"/>
      <c r="AY343" s="130"/>
      <c r="AZ343" s="130"/>
      <c r="BA343" s="130"/>
      <c r="BB343" s="130"/>
      <c r="BC343" s="130"/>
      <c r="BD343" s="130"/>
      <c r="BE343" s="130"/>
      <c r="BF343" s="130"/>
      <c r="BG343" s="130"/>
      <c r="BH343" s="130"/>
      <c r="BI343" s="130"/>
      <c r="BJ343" s="130"/>
      <c r="BK343" s="130"/>
      <c r="BL343" s="130"/>
      <c r="BM343" s="130"/>
      <c r="BN343" s="130"/>
      <c r="BO343" s="130"/>
      <c r="BP343" s="130"/>
      <c r="BQ343" s="130"/>
      <c r="BR343" s="130"/>
      <c r="BS343" s="130"/>
      <c r="BT343" s="130"/>
      <c r="BU343" s="130"/>
      <c r="BV343" s="130"/>
      <c r="BW343" s="130"/>
      <c r="BX343" s="130"/>
      <c r="BY343" s="130"/>
      <c r="BZ343" s="130"/>
      <c r="CA343" s="130"/>
      <c r="CB343" s="130"/>
      <c r="CC343" s="130"/>
      <c r="CD343" s="130"/>
      <c r="CE343" s="130"/>
      <c r="CF343" s="130"/>
      <c r="CG343" s="130"/>
      <c r="CH343" s="130"/>
      <c r="CI343" s="130"/>
      <c r="CJ343" s="130"/>
      <c r="CK343" s="130"/>
      <c r="CL343" s="130"/>
      <c r="CM343" s="130"/>
      <c r="CN343" s="130"/>
      <c r="CO343" s="130"/>
      <c r="CP343" s="130"/>
      <c r="CQ343" s="130"/>
      <c r="CR343" s="130"/>
      <c r="CS343" s="130"/>
      <c r="CT343" s="130"/>
      <c r="CU343" s="130"/>
      <c r="CV343" s="130"/>
      <c r="CW343" s="130"/>
      <c r="CX343" s="130"/>
      <c r="CY343" s="130"/>
      <c r="CZ343" s="130"/>
      <c r="DA343" s="130"/>
      <c r="DB343" s="130"/>
      <c r="DC343" s="130"/>
      <c r="DD343" s="130"/>
      <c r="DE343" s="130"/>
      <c r="DF343" s="130"/>
      <c r="DG343" s="130"/>
    </row>
    <row r="344" spans="18:111" x14ac:dyDescent="0.2">
      <c r="R344" s="1"/>
      <c r="S344" s="130"/>
      <c r="T344" s="130"/>
      <c r="U344" s="130"/>
      <c r="V344" s="130"/>
      <c r="W344" s="130"/>
      <c r="X344" s="130"/>
      <c r="Y344" s="130"/>
      <c r="Z344" s="130"/>
      <c r="AA344" s="130"/>
      <c r="AB344" s="130"/>
      <c r="AC344" s="130"/>
      <c r="AD344" s="130"/>
      <c r="AE344" s="130"/>
      <c r="AF344" s="130"/>
      <c r="AG344" s="130"/>
      <c r="AH344" s="130"/>
      <c r="AI344" s="130"/>
      <c r="AJ344" s="130"/>
      <c r="AK344" s="130"/>
      <c r="AL344" s="130"/>
      <c r="AM344" s="130"/>
      <c r="AN344" s="130"/>
      <c r="AO344" s="130"/>
      <c r="AP344" s="130"/>
      <c r="AQ344" s="130"/>
      <c r="AR344" s="130"/>
      <c r="AS344" s="130"/>
      <c r="AT344" s="130"/>
      <c r="AU344" s="130"/>
      <c r="AV344" s="130"/>
      <c r="AW344" s="130"/>
      <c r="AX344" s="130"/>
      <c r="AY344" s="130"/>
      <c r="AZ344" s="130"/>
      <c r="BA344" s="130"/>
      <c r="BB344" s="130"/>
      <c r="BC344" s="130"/>
      <c r="BD344" s="130"/>
      <c r="BE344" s="130"/>
      <c r="BF344" s="130"/>
      <c r="BG344" s="130"/>
      <c r="BH344" s="130"/>
      <c r="BI344" s="130"/>
      <c r="BJ344" s="130"/>
      <c r="BK344" s="130"/>
      <c r="BL344" s="130"/>
      <c r="BM344" s="130"/>
      <c r="BN344" s="130"/>
      <c r="BO344" s="130"/>
      <c r="BP344" s="130"/>
      <c r="BQ344" s="130"/>
      <c r="BR344" s="130"/>
      <c r="BS344" s="130"/>
      <c r="BT344" s="130"/>
      <c r="BU344" s="130"/>
      <c r="BV344" s="130"/>
      <c r="BW344" s="130"/>
      <c r="BX344" s="130"/>
      <c r="BY344" s="130"/>
      <c r="BZ344" s="130"/>
      <c r="CA344" s="130"/>
      <c r="CB344" s="130"/>
      <c r="CC344" s="130"/>
      <c r="CD344" s="130"/>
      <c r="CE344" s="130"/>
      <c r="CF344" s="130"/>
      <c r="CG344" s="130"/>
      <c r="CH344" s="130"/>
      <c r="CI344" s="130"/>
      <c r="CJ344" s="130"/>
      <c r="CK344" s="130"/>
      <c r="CL344" s="130"/>
      <c r="CM344" s="130"/>
      <c r="CN344" s="130"/>
      <c r="CO344" s="130"/>
      <c r="CP344" s="130"/>
      <c r="CQ344" s="130"/>
      <c r="CR344" s="130"/>
      <c r="CS344" s="130"/>
      <c r="CT344" s="130"/>
      <c r="CU344" s="130"/>
      <c r="CV344" s="130"/>
      <c r="CW344" s="130"/>
      <c r="CX344" s="130"/>
      <c r="CY344" s="130"/>
      <c r="CZ344" s="130"/>
      <c r="DA344" s="130"/>
      <c r="DB344" s="130"/>
      <c r="DC344" s="130"/>
      <c r="DD344" s="130"/>
      <c r="DE344" s="130"/>
      <c r="DF344" s="130"/>
      <c r="DG344" s="130"/>
    </row>
    <row r="345" spans="18:111" x14ac:dyDescent="0.2">
      <c r="R345" s="1"/>
      <c r="S345" s="130"/>
      <c r="T345" s="130"/>
      <c r="U345" s="130"/>
      <c r="V345" s="130"/>
      <c r="W345" s="130"/>
      <c r="X345" s="130"/>
      <c r="Y345" s="130"/>
      <c r="Z345" s="130"/>
      <c r="AA345" s="130"/>
      <c r="AB345" s="130"/>
      <c r="AC345" s="130"/>
      <c r="AD345" s="130"/>
      <c r="AE345" s="130"/>
      <c r="AF345" s="130"/>
      <c r="AG345" s="130"/>
      <c r="AH345" s="130"/>
      <c r="AI345" s="130"/>
      <c r="AJ345" s="130"/>
      <c r="AK345" s="130"/>
      <c r="AL345" s="130"/>
      <c r="AM345" s="130"/>
      <c r="AN345" s="130"/>
      <c r="AO345" s="130"/>
      <c r="AP345" s="130"/>
      <c r="AQ345" s="130"/>
      <c r="AR345" s="130"/>
      <c r="AS345" s="130"/>
      <c r="AT345" s="130"/>
      <c r="AU345" s="130"/>
      <c r="AV345" s="130"/>
      <c r="AW345" s="130"/>
      <c r="AX345" s="130"/>
      <c r="AY345" s="130"/>
      <c r="AZ345" s="130"/>
      <c r="BA345" s="130"/>
      <c r="BB345" s="130"/>
      <c r="BC345" s="130"/>
      <c r="BD345" s="130"/>
      <c r="BE345" s="130"/>
      <c r="BF345" s="130"/>
      <c r="BG345" s="130"/>
      <c r="BH345" s="130"/>
      <c r="BI345" s="130"/>
      <c r="BJ345" s="130"/>
      <c r="BK345" s="130"/>
      <c r="BL345" s="130"/>
      <c r="BM345" s="130"/>
      <c r="BN345" s="130"/>
      <c r="BO345" s="130"/>
      <c r="BP345" s="130"/>
      <c r="BQ345" s="130"/>
      <c r="BR345" s="130"/>
      <c r="BS345" s="130"/>
      <c r="BT345" s="130"/>
      <c r="BU345" s="130"/>
      <c r="BV345" s="130"/>
      <c r="BW345" s="130"/>
      <c r="BX345" s="130"/>
      <c r="BY345" s="130"/>
      <c r="BZ345" s="130"/>
      <c r="CA345" s="130"/>
      <c r="CB345" s="130"/>
      <c r="CC345" s="130"/>
      <c r="CD345" s="130"/>
      <c r="CE345" s="130"/>
      <c r="CF345" s="130"/>
      <c r="CG345" s="130"/>
      <c r="CH345" s="130"/>
      <c r="CI345" s="130"/>
      <c r="CJ345" s="130"/>
      <c r="CK345" s="130"/>
      <c r="CL345" s="130"/>
      <c r="CM345" s="130"/>
      <c r="CN345" s="130"/>
      <c r="CO345" s="130"/>
      <c r="CP345" s="130"/>
      <c r="CQ345" s="130"/>
      <c r="CR345" s="130"/>
      <c r="CS345" s="130"/>
      <c r="CT345" s="130"/>
      <c r="CU345" s="130"/>
      <c r="CV345" s="130"/>
      <c r="CW345" s="130"/>
      <c r="CX345" s="130"/>
      <c r="CY345" s="130"/>
      <c r="CZ345" s="130"/>
      <c r="DA345" s="130"/>
      <c r="DB345" s="130"/>
      <c r="DC345" s="130"/>
      <c r="DD345" s="130"/>
      <c r="DE345" s="130"/>
      <c r="DF345" s="130"/>
      <c r="DG345" s="130"/>
    </row>
    <row r="346" spans="18:111" x14ac:dyDescent="0.2">
      <c r="R346" s="1"/>
      <c r="S346" s="130"/>
      <c r="T346" s="130"/>
      <c r="U346" s="130"/>
      <c r="V346" s="130"/>
      <c r="W346" s="130"/>
      <c r="X346" s="130"/>
      <c r="Y346" s="130"/>
      <c r="Z346" s="130"/>
      <c r="AA346" s="130"/>
      <c r="AB346" s="130"/>
      <c r="AC346" s="130"/>
      <c r="AD346" s="130"/>
      <c r="AE346" s="130"/>
      <c r="AF346" s="130"/>
      <c r="AG346" s="130"/>
      <c r="AH346" s="130"/>
      <c r="AI346" s="130"/>
      <c r="AJ346" s="130"/>
      <c r="AK346" s="130"/>
      <c r="AL346" s="130"/>
      <c r="AM346" s="130"/>
      <c r="AN346" s="130"/>
      <c r="AO346" s="130"/>
      <c r="AP346" s="130"/>
      <c r="AQ346" s="130"/>
      <c r="AR346" s="130"/>
      <c r="AS346" s="130"/>
      <c r="AT346" s="130"/>
      <c r="AU346" s="130"/>
      <c r="AV346" s="130"/>
      <c r="AW346" s="130"/>
      <c r="AX346" s="130"/>
      <c r="AY346" s="130"/>
      <c r="AZ346" s="130"/>
      <c r="BA346" s="130"/>
      <c r="BB346" s="130"/>
      <c r="BC346" s="130"/>
      <c r="BD346" s="130"/>
      <c r="BE346" s="130"/>
      <c r="BF346" s="130"/>
      <c r="BG346" s="130"/>
      <c r="BH346" s="130"/>
      <c r="BI346" s="130"/>
      <c r="BJ346" s="130"/>
      <c r="BK346" s="130"/>
      <c r="BL346" s="130"/>
      <c r="BM346" s="130"/>
      <c r="BN346" s="130"/>
      <c r="BO346" s="130"/>
      <c r="BP346" s="130"/>
      <c r="BQ346" s="130"/>
      <c r="BR346" s="130"/>
      <c r="BS346" s="130"/>
      <c r="BT346" s="130"/>
      <c r="BU346" s="130"/>
      <c r="BV346" s="130"/>
      <c r="BW346" s="130"/>
      <c r="BX346" s="130"/>
      <c r="BY346" s="130"/>
      <c r="BZ346" s="130"/>
      <c r="CA346" s="130"/>
      <c r="CB346" s="130"/>
      <c r="CC346" s="130"/>
      <c r="CD346" s="130"/>
      <c r="CE346" s="130"/>
      <c r="CF346" s="130"/>
      <c r="CG346" s="130"/>
      <c r="CH346" s="130"/>
      <c r="CI346" s="130"/>
      <c r="CJ346" s="130"/>
      <c r="CK346" s="130"/>
      <c r="CL346" s="130"/>
      <c r="CM346" s="130"/>
      <c r="CN346" s="130"/>
      <c r="CO346" s="130"/>
      <c r="CP346" s="130"/>
      <c r="CQ346" s="130"/>
      <c r="CR346" s="130"/>
      <c r="CS346" s="130"/>
      <c r="CT346" s="130"/>
      <c r="CU346" s="130"/>
      <c r="CV346" s="130"/>
      <c r="CW346" s="130"/>
      <c r="CX346" s="130"/>
      <c r="CY346" s="130"/>
      <c r="CZ346" s="130"/>
      <c r="DA346" s="130"/>
      <c r="DB346" s="130"/>
      <c r="DC346" s="130"/>
      <c r="DD346" s="130"/>
      <c r="DE346" s="130"/>
      <c r="DF346" s="130"/>
      <c r="DG346" s="130"/>
    </row>
    <row r="347" spans="18:111" x14ac:dyDescent="0.2">
      <c r="R347" s="1"/>
      <c r="S347" s="130"/>
      <c r="T347" s="130"/>
      <c r="U347" s="130"/>
      <c r="V347" s="130"/>
      <c r="W347" s="130"/>
      <c r="X347" s="130"/>
      <c r="Y347" s="130"/>
      <c r="Z347" s="130"/>
      <c r="AA347" s="130"/>
      <c r="AB347" s="130"/>
      <c r="AC347" s="130"/>
      <c r="AD347" s="130"/>
      <c r="AE347" s="130"/>
      <c r="AF347" s="130"/>
      <c r="AG347" s="130"/>
      <c r="AH347" s="130"/>
      <c r="AI347" s="130"/>
      <c r="AJ347" s="130"/>
      <c r="AK347" s="130"/>
      <c r="AL347" s="130"/>
      <c r="AM347" s="130"/>
      <c r="AN347" s="130"/>
      <c r="AO347" s="130"/>
      <c r="AP347" s="130"/>
      <c r="AQ347" s="130"/>
      <c r="AR347" s="130"/>
      <c r="AS347" s="130"/>
      <c r="AT347" s="130"/>
      <c r="AU347" s="130"/>
      <c r="AV347" s="130"/>
      <c r="AW347" s="130"/>
      <c r="AX347" s="130"/>
      <c r="AY347" s="130"/>
      <c r="AZ347" s="130"/>
      <c r="BA347" s="130"/>
      <c r="BB347" s="130"/>
      <c r="BC347" s="130"/>
      <c r="BD347" s="130"/>
      <c r="BE347" s="130"/>
      <c r="BF347" s="130"/>
      <c r="BG347" s="130"/>
      <c r="BH347" s="130"/>
      <c r="BI347" s="130"/>
      <c r="BJ347" s="130"/>
      <c r="BK347" s="130"/>
      <c r="BL347" s="130"/>
      <c r="BM347" s="130"/>
      <c r="BN347" s="130"/>
      <c r="BO347" s="130"/>
      <c r="BP347" s="130"/>
      <c r="BQ347" s="130"/>
      <c r="BR347" s="130"/>
      <c r="BS347" s="130"/>
      <c r="BT347" s="130"/>
      <c r="BU347" s="130"/>
      <c r="BV347" s="130"/>
      <c r="BW347" s="130"/>
      <c r="BX347" s="130"/>
      <c r="BY347" s="130"/>
      <c r="BZ347" s="130"/>
      <c r="CA347" s="130"/>
      <c r="CB347" s="130"/>
      <c r="CC347" s="130"/>
      <c r="CD347" s="130"/>
      <c r="CE347" s="130"/>
      <c r="CF347" s="130"/>
      <c r="CG347" s="130"/>
      <c r="CH347" s="130"/>
      <c r="CI347" s="130"/>
      <c r="CJ347" s="130"/>
      <c r="CK347" s="130"/>
      <c r="CL347" s="130"/>
      <c r="CM347" s="130"/>
      <c r="CN347" s="130"/>
      <c r="CO347" s="130"/>
      <c r="CP347" s="130"/>
      <c r="CQ347" s="130"/>
      <c r="CR347" s="130"/>
      <c r="CS347" s="130"/>
      <c r="CT347" s="130"/>
      <c r="CU347" s="130"/>
      <c r="CV347" s="130"/>
      <c r="CW347" s="130"/>
      <c r="CX347" s="130"/>
      <c r="CY347" s="130"/>
      <c r="CZ347" s="130"/>
      <c r="DA347" s="130"/>
      <c r="DB347" s="130"/>
      <c r="DC347" s="130"/>
      <c r="DD347" s="130"/>
      <c r="DE347" s="130"/>
      <c r="DF347" s="130"/>
      <c r="DG347" s="130"/>
    </row>
    <row r="348" spans="18:111" x14ac:dyDescent="0.2">
      <c r="R348" s="1"/>
      <c r="S348" s="130"/>
      <c r="T348" s="130"/>
      <c r="U348" s="130"/>
      <c r="V348" s="130"/>
      <c r="W348" s="130"/>
      <c r="X348" s="130"/>
      <c r="Y348" s="130"/>
      <c r="Z348" s="130"/>
      <c r="AA348" s="130"/>
      <c r="AB348" s="130"/>
      <c r="AC348" s="130"/>
      <c r="AD348" s="130"/>
      <c r="AE348" s="130"/>
      <c r="AF348" s="130"/>
      <c r="AG348" s="130"/>
      <c r="AH348" s="130"/>
      <c r="AI348" s="130"/>
      <c r="AJ348" s="130"/>
      <c r="AK348" s="130"/>
      <c r="AL348" s="130"/>
      <c r="AM348" s="130"/>
      <c r="AN348" s="130"/>
      <c r="AO348" s="130"/>
      <c r="AP348" s="130"/>
      <c r="AQ348" s="130"/>
      <c r="AR348" s="130"/>
      <c r="AS348" s="130"/>
      <c r="AT348" s="130"/>
      <c r="AU348" s="130"/>
      <c r="AV348" s="130"/>
      <c r="AW348" s="130"/>
      <c r="AX348" s="130"/>
      <c r="AY348" s="130"/>
      <c r="AZ348" s="130"/>
      <c r="BA348" s="130"/>
      <c r="BB348" s="130"/>
      <c r="BC348" s="130"/>
      <c r="BD348" s="130"/>
      <c r="BE348" s="130"/>
      <c r="BF348" s="130"/>
      <c r="BG348" s="130"/>
      <c r="BH348" s="130"/>
      <c r="BI348" s="130"/>
      <c r="BJ348" s="130"/>
      <c r="BK348" s="130"/>
      <c r="BL348" s="130"/>
      <c r="BM348" s="130"/>
      <c r="BN348" s="130"/>
      <c r="BO348" s="130"/>
      <c r="BP348" s="130"/>
      <c r="BQ348" s="130"/>
      <c r="BR348" s="130"/>
      <c r="BS348" s="130"/>
      <c r="BT348" s="130"/>
      <c r="BU348" s="130"/>
      <c r="BV348" s="130"/>
      <c r="BW348" s="130"/>
      <c r="BX348" s="130"/>
      <c r="BY348" s="130"/>
      <c r="BZ348" s="130"/>
      <c r="CA348" s="130"/>
      <c r="CB348" s="130"/>
      <c r="CC348" s="130"/>
      <c r="CD348" s="130"/>
      <c r="CE348" s="130"/>
      <c r="CF348" s="130"/>
      <c r="CG348" s="130"/>
      <c r="CH348" s="130"/>
      <c r="CI348" s="130"/>
      <c r="CJ348" s="130"/>
      <c r="CK348" s="130"/>
      <c r="CL348" s="130"/>
      <c r="CM348" s="130"/>
      <c r="CN348" s="130"/>
      <c r="CO348" s="130"/>
      <c r="CP348" s="130"/>
      <c r="CQ348" s="130"/>
      <c r="CR348" s="130"/>
      <c r="CS348" s="130"/>
      <c r="CT348" s="130"/>
      <c r="CU348" s="130"/>
      <c r="CV348" s="130"/>
      <c r="CW348" s="130"/>
      <c r="CX348" s="130"/>
      <c r="CY348" s="130"/>
      <c r="CZ348" s="130"/>
      <c r="DA348" s="130"/>
      <c r="DB348" s="130"/>
      <c r="DC348" s="130"/>
      <c r="DD348" s="130"/>
      <c r="DE348" s="130"/>
      <c r="DF348" s="130"/>
      <c r="DG348" s="130"/>
    </row>
    <row r="349" spans="18:111" x14ac:dyDescent="0.2">
      <c r="R349" s="1"/>
      <c r="S349" s="130"/>
      <c r="T349" s="130"/>
      <c r="U349" s="130"/>
      <c r="V349" s="130"/>
      <c r="W349" s="130"/>
      <c r="X349" s="130"/>
      <c r="Y349" s="130"/>
      <c r="Z349" s="130"/>
      <c r="AA349" s="130"/>
      <c r="AB349" s="130"/>
      <c r="AC349" s="130"/>
      <c r="AD349" s="130"/>
      <c r="AE349" s="130"/>
      <c r="AF349" s="130"/>
      <c r="AG349" s="130"/>
      <c r="AH349" s="130"/>
      <c r="AI349" s="130"/>
      <c r="AJ349" s="130"/>
      <c r="AK349" s="130"/>
      <c r="AL349" s="130"/>
      <c r="AM349" s="130"/>
      <c r="AN349" s="130"/>
      <c r="AO349" s="130"/>
      <c r="AP349" s="130"/>
      <c r="AQ349" s="130"/>
      <c r="AR349" s="130"/>
      <c r="AS349" s="130"/>
      <c r="AT349" s="130"/>
      <c r="AU349" s="130"/>
      <c r="AV349" s="130"/>
      <c r="AW349" s="130"/>
      <c r="AX349" s="130"/>
      <c r="AY349" s="130"/>
      <c r="AZ349" s="130"/>
      <c r="BA349" s="130"/>
      <c r="BB349" s="130"/>
      <c r="BC349" s="130"/>
      <c r="BD349" s="130"/>
      <c r="BE349" s="130"/>
      <c r="BF349" s="130"/>
      <c r="BG349" s="130"/>
      <c r="BH349" s="130"/>
      <c r="BI349" s="130"/>
      <c r="BJ349" s="130"/>
      <c r="BK349" s="130"/>
      <c r="BL349" s="130"/>
      <c r="BM349" s="130"/>
      <c r="BN349" s="130"/>
      <c r="BO349" s="130"/>
      <c r="BP349" s="130"/>
      <c r="BQ349" s="130"/>
      <c r="BR349" s="130"/>
      <c r="BS349" s="130"/>
      <c r="BT349" s="130"/>
      <c r="BU349" s="130"/>
      <c r="BV349" s="130"/>
      <c r="BW349" s="130"/>
      <c r="BX349" s="130"/>
      <c r="BY349" s="130"/>
      <c r="BZ349" s="130"/>
      <c r="CA349" s="130"/>
      <c r="CB349" s="130"/>
      <c r="CC349" s="130"/>
      <c r="CD349" s="130"/>
      <c r="CE349" s="130"/>
      <c r="CF349" s="130"/>
      <c r="CG349" s="130"/>
      <c r="CH349" s="130"/>
      <c r="CI349" s="130"/>
      <c r="CJ349" s="130"/>
      <c r="CK349" s="130"/>
      <c r="CL349" s="130"/>
      <c r="CM349" s="130"/>
      <c r="CN349" s="130"/>
      <c r="CO349" s="130"/>
      <c r="CP349" s="130"/>
      <c r="CQ349" s="130"/>
      <c r="CR349" s="130"/>
      <c r="CS349" s="130"/>
      <c r="CT349" s="130"/>
      <c r="CU349" s="130"/>
      <c r="CV349" s="130"/>
      <c r="CW349" s="130"/>
      <c r="CX349" s="130"/>
      <c r="CY349" s="130"/>
      <c r="CZ349" s="130"/>
      <c r="DA349" s="130"/>
      <c r="DB349" s="130"/>
      <c r="DC349" s="130"/>
      <c r="DD349" s="130"/>
      <c r="DE349" s="130"/>
      <c r="DF349" s="130"/>
      <c r="DG349" s="130"/>
    </row>
    <row r="350" spans="18:111" x14ac:dyDescent="0.2">
      <c r="R350" s="1"/>
      <c r="S350" s="130"/>
      <c r="T350" s="130"/>
      <c r="U350" s="130"/>
      <c r="V350" s="130"/>
      <c r="W350" s="130"/>
      <c r="X350" s="130"/>
      <c r="Y350" s="130"/>
      <c r="Z350" s="130"/>
      <c r="AA350" s="130"/>
      <c r="AB350" s="130"/>
      <c r="AC350" s="130"/>
      <c r="AD350" s="130"/>
      <c r="AE350" s="130"/>
      <c r="AF350" s="130"/>
      <c r="AG350" s="130"/>
      <c r="AH350" s="130"/>
      <c r="AI350" s="130"/>
      <c r="AJ350" s="130"/>
      <c r="AK350" s="130"/>
      <c r="AL350" s="130"/>
      <c r="AM350" s="130"/>
      <c r="AN350" s="130"/>
      <c r="AO350" s="130"/>
      <c r="AP350" s="130"/>
      <c r="AQ350" s="130"/>
      <c r="AR350" s="130"/>
      <c r="AS350" s="130"/>
      <c r="AT350" s="130"/>
      <c r="AU350" s="130"/>
      <c r="AV350" s="130"/>
      <c r="AW350" s="130"/>
      <c r="AX350" s="130"/>
      <c r="AY350" s="130"/>
      <c r="AZ350" s="130"/>
      <c r="BA350" s="130"/>
      <c r="BB350" s="130"/>
      <c r="BC350" s="130"/>
      <c r="BD350" s="130"/>
      <c r="BE350" s="130"/>
      <c r="BF350" s="130"/>
      <c r="BG350" s="130"/>
      <c r="BH350" s="130"/>
      <c r="BI350" s="130"/>
      <c r="BJ350" s="130"/>
      <c r="BK350" s="130"/>
      <c r="BL350" s="130"/>
      <c r="BM350" s="130"/>
      <c r="BN350" s="130"/>
      <c r="BO350" s="130"/>
      <c r="BP350" s="130"/>
      <c r="BQ350" s="130"/>
      <c r="BR350" s="130"/>
      <c r="BS350" s="130"/>
      <c r="BT350" s="130"/>
      <c r="BU350" s="130"/>
      <c r="BV350" s="130"/>
      <c r="BW350" s="130"/>
      <c r="BX350" s="130"/>
      <c r="BY350" s="130"/>
      <c r="BZ350" s="130"/>
      <c r="CA350" s="130"/>
      <c r="CB350" s="130"/>
      <c r="CC350" s="130"/>
      <c r="CD350" s="130"/>
      <c r="CE350" s="130"/>
      <c r="CF350" s="130"/>
      <c r="CG350" s="130"/>
      <c r="CH350" s="130"/>
      <c r="CI350" s="130"/>
      <c r="CJ350" s="130"/>
      <c r="CK350" s="130"/>
      <c r="CL350" s="130"/>
      <c r="CM350" s="130"/>
      <c r="CN350" s="130"/>
      <c r="CO350" s="130"/>
      <c r="CP350" s="130"/>
      <c r="CQ350" s="130"/>
      <c r="CR350" s="130"/>
      <c r="CS350" s="130"/>
      <c r="CT350" s="130"/>
      <c r="CU350" s="130"/>
      <c r="CV350" s="130"/>
      <c r="CW350" s="130"/>
      <c r="CX350" s="130"/>
      <c r="CY350" s="130"/>
      <c r="CZ350" s="130"/>
      <c r="DA350" s="130"/>
      <c r="DB350" s="130"/>
      <c r="DC350" s="130"/>
      <c r="DD350" s="130"/>
      <c r="DE350" s="130"/>
      <c r="DF350" s="130"/>
      <c r="DG350" s="130"/>
    </row>
    <row r="351" spans="18:111" x14ac:dyDescent="0.2">
      <c r="R351" s="1"/>
      <c r="S351" s="130"/>
      <c r="T351" s="130"/>
      <c r="U351" s="130"/>
      <c r="V351" s="130"/>
      <c r="W351" s="130"/>
      <c r="X351" s="130"/>
      <c r="Y351" s="130"/>
      <c r="Z351" s="130"/>
      <c r="AA351" s="130"/>
      <c r="AB351" s="130"/>
      <c r="AC351" s="130"/>
      <c r="AD351" s="130"/>
      <c r="AE351" s="130"/>
      <c r="AF351" s="130"/>
      <c r="AG351" s="130"/>
      <c r="AH351" s="130"/>
      <c r="AI351" s="130"/>
      <c r="AJ351" s="130"/>
      <c r="AK351" s="130"/>
      <c r="AL351" s="130"/>
      <c r="AM351" s="130"/>
      <c r="AN351" s="130"/>
      <c r="AO351" s="130"/>
      <c r="AP351" s="130"/>
      <c r="AQ351" s="130"/>
      <c r="AR351" s="130"/>
      <c r="AS351" s="130"/>
      <c r="AT351" s="130"/>
      <c r="AU351" s="130"/>
      <c r="AV351" s="130"/>
      <c r="AW351" s="130"/>
      <c r="AX351" s="130"/>
      <c r="AY351" s="130"/>
      <c r="AZ351" s="130"/>
      <c r="BA351" s="130"/>
      <c r="BB351" s="130"/>
      <c r="BC351" s="130"/>
      <c r="BD351" s="130"/>
      <c r="BE351" s="130"/>
      <c r="BF351" s="130"/>
      <c r="BG351" s="130"/>
      <c r="BH351" s="130"/>
      <c r="BI351" s="130"/>
      <c r="BJ351" s="130"/>
      <c r="BK351" s="130"/>
      <c r="BL351" s="130"/>
      <c r="BM351" s="130"/>
      <c r="BN351" s="130"/>
      <c r="BO351" s="130"/>
      <c r="BP351" s="130"/>
      <c r="BQ351" s="130"/>
      <c r="BR351" s="130"/>
      <c r="BS351" s="130"/>
      <c r="BT351" s="130"/>
      <c r="BU351" s="130"/>
      <c r="BV351" s="130"/>
      <c r="BW351" s="130"/>
      <c r="BX351" s="130"/>
      <c r="BY351" s="130"/>
      <c r="BZ351" s="130"/>
      <c r="CA351" s="130"/>
      <c r="CB351" s="130"/>
      <c r="CC351" s="130"/>
      <c r="CD351" s="130"/>
      <c r="CE351" s="130"/>
      <c r="CF351" s="130"/>
      <c r="CG351" s="130"/>
      <c r="CH351" s="130"/>
      <c r="CI351" s="130"/>
      <c r="CJ351" s="130"/>
      <c r="CK351" s="130"/>
      <c r="CL351" s="130"/>
      <c r="CM351" s="130"/>
      <c r="CN351" s="130"/>
      <c r="CO351" s="130"/>
      <c r="CP351" s="130"/>
      <c r="CQ351" s="130"/>
      <c r="CR351" s="130"/>
      <c r="CS351" s="130"/>
      <c r="CT351" s="130"/>
      <c r="CU351" s="130"/>
      <c r="CV351" s="130"/>
      <c r="CW351" s="130"/>
      <c r="CX351" s="130"/>
      <c r="CY351" s="130"/>
      <c r="CZ351" s="130"/>
      <c r="DA351" s="130"/>
      <c r="DB351" s="130"/>
      <c r="DC351" s="130"/>
      <c r="DD351" s="130"/>
      <c r="DE351" s="130"/>
      <c r="DF351" s="130"/>
      <c r="DG351" s="130"/>
    </row>
    <row r="352" spans="18:111" x14ac:dyDescent="0.2">
      <c r="R352" s="1"/>
      <c r="S352" s="130"/>
      <c r="T352" s="130"/>
      <c r="U352" s="130"/>
      <c r="V352" s="130"/>
      <c r="W352" s="130"/>
      <c r="X352" s="130"/>
      <c r="Y352" s="130"/>
      <c r="Z352" s="130"/>
      <c r="AA352" s="130"/>
      <c r="AB352" s="130"/>
      <c r="AC352" s="130"/>
      <c r="AD352" s="130"/>
      <c r="AE352" s="130"/>
      <c r="AF352" s="130"/>
      <c r="AG352" s="130"/>
      <c r="AH352" s="130"/>
      <c r="AI352" s="130"/>
      <c r="AJ352" s="130"/>
      <c r="AK352" s="130"/>
      <c r="AL352" s="130"/>
      <c r="AM352" s="130"/>
      <c r="AN352" s="130"/>
      <c r="AO352" s="130"/>
      <c r="AP352" s="130"/>
      <c r="AQ352" s="130"/>
      <c r="AR352" s="130"/>
      <c r="AS352" s="130"/>
      <c r="AT352" s="130"/>
      <c r="AU352" s="130"/>
      <c r="AV352" s="130"/>
      <c r="AW352" s="130"/>
      <c r="AX352" s="130"/>
      <c r="AY352" s="130"/>
      <c r="AZ352" s="130"/>
      <c r="BA352" s="130"/>
      <c r="BB352" s="130"/>
      <c r="BC352" s="130"/>
      <c r="BD352" s="130"/>
      <c r="BE352" s="130"/>
      <c r="BF352" s="130"/>
      <c r="BG352" s="130"/>
      <c r="BH352" s="130"/>
      <c r="BI352" s="130"/>
      <c r="BJ352" s="130"/>
      <c r="BK352" s="130"/>
      <c r="BL352" s="130"/>
      <c r="BM352" s="130"/>
      <c r="BN352" s="130"/>
      <c r="BO352" s="130"/>
      <c r="BP352" s="130"/>
      <c r="BQ352" s="130"/>
      <c r="BR352" s="130"/>
      <c r="BS352" s="130"/>
      <c r="BT352" s="130"/>
      <c r="BU352" s="130"/>
      <c r="BV352" s="130"/>
      <c r="BW352" s="130"/>
      <c r="BX352" s="130"/>
      <c r="BY352" s="130"/>
      <c r="BZ352" s="130"/>
      <c r="CA352" s="130"/>
      <c r="CB352" s="130"/>
      <c r="CC352" s="130"/>
      <c r="CD352" s="130"/>
      <c r="CE352" s="130"/>
      <c r="CF352" s="130"/>
      <c r="CG352" s="130"/>
      <c r="CH352" s="130"/>
      <c r="CI352" s="130"/>
      <c r="CJ352" s="130"/>
      <c r="CK352" s="130"/>
      <c r="CL352" s="130"/>
      <c r="CM352" s="130"/>
      <c r="CN352" s="130"/>
      <c r="CO352" s="130"/>
      <c r="CP352" s="130"/>
      <c r="CQ352" s="130"/>
      <c r="CR352" s="130"/>
      <c r="CS352" s="130"/>
      <c r="CT352" s="130"/>
      <c r="CU352" s="130"/>
      <c r="CV352" s="130"/>
      <c r="CW352" s="130"/>
      <c r="CX352" s="130"/>
      <c r="CY352" s="130"/>
      <c r="CZ352" s="130"/>
      <c r="DA352" s="130"/>
      <c r="DB352" s="130"/>
      <c r="DC352" s="130"/>
      <c r="DD352" s="130"/>
      <c r="DE352" s="130"/>
      <c r="DF352" s="130"/>
      <c r="DG352" s="130"/>
    </row>
    <row r="353" spans="18:111" x14ac:dyDescent="0.2">
      <c r="R353" s="1"/>
      <c r="S353" s="130"/>
      <c r="T353" s="130"/>
      <c r="U353" s="130"/>
      <c r="V353" s="130"/>
      <c r="W353" s="130"/>
      <c r="X353" s="130"/>
      <c r="Y353" s="130"/>
      <c r="Z353" s="130"/>
      <c r="AA353" s="130"/>
      <c r="AB353" s="130"/>
      <c r="AC353" s="130"/>
      <c r="AD353" s="130"/>
      <c r="AE353" s="130"/>
      <c r="AF353" s="130"/>
      <c r="AG353" s="130"/>
      <c r="AH353" s="130"/>
      <c r="AI353" s="130"/>
      <c r="AJ353" s="130"/>
      <c r="AK353" s="130"/>
      <c r="AL353" s="130"/>
      <c r="AM353" s="130"/>
      <c r="AN353" s="130"/>
      <c r="AO353" s="130"/>
      <c r="AP353" s="130"/>
      <c r="AQ353" s="130"/>
      <c r="AR353" s="130"/>
      <c r="AS353" s="130"/>
      <c r="AT353" s="130"/>
      <c r="AU353" s="130"/>
      <c r="AV353" s="130"/>
      <c r="AW353" s="130"/>
      <c r="AX353" s="130"/>
      <c r="AY353" s="130"/>
      <c r="AZ353" s="130"/>
      <c r="BA353" s="130"/>
      <c r="BB353" s="130"/>
      <c r="BC353" s="130"/>
      <c r="BD353" s="130"/>
      <c r="BE353" s="130"/>
      <c r="BF353" s="130"/>
      <c r="BG353" s="130"/>
      <c r="BH353" s="130"/>
      <c r="BI353" s="130"/>
      <c r="BJ353" s="130"/>
      <c r="BK353" s="130"/>
      <c r="BL353" s="130"/>
      <c r="BM353" s="130"/>
      <c r="BN353" s="130"/>
      <c r="BO353" s="130"/>
      <c r="BP353" s="130"/>
      <c r="BQ353" s="130"/>
      <c r="BR353" s="130"/>
      <c r="BS353" s="130"/>
      <c r="BT353" s="130"/>
      <c r="BU353" s="130"/>
      <c r="BV353" s="130"/>
      <c r="BW353" s="130"/>
      <c r="BX353" s="130"/>
      <c r="BY353" s="130"/>
      <c r="BZ353" s="130"/>
      <c r="CA353" s="130"/>
      <c r="CB353" s="130"/>
      <c r="CC353" s="130"/>
      <c r="CD353" s="130"/>
      <c r="CE353" s="130"/>
      <c r="CF353" s="130"/>
      <c r="CG353" s="130"/>
      <c r="CH353" s="130"/>
      <c r="CI353" s="130"/>
      <c r="CJ353" s="130"/>
      <c r="CK353" s="130"/>
      <c r="CL353" s="130"/>
      <c r="CM353" s="130"/>
      <c r="CN353" s="130"/>
      <c r="CO353" s="130"/>
      <c r="CP353" s="130"/>
      <c r="CQ353" s="130"/>
      <c r="CR353" s="130"/>
      <c r="CS353" s="130"/>
      <c r="CT353" s="130"/>
      <c r="CU353" s="130"/>
      <c r="CV353" s="130"/>
      <c r="CW353" s="130"/>
      <c r="CX353" s="130"/>
      <c r="CY353" s="130"/>
      <c r="CZ353" s="130"/>
      <c r="DA353" s="130"/>
      <c r="DB353" s="130"/>
      <c r="DC353" s="130"/>
      <c r="DD353" s="130"/>
      <c r="DE353" s="130"/>
      <c r="DF353" s="130"/>
      <c r="DG353" s="130"/>
    </row>
    <row r="354" spans="18:111" x14ac:dyDescent="0.2">
      <c r="R354" s="1"/>
      <c r="S354" s="130"/>
      <c r="T354" s="130"/>
      <c r="U354" s="130"/>
      <c r="V354" s="130"/>
      <c r="W354" s="130"/>
      <c r="X354" s="130"/>
      <c r="Y354" s="130"/>
      <c r="Z354" s="130"/>
      <c r="AA354" s="130"/>
      <c r="AB354" s="130"/>
      <c r="AC354" s="130"/>
      <c r="AD354" s="130"/>
      <c r="AE354" s="130"/>
      <c r="AF354" s="130"/>
      <c r="AG354" s="130"/>
      <c r="AH354" s="130"/>
      <c r="AI354" s="130"/>
      <c r="AJ354" s="130"/>
      <c r="AK354" s="130"/>
      <c r="AL354" s="130"/>
      <c r="AM354" s="130"/>
      <c r="AN354" s="130"/>
      <c r="AO354" s="130"/>
      <c r="AP354" s="130"/>
      <c r="AQ354" s="130"/>
      <c r="AR354" s="130"/>
      <c r="AS354" s="130"/>
      <c r="AT354" s="130"/>
      <c r="AU354" s="130"/>
      <c r="AV354" s="130"/>
      <c r="AW354" s="130"/>
      <c r="AX354" s="130"/>
      <c r="AY354" s="130"/>
      <c r="AZ354" s="130"/>
      <c r="BA354" s="130"/>
      <c r="BB354" s="130"/>
      <c r="BC354" s="130"/>
      <c r="BD354" s="130"/>
      <c r="BE354" s="130"/>
      <c r="BF354" s="130"/>
      <c r="BG354" s="130"/>
      <c r="BH354" s="130"/>
      <c r="BI354" s="130"/>
      <c r="BJ354" s="130"/>
      <c r="BK354" s="130"/>
      <c r="BL354" s="130"/>
      <c r="BM354" s="130"/>
      <c r="BN354" s="130"/>
      <c r="BO354" s="130"/>
      <c r="BP354" s="130"/>
      <c r="BQ354" s="130"/>
      <c r="BR354" s="130"/>
      <c r="BS354" s="130"/>
      <c r="BT354" s="130"/>
      <c r="BU354" s="130"/>
      <c r="BV354" s="130"/>
      <c r="BW354" s="130"/>
      <c r="BX354" s="130"/>
      <c r="BY354" s="130"/>
      <c r="BZ354" s="130"/>
      <c r="CA354" s="130"/>
      <c r="CB354" s="130"/>
      <c r="CC354" s="130"/>
      <c r="CD354" s="130"/>
      <c r="CE354" s="130"/>
      <c r="CF354" s="130"/>
      <c r="CG354" s="130"/>
      <c r="CH354" s="130"/>
      <c r="CI354" s="130"/>
      <c r="CJ354" s="130"/>
      <c r="CK354" s="130"/>
      <c r="CL354" s="130"/>
      <c r="CM354" s="130"/>
      <c r="CN354" s="130"/>
      <c r="CO354" s="130"/>
      <c r="CP354" s="130"/>
      <c r="CQ354" s="130"/>
      <c r="CR354" s="130"/>
      <c r="CS354" s="130"/>
      <c r="CT354" s="130"/>
      <c r="CU354" s="130"/>
      <c r="CV354" s="130"/>
      <c r="CW354" s="130"/>
      <c r="CX354" s="130"/>
      <c r="CY354" s="130"/>
      <c r="CZ354" s="130"/>
      <c r="DA354" s="130"/>
      <c r="DB354" s="130"/>
      <c r="DC354" s="130"/>
      <c r="DD354" s="130"/>
      <c r="DE354" s="130"/>
      <c r="DF354" s="130"/>
      <c r="DG354" s="130"/>
    </row>
    <row r="355" spans="18:111" x14ac:dyDescent="0.2">
      <c r="R355" s="1"/>
      <c r="S355" s="130"/>
      <c r="T355" s="130"/>
      <c r="U355" s="130"/>
      <c r="V355" s="130"/>
      <c r="W355" s="130"/>
      <c r="X355" s="130"/>
      <c r="Y355" s="130"/>
      <c r="Z355" s="130"/>
      <c r="AA355" s="130"/>
      <c r="AB355" s="130"/>
      <c r="AC355" s="130"/>
      <c r="AD355" s="130"/>
      <c r="AE355" s="130"/>
      <c r="AF355" s="130"/>
      <c r="AG355" s="130"/>
      <c r="AH355" s="130"/>
      <c r="AI355" s="130"/>
      <c r="AJ355" s="130"/>
      <c r="AK355" s="130"/>
      <c r="AL355" s="130"/>
      <c r="AM355" s="130"/>
      <c r="AN355" s="130"/>
      <c r="AO355" s="130"/>
      <c r="AP355" s="130"/>
      <c r="AQ355" s="130"/>
      <c r="AR355" s="130"/>
      <c r="AS355" s="130"/>
      <c r="AT355" s="130"/>
      <c r="AU355" s="130"/>
      <c r="AV355" s="130"/>
      <c r="AW355" s="130"/>
      <c r="AX355" s="130"/>
      <c r="AY355" s="130"/>
      <c r="AZ355" s="130"/>
      <c r="BA355" s="130"/>
      <c r="BB355" s="130"/>
      <c r="BC355" s="130"/>
      <c r="BD355" s="130"/>
      <c r="BE355" s="130"/>
      <c r="BF355" s="130"/>
      <c r="BG355" s="130"/>
      <c r="BH355" s="130"/>
      <c r="BI355" s="130"/>
      <c r="BJ355" s="130"/>
      <c r="BK355" s="130"/>
      <c r="BL355" s="130"/>
      <c r="BM355" s="130"/>
      <c r="BN355" s="130"/>
      <c r="BO355" s="130"/>
      <c r="BP355" s="130"/>
      <c r="BQ355" s="130"/>
      <c r="BR355" s="130"/>
      <c r="BS355" s="130"/>
      <c r="BT355" s="130"/>
      <c r="BU355" s="130"/>
      <c r="BV355" s="130"/>
      <c r="BW355" s="130"/>
      <c r="BX355" s="130"/>
      <c r="BY355" s="130"/>
      <c r="BZ355" s="130"/>
      <c r="CA355" s="130"/>
      <c r="CB355" s="130"/>
      <c r="CC355" s="130"/>
      <c r="CD355" s="130"/>
      <c r="CE355" s="130"/>
      <c r="CF355" s="130"/>
      <c r="CG355" s="130"/>
      <c r="CH355" s="130"/>
      <c r="CI355" s="130"/>
      <c r="CJ355" s="130"/>
      <c r="CK355" s="130"/>
      <c r="CL355" s="130"/>
      <c r="CM355" s="130"/>
      <c r="CN355" s="130"/>
      <c r="CO355" s="130"/>
      <c r="CP355" s="130"/>
      <c r="CQ355" s="130"/>
      <c r="CR355" s="130"/>
      <c r="CS355" s="130"/>
      <c r="CT355" s="130"/>
      <c r="CU355" s="130"/>
      <c r="CV355" s="130"/>
      <c r="CW355" s="130"/>
      <c r="CX355" s="130"/>
      <c r="CY355" s="130"/>
      <c r="CZ355" s="130"/>
      <c r="DA355" s="130"/>
      <c r="DB355" s="130"/>
      <c r="DC355" s="130"/>
      <c r="DD355" s="130"/>
      <c r="DE355" s="130"/>
      <c r="DF355" s="130"/>
      <c r="DG355" s="130"/>
    </row>
    <row r="356" spans="18:111" x14ac:dyDescent="0.2">
      <c r="R356" s="1"/>
      <c r="S356" s="130"/>
      <c r="T356" s="130"/>
      <c r="U356" s="130"/>
      <c r="V356" s="130"/>
      <c r="W356" s="130"/>
      <c r="X356" s="130"/>
      <c r="Y356" s="130"/>
      <c r="Z356" s="130"/>
      <c r="AA356" s="130"/>
      <c r="AB356" s="130"/>
      <c r="AC356" s="130"/>
      <c r="AD356" s="130"/>
      <c r="AE356" s="130"/>
      <c r="AF356" s="130"/>
      <c r="AG356" s="130"/>
      <c r="AH356" s="130"/>
      <c r="AI356" s="130"/>
      <c r="AJ356" s="130"/>
      <c r="AK356" s="130"/>
      <c r="AL356" s="130"/>
      <c r="AM356" s="130"/>
      <c r="AN356" s="130"/>
      <c r="AO356" s="130"/>
      <c r="AP356" s="130"/>
      <c r="AQ356" s="130"/>
      <c r="AR356" s="130"/>
      <c r="AS356" s="130"/>
      <c r="AT356" s="130"/>
      <c r="AU356" s="130"/>
      <c r="AV356" s="130"/>
      <c r="AW356" s="130"/>
      <c r="AX356" s="130"/>
      <c r="AY356" s="130"/>
      <c r="AZ356" s="130"/>
      <c r="BA356" s="130"/>
      <c r="BB356" s="130"/>
      <c r="BC356" s="130"/>
      <c r="BD356" s="130"/>
      <c r="BE356" s="130"/>
      <c r="BF356" s="130"/>
      <c r="BG356" s="130"/>
      <c r="BH356" s="130"/>
      <c r="BI356" s="130"/>
      <c r="BJ356" s="130"/>
      <c r="BK356" s="130"/>
      <c r="BL356" s="130"/>
      <c r="BM356" s="130"/>
      <c r="BN356" s="130"/>
      <c r="BO356" s="130"/>
      <c r="BP356" s="130"/>
      <c r="BQ356" s="130"/>
      <c r="BR356" s="130"/>
      <c r="BS356" s="130"/>
      <c r="BT356" s="130"/>
      <c r="BU356" s="130"/>
      <c r="BV356" s="130"/>
      <c r="BW356" s="130"/>
      <c r="BX356" s="130"/>
      <c r="BY356" s="130"/>
      <c r="BZ356" s="130"/>
      <c r="CA356" s="130"/>
      <c r="CB356" s="130"/>
      <c r="CC356" s="130"/>
      <c r="CD356" s="130"/>
      <c r="CE356" s="130"/>
      <c r="CF356" s="130"/>
      <c r="CG356" s="130"/>
      <c r="CH356" s="130"/>
      <c r="CI356" s="130"/>
      <c r="CJ356" s="130"/>
      <c r="CK356" s="130"/>
      <c r="CL356" s="130"/>
      <c r="CM356" s="130"/>
      <c r="CN356" s="130"/>
      <c r="CO356" s="130"/>
      <c r="CP356" s="130"/>
      <c r="CQ356" s="130"/>
      <c r="CR356" s="130"/>
      <c r="CS356" s="130"/>
      <c r="CT356" s="130"/>
      <c r="CU356" s="130"/>
      <c r="CV356" s="130"/>
      <c r="CW356" s="130"/>
      <c r="CX356" s="130"/>
      <c r="CY356" s="130"/>
      <c r="CZ356" s="130"/>
      <c r="DA356" s="130"/>
      <c r="DB356" s="130"/>
      <c r="DC356" s="130"/>
      <c r="DD356" s="130"/>
      <c r="DE356" s="130"/>
      <c r="DF356" s="130"/>
      <c r="DG356" s="130"/>
    </row>
    <row r="357" spans="18:111" x14ac:dyDescent="0.2">
      <c r="R357" s="1"/>
      <c r="S357" s="130"/>
      <c r="T357" s="130"/>
      <c r="U357" s="130"/>
      <c r="V357" s="130"/>
      <c r="W357" s="130"/>
      <c r="X357" s="130"/>
      <c r="Y357" s="130"/>
      <c r="Z357" s="130"/>
      <c r="AA357" s="130"/>
      <c r="AB357" s="130"/>
      <c r="AC357" s="130"/>
      <c r="AD357" s="130"/>
      <c r="AE357" s="130"/>
      <c r="AF357" s="130"/>
      <c r="AG357" s="130"/>
      <c r="AH357" s="130"/>
      <c r="AI357" s="130"/>
      <c r="AJ357" s="130"/>
      <c r="AK357" s="130"/>
      <c r="AL357" s="130"/>
      <c r="AM357" s="130"/>
      <c r="AN357" s="130"/>
      <c r="AO357" s="130"/>
      <c r="AP357" s="130"/>
      <c r="AQ357" s="130"/>
      <c r="AR357" s="130"/>
      <c r="AS357" s="130"/>
      <c r="AT357" s="130"/>
      <c r="AU357" s="130"/>
      <c r="AV357" s="130"/>
      <c r="AW357" s="130"/>
      <c r="AX357" s="130"/>
      <c r="AY357" s="130"/>
      <c r="AZ357" s="130"/>
      <c r="BA357" s="130"/>
      <c r="BB357" s="130"/>
      <c r="BC357" s="130"/>
      <c r="BD357" s="130"/>
      <c r="BE357" s="130"/>
      <c r="BF357" s="130"/>
      <c r="BG357" s="130"/>
      <c r="BH357" s="130"/>
      <c r="BI357" s="130"/>
      <c r="BJ357" s="130"/>
      <c r="BK357" s="130"/>
      <c r="BL357" s="130"/>
      <c r="BM357" s="130"/>
      <c r="BN357" s="130"/>
      <c r="BO357" s="130"/>
      <c r="BP357" s="130"/>
      <c r="BQ357" s="130"/>
      <c r="BR357" s="130"/>
      <c r="BS357" s="130"/>
      <c r="BT357" s="130"/>
      <c r="BU357" s="130"/>
      <c r="BV357" s="130"/>
      <c r="BW357" s="130"/>
      <c r="BX357" s="130"/>
      <c r="BY357" s="130"/>
      <c r="BZ357" s="130"/>
      <c r="CA357" s="130"/>
      <c r="CB357" s="130"/>
      <c r="CC357" s="130"/>
      <c r="CD357" s="130"/>
      <c r="CE357" s="130"/>
      <c r="CF357" s="130"/>
      <c r="CG357" s="130"/>
      <c r="CH357" s="130"/>
      <c r="CI357" s="130"/>
      <c r="CJ357" s="130"/>
      <c r="CK357" s="130"/>
      <c r="CL357" s="130"/>
      <c r="CM357" s="130"/>
      <c r="CN357" s="130"/>
      <c r="CO357" s="130"/>
      <c r="CP357" s="130"/>
      <c r="CQ357" s="130"/>
      <c r="CR357" s="130"/>
      <c r="CS357" s="130"/>
      <c r="CT357" s="130"/>
      <c r="CU357" s="130"/>
      <c r="CV357" s="130"/>
      <c r="CW357" s="130"/>
      <c r="CX357" s="130"/>
      <c r="CY357" s="130"/>
      <c r="CZ357" s="130"/>
      <c r="DA357" s="130"/>
      <c r="DB357" s="130"/>
      <c r="DC357" s="130"/>
      <c r="DD357" s="130"/>
      <c r="DE357" s="130"/>
      <c r="DF357" s="130"/>
      <c r="DG357" s="130"/>
    </row>
    <row r="358" spans="18:111" x14ac:dyDescent="0.2">
      <c r="R358" s="1"/>
      <c r="S358" s="130"/>
      <c r="T358" s="130"/>
      <c r="U358" s="130"/>
      <c r="V358" s="130"/>
      <c r="W358" s="130"/>
      <c r="X358" s="130"/>
      <c r="Y358" s="130"/>
      <c r="Z358" s="130"/>
      <c r="AA358" s="130"/>
      <c r="AB358" s="130"/>
      <c r="AC358" s="130"/>
      <c r="AD358" s="130"/>
      <c r="AE358" s="130"/>
      <c r="AF358" s="130"/>
      <c r="AG358" s="130"/>
      <c r="AH358" s="130"/>
      <c r="AI358" s="130"/>
      <c r="AJ358" s="130"/>
      <c r="AK358" s="130"/>
      <c r="AL358" s="130"/>
      <c r="AM358" s="130"/>
      <c r="AN358" s="130"/>
      <c r="AO358" s="130"/>
      <c r="AP358" s="130"/>
      <c r="AQ358" s="130"/>
      <c r="AR358" s="130"/>
      <c r="AS358" s="130"/>
      <c r="AT358" s="130"/>
      <c r="AU358" s="130"/>
      <c r="AV358" s="130"/>
      <c r="AW358" s="130"/>
      <c r="AX358" s="130"/>
      <c r="AY358" s="130"/>
      <c r="AZ358" s="130"/>
      <c r="BA358" s="130"/>
      <c r="BB358" s="130"/>
      <c r="BC358" s="130"/>
      <c r="BD358" s="130"/>
      <c r="BE358" s="130"/>
      <c r="BF358" s="130"/>
      <c r="BG358" s="130"/>
      <c r="BH358" s="130"/>
      <c r="BI358" s="130"/>
      <c r="BJ358" s="130"/>
      <c r="BK358" s="130"/>
      <c r="BL358" s="130"/>
      <c r="BM358" s="130"/>
      <c r="BN358" s="130"/>
      <c r="BO358" s="130"/>
      <c r="BP358" s="130"/>
      <c r="BQ358" s="130"/>
      <c r="BR358" s="130"/>
      <c r="BS358" s="130"/>
      <c r="BT358" s="130"/>
      <c r="BU358" s="130"/>
      <c r="BV358" s="130"/>
      <c r="BW358" s="130"/>
      <c r="BX358" s="130"/>
      <c r="BY358" s="130"/>
      <c r="BZ358" s="130"/>
      <c r="CA358" s="130"/>
      <c r="CB358" s="130"/>
      <c r="CC358" s="130"/>
      <c r="CD358" s="130"/>
      <c r="CE358" s="130"/>
      <c r="CF358" s="130"/>
      <c r="CG358" s="130"/>
      <c r="CH358" s="130"/>
      <c r="CI358" s="130"/>
      <c r="CJ358" s="130"/>
      <c r="CK358" s="130"/>
      <c r="CL358" s="130"/>
      <c r="CM358" s="130"/>
      <c r="CN358" s="130"/>
      <c r="CO358" s="130"/>
      <c r="CP358" s="130"/>
      <c r="CQ358" s="130"/>
      <c r="CR358" s="130"/>
      <c r="CS358" s="130"/>
      <c r="CT358" s="130"/>
      <c r="CU358" s="130"/>
      <c r="CV358" s="130"/>
      <c r="CW358" s="130"/>
      <c r="CX358" s="130"/>
      <c r="CY358" s="130"/>
      <c r="CZ358" s="130"/>
      <c r="DA358" s="130"/>
      <c r="DB358" s="130"/>
      <c r="DC358" s="130"/>
      <c r="DD358" s="130"/>
      <c r="DE358" s="130"/>
      <c r="DF358" s="130"/>
      <c r="DG358" s="130"/>
    </row>
    <row r="359" spans="18:111" x14ac:dyDescent="0.2">
      <c r="R359" s="1"/>
      <c r="S359" s="130"/>
      <c r="T359" s="130"/>
      <c r="U359" s="130"/>
      <c r="V359" s="130"/>
      <c r="W359" s="130"/>
      <c r="X359" s="130"/>
      <c r="Y359" s="130"/>
      <c r="Z359" s="130"/>
      <c r="AA359" s="130"/>
      <c r="AB359" s="130"/>
      <c r="AC359" s="130"/>
      <c r="AD359" s="130"/>
      <c r="AE359" s="130"/>
      <c r="AF359" s="130"/>
      <c r="AG359" s="130"/>
      <c r="AH359" s="130"/>
      <c r="AI359" s="130"/>
      <c r="AJ359" s="130"/>
      <c r="AK359" s="130"/>
      <c r="AL359" s="130"/>
      <c r="AM359" s="130"/>
      <c r="AN359" s="130"/>
      <c r="AO359" s="130"/>
      <c r="AP359" s="130"/>
      <c r="AQ359" s="130"/>
      <c r="AR359" s="130"/>
      <c r="AS359" s="130"/>
      <c r="AT359" s="130"/>
      <c r="AU359" s="130"/>
      <c r="AV359" s="130"/>
      <c r="AW359" s="130"/>
      <c r="AX359" s="130"/>
      <c r="AY359" s="130"/>
      <c r="AZ359" s="130"/>
      <c r="BA359" s="130"/>
      <c r="BB359" s="130"/>
      <c r="BC359" s="130"/>
      <c r="BD359" s="130"/>
      <c r="BE359" s="130"/>
      <c r="BF359" s="130"/>
      <c r="BG359" s="130"/>
      <c r="BH359" s="130"/>
      <c r="BI359" s="130"/>
      <c r="BJ359" s="130"/>
      <c r="BK359" s="130"/>
      <c r="BL359" s="130"/>
      <c r="BM359" s="130"/>
      <c r="BN359" s="130"/>
      <c r="BO359" s="130"/>
      <c r="BP359" s="130"/>
      <c r="BQ359" s="130"/>
      <c r="BR359" s="130"/>
      <c r="BS359" s="130"/>
      <c r="BT359" s="130"/>
      <c r="BU359" s="130"/>
      <c r="BV359" s="130"/>
      <c r="BW359" s="130"/>
      <c r="BX359" s="130"/>
      <c r="BY359" s="130"/>
      <c r="BZ359" s="130"/>
      <c r="CA359" s="130"/>
      <c r="CB359" s="130"/>
      <c r="CC359" s="130"/>
      <c r="CD359" s="130"/>
      <c r="CE359" s="130"/>
      <c r="CF359" s="130"/>
      <c r="CG359" s="130"/>
      <c r="CH359" s="130"/>
      <c r="CI359" s="130"/>
      <c r="CJ359" s="130"/>
      <c r="CK359" s="130"/>
      <c r="CL359" s="130"/>
      <c r="CM359" s="130"/>
      <c r="CN359" s="130"/>
      <c r="CO359" s="130"/>
      <c r="CP359" s="130"/>
      <c r="CQ359" s="130"/>
      <c r="CR359" s="130"/>
      <c r="CS359" s="130"/>
      <c r="CT359" s="130"/>
      <c r="CU359" s="130"/>
      <c r="CV359" s="130"/>
      <c r="CW359" s="130"/>
      <c r="CX359" s="130"/>
      <c r="CY359" s="130"/>
      <c r="CZ359" s="130"/>
      <c r="DA359" s="130"/>
      <c r="DB359" s="130"/>
      <c r="DC359" s="130"/>
      <c r="DD359" s="130"/>
      <c r="DE359" s="130"/>
      <c r="DF359" s="130"/>
      <c r="DG359" s="130"/>
    </row>
    <row r="360" spans="18:111" x14ac:dyDescent="0.2">
      <c r="R360" s="1"/>
      <c r="S360" s="130"/>
      <c r="T360" s="130"/>
      <c r="U360" s="130"/>
      <c r="V360" s="130"/>
      <c r="W360" s="130"/>
      <c r="X360" s="130"/>
      <c r="Y360" s="130"/>
      <c r="Z360" s="130"/>
      <c r="AA360" s="130"/>
      <c r="AB360" s="130"/>
      <c r="AC360" s="130"/>
      <c r="AD360" s="130"/>
      <c r="AE360" s="130"/>
      <c r="AF360" s="130"/>
      <c r="AG360" s="130"/>
      <c r="AH360" s="130"/>
      <c r="AI360" s="130"/>
      <c r="AJ360" s="130"/>
      <c r="AK360" s="130"/>
      <c r="AL360" s="130"/>
      <c r="AM360" s="130"/>
      <c r="AN360" s="130"/>
      <c r="AO360" s="130"/>
      <c r="AP360" s="130"/>
      <c r="AQ360" s="130"/>
      <c r="AR360" s="130"/>
      <c r="AS360" s="130"/>
      <c r="AT360" s="130"/>
      <c r="AU360" s="130"/>
      <c r="AV360" s="130"/>
      <c r="AW360" s="130"/>
      <c r="AX360" s="130"/>
      <c r="AY360" s="130"/>
      <c r="AZ360" s="130"/>
      <c r="BA360" s="130"/>
      <c r="BB360" s="130"/>
      <c r="BC360" s="130"/>
      <c r="BD360" s="130"/>
      <c r="BE360" s="130"/>
      <c r="BF360" s="130"/>
      <c r="BG360" s="130"/>
      <c r="BH360" s="130"/>
      <c r="BI360" s="130"/>
      <c r="BJ360" s="130"/>
      <c r="BK360" s="130"/>
      <c r="BL360" s="130"/>
      <c r="BM360" s="130"/>
      <c r="BN360" s="130"/>
      <c r="BO360" s="130"/>
      <c r="BP360" s="130"/>
      <c r="BQ360" s="130"/>
      <c r="BR360" s="130"/>
      <c r="BS360" s="130"/>
      <c r="BT360" s="130"/>
      <c r="BU360" s="130"/>
      <c r="BV360" s="130"/>
      <c r="BW360" s="130"/>
      <c r="BX360" s="130"/>
      <c r="BY360" s="130"/>
      <c r="BZ360" s="130"/>
      <c r="CA360" s="130"/>
      <c r="CB360" s="130"/>
      <c r="CC360" s="130"/>
      <c r="CD360" s="130"/>
      <c r="CE360" s="130"/>
      <c r="CF360" s="130"/>
      <c r="CG360" s="130"/>
      <c r="CH360" s="130"/>
      <c r="CI360" s="130"/>
      <c r="CJ360" s="130"/>
      <c r="CK360" s="130"/>
      <c r="CL360" s="130"/>
      <c r="CM360" s="130"/>
      <c r="CN360" s="130"/>
      <c r="CO360" s="130"/>
      <c r="CP360" s="130"/>
      <c r="CQ360" s="130"/>
      <c r="CR360" s="130"/>
      <c r="CS360" s="130"/>
      <c r="CT360" s="130"/>
      <c r="CU360" s="130"/>
      <c r="CV360" s="130"/>
      <c r="CW360" s="130"/>
      <c r="CX360" s="130"/>
      <c r="CY360" s="130"/>
      <c r="CZ360" s="130"/>
      <c r="DA360" s="130"/>
      <c r="DB360" s="130"/>
      <c r="DC360" s="130"/>
      <c r="DD360" s="130"/>
      <c r="DE360" s="130"/>
      <c r="DF360" s="130"/>
      <c r="DG360" s="130"/>
    </row>
    <row r="361" spans="18:111" x14ac:dyDescent="0.2">
      <c r="R361" s="1"/>
      <c r="S361" s="130"/>
      <c r="T361" s="130"/>
      <c r="U361" s="130"/>
      <c r="V361" s="130"/>
      <c r="W361" s="130"/>
      <c r="X361" s="130"/>
      <c r="Y361" s="130"/>
      <c r="Z361" s="130"/>
      <c r="AA361" s="130"/>
      <c r="AB361" s="130"/>
      <c r="AC361" s="130"/>
      <c r="AD361" s="130"/>
      <c r="AE361" s="130"/>
      <c r="AF361" s="130"/>
      <c r="AG361" s="130"/>
      <c r="AH361" s="130"/>
      <c r="AI361" s="130"/>
      <c r="AJ361" s="130"/>
      <c r="AK361" s="130"/>
      <c r="AL361" s="130"/>
      <c r="AM361" s="130"/>
      <c r="AN361" s="130"/>
      <c r="AO361" s="130"/>
      <c r="AP361" s="130"/>
      <c r="AQ361" s="130"/>
      <c r="AR361" s="130"/>
      <c r="AS361" s="130"/>
      <c r="AT361" s="130"/>
      <c r="AU361" s="130"/>
      <c r="AV361" s="130"/>
      <c r="AW361" s="130"/>
      <c r="AX361" s="130"/>
      <c r="AY361" s="130"/>
      <c r="AZ361" s="130"/>
      <c r="BA361" s="130"/>
      <c r="BB361" s="130"/>
      <c r="BC361" s="130"/>
      <c r="BD361" s="130"/>
      <c r="BE361" s="130"/>
      <c r="BF361" s="130"/>
      <c r="BG361" s="130"/>
      <c r="BH361" s="130"/>
      <c r="BI361" s="130"/>
      <c r="BJ361" s="130"/>
      <c r="BK361" s="130"/>
      <c r="BL361" s="130"/>
      <c r="BM361" s="130"/>
      <c r="BN361" s="130"/>
      <c r="BO361" s="130"/>
      <c r="BP361" s="130"/>
      <c r="BQ361" s="130"/>
      <c r="BR361" s="130"/>
      <c r="BS361" s="130"/>
      <c r="BT361" s="130"/>
      <c r="BU361" s="130"/>
      <c r="BV361" s="130"/>
      <c r="BW361" s="130"/>
      <c r="BX361" s="130"/>
      <c r="BY361" s="130"/>
      <c r="BZ361" s="130"/>
      <c r="CA361" s="130"/>
      <c r="CB361" s="130"/>
      <c r="CC361" s="130"/>
      <c r="CD361" s="130"/>
      <c r="CE361" s="130"/>
      <c r="CF361" s="130"/>
      <c r="CG361" s="130"/>
      <c r="CH361" s="130"/>
      <c r="CI361" s="130"/>
      <c r="CJ361" s="130"/>
      <c r="CK361" s="130"/>
      <c r="CL361" s="130"/>
      <c r="CM361" s="130"/>
      <c r="CN361" s="130"/>
      <c r="CO361" s="130"/>
      <c r="CP361" s="130"/>
      <c r="CQ361" s="130"/>
      <c r="CR361" s="130"/>
      <c r="CS361" s="130"/>
      <c r="CT361" s="130"/>
      <c r="CU361" s="130"/>
      <c r="CV361" s="130"/>
      <c r="CW361" s="130"/>
      <c r="CX361" s="130"/>
      <c r="CY361" s="130"/>
      <c r="CZ361" s="130"/>
      <c r="DA361" s="130"/>
      <c r="DB361" s="130"/>
      <c r="DC361" s="130"/>
      <c r="DD361" s="130"/>
      <c r="DE361" s="130"/>
      <c r="DF361" s="130"/>
      <c r="DG361" s="130"/>
    </row>
    <row r="362" spans="18:111" x14ac:dyDescent="0.2">
      <c r="R362" s="1"/>
      <c r="S362" s="130"/>
      <c r="T362" s="130"/>
      <c r="U362" s="130"/>
      <c r="V362" s="130"/>
      <c r="W362" s="130"/>
      <c r="X362" s="130"/>
      <c r="Y362" s="130"/>
      <c r="Z362" s="130"/>
      <c r="AA362" s="130"/>
      <c r="AB362" s="130"/>
      <c r="AC362" s="130"/>
      <c r="AD362" s="130"/>
      <c r="AE362" s="130"/>
      <c r="AF362" s="130"/>
      <c r="AG362" s="130"/>
      <c r="AH362" s="130"/>
      <c r="AI362" s="130"/>
      <c r="AJ362" s="130"/>
      <c r="AK362" s="130"/>
      <c r="AL362" s="130"/>
      <c r="AM362" s="130"/>
      <c r="AN362" s="130"/>
      <c r="AO362" s="130"/>
      <c r="AP362" s="130"/>
      <c r="AQ362" s="130"/>
      <c r="AR362" s="130"/>
      <c r="AS362" s="130"/>
      <c r="AT362" s="130"/>
      <c r="AU362" s="130"/>
      <c r="AV362" s="130"/>
      <c r="AW362" s="130"/>
      <c r="AX362" s="130"/>
      <c r="AY362" s="130"/>
      <c r="AZ362" s="130"/>
      <c r="BA362" s="130"/>
      <c r="BB362" s="130"/>
      <c r="BC362" s="130"/>
      <c r="BD362" s="130"/>
      <c r="BE362" s="130"/>
      <c r="BF362" s="130"/>
      <c r="BG362" s="130"/>
      <c r="BH362" s="130"/>
      <c r="BI362" s="130"/>
      <c r="BJ362" s="130"/>
      <c r="BK362" s="130"/>
      <c r="BL362" s="130"/>
      <c r="BM362" s="130"/>
      <c r="BN362" s="130"/>
      <c r="BO362" s="130"/>
      <c r="BP362" s="130"/>
      <c r="BQ362" s="130"/>
      <c r="BR362" s="130"/>
      <c r="BS362" s="130"/>
      <c r="BT362" s="130"/>
      <c r="BU362" s="130"/>
      <c r="BV362" s="130"/>
      <c r="BW362" s="130"/>
      <c r="BX362" s="130"/>
      <c r="BY362" s="130"/>
      <c r="BZ362" s="130"/>
      <c r="CA362" s="130"/>
      <c r="CB362" s="130"/>
      <c r="CC362" s="130"/>
      <c r="CD362" s="130"/>
      <c r="CE362" s="130"/>
      <c r="CF362" s="130"/>
      <c r="CG362" s="130"/>
      <c r="CH362" s="130"/>
      <c r="CI362" s="130"/>
      <c r="CJ362" s="130"/>
      <c r="CK362" s="130"/>
      <c r="CL362" s="130"/>
      <c r="CM362" s="130"/>
      <c r="CN362" s="130"/>
      <c r="CO362" s="130"/>
      <c r="CP362" s="130"/>
      <c r="CQ362" s="130"/>
      <c r="CR362" s="130"/>
      <c r="CS362" s="130"/>
      <c r="CT362" s="130"/>
      <c r="CU362" s="130"/>
      <c r="CV362" s="130"/>
      <c r="CW362" s="130"/>
      <c r="CX362" s="130"/>
      <c r="CY362" s="130"/>
      <c r="CZ362" s="130"/>
      <c r="DA362" s="130"/>
      <c r="DB362" s="130"/>
      <c r="DC362" s="130"/>
      <c r="DD362" s="130"/>
      <c r="DE362" s="130"/>
      <c r="DF362" s="130"/>
      <c r="DG362" s="130"/>
    </row>
    <row r="363" spans="18:111" x14ac:dyDescent="0.2">
      <c r="R363" s="1"/>
      <c r="S363" s="130"/>
      <c r="T363" s="130"/>
      <c r="U363" s="130"/>
      <c r="V363" s="130"/>
      <c r="W363" s="130"/>
      <c r="X363" s="130"/>
      <c r="Y363" s="130"/>
      <c r="Z363" s="130"/>
      <c r="AA363" s="130"/>
      <c r="AB363" s="130"/>
      <c r="AC363" s="130"/>
      <c r="AD363" s="130"/>
      <c r="AE363" s="130"/>
      <c r="AF363" s="130"/>
      <c r="AG363" s="130"/>
      <c r="AH363" s="130"/>
      <c r="AI363" s="130"/>
      <c r="AJ363" s="130"/>
      <c r="AK363" s="130"/>
      <c r="AL363" s="130"/>
      <c r="AM363" s="130"/>
      <c r="AN363" s="130"/>
      <c r="AO363" s="130"/>
      <c r="AP363" s="130"/>
      <c r="AQ363" s="130"/>
      <c r="AR363" s="130"/>
      <c r="AS363" s="130"/>
      <c r="AT363" s="130"/>
      <c r="AU363" s="130"/>
      <c r="AV363" s="130"/>
      <c r="AW363" s="130"/>
      <c r="AX363" s="130"/>
      <c r="AY363" s="130"/>
      <c r="AZ363" s="130"/>
      <c r="BA363" s="130"/>
      <c r="BB363" s="130"/>
      <c r="BC363" s="130"/>
      <c r="BD363" s="130"/>
      <c r="BE363" s="130"/>
      <c r="BF363" s="130"/>
      <c r="BG363" s="130"/>
      <c r="BH363" s="130"/>
      <c r="BI363" s="130"/>
      <c r="BJ363" s="130"/>
      <c r="BK363" s="130"/>
      <c r="BL363" s="130"/>
      <c r="BM363" s="130"/>
      <c r="BN363" s="130"/>
      <c r="BO363" s="130"/>
      <c r="BP363" s="130"/>
      <c r="BQ363" s="130"/>
      <c r="BR363" s="130"/>
      <c r="BS363" s="130"/>
      <c r="BT363" s="130"/>
      <c r="BU363" s="130"/>
      <c r="BV363" s="130"/>
      <c r="BW363" s="130"/>
      <c r="BX363" s="130"/>
      <c r="BY363" s="130"/>
      <c r="BZ363" s="130"/>
      <c r="CA363" s="130"/>
      <c r="CB363" s="130"/>
      <c r="CC363" s="130"/>
      <c r="CD363" s="130"/>
      <c r="CE363" s="130"/>
      <c r="CF363" s="130"/>
      <c r="CG363" s="130"/>
      <c r="CH363" s="130"/>
      <c r="CI363" s="130"/>
      <c r="CJ363" s="130"/>
      <c r="CK363" s="130"/>
      <c r="CL363" s="130"/>
      <c r="CM363" s="130"/>
      <c r="CN363" s="130"/>
      <c r="CO363" s="130"/>
      <c r="CP363" s="130"/>
      <c r="CQ363" s="130"/>
      <c r="CR363" s="130"/>
      <c r="CS363" s="130"/>
      <c r="CT363" s="130"/>
      <c r="CU363" s="130"/>
      <c r="CV363" s="130"/>
      <c r="CW363" s="130"/>
      <c r="CX363" s="130"/>
      <c r="CY363" s="130"/>
      <c r="CZ363" s="130"/>
      <c r="DA363" s="130"/>
      <c r="DB363" s="130"/>
      <c r="DC363" s="130"/>
      <c r="DD363" s="130"/>
      <c r="DE363" s="130"/>
      <c r="DF363" s="130"/>
      <c r="DG363" s="130"/>
    </row>
    <row r="364" spans="18:111" x14ac:dyDescent="0.2">
      <c r="R364" s="1"/>
      <c r="S364" s="130"/>
      <c r="T364" s="130"/>
      <c r="U364" s="130"/>
      <c r="V364" s="130"/>
      <c r="W364" s="130"/>
      <c r="X364" s="130"/>
      <c r="Y364" s="130"/>
      <c r="Z364" s="130"/>
      <c r="AA364" s="130"/>
      <c r="AB364" s="130"/>
      <c r="AC364" s="130"/>
      <c r="AD364" s="130"/>
      <c r="AE364" s="130"/>
      <c r="AF364" s="130"/>
      <c r="AG364" s="130"/>
      <c r="AH364" s="130"/>
      <c r="AI364" s="130"/>
      <c r="AJ364" s="130"/>
      <c r="AK364" s="130"/>
      <c r="AL364" s="130"/>
      <c r="AM364" s="130"/>
      <c r="AN364" s="130"/>
      <c r="AO364" s="130"/>
      <c r="AP364" s="130"/>
      <c r="AQ364" s="130"/>
      <c r="AR364" s="130"/>
      <c r="AS364" s="130"/>
      <c r="AT364" s="130"/>
      <c r="AU364" s="130"/>
      <c r="AV364" s="130"/>
      <c r="AW364" s="130"/>
      <c r="AX364" s="130"/>
      <c r="AY364" s="130"/>
      <c r="AZ364" s="130"/>
      <c r="BA364" s="130"/>
      <c r="BB364" s="130"/>
      <c r="BC364" s="130"/>
      <c r="BD364" s="130"/>
      <c r="BE364" s="130"/>
      <c r="BF364" s="130"/>
      <c r="BG364" s="130"/>
      <c r="BH364" s="130"/>
      <c r="BI364" s="130"/>
      <c r="BJ364" s="130"/>
      <c r="BK364" s="130"/>
      <c r="BL364" s="130"/>
      <c r="BM364" s="130"/>
      <c r="BN364" s="130"/>
      <c r="BO364" s="130"/>
      <c r="BP364" s="130"/>
      <c r="BQ364" s="130"/>
      <c r="BR364" s="130"/>
      <c r="BS364" s="130"/>
      <c r="BT364" s="130"/>
      <c r="BU364" s="130"/>
      <c r="BV364" s="130"/>
      <c r="BW364" s="130"/>
      <c r="BX364" s="130"/>
      <c r="BY364" s="130"/>
      <c r="BZ364" s="130"/>
      <c r="CA364" s="130"/>
      <c r="CB364" s="130"/>
      <c r="CC364" s="130"/>
      <c r="CD364" s="130"/>
      <c r="CE364" s="130"/>
      <c r="CF364" s="130"/>
      <c r="CG364" s="130"/>
      <c r="CH364" s="130"/>
      <c r="CI364" s="130"/>
      <c r="CJ364" s="130"/>
      <c r="CK364" s="130"/>
      <c r="CL364" s="130"/>
      <c r="CM364" s="130"/>
      <c r="CN364" s="130"/>
      <c r="CO364" s="130"/>
      <c r="CP364" s="130"/>
      <c r="CQ364" s="130"/>
      <c r="CR364" s="130"/>
      <c r="CS364" s="130"/>
      <c r="CT364" s="130"/>
      <c r="CU364" s="130"/>
      <c r="CV364" s="130"/>
      <c r="CW364" s="130"/>
      <c r="CX364" s="130"/>
      <c r="CY364" s="130"/>
      <c r="CZ364" s="130"/>
      <c r="DA364" s="130"/>
      <c r="DB364" s="130"/>
      <c r="DC364" s="130"/>
      <c r="DD364" s="130"/>
      <c r="DE364" s="130"/>
      <c r="DF364" s="130"/>
      <c r="DG364" s="130"/>
    </row>
    <row r="365" spans="18:111" x14ac:dyDescent="0.2">
      <c r="R365" s="1"/>
      <c r="S365" s="130"/>
      <c r="T365" s="130"/>
      <c r="U365" s="130"/>
      <c r="V365" s="130"/>
      <c r="W365" s="130"/>
      <c r="X365" s="130"/>
      <c r="Y365" s="130"/>
      <c r="Z365" s="130"/>
      <c r="AA365" s="130"/>
      <c r="AB365" s="130"/>
      <c r="AC365" s="130"/>
      <c r="AD365" s="130"/>
      <c r="AE365" s="130"/>
      <c r="AF365" s="130"/>
      <c r="AG365" s="130"/>
      <c r="AH365" s="130"/>
      <c r="AI365" s="130"/>
      <c r="AJ365" s="130"/>
      <c r="AK365" s="130"/>
      <c r="AL365" s="130"/>
      <c r="AM365" s="130"/>
      <c r="AN365" s="130"/>
      <c r="AO365" s="130"/>
      <c r="AP365" s="130"/>
      <c r="AQ365" s="130"/>
      <c r="AR365" s="130"/>
      <c r="AS365" s="130"/>
      <c r="AT365" s="130"/>
      <c r="AU365" s="130"/>
      <c r="AV365" s="130"/>
      <c r="AW365" s="130"/>
      <c r="AX365" s="130"/>
      <c r="AY365" s="130"/>
      <c r="AZ365" s="130"/>
      <c r="BA365" s="130"/>
      <c r="BB365" s="130"/>
      <c r="BC365" s="130"/>
      <c r="BD365" s="130"/>
      <c r="BE365" s="130"/>
      <c r="BF365" s="130"/>
      <c r="BG365" s="130"/>
      <c r="BH365" s="130"/>
      <c r="BI365" s="130"/>
      <c r="BJ365" s="130"/>
      <c r="BK365" s="130"/>
      <c r="BL365" s="130"/>
      <c r="BM365" s="130"/>
      <c r="BN365" s="130"/>
      <c r="BO365" s="130"/>
      <c r="BP365" s="130"/>
      <c r="BQ365" s="130"/>
      <c r="BR365" s="130"/>
      <c r="BS365" s="130"/>
      <c r="BT365" s="130"/>
      <c r="BU365" s="130"/>
      <c r="BV365" s="130"/>
      <c r="BW365" s="130"/>
      <c r="BX365" s="130"/>
      <c r="BY365" s="130"/>
      <c r="BZ365" s="130"/>
      <c r="CA365" s="130"/>
      <c r="CB365" s="130"/>
      <c r="CC365" s="130"/>
      <c r="CD365" s="130"/>
      <c r="CE365" s="130"/>
      <c r="CF365" s="130"/>
      <c r="CG365" s="130"/>
      <c r="CH365" s="130"/>
      <c r="CI365" s="130"/>
      <c r="CJ365" s="130"/>
      <c r="CK365" s="130"/>
      <c r="CL365" s="130"/>
      <c r="CM365" s="130"/>
      <c r="CN365" s="130"/>
      <c r="CO365" s="130"/>
      <c r="CP365" s="130"/>
      <c r="CQ365" s="130"/>
      <c r="CR365" s="130"/>
      <c r="CS365" s="130"/>
      <c r="CT365" s="130"/>
      <c r="CU365" s="130"/>
      <c r="CV365" s="130"/>
      <c r="CW365" s="130"/>
      <c r="CX365" s="130"/>
      <c r="CY365" s="130"/>
      <c r="CZ365" s="130"/>
      <c r="DA365" s="130"/>
      <c r="DB365" s="130"/>
      <c r="DC365" s="130"/>
      <c r="DD365" s="130"/>
      <c r="DE365" s="130"/>
      <c r="DF365" s="130"/>
      <c r="DG365" s="130"/>
    </row>
    <row r="366" spans="18:111" x14ac:dyDescent="0.2">
      <c r="R366" s="1"/>
      <c r="S366" s="130"/>
      <c r="T366" s="130"/>
      <c r="U366" s="130"/>
      <c r="V366" s="130"/>
      <c r="W366" s="130"/>
      <c r="X366" s="130"/>
      <c r="Y366" s="130"/>
      <c r="Z366" s="130"/>
      <c r="AA366" s="130"/>
      <c r="AB366" s="130"/>
      <c r="AC366" s="130"/>
      <c r="AD366" s="130"/>
      <c r="AE366" s="130"/>
      <c r="AF366" s="130"/>
      <c r="AG366" s="130"/>
      <c r="AH366" s="130"/>
      <c r="AI366" s="130"/>
      <c r="AJ366" s="130"/>
      <c r="AK366" s="130"/>
      <c r="AL366" s="130"/>
      <c r="AM366" s="130"/>
      <c r="AN366" s="130"/>
      <c r="AO366" s="130"/>
      <c r="AP366" s="130"/>
      <c r="AQ366" s="130"/>
      <c r="AR366" s="130"/>
      <c r="AS366" s="130"/>
      <c r="AT366" s="130"/>
      <c r="AU366" s="130"/>
      <c r="AV366" s="130"/>
      <c r="AW366" s="130"/>
      <c r="AX366" s="130"/>
      <c r="AY366" s="130"/>
      <c r="AZ366" s="130"/>
      <c r="BA366" s="130"/>
      <c r="BB366" s="130"/>
      <c r="BC366" s="130"/>
      <c r="BD366" s="130"/>
      <c r="BE366" s="130"/>
      <c r="BF366" s="130"/>
      <c r="BG366" s="130"/>
      <c r="BH366" s="130"/>
      <c r="BI366" s="130"/>
      <c r="BJ366" s="130"/>
      <c r="BK366" s="130"/>
      <c r="BL366" s="130"/>
      <c r="BM366" s="130"/>
      <c r="BN366" s="130"/>
      <c r="BO366" s="130"/>
      <c r="BP366" s="130"/>
      <c r="BQ366" s="130"/>
      <c r="BR366" s="130"/>
      <c r="BS366" s="130"/>
      <c r="BT366" s="130"/>
      <c r="BU366" s="130"/>
      <c r="BV366" s="130"/>
      <c r="BW366" s="130"/>
      <c r="BX366" s="130"/>
      <c r="BY366" s="130"/>
      <c r="BZ366" s="130"/>
      <c r="CA366" s="130"/>
      <c r="CB366" s="130"/>
      <c r="CC366" s="130"/>
      <c r="CD366" s="130"/>
      <c r="CE366" s="130"/>
      <c r="CF366" s="130"/>
      <c r="CG366" s="130"/>
      <c r="CH366" s="130"/>
      <c r="CI366" s="130"/>
      <c r="CJ366" s="130"/>
      <c r="CK366" s="130"/>
      <c r="CL366" s="130"/>
      <c r="CM366" s="130"/>
      <c r="CN366" s="130"/>
      <c r="CO366" s="130"/>
      <c r="CP366" s="130"/>
      <c r="CQ366" s="130"/>
      <c r="CR366" s="130"/>
      <c r="CS366" s="130"/>
      <c r="CT366" s="130"/>
      <c r="CU366" s="130"/>
      <c r="CV366" s="130"/>
      <c r="CW366" s="130"/>
      <c r="CX366" s="130"/>
      <c r="CY366" s="130"/>
      <c r="CZ366" s="130"/>
      <c r="DA366" s="130"/>
      <c r="DB366" s="130"/>
      <c r="DC366" s="130"/>
      <c r="DD366" s="130"/>
      <c r="DE366" s="130"/>
      <c r="DF366" s="130"/>
      <c r="DG366" s="130"/>
    </row>
    <row r="367" spans="18:111" x14ac:dyDescent="0.2">
      <c r="R367" s="1"/>
      <c r="S367" s="130"/>
      <c r="T367" s="130"/>
      <c r="U367" s="130"/>
      <c r="V367" s="130"/>
      <c r="W367" s="130"/>
      <c r="X367" s="130"/>
      <c r="Y367" s="130"/>
      <c r="Z367" s="130"/>
      <c r="AA367" s="130"/>
      <c r="AB367" s="130"/>
      <c r="AC367" s="130"/>
      <c r="AD367" s="130"/>
      <c r="AE367" s="130"/>
      <c r="AF367" s="130"/>
      <c r="AG367" s="130"/>
      <c r="AH367" s="130"/>
      <c r="AI367" s="130"/>
      <c r="AJ367" s="130"/>
      <c r="AK367" s="130"/>
      <c r="AL367" s="130"/>
      <c r="AM367" s="130"/>
      <c r="AN367" s="130"/>
      <c r="AO367" s="130"/>
      <c r="AP367" s="130"/>
      <c r="AQ367" s="130"/>
      <c r="AR367" s="130"/>
      <c r="AS367" s="130"/>
      <c r="AT367" s="130"/>
      <c r="AU367" s="130"/>
      <c r="AV367" s="130"/>
      <c r="AW367" s="130"/>
      <c r="AX367" s="130"/>
      <c r="AY367" s="130"/>
      <c r="AZ367" s="130"/>
      <c r="BA367" s="130"/>
      <c r="BB367" s="130"/>
      <c r="BC367" s="130"/>
      <c r="BD367" s="130"/>
      <c r="BE367" s="130"/>
      <c r="BF367" s="130"/>
      <c r="BG367" s="130"/>
      <c r="BH367" s="130"/>
      <c r="BI367" s="130"/>
      <c r="BJ367" s="130"/>
      <c r="BK367" s="130"/>
      <c r="BL367" s="130"/>
      <c r="BM367" s="130"/>
      <c r="BN367" s="130"/>
      <c r="BO367" s="130"/>
      <c r="BP367" s="130"/>
      <c r="BQ367" s="130"/>
      <c r="BR367" s="130"/>
      <c r="BS367" s="130"/>
      <c r="BT367" s="130"/>
      <c r="BU367" s="130"/>
      <c r="BV367" s="130"/>
      <c r="BW367" s="130"/>
      <c r="BX367" s="130"/>
      <c r="BY367" s="130"/>
      <c r="BZ367" s="130"/>
      <c r="CA367" s="130"/>
      <c r="CB367" s="130"/>
      <c r="CC367" s="130"/>
      <c r="CD367" s="130"/>
      <c r="CE367" s="130"/>
      <c r="CF367" s="130"/>
      <c r="CG367" s="130"/>
      <c r="CH367" s="130"/>
      <c r="CI367" s="130"/>
      <c r="CJ367" s="130"/>
      <c r="CK367" s="130"/>
      <c r="CL367" s="130"/>
      <c r="CM367" s="130"/>
      <c r="CN367" s="130"/>
      <c r="CO367" s="130"/>
      <c r="CP367" s="130"/>
      <c r="CQ367" s="130"/>
      <c r="CR367" s="130"/>
      <c r="CS367" s="130"/>
      <c r="CT367" s="130"/>
      <c r="CU367" s="130"/>
      <c r="CV367" s="130"/>
      <c r="CW367" s="130"/>
      <c r="CX367" s="130"/>
      <c r="CY367" s="130"/>
      <c r="CZ367" s="130"/>
      <c r="DA367" s="130"/>
      <c r="DB367" s="130"/>
      <c r="DC367" s="130"/>
      <c r="DD367" s="130"/>
      <c r="DE367" s="130"/>
      <c r="DF367" s="130"/>
      <c r="DG367" s="130"/>
    </row>
    <row r="368" spans="18:111" x14ac:dyDescent="0.2">
      <c r="R368" s="1"/>
      <c r="S368" s="130"/>
      <c r="T368" s="130"/>
      <c r="U368" s="130"/>
      <c r="V368" s="130"/>
      <c r="W368" s="130"/>
      <c r="X368" s="130"/>
      <c r="Y368" s="130"/>
      <c r="Z368" s="130"/>
      <c r="AA368" s="130"/>
      <c r="AB368" s="130"/>
      <c r="AC368" s="130"/>
      <c r="AD368" s="130"/>
      <c r="AE368" s="130"/>
      <c r="AF368" s="130"/>
      <c r="AG368" s="130"/>
      <c r="AH368" s="130"/>
      <c r="AI368" s="130"/>
      <c r="AJ368" s="130"/>
      <c r="AK368" s="130"/>
      <c r="AL368" s="130"/>
      <c r="AM368" s="130"/>
      <c r="AN368" s="130"/>
      <c r="AO368" s="130"/>
      <c r="AP368" s="130"/>
      <c r="AQ368" s="130"/>
      <c r="AR368" s="130"/>
      <c r="AS368" s="130"/>
      <c r="AT368" s="130"/>
      <c r="AU368" s="130"/>
      <c r="AV368" s="130"/>
      <c r="AW368" s="130"/>
      <c r="AX368" s="130"/>
      <c r="AY368" s="130"/>
      <c r="AZ368" s="130"/>
      <c r="BA368" s="130"/>
      <c r="BB368" s="130"/>
      <c r="BC368" s="130"/>
      <c r="BD368" s="130"/>
      <c r="BE368" s="130"/>
      <c r="BF368" s="130"/>
      <c r="BG368" s="130"/>
      <c r="BH368" s="130"/>
      <c r="BI368" s="130"/>
      <c r="BJ368" s="130"/>
      <c r="BK368" s="130"/>
      <c r="BL368" s="130"/>
      <c r="BM368" s="130"/>
      <c r="BN368" s="130"/>
      <c r="BO368" s="130"/>
      <c r="BP368" s="130"/>
      <c r="BQ368" s="130"/>
      <c r="BR368" s="130"/>
      <c r="BS368" s="130"/>
      <c r="BT368" s="130"/>
      <c r="BU368" s="130"/>
      <c r="BV368" s="130"/>
      <c r="BW368" s="130"/>
      <c r="BX368" s="130"/>
      <c r="BY368" s="130"/>
      <c r="BZ368" s="130"/>
      <c r="CA368" s="130"/>
      <c r="CB368" s="130"/>
      <c r="CC368" s="130"/>
      <c r="CD368" s="130"/>
      <c r="CE368" s="130"/>
      <c r="CF368" s="130"/>
      <c r="CG368" s="130"/>
      <c r="CH368" s="130"/>
      <c r="CI368" s="130"/>
      <c r="CJ368" s="130"/>
      <c r="CK368" s="130"/>
      <c r="CL368" s="130"/>
      <c r="CM368" s="130"/>
      <c r="CN368" s="130"/>
      <c r="CO368" s="130"/>
      <c r="CP368" s="130"/>
      <c r="CQ368" s="130"/>
      <c r="CR368" s="130"/>
      <c r="CS368" s="130"/>
      <c r="CT368" s="130"/>
      <c r="CU368" s="130"/>
      <c r="CV368" s="130"/>
      <c r="CW368" s="130"/>
      <c r="CX368" s="130"/>
      <c r="CY368" s="130"/>
      <c r="CZ368" s="130"/>
      <c r="DA368" s="130"/>
      <c r="DB368" s="130"/>
      <c r="DC368" s="130"/>
      <c r="DD368" s="130"/>
      <c r="DE368" s="130"/>
      <c r="DF368" s="130"/>
      <c r="DG368" s="130"/>
    </row>
    <row r="369" spans="18:111" x14ac:dyDescent="0.2">
      <c r="R369" s="1"/>
      <c r="S369" s="130"/>
      <c r="T369" s="130"/>
      <c r="U369" s="130"/>
      <c r="V369" s="130"/>
      <c r="W369" s="130"/>
      <c r="X369" s="130"/>
      <c r="Y369" s="130"/>
      <c r="Z369" s="130"/>
      <c r="AA369" s="130"/>
      <c r="AB369" s="130"/>
      <c r="AC369" s="130"/>
      <c r="AD369" s="130"/>
      <c r="AE369" s="130"/>
      <c r="AF369" s="130"/>
      <c r="AG369" s="130"/>
      <c r="AH369" s="130"/>
      <c r="AI369" s="130"/>
      <c r="AJ369" s="130"/>
      <c r="AK369" s="130"/>
      <c r="AL369" s="130"/>
      <c r="AM369" s="130"/>
      <c r="AN369" s="130"/>
      <c r="AO369" s="130"/>
      <c r="AP369" s="130"/>
      <c r="AQ369" s="130"/>
      <c r="AR369" s="130"/>
      <c r="AS369" s="130"/>
      <c r="AT369" s="130"/>
      <c r="AU369" s="130"/>
      <c r="AV369" s="130"/>
      <c r="AW369" s="130"/>
      <c r="AX369" s="130"/>
      <c r="AY369" s="130"/>
      <c r="AZ369" s="130"/>
      <c r="BA369" s="130"/>
      <c r="BB369" s="130"/>
      <c r="BC369" s="130"/>
      <c r="BD369" s="130"/>
      <c r="BE369" s="130"/>
      <c r="BF369" s="130"/>
      <c r="BG369" s="130"/>
      <c r="BH369" s="130"/>
      <c r="BI369" s="130"/>
      <c r="BJ369" s="130"/>
      <c r="BK369" s="130"/>
      <c r="BL369" s="130"/>
      <c r="BM369" s="130"/>
      <c r="BN369" s="130"/>
      <c r="BO369" s="130"/>
      <c r="BP369" s="130"/>
      <c r="BQ369" s="130"/>
      <c r="BR369" s="130"/>
      <c r="BS369" s="130"/>
      <c r="BT369" s="130"/>
      <c r="BU369" s="130"/>
      <c r="BV369" s="130"/>
      <c r="BW369" s="130"/>
      <c r="BX369" s="130"/>
      <c r="BY369" s="130"/>
      <c r="BZ369" s="130"/>
      <c r="CA369" s="130"/>
      <c r="CB369" s="130"/>
      <c r="CC369" s="130"/>
      <c r="CD369" s="130"/>
      <c r="CE369" s="130"/>
      <c r="CF369" s="130"/>
      <c r="CG369" s="130"/>
      <c r="CH369" s="130"/>
      <c r="CI369" s="130"/>
      <c r="CJ369" s="130"/>
      <c r="CK369" s="130"/>
      <c r="CL369" s="130"/>
      <c r="CM369" s="130"/>
      <c r="CN369" s="130"/>
      <c r="CO369" s="130"/>
      <c r="CP369" s="130"/>
      <c r="CQ369" s="130"/>
      <c r="CR369" s="130"/>
      <c r="CS369" s="130"/>
      <c r="CT369" s="130"/>
      <c r="CU369" s="130"/>
      <c r="CV369" s="130"/>
      <c r="CW369" s="130"/>
      <c r="CX369" s="130"/>
      <c r="CY369" s="130"/>
      <c r="CZ369" s="130"/>
      <c r="DA369" s="130"/>
      <c r="DB369" s="130"/>
      <c r="DC369" s="130"/>
      <c r="DD369" s="130"/>
      <c r="DE369" s="130"/>
      <c r="DF369" s="130"/>
      <c r="DG369" s="130"/>
    </row>
    <row r="370" spans="18:111" x14ac:dyDescent="0.2">
      <c r="R370" s="1"/>
      <c r="S370" s="130"/>
      <c r="T370" s="130"/>
      <c r="U370" s="130"/>
      <c r="V370" s="130"/>
      <c r="W370" s="130"/>
      <c r="X370" s="130"/>
      <c r="Y370" s="130"/>
      <c r="Z370" s="130"/>
      <c r="AA370" s="130"/>
      <c r="AB370" s="130"/>
      <c r="AC370" s="130"/>
      <c r="AD370" s="130"/>
      <c r="AE370" s="130"/>
      <c r="AF370" s="130"/>
      <c r="AG370" s="130"/>
      <c r="AH370" s="130"/>
      <c r="AI370" s="130"/>
      <c r="AJ370" s="130"/>
      <c r="AK370" s="130"/>
      <c r="AL370" s="130"/>
      <c r="AM370" s="130"/>
      <c r="AN370" s="130"/>
      <c r="AO370" s="130"/>
      <c r="AP370" s="130"/>
      <c r="AQ370" s="130"/>
      <c r="AR370" s="130"/>
      <c r="AS370" s="130"/>
      <c r="AT370" s="130"/>
      <c r="AU370" s="130"/>
      <c r="AV370" s="130"/>
      <c r="AW370" s="130"/>
      <c r="AX370" s="130"/>
      <c r="AY370" s="130"/>
      <c r="AZ370" s="130"/>
      <c r="BA370" s="130"/>
      <c r="BB370" s="130"/>
      <c r="BC370" s="130"/>
      <c r="BD370" s="130"/>
      <c r="BE370" s="130"/>
      <c r="BF370" s="130"/>
      <c r="BG370" s="130"/>
      <c r="BH370" s="130"/>
      <c r="BI370" s="130"/>
      <c r="BJ370" s="130"/>
      <c r="BK370" s="130"/>
      <c r="BL370" s="130"/>
      <c r="BM370" s="130"/>
      <c r="BN370" s="130"/>
      <c r="BO370" s="130"/>
      <c r="BP370" s="130"/>
      <c r="BQ370" s="130"/>
      <c r="BR370" s="130"/>
      <c r="BS370" s="130"/>
      <c r="BT370" s="130"/>
      <c r="BU370" s="130"/>
      <c r="BV370" s="130"/>
      <c r="BW370" s="130"/>
      <c r="BX370" s="130"/>
      <c r="BY370" s="130"/>
      <c r="BZ370" s="130"/>
      <c r="CA370" s="130"/>
      <c r="CB370" s="130"/>
      <c r="CC370" s="130"/>
      <c r="CD370" s="130"/>
      <c r="CE370" s="130"/>
      <c r="CF370" s="130"/>
      <c r="CG370" s="130"/>
      <c r="CH370" s="130"/>
      <c r="CI370" s="130"/>
      <c r="CJ370" s="130"/>
      <c r="CK370" s="130"/>
      <c r="CL370" s="130"/>
      <c r="CM370" s="130"/>
      <c r="CN370" s="130"/>
      <c r="CO370" s="130"/>
      <c r="CP370" s="130"/>
      <c r="CQ370" s="130"/>
      <c r="CR370" s="130"/>
      <c r="CS370" s="130"/>
      <c r="CT370" s="130"/>
      <c r="CU370" s="130"/>
      <c r="CV370" s="130"/>
      <c r="CW370" s="130"/>
      <c r="CX370" s="130"/>
      <c r="CY370" s="130"/>
      <c r="CZ370" s="130"/>
      <c r="DA370" s="130"/>
      <c r="DB370" s="130"/>
      <c r="DC370" s="130"/>
      <c r="DD370" s="130"/>
      <c r="DE370" s="130"/>
      <c r="DF370" s="130"/>
      <c r="DG370" s="130"/>
    </row>
    <row r="371" spans="18:111" x14ac:dyDescent="0.2">
      <c r="R371" s="1"/>
      <c r="S371" s="130"/>
      <c r="T371" s="130"/>
      <c r="U371" s="130"/>
      <c r="V371" s="130"/>
      <c r="W371" s="130"/>
      <c r="X371" s="130"/>
      <c r="Y371" s="130"/>
      <c r="Z371" s="130"/>
      <c r="AA371" s="130"/>
      <c r="AB371" s="130"/>
      <c r="AC371" s="130"/>
      <c r="AD371" s="130"/>
      <c r="AE371" s="130"/>
      <c r="AF371" s="130"/>
      <c r="AG371" s="130"/>
      <c r="AH371" s="130"/>
      <c r="AI371" s="130"/>
      <c r="AJ371" s="130"/>
      <c r="AK371" s="130"/>
      <c r="AL371" s="130"/>
      <c r="AM371" s="130"/>
      <c r="AN371" s="130"/>
      <c r="AO371" s="130"/>
      <c r="AP371" s="130"/>
      <c r="AQ371" s="130"/>
      <c r="AR371" s="130"/>
      <c r="AS371" s="130"/>
      <c r="AT371" s="130"/>
      <c r="AU371" s="130"/>
      <c r="AV371" s="130"/>
      <c r="AW371" s="130"/>
      <c r="AX371" s="130"/>
      <c r="AY371" s="130"/>
      <c r="AZ371" s="130"/>
      <c r="BA371" s="130"/>
      <c r="BB371" s="130"/>
      <c r="BC371" s="130"/>
      <c r="BD371" s="130"/>
      <c r="BE371" s="130"/>
      <c r="BF371" s="130"/>
      <c r="BG371" s="130"/>
      <c r="BH371" s="130"/>
      <c r="BI371" s="130"/>
      <c r="BJ371" s="130"/>
      <c r="BK371" s="130"/>
      <c r="BL371" s="130"/>
      <c r="BM371" s="130"/>
      <c r="BN371" s="130"/>
      <c r="BO371" s="130"/>
      <c r="BP371" s="130"/>
      <c r="BQ371" s="130"/>
      <c r="BR371" s="130"/>
      <c r="BS371" s="130"/>
      <c r="BT371" s="130"/>
      <c r="BU371" s="130"/>
      <c r="BV371" s="130"/>
      <c r="BW371" s="130"/>
      <c r="BX371" s="130"/>
      <c r="BY371" s="130"/>
      <c r="BZ371" s="130"/>
      <c r="CA371" s="130"/>
      <c r="CB371" s="130"/>
      <c r="CC371" s="130"/>
      <c r="CD371" s="130"/>
      <c r="CE371" s="130"/>
      <c r="CF371" s="130"/>
      <c r="CG371" s="130"/>
      <c r="CH371" s="130"/>
      <c r="CI371" s="130"/>
      <c r="CJ371" s="130"/>
      <c r="CK371" s="130"/>
      <c r="CL371" s="130"/>
      <c r="CM371" s="130"/>
      <c r="CN371" s="130"/>
      <c r="CO371" s="130"/>
      <c r="CP371" s="130"/>
      <c r="CQ371" s="130"/>
      <c r="CR371" s="130"/>
      <c r="CS371" s="130"/>
      <c r="CT371" s="130"/>
      <c r="CU371" s="130"/>
      <c r="CV371" s="130"/>
      <c r="CW371" s="130"/>
      <c r="CX371" s="130"/>
      <c r="CY371" s="130"/>
      <c r="CZ371" s="130"/>
      <c r="DA371" s="130"/>
      <c r="DB371" s="130"/>
      <c r="DC371" s="130"/>
      <c r="DD371" s="130"/>
      <c r="DE371" s="130"/>
      <c r="DF371" s="130"/>
      <c r="DG371" s="130"/>
    </row>
    <row r="372" spans="18:111" x14ac:dyDescent="0.2">
      <c r="R372" s="1"/>
      <c r="S372" s="130"/>
      <c r="T372" s="130"/>
      <c r="U372" s="130"/>
      <c r="V372" s="130"/>
      <c r="W372" s="130"/>
      <c r="X372" s="130"/>
      <c r="Y372" s="130"/>
      <c r="Z372" s="130"/>
      <c r="AA372" s="130"/>
      <c r="AB372" s="130"/>
      <c r="AC372" s="130"/>
      <c r="AD372" s="130"/>
      <c r="AE372" s="130"/>
      <c r="AF372" s="130"/>
      <c r="AG372" s="130"/>
      <c r="AH372" s="130"/>
      <c r="AI372" s="130"/>
      <c r="AJ372" s="130"/>
      <c r="AK372" s="130"/>
      <c r="AL372" s="130"/>
      <c r="AM372" s="130"/>
      <c r="AN372" s="130"/>
      <c r="AO372" s="130"/>
      <c r="AP372" s="130"/>
      <c r="AQ372" s="130"/>
      <c r="AR372" s="130"/>
      <c r="AS372" s="130"/>
      <c r="AT372" s="130"/>
      <c r="AU372" s="130"/>
      <c r="AV372" s="130"/>
      <c r="AW372" s="130"/>
      <c r="AX372" s="130"/>
      <c r="AY372" s="130"/>
      <c r="AZ372" s="130"/>
      <c r="BA372" s="130"/>
      <c r="BB372" s="130"/>
      <c r="BC372" s="130"/>
      <c r="BD372" s="130"/>
      <c r="BE372" s="130"/>
      <c r="BF372" s="130"/>
      <c r="BG372" s="130"/>
      <c r="BH372" s="130"/>
      <c r="BI372" s="130"/>
      <c r="BJ372" s="130"/>
      <c r="BK372" s="130"/>
      <c r="BL372" s="130"/>
      <c r="BM372" s="130"/>
      <c r="BN372" s="130"/>
      <c r="BO372" s="130"/>
      <c r="BP372" s="130"/>
      <c r="BQ372" s="130"/>
      <c r="BR372" s="130"/>
      <c r="BS372" s="130"/>
      <c r="BT372" s="130"/>
      <c r="BU372" s="130"/>
      <c r="BV372" s="130"/>
      <c r="BW372" s="130"/>
      <c r="BX372" s="130"/>
      <c r="BY372" s="130"/>
      <c r="BZ372" s="130"/>
      <c r="CA372" s="130"/>
      <c r="CB372" s="130"/>
      <c r="CC372" s="130"/>
      <c r="CD372" s="130"/>
      <c r="CE372" s="130"/>
      <c r="CF372" s="130"/>
      <c r="CG372" s="130"/>
      <c r="CH372" s="130"/>
      <c r="CI372" s="130"/>
      <c r="CJ372" s="130"/>
      <c r="CK372" s="130"/>
      <c r="CL372" s="130"/>
      <c r="CM372" s="130"/>
      <c r="CN372" s="130"/>
      <c r="CO372" s="130"/>
      <c r="CP372" s="130"/>
      <c r="CQ372" s="130"/>
      <c r="CR372" s="130"/>
      <c r="CS372" s="130"/>
      <c r="CT372" s="130"/>
      <c r="CU372" s="130"/>
      <c r="CV372" s="130"/>
      <c r="CW372" s="130"/>
      <c r="CX372" s="130"/>
      <c r="CY372" s="130"/>
      <c r="CZ372" s="130"/>
      <c r="DA372" s="130"/>
      <c r="DB372" s="130"/>
      <c r="DC372" s="130"/>
      <c r="DD372" s="130"/>
      <c r="DE372" s="130"/>
      <c r="DF372" s="130"/>
      <c r="DG372" s="130"/>
    </row>
    <row r="373" spans="18:111" x14ac:dyDescent="0.2">
      <c r="R373" s="1"/>
      <c r="S373" s="130"/>
      <c r="T373" s="130"/>
      <c r="U373" s="130"/>
      <c r="V373" s="130"/>
      <c r="W373" s="130"/>
      <c r="X373" s="130"/>
      <c r="Y373" s="130"/>
      <c r="Z373" s="130"/>
      <c r="AA373" s="130"/>
      <c r="AB373" s="130"/>
      <c r="AC373" s="130"/>
      <c r="AD373" s="130"/>
      <c r="AE373" s="130"/>
      <c r="AF373" s="130"/>
      <c r="AG373" s="130"/>
      <c r="AH373" s="130"/>
      <c r="AI373" s="130"/>
      <c r="AJ373" s="130"/>
      <c r="AK373" s="130"/>
      <c r="AL373" s="130"/>
      <c r="AM373" s="130"/>
      <c r="AN373" s="130"/>
      <c r="AO373" s="130"/>
      <c r="AP373" s="130"/>
      <c r="AQ373" s="130"/>
      <c r="AR373" s="130"/>
      <c r="AS373" s="130"/>
      <c r="AT373" s="130"/>
      <c r="AU373" s="130"/>
      <c r="AV373" s="130"/>
      <c r="AW373" s="130"/>
      <c r="AX373" s="130"/>
      <c r="AY373" s="130"/>
      <c r="AZ373" s="130"/>
      <c r="BA373" s="130"/>
      <c r="BB373" s="130"/>
      <c r="BC373" s="130"/>
      <c r="BD373" s="130"/>
      <c r="BE373" s="130"/>
      <c r="BF373" s="130"/>
      <c r="BG373" s="130"/>
      <c r="BH373" s="130"/>
      <c r="BI373" s="130"/>
      <c r="BJ373" s="130"/>
      <c r="BK373" s="130"/>
      <c r="BL373" s="130"/>
      <c r="BM373" s="130"/>
      <c r="BN373" s="130"/>
      <c r="BO373" s="130"/>
      <c r="BP373" s="130"/>
      <c r="BQ373" s="130"/>
      <c r="BR373" s="130"/>
      <c r="BS373" s="130"/>
      <c r="BT373" s="130"/>
      <c r="BU373" s="130"/>
      <c r="BV373" s="130"/>
      <c r="BW373" s="130"/>
      <c r="BX373" s="130"/>
      <c r="BY373" s="130"/>
      <c r="BZ373" s="130"/>
      <c r="CA373" s="130"/>
      <c r="CB373" s="130"/>
      <c r="CC373" s="130"/>
      <c r="CD373" s="130"/>
      <c r="CE373" s="130"/>
      <c r="CF373" s="130"/>
      <c r="CG373" s="130"/>
      <c r="CH373" s="130"/>
      <c r="CI373" s="130"/>
      <c r="CJ373" s="130"/>
      <c r="CK373" s="130"/>
      <c r="CL373" s="130"/>
      <c r="CM373" s="130"/>
      <c r="CN373" s="130"/>
      <c r="CO373" s="130"/>
      <c r="CP373" s="130"/>
      <c r="CQ373" s="130"/>
      <c r="CR373" s="130"/>
      <c r="CS373" s="130"/>
      <c r="CT373" s="130"/>
      <c r="CU373" s="130"/>
      <c r="CV373" s="130"/>
      <c r="CW373" s="130"/>
      <c r="CX373" s="130"/>
      <c r="CY373" s="130"/>
      <c r="CZ373" s="130"/>
      <c r="DA373" s="130"/>
      <c r="DB373" s="130"/>
      <c r="DC373" s="130"/>
      <c r="DD373" s="130"/>
      <c r="DE373" s="130"/>
      <c r="DF373" s="130"/>
      <c r="DG373" s="130"/>
    </row>
    <row r="374" spans="18:111" x14ac:dyDescent="0.2">
      <c r="R374" s="1"/>
      <c r="S374" s="130"/>
      <c r="T374" s="130"/>
      <c r="U374" s="130"/>
      <c r="V374" s="130"/>
      <c r="W374" s="130"/>
      <c r="X374" s="130"/>
      <c r="Y374" s="130"/>
      <c r="Z374" s="130"/>
      <c r="AA374" s="130"/>
      <c r="AB374" s="130"/>
      <c r="AC374" s="130"/>
      <c r="AD374" s="130"/>
      <c r="AE374" s="130"/>
      <c r="AF374" s="130"/>
      <c r="AG374" s="130"/>
      <c r="AH374" s="130"/>
      <c r="AI374" s="130"/>
      <c r="AJ374" s="130"/>
      <c r="AK374" s="130"/>
      <c r="AL374" s="130"/>
      <c r="AM374" s="130"/>
      <c r="AN374" s="130"/>
      <c r="AO374" s="130"/>
      <c r="AP374" s="130"/>
      <c r="AQ374" s="130"/>
      <c r="AR374" s="130"/>
      <c r="AS374" s="130"/>
      <c r="AT374" s="130"/>
      <c r="AU374" s="130"/>
      <c r="AV374" s="130"/>
      <c r="AW374" s="130"/>
      <c r="AX374" s="130"/>
      <c r="AY374" s="130"/>
      <c r="AZ374" s="130"/>
      <c r="BA374" s="130"/>
      <c r="BB374" s="130"/>
      <c r="BC374" s="130"/>
      <c r="BD374" s="130"/>
      <c r="BE374" s="130"/>
      <c r="BF374" s="130"/>
      <c r="BG374" s="130"/>
      <c r="BH374" s="130"/>
      <c r="BI374" s="130"/>
      <c r="BJ374" s="130"/>
      <c r="BK374" s="130"/>
      <c r="BL374" s="130"/>
      <c r="BM374" s="130"/>
      <c r="BN374" s="130"/>
      <c r="BO374" s="130"/>
      <c r="BP374" s="130"/>
      <c r="BQ374" s="130"/>
      <c r="BR374" s="130"/>
      <c r="BS374" s="130"/>
      <c r="BT374" s="130"/>
      <c r="BU374" s="130"/>
      <c r="BV374" s="130"/>
      <c r="BW374" s="130"/>
      <c r="BX374" s="130"/>
      <c r="BY374" s="130"/>
      <c r="BZ374" s="130"/>
      <c r="CA374" s="130"/>
      <c r="CB374" s="130"/>
      <c r="CC374" s="130"/>
      <c r="CD374" s="130"/>
      <c r="CE374" s="130"/>
      <c r="CF374" s="130"/>
      <c r="CG374" s="130"/>
      <c r="CH374" s="130"/>
      <c r="CI374" s="130"/>
      <c r="CJ374" s="130"/>
      <c r="CK374" s="130"/>
      <c r="CL374" s="130"/>
      <c r="CM374" s="130"/>
      <c r="CN374" s="130"/>
      <c r="CO374" s="130"/>
      <c r="CP374" s="130"/>
      <c r="CQ374" s="130"/>
      <c r="CR374" s="130"/>
      <c r="CS374" s="130"/>
      <c r="CT374" s="130"/>
      <c r="CU374" s="130"/>
      <c r="CV374" s="130"/>
      <c r="CW374" s="130"/>
      <c r="CX374" s="130"/>
      <c r="CY374" s="130"/>
      <c r="CZ374" s="130"/>
      <c r="DA374" s="130"/>
      <c r="DB374" s="130"/>
      <c r="DC374" s="130"/>
      <c r="DD374" s="130"/>
      <c r="DE374" s="130"/>
      <c r="DF374" s="130"/>
      <c r="DG374" s="130"/>
    </row>
    <row r="375" spans="18:111" x14ac:dyDescent="0.2">
      <c r="R375" s="1"/>
      <c r="S375" s="130"/>
      <c r="T375" s="130"/>
      <c r="U375" s="130"/>
      <c r="V375" s="130"/>
      <c r="W375" s="130"/>
      <c r="X375" s="130"/>
      <c r="Y375" s="130"/>
      <c r="Z375" s="130"/>
      <c r="AA375" s="130"/>
      <c r="AB375" s="130"/>
      <c r="AC375" s="130"/>
      <c r="AD375" s="130"/>
      <c r="AE375" s="130"/>
      <c r="AF375" s="130"/>
      <c r="AG375" s="130"/>
      <c r="AH375" s="130"/>
      <c r="AI375" s="130"/>
      <c r="AJ375" s="130"/>
      <c r="AK375" s="130"/>
      <c r="AL375" s="130"/>
      <c r="AM375" s="130"/>
      <c r="AN375" s="130"/>
      <c r="AO375" s="130"/>
      <c r="AP375" s="130"/>
      <c r="AQ375" s="130"/>
      <c r="AR375" s="130"/>
      <c r="AS375" s="130"/>
      <c r="AT375" s="130"/>
      <c r="AU375" s="130"/>
      <c r="AV375" s="130"/>
      <c r="AW375" s="130"/>
      <c r="AX375" s="130"/>
      <c r="AY375" s="130"/>
      <c r="AZ375" s="130"/>
      <c r="BA375" s="130"/>
      <c r="BB375" s="130"/>
      <c r="BC375" s="130"/>
      <c r="BD375" s="130"/>
      <c r="BE375" s="130"/>
      <c r="BF375" s="130"/>
      <c r="BG375" s="130"/>
      <c r="BH375" s="130"/>
      <c r="BI375" s="130"/>
      <c r="BJ375" s="130"/>
      <c r="BK375" s="130"/>
      <c r="BL375" s="130"/>
      <c r="BM375" s="130"/>
      <c r="BN375" s="130"/>
      <c r="BO375" s="130"/>
      <c r="BP375" s="130"/>
      <c r="BQ375" s="130"/>
      <c r="BR375" s="130"/>
      <c r="BS375" s="130"/>
      <c r="BT375" s="130"/>
      <c r="BU375" s="130"/>
      <c r="BV375" s="130"/>
      <c r="BW375" s="130"/>
      <c r="BX375" s="130"/>
      <c r="BY375" s="130"/>
      <c r="BZ375" s="130"/>
      <c r="CA375" s="130"/>
      <c r="CB375" s="130"/>
      <c r="CC375" s="130"/>
      <c r="CD375" s="130"/>
      <c r="CE375" s="130"/>
      <c r="CF375" s="130"/>
      <c r="CG375" s="130"/>
      <c r="CH375" s="130"/>
      <c r="CI375" s="130"/>
      <c r="CJ375" s="130"/>
      <c r="CK375" s="130"/>
      <c r="CL375" s="130"/>
      <c r="CM375" s="130"/>
      <c r="CN375" s="130"/>
      <c r="CO375" s="130"/>
      <c r="CP375" s="130"/>
      <c r="CQ375" s="130"/>
      <c r="CR375" s="130"/>
      <c r="CS375" s="130"/>
      <c r="CT375" s="130"/>
      <c r="CU375" s="130"/>
      <c r="CV375" s="130"/>
      <c r="CW375" s="130"/>
      <c r="CX375" s="130"/>
      <c r="CY375" s="130"/>
      <c r="CZ375" s="130"/>
      <c r="DA375" s="130"/>
      <c r="DB375" s="130"/>
      <c r="DC375" s="130"/>
      <c r="DD375" s="130"/>
      <c r="DE375" s="130"/>
      <c r="DF375" s="130"/>
      <c r="DG375" s="130"/>
    </row>
    <row r="376" spans="18:111" x14ac:dyDescent="0.2">
      <c r="R376" s="1"/>
      <c r="S376" s="130"/>
      <c r="T376" s="130"/>
      <c r="U376" s="130"/>
      <c r="V376" s="130"/>
      <c r="W376" s="130"/>
      <c r="X376" s="130"/>
      <c r="Y376" s="130"/>
      <c r="Z376" s="130"/>
      <c r="AA376" s="130"/>
      <c r="AB376" s="130"/>
      <c r="AC376" s="130"/>
      <c r="AD376" s="130"/>
      <c r="AE376" s="130"/>
      <c r="AF376" s="130"/>
      <c r="AG376" s="130"/>
      <c r="AH376" s="130"/>
      <c r="AI376" s="130"/>
      <c r="AJ376" s="130"/>
      <c r="AK376" s="130"/>
      <c r="AL376" s="130"/>
      <c r="AM376" s="130"/>
      <c r="AN376" s="130"/>
      <c r="AO376" s="130"/>
      <c r="AP376" s="130"/>
      <c r="AQ376" s="130"/>
      <c r="AR376" s="130"/>
      <c r="AS376" s="130"/>
      <c r="AT376" s="130"/>
      <c r="AU376" s="130"/>
      <c r="AV376" s="130"/>
      <c r="AW376" s="130"/>
      <c r="AX376" s="130"/>
      <c r="AY376" s="130"/>
      <c r="AZ376" s="130"/>
      <c r="BA376" s="130"/>
      <c r="BB376" s="130"/>
      <c r="BC376" s="130"/>
      <c r="BD376" s="130"/>
      <c r="BE376" s="130"/>
      <c r="BF376" s="130"/>
      <c r="BG376" s="130"/>
      <c r="BH376" s="130"/>
      <c r="BI376" s="130"/>
      <c r="BJ376" s="130"/>
      <c r="BK376" s="130"/>
      <c r="BL376" s="130"/>
      <c r="BM376" s="130"/>
      <c r="BN376" s="130"/>
      <c r="BO376" s="130"/>
      <c r="BP376" s="130"/>
      <c r="BQ376" s="130"/>
      <c r="BR376" s="130"/>
      <c r="BS376" s="130"/>
      <c r="BT376" s="130"/>
      <c r="BU376" s="130"/>
      <c r="BV376" s="130"/>
      <c r="BW376" s="130"/>
      <c r="BX376" s="130"/>
      <c r="BY376" s="130"/>
      <c r="BZ376" s="130"/>
      <c r="CA376" s="130"/>
      <c r="CB376" s="130"/>
      <c r="CC376" s="130"/>
      <c r="CD376" s="130"/>
      <c r="CE376" s="130"/>
      <c r="CF376" s="130"/>
      <c r="CG376" s="130"/>
      <c r="CH376" s="130"/>
      <c r="CI376" s="130"/>
      <c r="CJ376" s="130"/>
      <c r="CK376" s="130"/>
      <c r="CL376" s="130"/>
      <c r="CM376" s="130"/>
      <c r="CN376" s="130"/>
      <c r="CO376" s="130"/>
      <c r="CP376" s="130"/>
      <c r="CQ376" s="130"/>
      <c r="CR376" s="130"/>
      <c r="CS376" s="130"/>
      <c r="CT376" s="130"/>
      <c r="CU376" s="130"/>
      <c r="CV376" s="130"/>
      <c r="CW376" s="130"/>
      <c r="CX376" s="130"/>
      <c r="CY376" s="130"/>
      <c r="CZ376" s="130"/>
      <c r="DA376" s="130"/>
      <c r="DB376" s="130"/>
      <c r="DC376" s="130"/>
      <c r="DD376" s="130"/>
      <c r="DE376" s="130"/>
      <c r="DF376" s="130"/>
      <c r="DG376" s="130"/>
    </row>
    <row r="377" spans="18:111" x14ac:dyDescent="0.2">
      <c r="R377" s="1"/>
      <c r="S377" s="130"/>
      <c r="T377" s="130"/>
      <c r="U377" s="130"/>
      <c r="V377" s="130"/>
      <c r="W377" s="130"/>
      <c r="X377" s="130"/>
      <c r="Y377" s="130"/>
      <c r="Z377" s="130"/>
      <c r="AA377" s="130"/>
      <c r="AB377" s="130"/>
      <c r="AC377" s="130"/>
      <c r="AD377" s="130"/>
      <c r="AE377" s="130"/>
      <c r="AF377" s="130"/>
      <c r="AG377" s="130"/>
      <c r="AH377" s="130"/>
      <c r="AI377" s="130"/>
      <c r="AJ377" s="130"/>
      <c r="AK377" s="130"/>
      <c r="AL377" s="130"/>
      <c r="AM377" s="130"/>
      <c r="AN377" s="130"/>
      <c r="AO377" s="130"/>
      <c r="AP377" s="130"/>
      <c r="AQ377" s="130"/>
      <c r="AR377" s="130"/>
      <c r="AS377" s="130"/>
      <c r="AT377" s="130"/>
      <c r="AU377" s="130"/>
      <c r="AV377" s="130"/>
      <c r="AW377" s="130"/>
      <c r="AX377" s="130"/>
      <c r="AY377" s="130"/>
      <c r="AZ377" s="130"/>
      <c r="BA377" s="130"/>
      <c r="BB377" s="130"/>
      <c r="BC377" s="130"/>
      <c r="BD377" s="130"/>
      <c r="BE377" s="130"/>
      <c r="BF377" s="130"/>
      <c r="BG377" s="130"/>
      <c r="BH377" s="130"/>
      <c r="BI377" s="130"/>
      <c r="BJ377" s="130"/>
      <c r="BK377" s="130"/>
      <c r="BL377" s="130"/>
      <c r="BM377" s="130"/>
      <c r="BN377" s="130"/>
      <c r="BO377" s="130"/>
      <c r="BP377" s="130"/>
      <c r="BQ377" s="130"/>
      <c r="BR377" s="130"/>
      <c r="BS377" s="130"/>
      <c r="BT377" s="130"/>
      <c r="BU377" s="130"/>
      <c r="BV377" s="130"/>
      <c r="BW377" s="130"/>
      <c r="BX377" s="130"/>
      <c r="BY377" s="130"/>
      <c r="BZ377" s="130"/>
      <c r="CA377" s="130"/>
      <c r="CB377" s="130"/>
      <c r="CC377" s="130"/>
      <c r="CD377" s="130"/>
      <c r="CE377" s="130"/>
      <c r="CF377" s="130"/>
      <c r="CG377" s="130"/>
      <c r="CH377" s="130"/>
      <c r="CI377" s="130"/>
      <c r="CJ377" s="130"/>
      <c r="CK377" s="130"/>
      <c r="CL377" s="130"/>
      <c r="CM377" s="130"/>
      <c r="CN377" s="130"/>
      <c r="CO377" s="130"/>
      <c r="CP377" s="130"/>
      <c r="CQ377" s="130"/>
      <c r="CR377" s="130"/>
      <c r="CS377" s="130"/>
      <c r="CT377" s="130"/>
      <c r="CU377" s="130"/>
      <c r="CV377" s="130"/>
      <c r="CW377" s="130"/>
      <c r="CX377" s="130"/>
      <c r="CY377" s="130"/>
      <c r="CZ377" s="130"/>
      <c r="DA377" s="130"/>
      <c r="DB377" s="130"/>
      <c r="DC377" s="130"/>
      <c r="DD377" s="130"/>
      <c r="DE377" s="130"/>
      <c r="DF377" s="130"/>
      <c r="DG377" s="130"/>
    </row>
    <row r="378" spans="18:111" x14ac:dyDescent="0.2">
      <c r="R378" s="1"/>
      <c r="S378" s="130"/>
      <c r="T378" s="130"/>
      <c r="U378" s="130"/>
      <c r="V378" s="130"/>
      <c r="W378" s="130"/>
      <c r="X378" s="130"/>
      <c r="Y378" s="130"/>
      <c r="Z378" s="130"/>
      <c r="AA378" s="130"/>
      <c r="AB378" s="130"/>
      <c r="AC378" s="130"/>
      <c r="AD378" s="130"/>
      <c r="AE378" s="130"/>
      <c r="AF378" s="130"/>
      <c r="AG378" s="130"/>
      <c r="AH378" s="130"/>
      <c r="AI378" s="130"/>
      <c r="AJ378" s="130"/>
      <c r="AK378" s="130"/>
      <c r="AL378" s="130"/>
      <c r="AM378" s="130"/>
      <c r="AN378" s="130"/>
      <c r="AO378" s="130"/>
      <c r="AP378" s="130"/>
      <c r="AQ378" s="130"/>
      <c r="AR378" s="130"/>
      <c r="AS378" s="130"/>
      <c r="AT378" s="130"/>
      <c r="AU378" s="130"/>
      <c r="AV378" s="130"/>
      <c r="AW378" s="130"/>
      <c r="AX378" s="130"/>
      <c r="AY378" s="130"/>
      <c r="AZ378" s="130"/>
      <c r="BA378" s="130"/>
      <c r="BB378" s="130"/>
      <c r="BC378" s="130"/>
      <c r="BD378" s="130"/>
      <c r="BE378" s="130"/>
      <c r="BF378" s="130"/>
      <c r="BG378" s="130"/>
      <c r="BH378" s="130"/>
      <c r="BI378" s="130"/>
      <c r="BJ378" s="130"/>
      <c r="BK378" s="130"/>
      <c r="BL378" s="130"/>
      <c r="BM378" s="130"/>
      <c r="BN378" s="130"/>
      <c r="BO378" s="130"/>
      <c r="BP378" s="130"/>
      <c r="BQ378" s="130"/>
      <c r="BR378" s="130"/>
      <c r="BS378" s="130"/>
      <c r="BT378" s="130"/>
      <c r="BU378" s="130"/>
      <c r="BV378" s="130"/>
      <c r="BW378" s="130"/>
      <c r="BX378" s="130"/>
      <c r="BY378" s="130"/>
      <c r="BZ378" s="130"/>
      <c r="CA378" s="130"/>
      <c r="CB378" s="130"/>
      <c r="CC378" s="130"/>
      <c r="CD378" s="130"/>
      <c r="CE378" s="130"/>
      <c r="CF378" s="130"/>
      <c r="CG378" s="130"/>
      <c r="CH378" s="130"/>
      <c r="CI378" s="130"/>
      <c r="CJ378" s="130"/>
      <c r="CK378" s="130"/>
      <c r="CL378" s="130"/>
      <c r="CM378" s="130"/>
      <c r="CN378" s="130"/>
      <c r="CO378" s="130"/>
      <c r="CP378" s="130"/>
      <c r="CQ378" s="130"/>
      <c r="CR378" s="130"/>
      <c r="CS378" s="130"/>
      <c r="CT378" s="130"/>
      <c r="CU378" s="130"/>
      <c r="CV378" s="130"/>
      <c r="CW378" s="130"/>
      <c r="CX378" s="130"/>
      <c r="CY378" s="130"/>
      <c r="CZ378" s="130"/>
      <c r="DA378" s="130"/>
      <c r="DB378" s="130"/>
      <c r="DC378" s="130"/>
      <c r="DD378" s="130"/>
      <c r="DE378" s="130"/>
      <c r="DF378" s="130"/>
      <c r="DG378" s="130"/>
    </row>
    <row r="379" spans="18:111" x14ac:dyDescent="0.2">
      <c r="R379" s="1"/>
      <c r="S379" s="130"/>
      <c r="T379" s="130"/>
      <c r="U379" s="130"/>
      <c r="V379" s="130"/>
      <c r="W379" s="130"/>
      <c r="X379" s="130"/>
      <c r="Y379" s="130"/>
      <c r="Z379" s="130"/>
      <c r="AA379" s="130"/>
      <c r="AB379" s="130"/>
      <c r="AC379" s="130"/>
      <c r="AD379" s="130"/>
      <c r="AE379" s="130"/>
      <c r="AF379" s="130"/>
      <c r="AG379" s="130"/>
      <c r="AH379" s="130"/>
      <c r="AI379" s="130"/>
      <c r="AJ379" s="130"/>
      <c r="AK379" s="130"/>
      <c r="AL379" s="130"/>
      <c r="AM379" s="130"/>
      <c r="AN379" s="130"/>
      <c r="AO379" s="130"/>
      <c r="AP379" s="130"/>
      <c r="AQ379" s="130"/>
      <c r="AR379" s="130"/>
      <c r="AS379" s="130"/>
      <c r="AT379" s="130"/>
      <c r="AU379" s="130"/>
      <c r="AV379" s="130"/>
      <c r="AW379" s="130"/>
      <c r="AX379" s="130"/>
      <c r="AY379" s="130"/>
      <c r="AZ379" s="130"/>
      <c r="BA379" s="130"/>
      <c r="BB379" s="130"/>
      <c r="BC379" s="130"/>
      <c r="BD379" s="130"/>
      <c r="BE379" s="130"/>
      <c r="BF379" s="130"/>
      <c r="BG379" s="130"/>
      <c r="BH379" s="130"/>
      <c r="BI379" s="130"/>
      <c r="BJ379" s="130"/>
      <c r="BK379" s="130"/>
      <c r="BL379" s="130"/>
      <c r="BM379" s="130"/>
      <c r="BN379" s="130"/>
      <c r="BO379" s="130"/>
      <c r="BP379" s="130"/>
      <c r="BQ379" s="130"/>
      <c r="BR379" s="130"/>
      <c r="BS379" s="130"/>
      <c r="BT379" s="130"/>
      <c r="BU379" s="130"/>
      <c r="BV379" s="130"/>
      <c r="BW379" s="130"/>
      <c r="BX379" s="130"/>
      <c r="BY379" s="130"/>
      <c r="BZ379" s="130"/>
      <c r="CA379" s="130"/>
      <c r="CB379" s="130"/>
      <c r="CC379" s="130"/>
      <c r="CD379" s="130"/>
      <c r="CE379" s="130"/>
      <c r="CF379" s="130"/>
      <c r="CG379" s="130"/>
      <c r="CH379" s="130"/>
      <c r="CI379" s="130"/>
      <c r="CJ379" s="130"/>
      <c r="CK379" s="130"/>
      <c r="CL379" s="130"/>
      <c r="CM379" s="130"/>
      <c r="CN379" s="130"/>
      <c r="CO379" s="130"/>
      <c r="CP379" s="130"/>
      <c r="CQ379" s="130"/>
      <c r="CR379" s="130"/>
      <c r="CS379" s="130"/>
      <c r="CT379" s="130"/>
      <c r="CU379" s="130"/>
      <c r="CV379" s="130"/>
      <c r="CW379" s="130"/>
      <c r="CX379" s="130"/>
      <c r="CY379" s="130"/>
      <c r="CZ379" s="130"/>
      <c r="DA379" s="130"/>
      <c r="DB379" s="130"/>
      <c r="DC379" s="130"/>
      <c r="DD379" s="130"/>
      <c r="DE379" s="130"/>
      <c r="DF379" s="130"/>
      <c r="DG379" s="130"/>
    </row>
    <row r="380" spans="18:111" x14ac:dyDescent="0.2">
      <c r="R380" s="1"/>
      <c r="S380" s="130"/>
      <c r="T380" s="130"/>
      <c r="U380" s="130"/>
      <c r="V380" s="130"/>
      <c r="W380" s="130"/>
      <c r="X380" s="130"/>
      <c r="Y380" s="130"/>
      <c r="Z380" s="130"/>
      <c r="AA380" s="130"/>
      <c r="AB380" s="130"/>
      <c r="AC380" s="130"/>
      <c r="AD380" s="130"/>
      <c r="AE380" s="130"/>
      <c r="AF380" s="130"/>
      <c r="AG380" s="130"/>
      <c r="AH380" s="130"/>
      <c r="AI380" s="130"/>
      <c r="AJ380" s="130"/>
      <c r="AK380" s="130"/>
      <c r="AL380" s="130"/>
      <c r="AM380" s="130"/>
      <c r="AN380" s="130"/>
      <c r="AO380" s="130"/>
      <c r="AP380" s="130"/>
      <c r="AQ380" s="130"/>
      <c r="AR380" s="130"/>
      <c r="AS380" s="130"/>
      <c r="AT380" s="130"/>
      <c r="AU380" s="130"/>
      <c r="AV380" s="130"/>
      <c r="AW380" s="130"/>
      <c r="AX380" s="130"/>
      <c r="AY380" s="130"/>
      <c r="AZ380" s="130"/>
      <c r="BA380" s="130"/>
      <c r="BB380" s="130"/>
      <c r="BC380" s="130"/>
      <c r="BD380" s="130"/>
      <c r="BE380" s="130"/>
      <c r="BF380" s="130"/>
      <c r="BG380" s="130"/>
      <c r="BH380" s="130"/>
      <c r="BI380" s="130"/>
      <c r="BJ380" s="130"/>
      <c r="BK380" s="130"/>
      <c r="BL380" s="130"/>
      <c r="BM380" s="130"/>
      <c r="BN380" s="130"/>
      <c r="BO380" s="130"/>
      <c r="BP380" s="130"/>
      <c r="BQ380" s="130"/>
      <c r="BR380" s="130"/>
      <c r="BS380" s="130"/>
      <c r="BT380" s="130"/>
      <c r="BU380" s="130"/>
      <c r="BV380" s="130"/>
      <c r="BW380" s="130"/>
      <c r="BX380" s="130"/>
      <c r="BY380" s="130"/>
      <c r="BZ380" s="130"/>
      <c r="CA380" s="130"/>
      <c r="CB380" s="130"/>
      <c r="CC380" s="130"/>
      <c r="CD380" s="130"/>
      <c r="CE380" s="130"/>
      <c r="CF380" s="130"/>
      <c r="CG380" s="130"/>
      <c r="CH380" s="130"/>
      <c r="CI380" s="130"/>
      <c r="CJ380" s="130"/>
      <c r="CK380" s="130"/>
      <c r="CL380" s="130"/>
      <c r="CM380" s="130"/>
      <c r="CN380" s="130"/>
      <c r="CO380" s="130"/>
      <c r="CP380" s="130"/>
      <c r="CQ380" s="130"/>
      <c r="CR380" s="130"/>
      <c r="CS380" s="130"/>
      <c r="CT380" s="130"/>
      <c r="CU380" s="130"/>
      <c r="CV380" s="130"/>
      <c r="CW380" s="130"/>
      <c r="CX380" s="130"/>
      <c r="CY380" s="130"/>
      <c r="CZ380" s="130"/>
      <c r="DA380" s="130"/>
      <c r="DB380" s="130"/>
      <c r="DC380" s="130"/>
      <c r="DD380" s="130"/>
      <c r="DE380" s="130"/>
      <c r="DF380" s="130"/>
      <c r="DG380" s="130"/>
    </row>
    <row r="381" spans="18:111" x14ac:dyDescent="0.2">
      <c r="R381" s="1"/>
      <c r="S381" s="130"/>
      <c r="T381" s="130"/>
      <c r="U381" s="130"/>
      <c r="V381" s="130"/>
      <c r="W381" s="130"/>
      <c r="X381" s="130"/>
      <c r="Y381" s="130"/>
      <c r="Z381" s="130"/>
      <c r="AA381" s="130"/>
      <c r="AB381" s="130"/>
      <c r="AC381" s="130"/>
      <c r="AD381" s="130"/>
      <c r="AE381" s="130"/>
      <c r="AF381" s="130"/>
      <c r="AG381" s="130"/>
      <c r="AH381" s="130"/>
      <c r="AI381" s="130"/>
      <c r="AJ381" s="130"/>
      <c r="AK381" s="130"/>
      <c r="AL381" s="130"/>
      <c r="AM381" s="130"/>
      <c r="AN381" s="130"/>
      <c r="AO381" s="130"/>
      <c r="AP381" s="130"/>
      <c r="AQ381" s="130"/>
      <c r="AR381" s="130"/>
      <c r="AS381" s="130"/>
      <c r="AT381" s="130"/>
      <c r="AU381" s="130"/>
      <c r="AV381" s="130"/>
      <c r="AW381" s="130"/>
      <c r="AX381" s="130"/>
      <c r="AY381" s="130"/>
      <c r="AZ381" s="130"/>
      <c r="BA381" s="130"/>
      <c r="BB381" s="130"/>
      <c r="BC381" s="130"/>
      <c r="BD381" s="130"/>
      <c r="BE381" s="130"/>
      <c r="BF381" s="130"/>
      <c r="BG381" s="130"/>
      <c r="BH381" s="130"/>
      <c r="BI381" s="130"/>
      <c r="BJ381" s="130"/>
      <c r="BK381" s="130"/>
      <c r="BL381" s="130"/>
      <c r="BM381" s="130"/>
      <c r="BN381" s="130"/>
      <c r="BO381" s="130"/>
      <c r="BP381" s="130"/>
      <c r="BQ381" s="130"/>
      <c r="BR381" s="130"/>
      <c r="BS381" s="130"/>
      <c r="BT381" s="130"/>
      <c r="BU381" s="130"/>
      <c r="BV381" s="130"/>
      <c r="BW381" s="130"/>
      <c r="BX381" s="130"/>
      <c r="BY381" s="130"/>
      <c r="BZ381" s="130"/>
      <c r="CA381" s="130"/>
      <c r="CB381" s="130"/>
      <c r="CC381" s="130"/>
      <c r="CD381" s="130"/>
      <c r="CE381" s="130"/>
      <c r="CF381" s="130"/>
      <c r="CG381" s="130"/>
      <c r="CH381" s="130"/>
      <c r="CI381" s="130"/>
      <c r="CJ381" s="130"/>
      <c r="CK381" s="130"/>
      <c r="CL381" s="130"/>
      <c r="CM381" s="130"/>
      <c r="CN381" s="130"/>
      <c r="CO381" s="130"/>
      <c r="CP381" s="130"/>
      <c r="CQ381" s="130"/>
      <c r="CR381" s="130"/>
      <c r="CS381" s="130"/>
      <c r="CT381" s="130"/>
      <c r="CU381" s="130"/>
      <c r="CV381" s="130"/>
      <c r="CW381" s="130"/>
      <c r="CX381" s="130"/>
      <c r="CY381" s="130"/>
      <c r="CZ381" s="130"/>
      <c r="DA381" s="130"/>
      <c r="DB381" s="130"/>
      <c r="DC381" s="130"/>
      <c r="DD381" s="130"/>
      <c r="DE381" s="130"/>
      <c r="DF381" s="130"/>
      <c r="DG381" s="130"/>
    </row>
    <row r="382" spans="18:111" x14ac:dyDescent="0.2">
      <c r="R382" s="1"/>
      <c r="S382" s="130"/>
      <c r="T382" s="130"/>
      <c r="U382" s="130"/>
      <c r="V382" s="130"/>
      <c r="W382" s="130"/>
      <c r="X382" s="130"/>
      <c r="Y382" s="130"/>
      <c r="Z382" s="130"/>
      <c r="AA382" s="130"/>
      <c r="AB382" s="130"/>
      <c r="AC382" s="130"/>
      <c r="AD382" s="130"/>
      <c r="AE382" s="130"/>
      <c r="AF382" s="130"/>
      <c r="AG382" s="130"/>
      <c r="AH382" s="130"/>
      <c r="AI382" s="130"/>
      <c r="AJ382" s="130"/>
      <c r="AK382" s="130"/>
      <c r="AL382" s="130"/>
      <c r="AM382" s="130"/>
      <c r="AN382" s="130"/>
      <c r="AO382" s="130"/>
      <c r="AP382" s="130"/>
      <c r="AQ382" s="130"/>
      <c r="AR382" s="130"/>
      <c r="AS382" s="130"/>
      <c r="AT382" s="130"/>
      <c r="AU382" s="130"/>
      <c r="AV382" s="130"/>
      <c r="AW382" s="130"/>
      <c r="AX382" s="130"/>
      <c r="AY382" s="130"/>
      <c r="AZ382" s="130"/>
      <c r="BA382" s="130"/>
      <c r="BB382" s="130"/>
      <c r="BC382" s="130"/>
      <c r="BD382" s="130"/>
      <c r="BE382" s="130"/>
      <c r="BF382" s="130"/>
      <c r="BG382" s="130"/>
      <c r="BH382" s="130"/>
      <c r="BI382" s="130"/>
      <c r="BJ382" s="130"/>
      <c r="BK382" s="130"/>
      <c r="BL382" s="130"/>
      <c r="BM382" s="130"/>
      <c r="BN382" s="130"/>
      <c r="BO382" s="130"/>
      <c r="BP382" s="130"/>
      <c r="BQ382" s="130"/>
      <c r="BR382" s="130"/>
      <c r="BS382" s="130"/>
      <c r="BT382" s="130"/>
      <c r="BU382" s="130"/>
      <c r="BV382" s="130"/>
      <c r="BW382" s="130"/>
      <c r="BX382" s="130"/>
      <c r="BY382" s="130"/>
      <c r="BZ382" s="130"/>
      <c r="CA382" s="130"/>
      <c r="CB382" s="130"/>
      <c r="CC382" s="130"/>
      <c r="CD382" s="130"/>
      <c r="CE382" s="130"/>
      <c r="CF382" s="130"/>
      <c r="CG382" s="130"/>
      <c r="CH382" s="130"/>
      <c r="CI382" s="130"/>
      <c r="CJ382" s="130"/>
      <c r="CK382" s="130"/>
      <c r="CL382" s="130"/>
      <c r="CM382" s="130"/>
      <c r="CN382" s="130"/>
      <c r="CO382" s="130"/>
      <c r="CP382" s="130"/>
      <c r="CQ382" s="130"/>
      <c r="CR382" s="130"/>
      <c r="CS382" s="130"/>
      <c r="CT382" s="130"/>
      <c r="CU382" s="130"/>
      <c r="CV382" s="130"/>
      <c r="CW382" s="130"/>
      <c r="CX382" s="130"/>
      <c r="CY382" s="130"/>
      <c r="CZ382" s="130"/>
      <c r="DA382" s="130"/>
      <c r="DB382" s="130"/>
      <c r="DC382" s="130"/>
      <c r="DD382" s="130"/>
      <c r="DE382" s="130"/>
      <c r="DF382" s="130"/>
      <c r="DG382" s="130"/>
    </row>
    <row r="383" spans="18:111" x14ac:dyDescent="0.2">
      <c r="R383" s="1"/>
      <c r="S383" s="130"/>
      <c r="T383" s="130"/>
      <c r="U383" s="130"/>
      <c r="V383" s="130"/>
      <c r="W383" s="130"/>
      <c r="X383" s="130"/>
      <c r="Y383" s="130"/>
      <c r="Z383" s="130"/>
      <c r="AA383" s="130"/>
      <c r="AB383" s="130"/>
      <c r="AC383" s="130"/>
      <c r="AD383" s="130"/>
      <c r="AE383" s="130"/>
      <c r="AF383" s="130"/>
      <c r="AG383" s="130"/>
      <c r="AH383" s="130"/>
      <c r="AI383" s="130"/>
      <c r="AJ383" s="130"/>
      <c r="AK383" s="130"/>
      <c r="AL383" s="130"/>
      <c r="AM383" s="130"/>
      <c r="AN383" s="130"/>
      <c r="AO383" s="130"/>
      <c r="AP383" s="130"/>
      <c r="AQ383" s="130"/>
      <c r="AR383" s="130"/>
      <c r="AS383" s="130"/>
      <c r="AT383" s="130"/>
      <c r="AU383" s="130"/>
      <c r="AV383" s="130"/>
      <c r="AW383" s="130"/>
      <c r="AX383" s="130"/>
      <c r="AY383" s="130"/>
      <c r="AZ383" s="130"/>
      <c r="BA383" s="130"/>
      <c r="BB383" s="130"/>
      <c r="BC383" s="130"/>
      <c r="BD383" s="130"/>
      <c r="BE383" s="130"/>
      <c r="BF383" s="130"/>
      <c r="BG383" s="130"/>
      <c r="BH383" s="130"/>
      <c r="BI383" s="130"/>
      <c r="BJ383" s="130"/>
      <c r="BK383" s="130"/>
      <c r="BL383" s="130"/>
      <c r="BM383" s="130"/>
      <c r="BN383" s="130"/>
      <c r="BO383" s="130"/>
      <c r="BP383" s="130"/>
      <c r="BQ383" s="130"/>
      <c r="BR383" s="130"/>
      <c r="BS383" s="130"/>
      <c r="BT383" s="130"/>
      <c r="BU383" s="130"/>
      <c r="BV383" s="130"/>
      <c r="BW383" s="130"/>
      <c r="BX383" s="130"/>
      <c r="BY383" s="130"/>
      <c r="BZ383" s="130"/>
      <c r="CA383" s="130"/>
      <c r="CB383" s="130"/>
      <c r="CC383" s="130"/>
      <c r="CD383" s="130"/>
      <c r="CE383" s="130"/>
      <c r="CF383" s="130"/>
      <c r="CG383" s="130"/>
      <c r="CH383" s="130"/>
      <c r="CI383" s="130"/>
      <c r="CJ383" s="130"/>
      <c r="CK383" s="130"/>
      <c r="CL383" s="130"/>
      <c r="CM383" s="130"/>
      <c r="CN383" s="130"/>
      <c r="CO383" s="130"/>
      <c r="CP383" s="130"/>
      <c r="CQ383" s="130"/>
      <c r="CR383" s="130"/>
      <c r="CS383" s="130"/>
      <c r="CT383" s="130"/>
      <c r="CU383" s="130"/>
      <c r="CV383" s="130"/>
      <c r="CW383" s="130"/>
      <c r="CX383" s="130"/>
      <c r="CY383" s="130"/>
      <c r="CZ383" s="130"/>
      <c r="DA383" s="130"/>
      <c r="DB383" s="130"/>
      <c r="DC383" s="130"/>
      <c r="DD383" s="130"/>
      <c r="DE383" s="130"/>
      <c r="DF383" s="130"/>
      <c r="DG383" s="130"/>
    </row>
    <row r="384" spans="18:111" x14ac:dyDescent="0.2">
      <c r="R384" s="1"/>
      <c r="S384" s="130"/>
      <c r="T384" s="130"/>
      <c r="U384" s="130"/>
      <c r="V384" s="130"/>
      <c r="W384" s="130"/>
      <c r="X384" s="130"/>
      <c r="Y384" s="130"/>
      <c r="Z384" s="130"/>
      <c r="AA384" s="130"/>
      <c r="AB384" s="130"/>
      <c r="AC384" s="130"/>
      <c r="AD384" s="130"/>
      <c r="AE384" s="130"/>
      <c r="AF384" s="130"/>
      <c r="AG384" s="130"/>
      <c r="AH384" s="130"/>
      <c r="AI384" s="130"/>
      <c r="AJ384" s="130"/>
      <c r="AK384" s="130"/>
      <c r="AL384" s="130"/>
      <c r="AM384" s="130"/>
      <c r="AN384" s="130"/>
      <c r="AO384" s="130"/>
      <c r="AP384" s="130"/>
      <c r="AQ384" s="130"/>
      <c r="AR384" s="130"/>
      <c r="AS384" s="130"/>
      <c r="AT384" s="130"/>
      <c r="AU384" s="130"/>
      <c r="AV384" s="130"/>
      <c r="AW384" s="130"/>
      <c r="AX384" s="130"/>
      <c r="AY384" s="130"/>
      <c r="AZ384" s="130"/>
      <c r="BA384" s="130"/>
      <c r="BB384" s="130"/>
      <c r="BC384" s="130"/>
      <c r="BD384" s="130"/>
      <c r="BE384" s="130"/>
      <c r="BF384" s="130"/>
      <c r="BG384" s="130"/>
      <c r="BH384" s="130"/>
      <c r="BI384" s="130"/>
      <c r="BJ384" s="130"/>
      <c r="BK384" s="130"/>
      <c r="BL384" s="130"/>
      <c r="BM384" s="130"/>
      <c r="BN384" s="130"/>
      <c r="BO384" s="130"/>
      <c r="BP384" s="130"/>
      <c r="BQ384" s="130"/>
      <c r="BR384" s="130"/>
      <c r="BS384" s="130"/>
      <c r="BT384" s="130"/>
      <c r="BU384" s="130"/>
      <c r="BV384" s="130"/>
      <c r="BW384" s="130"/>
      <c r="BX384" s="130"/>
      <c r="BY384" s="130"/>
      <c r="BZ384" s="130"/>
      <c r="CA384" s="130"/>
      <c r="CB384" s="130"/>
      <c r="CC384" s="130"/>
      <c r="CD384" s="130"/>
      <c r="CE384" s="130"/>
      <c r="CF384" s="130"/>
      <c r="CG384" s="130"/>
      <c r="CH384" s="130"/>
      <c r="CI384" s="130"/>
      <c r="CJ384" s="130"/>
      <c r="CK384" s="130"/>
      <c r="CL384" s="130"/>
      <c r="CM384" s="130"/>
      <c r="CN384" s="130"/>
      <c r="CO384" s="130"/>
      <c r="CP384" s="130"/>
      <c r="CQ384" s="130"/>
      <c r="CR384" s="130"/>
      <c r="CS384" s="130"/>
      <c r="CT384" s="130"/>
      <c r="CU384" s="130"/>
      <c r="CV384" s="130"/>
      <c r="CW384" s="130"/>
      <c r="CX384" s="130"/>
      <c r="CY384" s="130"/>
      <c r="CZ384" s="130"/>
      <c r="DA384" s="130"/>
      <c r="DB384" s="130"/>
      <c r="DC384" s="130"/>
      <c r="DD384" s="130"/>
      <c r="DE384" s="130"/>
      <c r="DF384" s="130"/>
      <c r="DG384" s="130"/>
    </row>
    <row r="385" spans="18:111" x14ac:dyDescent="0.2">
      <c r="R385" s="1"/>
      <c r="S385" s="130"/>
      <c r="T385" s="130"/>
      <c r="U385" s="130"/>
      <c r="V385" s="130"/>
      <c r="W385" s="130"/>
      <c r="X385" s="130"/>
      <c r="Y385" s="130"/>
      <c r="Z385" s="130"/>
      <c r="AA385" s="130"/>
      <c r="AB385" s="130"/>
      <c r="AC385" s="130"/>
      <c r="AD385" s="130"/>
      <c r="AE385" s="130"/>
      <c r="AF385" s="130"/>
      <c r="AG385" s="130"/>
      <c r="AH385" s="130"/>
      <c r="AI385" s="130"/>
      <c r="AJ385" s="130"/>
      <c r="AK385" s="130"/>
      <c r="AL385" s="130"/>
      <c r="AM385" s="130"/>
      <c r="AN385" s="130"/>
      <c r="AO385" s="130"/>
      <c r="AP385" s="130"/>
      <c r="AQ385" s="130"/>
      <c r="AR385" s="130"/>
      <c r="AS385" s="130"/>
      <c r="AT385" s="130"/>
      <c r="AU385" s="130"/>
      <c r="AV385" s="130"/>
      <c r="AW385" s="130"/>
      <c r="AX385" s="130"/>
      <c r="AY385" s="130"/>
      <c r="AZ385" s="130"/>
      <c r="BA385" s="130"/>
      <c r="BB385" s="130"/>
      <c r="BC385" s="130"/>
      <c r="BD385" s="130"/>
      <c r="BE385" s="130"/>
      <c r="BF385" s="130"/>
      <c r="BG385" s="130"/>
      <c r="BH385" s="130"/>
      <c r="BI385" s="130"/>
      <c r="BJ385" s="130"/>
      <c r="BK385" s="130"/>
      <c r="BL385" s="130"/>
      <c r="BM385" s="130"/>
      <c r="BN385" s="130"/>
      <c r="BO385" s="130"/>
      <c r="BP385" s="130"/>
      <c r="BQ385" s="130"/>
      <c r="BR385" s="130"/>
      <c r="BS385" s="130"/>
      <c r="BT385" s="130"/>
      <c r="BU385" s="130"/>
      <c r="BV385" s="130"/>
      <c r="BW385" s="130"/>
      <c r="BX385" s="130"/>
      <c r="BY385" s="130"/>
      <c r="BZ385" s="130"/>
      <c r="CA385" s="130"/>
      <c r="CB385" s="130"/>
      <c r="CC385" s="130"/>
      <c r="CD385" s="130"/>
      <c r="CE385" s="130"/>
      <c r="CF385" s="130"/>
      <c r="CG385" s="130"/>
      <c r="CH385" s="130"/>
      <c r="CI385" s="130"/>
      <c r="CJ385" s="130"/>
      <c r="CK385" s="130"/>
      <c r="CL385" s="130"/>
      <c r="CM385" s="130"/>
      <c r="CN385" s="130"/>
      <c r="CO385" s="130"/>
      <c r="CP385" s="130"/>
      <c r="CQ385" s="130"/>
      <c r="CR385" s="130"/>
      <c r="CS385" s="130"/>
      <c r="CT385" s="130"/>
      <c r="CU385" s="130"/>
      <c r="CV385" s="130"/>
      <c r="CW385" s="130"/>
      <c r="CX385" s="130"/>
      <c r="CY385" s="130"/>
      <c r="CZ385" s="130"/>
      <c r="DA385" s="130"/>
      <c r="DB385" s="130"/>
      <c r="DC385" s="130"/>
      <c r="DD385" s="130"/>
      <c r="DE385" s="130"/>
      <c r="DF385" s="130"/>
      <c r="DG385" s="130"/>
    </row>
    <row r="386" spans="18:111" x14ac:dyDescent="0.2">
      <c r="R386" s="1"/>
      <c r="S386" s="130"/>
      <c r="T386" s="130"/>
      <c r="U386" s="130"/>
      <c r="V386" s="130"/>
      <c r="W386" s="130"/>
      <c r="X386" s="130"/>
      <c r="Y386" s="130"/>
      <c r="Z386" s="130"/>
      <c r="AA386" s="130"/>
      <c r="AB386" s="130"/>
      <c r="AC386" s="130"/>
      <c r="AD386" s="130"/>
      <c r="AE386" s="130"/>
      <c r="AF386" s="130"/>
      <c r="AG386" s="130"/>
      <c r="AH386" s="130"/>
      <c r="AI386" s="130"/>
      <c r="AJ386" s="130"/>
      <c r="AK386" s="130"/>
      <c r="AL386" s="130"/>
      <c r="AM386" s="130"/>
      <c r="AN386" s="130"/>
      <c r="AO386" s="130"/>
      <c r="AP386" s="130"/>
      <c r="AQ386" s="130"/>
      <c r="AR386" s="130"/>
      <c r="AS386" s="130"/>
      <c r="AT386" s="130"/>
      <c r="AU386" s="130"/>
      <c r="AV386" s="130"/>
      <c r="AW386" s="130"/>
      <c r="AX386" s="130"/>
      <c r="AY386" s="130"/>
      <c r="AZ386" s="130"/>
      <c r="BA386" s="130"/>
      <c r="BB386" s="130"/>
      <c r="BC386" s="130"/>
      <c r="BD386" s="130"/>
      <c r="BE386" s="130"/>
      <c r="BF386" s="130"/>
      <c r="BG386" s="130"/>
      <c r="BH386" s="130"/>
      <c r="BI386" s="130"/>
      <c r="BJ386" s="130"/>
      <c r="BK386" s="130"/>
      <c r="BL386" s="130"/>
      <c r="BM386" s="130"/>
      <c r="BN386" s="130"/>
      <c r="BO386" s="130"/>
      <c r="BP386" s="130"/>
      <c r="BQ386" s="130"/>
      <c r="BR386" s="130"/>
      <c r="BS386" s="130"/>
      <c r="BT386" s="130"/>
      <c r="BU386" s="130"/>
      <c r="BV386" s="130"/>
      <c r="BW386" s="130"/>
      <c r="BX386" s="130"/>
      <c r="BY386" s="130"/>
      <c r="BZ386" s="130"/>
      <c r="CA386" s="130"/>
      <c r="CB386" s="130"/>
      <c r="CC386" s="130"/>
      <c r="CD386" s="130"/>
      <c r="CE386" s="130"/>
      <c r="CF386" s="130"/>
      <c r="CG386" s="130"/>
      <c r="CH386" s="130"/>
      <c r="CI386" s="130"/>
      <c r="CJ386" s="130"/>
      <c r="CK386" s="130"/>
      <c r="CL386" s="130"/>
      <c r="CM386" s="130"/>
      <c r="CN386" s="130"/>
      <c r="CO386" s="130"/>
      <c r="CP386" s="130"/>
      <c r="CQ386" s="130"/>
      <c r="CR386" s="130"/>
      <c r="CS386" s="130"/>
      <c r="CT386" s="130"/>
      <c r="CU386" s="130"/>
      <c r="CV386" s="130"/>
      <c r="CW386" s="130"/>
      <c r="CX386" s="130"/>
      <c r="CY386" s="130"/>
      <c r="CZ386" s="130"/>
      <c r="DA386" s="130"/>
      <c r="DB386" s="130"/>
      <c r="DC386" s="130"/>
      <c r="DD386" s="130"/>
      <c r="DE386" s="130"/>
      <c r="DF386" s="130"/>
      <c r="DG386" s="130"/>
    </row>
    <row r="387" spans="18:111" x14ac:dyDescent="0.2">
      <c r="R387" s="1"/>
      <c r="S387" s="130"/>
      <c r="T387" s="130"/>
      <c r="U387" s="130"/>
      <c r="V387" s="130"/>
      <c r="W387" s="130"/>
      <c r="X387" s="130"/>
      <c r="Y387" s="130"/>
      <c r="Z387" s="130"/>
      <c r="AA387" s="130"/>
      <c r="AB387" s="130"/>
      <c r="AC387" s="130"/>
      <c r="AD387" s="130"/>
      <c r="AE387" s="130"/>
      <c r="AF387" s="130"/>
      <c r="AG387" s="130"/>
      <c r="AH387" s="130"/>
      <c r="AI387" s="130"/>
      <c r="AJ387" s="130"/>
      <c r="AK387" s="130"/>
      <c r="AL387" s="130"/>
      <c r="AM387" s="130"/>
      <c r="AN387" s="130"/>
      <c r="AO387" s="130"/>
      <c r="AP387" s="130"/>
      <c r="AQ387" s="130"/>
      <c r="AR387" s="130"/>
      <c r="AS387" s="130"/>
      <c r="AT387" s="130"/>
      <c r="AU387" s="130"/>
      <c r="AV387" s="130"/>
      <c r="AW387" s="130"/>
      <c r="AX387" s="130"/>
      <c r="AY387" s="130"/>
      <c r="AZ387" s="130"/>
      <c r="BA387" s="130"/>
      <c r="BB387" s="130"/>
      <c r="BC387" s="130"/>
      <c r="BD387" s="130"/>
      <c r="BE387" s="130"/>
      <c r="BF387" s="130"/>
      <c r="BG387" s="130"/>
      <c r="BH387" s="130"/>
      <c r="BI387" s="130"/>
      <c r="BJ387" s="130"/>
      <c r="BK387" s="130"/>
      <c r="BL387" s="130"/>
      <c r="BM387" s="130"/>
      <c r="BN387" s="130"/>
      <c r="BO387" s="130"/>
      <c r="BP387" s="130"/>
      <c r="BQ387" s="130"/>
      <c r="BR387" s="130"/>
      <c r="BS387" s="130"/>
      <c r="BT387" s="130"/>
      <c r="BU387" s="130"/>
      <c r="BV387" s="130"/>
      <c r="BW387" s="130"/>
      <c r="BX387" s="130"/>
      <c r="BY387" s="130"/>
      <c r="BZ387" s="130"/>
      <c r="CA387" s="130"/>
      <c r="CB387" s="130"/>
      <c r="CC387" s="130"/>
      <c r="CD387" s="130"/>
      <c r="CE387" s="130"/>
      <c r="CF387" s="130"/>
      <c r="CG387" s="130"/>
      <c r="CH387" s="130"/>
      <c r="CI387" s="130"/>
      <c r="CJ387" s="130"/>
      <c r="CK387" s="130"/>
      <c r="CL387" s="130"/>
      <c r="CM387" s="130"/>
      <c r="CN387" s="130"/>
      <c r="CO387" s="130"/>
      <c r="CP387" s="130"/>
      <c r="CQ387" s="130"/>
      <c r="CR387" s="130"/>
      <c r="CS387" s="130"/>
      <c r="CT387" s="130"/>
      <c r="CU387" s="130"/>
      <c r="CV387" s="130"/>
      <c r="CW387" s="130"/>
      <c r="CX387" s="130"/>
      <c r="CY387" s="130"/>
      <c r="CZ387" s="130"/>
      <c r="DA387" s="130"/>
      <c r="DB387" s="130"/>
      <c r="DC387" s="130"/>
      <c r="DD387" s="130"/>
      <c r="DE387" s="130"/>
      <c r="DF387" s="130"/>
      <c r="DG387" s="130"/>
    </row>
    <row r="388" spans="18:111" x14ac:dyDescent="0.2">
      <c r="R388" s="1"/>
      <c r="S388" s="130"/>
      <c r="T388" s="130"/>
      <c r="U388" s="130"/>
      <c r="V388" s="130"/>
      <c r="W388" s="130"/>
      <c r="X388" s="130"/>
      <c r="Y388" s="130"/>
      <c r="Z388" s="130"/>
      <c r="AA388" s="130"/>
      <c r="AB388" s="130"/>
      <c r="AC388" s="130"/>
      <c r="AD388" s="130"/>
      <c r="AE388" s="130"/>
      <c r="AF388" s="130"/>
      <c r="AG388" s="130"/>
      <c r="AH388" s="130"/>
      <c r="AI388" s="130"/>
      <c r="AJ388" s="130"/>
      <c r="AK388" s="130"/>
      <c r="AL388" s="130"/>
      <c r="AM388" s="130"/>
      <c r="AN388" s="130"/>
      <c r="AO388" s="130"/>
      <c r="AP388" s="130"/>
      <c r="AQ388" s="130"/>
      <c r="AR388" s="130"/>
      <c r="AS388" s="130"/>
      <c r="AT388" s="130"/>
      <c r="AU388" s="130"/>
      <c r="AV388" s="130"/>
      <c r="AW388" s="130"/>
      <c r="AX388" s="130"/>
      <c r="AY388" s="130"/>
      <c r="AZ388" s="130"/>
      <c r="BA388" s="130"/>
      <c r="BB388" s="130"/>
      <c r="BC388" s="130"/>
      <c r="BD388" s="130"/>
      <c r="BE388" s="130"/>
      <c r="BF388" s="130"/>
      <c r="BG388" s="130"/>
      <c r="BH388" s="130"/>
      <c r="BI388" s="130"/>
      <c r="BJ388" s="130"/>
      <c r="BK388" s="130"/>
      <c r="BL388" s="130"/>
      <c r="BM388" s="130"/>
      <c r="BN388" s="130"/>
      <c r="BO388" s="130"/>
      <c r="BP388" s="130"/>
      <c r="BQ388" s="130"/>
      <c r="BR388" s="130"/>
      <c r="BS388" s="130"/>
      <c r="BT388" s="130"/>
      <c r="BU388" s="130"/>
      <c r="BV388" s="130"/>
      <c r="BW388" s="130"/>
      <c r="BX388" s="130"/>
      <c r="BY388" s="130"/>
      <c r="BZ388" s="130"/>
      <c r="CA388" s="130"/>
      <c r="CB388" s="130"/>
      <c r="CC388" s="130"/>
      <c r="CD388" s="130"/>
      <c r="CE388" s="130"/>
      <c r="CF388" s="130"/>
      <c r="CG388" s="130"/>
      <c r="CH388" s="130"/>
      <c r="CI388" s="130"/>
      <c r="CJ388" s="130"/>
      <c r="CK388" s="130"/>
      <c r="CL388" s="130"/>
      <c r="CM388" s="130"/>
      <c r="CN388" s="130"/>
      <c r="CO388" s="130"/>
      <c r="CP388" s="130"/>
      <c r="CQ388" s="130"/>
      <c r="CR388" s="130"/>
      <c r="CS388" s="130"/>
      <c r="CT388" s="130"/>
      <c r="CU388" s="130"/>
      <c r="CV388" s="130"/>
      <c r="CW388" s="130"/>
      <c r="CX388" s="130"/>
      <c r="CY388" s="130"/>
      <c r="CZ388" s="130"/>
      <c r="DA388" s="130"/>
      <c r="DB388" s="130"/>
      <c r="DC388" s="130"/>
      <c r="DD388" s="130"/>
      <c r="DE388" s="130"/>
      <c r="DF388" s="130"/>
      <c r="DG388" s="130"/>
    </row>
    <row r="389" spans="18:111" x14ac:dyDescent="0.2">
      <c r="R389" s="1"/>
      <c r="S389" s="130"/>
      <c r="T389" s="130"/>
      <c r="U389" s="130"/>
      <c r="V389" s="130"/>
      <c r="W389" s="130"/>
      <c r="X389" s="130"/>
      <c r="Y389" s="130"/>
      <c r="Z389" s="130"/>
      <c r="AA389" s="130"/>
      <c r="AB389" s="130"/>
      <c r="AC389" s="130"/>
      <c r="AD389" s="130"/>
      <c r="AE389" s="130"/>
      <c r="AF389" s="130"/>
      <c r="AG389" s="130"/>
      <c r="AH389" s="130"/>
      <c r="AI389" s="130"/>
      <c r="AJ389" s="130"/>
      <c r="AK389" s="130"/>
      <c r="AL389" s="130"/>
      <c r="AM389" s="130"/>
      <c r="AN389" s="130"/>
      <c r="AO389" s="130"/>
      <c r="AP389" s="130"/>
      <c r="AQ389" s="130"/>
      <c r="AR389" s="130"/>
      <c r="AS389" s="130"/>
      <c r="AT389" s="130"/>
      <c r="AU389" s="130"/>
      <c r="AV389" s="130"/>
      <c r="AW389" s="130"/>
      <c r="AX389" s="130"/>
      <c r="AY389" s="130"/>
      <c r="AZ389" s="130"/>
      <c r="BA389" s="130"/>
      <c r="BB389" s="130"/>
      <c r="BC389" s="130"/>
      <c r="BD389" s="130"/>
      <c r="BE389" s="130"/>
      <c r="BF389" s="130"/>
      <c r="BG389" s="130"/>
      <c r="BH389" s="130"/>
      <c r="BI389" s="130"/>
      <c r="BJ389" s="130"/>
      <c r="BK389" s="130"/>
      <c r="BL389" s="130"/>
      <c r="BM389" s="130"/>
      <c r="BN389" s="130"/>
      <c r="BO389" s="130"/>
      <c r="BP389" s="130"/>
      <c r="BQ389" s="130"/>
      <c r="BR389" s="130"/>
      <c r="BS389" s="130"/>
      <c r="BT389" s="130"/>
      <c r="BU389" s="130"/>
      <c r="BV389" s="130"/>
      <c r="BW389" s="130"/>
      <c r="BX389" s="130"/>
      <c r="BY389" s="130"/>
      <c r="BZ389" s="130"/>
      <c r="CA389" s="130"/>
      <c r="CB389" s="130"/>
      <c r="CC389" s="130"/>
      <c r="CD389" s="130"/>
      <c r="CE389" s="130"/>
      <c r="CF389" s="130"/>
      <c r="CG389" s="130"/>
      <c r="CH389" s="130"/>
      <c r="CI389" s="130"/>
      <c r="CJ389" s="130"/>
      <c r="CK389" s="130"/>
      <c r="CL389" s="130"/>
      <c r="CM389" s="130"/>
      <c r="CN389" s="130"/>
      <c r="CO389" s="130"/>
      <c r="CP389" s="130"/>
      <c r="CQ389" s="130"/>
      <c r="CR389" s="130"/>
      <c r="CS389" s="130"/>
      <c r="CT389" s="130"/>
      <c r="CU389" s="130"/>
      <c r="CV389" s="130"/>
      <c r="CW389" s="130"/>
      <c r="CX389" s="130"/>
      <c r="CY389" s="130"/>
      <c r="CZ389" s="130"/>
      <c r="DA389" s="130"/>
      <c r="DB389" s="130"/>
      <c r="DC389" s="130"/>
      <c r="DD389" s="130"/>
      <c r="DE389" s="130"/>
      <c r="DF389" s="130"/>
      <c r="DG389" s="130"/>
    </row>
    <row r="390" spans="18:111" x14ac:dyDescent="0.2">
      <c r="R390" s="1"/>
      <c r="S390" s="130"/>
      <c r="T390" s="130"/>
      <c r="U390" s="130"/>
      <c r="V390" s="130"/>
      <c r="W390" s="130"/>
      <c r="X390" s="130"/>
      <c r="Y390" s="130"/>
      <c r="Z390" s="130"/>
      <c r="AA390" s="130"/>
      <c r="AB390" s="130"/>
      <c r="AC390" s="130"/>
      <c r="AD390" s="130"/>
      <c r="AE390" s="130"/>
      <c r="AF390" s="130"/>
      <c r="AG390" s="130"/>
      <c r="AH390" s="130"/>
      <c r="AI390" s="130"/>
      <c r="AJ390" s="130"/>
      <c r="AK390" s="130"/>
      <c r="AL390" s="130"/>
      <c r="AM390" s="130"/>
      <c r="AN390" s="130"/>
      <c r="AO390" s="130"/>
      <c r="AP390" s="130"/>
      <c r="AQ390" s="130"/>
      <c r="AR390" s="130"/>
      <c r="AS390" s="130"/>
      <c r="AT390" s="130"/>
      <c r="AU390" s="130"/>
      <c r="AV390" s="130"/>
      <c r="AW390" s="130"/>
      <c r="AX390" s="130"/>
      <c r="AY390" s="130"/>
      <c r="AZ390" s="130"/>
      <c r="BA390" s="130"/>
      <c r="BB390" s="130"/>
      <c r="BC390" s="130"/>
      <c r="BD390" s="130"/>
      <c r="BE390" s="130"/>
      <c r="BF390" s="130"/>
      <c r="BG390" s="130"/>
      <c r="BH390" s="130"/>
      <c r="BI390" s="130"/>
      <c r="BJ390" s="130"/>
      <c r="BK390" s="130"/>
      <c r="BL390" s="130"/>
      <c r="BM390" s="130"/>
      <c r="BN390" s="130"/>
      <c r="BO390" s="130"/>
      <c r="BP390" s="130"/>
      <c r="BQ390" s="130"/>
      <c r="BR390" s="130"/>
      <c r="BS390" s="130"/>
      <c r="BT390" s="130"/>
      <c r="BU390" s="130"/>
      <c r="BV390" s="130"/>
      <c r="BW390" s="130"/>
      <c r="BX390" s="130"/>
      <c r="BY390" s="130"/>
      <c r="BZ390" s="130"/>
      <c r="CA390" s="130"/>
      <c r="CB390" s="130"/>
      <c r="CC390" s="130"/>
      <c r="CD390" s="130"/>
      <c r="CE390" s="130"/>
      <c r="CF390" s="130"/>
      <c r="CG390" s="130"/>
      <c r="CH390" s="130"/>
      <c r="CI390" s="130"/>
      <c r="CJ390" s="130"/>
      <c r="CK390" s="130"/>
      <c r="CL390" s="130"/>
      <c r="CM390" s="130"/>
      <c r="CN390" s="130"/>
      <c r="CO390" s="130"/>
      <c r="CP390" s="130"/>
      <c r="CQ390" s="130"/>
      <c r="CR390" s="130"/>
      <c r="CS390" s="130"/>
      <c r="CT390" s="130"/>
      <c r="CU390" s="130"/>
      <c r="CV390" s="130"/>
      <c r="CW390" s="130"/>
      <c r="CX390" s="130"/>
      <c r="CY390" s="130"/>
      <c r="CZ390" s="130"/>
      <c r="DA390" s="130"/>
      <c r="DB390" s="130"/>
      <c r="DC390" s="130"/>
      <c r="DD390" s="130"/>
      <c r="DE390" s="130"/>
      <c r="DF390" s="130"/>
      <c r="DG390" s="130"/>
    </row>
    <row r="391" spans="18:111" x14ac:dyDescent="0.2">
      <c r="R391" s="1"/>
      <c r="S391" s="130"/>
      <c r="T391" s="130"/>
      <c r="U391" s="130"/>
      <c r="V391" s="130"/>
      <c r="W391" s="130"/>
      <c r="X391" s="130"/>
      <c r="Y391" s="130"/>
      <c r="Z391" s="130"/>
      <c r="AA391" s="130"/>
      <c r="AB391" s="130"/>
      <c r="AC391" s="130"/>
      <c r="AD391" s="130"/>
      <c r="AE391" s="130"/>
      <c r="AF391" s="130"/>
      <c r="AG391" s="130"/>
      <c r="AH391" s="130"/>
      <c r="AI391" s="130"/>
      <c r="AJ391" s="130"/>
      <c r="AK391" s="130"/>
      <c r="AL391" s="130"/>
      <c r="AM391" s="130"/>
      <c r="AN391" s="130"/>
      <c r="AO391" s="130"/>
      <c r="AP391" s="130"/>
      <c r="AQ391" s="130"/>
      <c r="AR391" s="130"/>
      <c r="AS391" s="130"/>
      <c r="AT391" s="130"/>
      <c r="AU391" s="130"/>
      <c r="AV391" s="130"/>
      <c r="AW391" s="130"/>
      <c r="AX391" s="130"/>
      <c r="AY391" s="130"/>
      <c r="AZ391" s="130"/>
      <c r="BA391" s="130"/>
      <c r="BB391" s="130"/>
      <c r="BC391" s="130"/>
      <c r="BD391" s="130"/>
      <c r="BE391" s="130"/>
      <c r="BF391" s="130"/>
      <c r="BG391" s="130"/>
      <c r="BH391" s="130"/>
      <c r="BI391" s="130"/>
      <c r="BJ391" s="130"/>
      <c r="BK391" s="130"/>
      <c r="BL391" s="130"/>
      <c r="BM391" s="130"/>
      <c r="BN391" s="130"/>
      <c r="BO391" s="130"/>
      <c r="BP391" s="130"/>
      <c r="BQ391" s="130"/>
      <c r="BR391" s="130"/>
      <c r="BS391" s="130"/>
      <c r="BT391" s="130"/>
      <c r="BU391" s="130"/>
      <c r="BV391" s="130"/>
      <c r="BW391" s="130"/>
      <c r="BX391" s="130"/>
      <c r="BY391" s="130"/>
      <c r="BZ391" s="130"/>
      <c r="CA391" s="130"/>
      <c r="CB391" s="130"/>
      <c r="CC391" s="130"/>
      <c r="CD391" s="130"/>
      <c r="CE391" s="130"/>
      <c r="CF391" s="130"/>
      <c r="CG391" s="130"/>
      <c r="CH391" s="130"/>
      <c r="CI391" s="130"/>
      <c r="CJ391" s="130"/>
      <c r="CK391" s="130"/>
      <c r="CL391" s="130"/>
      <c r="CM391" s="130"/>
      <c r="CN391" s="130"/>
      <c r="CO391" s="130"/>
      <c r="CP391" s="130"/>
      <c r="CQ391" s="130"/>
      <c r="CR391" s="130"/>
      <c r="CS391" s="130"/>
      <c r="CT391" s="130"/>
      <c r="CU391" s="130"/>
      <c r="CV391" s="130"/>
      <c r="CW391" s="130"/>
      <c r="CX391" s="130"/>
      <c r="CY391" s="130"/>
      <c r="CZ391" s="130"/>
      <c r="DA391" s="130"/>
      <c r="DB391" s="130"/>
      <c r="DC391" s="130"/>
      <c r="DD391" s="130"/>
      <c r="DE391" s="130"/>
      <c r="DF391" s="130"/>
      <c r="DG391" s="130"/>
    </row>
    <row r="392" spans="18:111" x14ac:dyDescent="0.2">
      <c r="R392" s="1"/>
      <c r="S392" s="130"/>
      <c r="T392" s="130"/>
      <c r="U392" s="130"/>
      <c r="V392" s="130"/>
      <c r="W392" s="130"/>
      <c r="X392" s="130"/>
      <c r="Y392" s="130"/>
      <c r="Z392" s="130"/>
      <c r="AA392" s="130"/>
      <c r="AB392" s="130"/>
      <c r="AC392" s="130"/>
      <c r="AD392" s="130"/>
      <c r="AE392" s="130"/>
      <c r="AF392" s="130"/>
      <c r="AG392" s="130"/>
      <c r="AH392" s="130"/>
      <c r="AI392" s="130"/>
      <c r="AJ392" s="130"/>
      <c r="AK392" s="130"/>
      <c r="AL392" s="130"/>
      <c r="AM392" s="130"/>
      <c r="AN392" s="130"/>
      <c r="AO392" s="130"/>
      <c r="AP392" s="130"/>
      <c r="AQ392" s="130"/>
      <c r="AR392" s="130"/>
      <c r="AS392" s="130"/>
      <c r="AT392" s="130"/>
      <c r="AU392" s="130"/>
      <c r="AV392" s="130"/>
      <c r="AW392" s="130"/>
      <c r="AX392" s="130"/>
      <c r="AY392" s="130"/>
      <c r="AZ392" s="130"/>
      <c r="BA392" s="130"/>
      <c r="BB392" s="130"/>
      <c r="BC392" s="130"/>
      <c r="BD392" s="130"/>
      <c r="BE392" s="130"/>
      <c r="BF392" s="130"/>
      <c r="BG392" s="130"/>
      <c r="BH392" s="130"/>
      <c r="BI392" s="130"/>
      <c r="BJ392" s="130"/>
      <c r="BK392" s="130"/>
      <c r="BL392" s="130"/>
      <c r="BM392" s="130"/>
      <c r="BN392" s="130"/>
      <c r="BO392" s="130"/>
      <c r="BP392" s="130"/>
      <c r="BQ392" s="130"/>
      <c r="BR392" s="130"/>
      <c r="BS392" s="130"/>
      <c r="BT392" s="130"/>
      <c r="BU392" s="130"/>
      <c r="BV392" s="130"/>
      <c r="BW392" s="130"/>
      <c r="BX392" s="130"/>
      <c r="BY392" s="130"/>
      <c r="BZ392" s="130"/>
      <c r="CA392" s="130"/>
      <c r="CB392" s="130"/>
      <c r="CC392" s="130"/>
      <c r="CD392" s="130"/>
      <c r="CE392" s="130"/>
      <c r="CF392" s="130"/>
      <c r="CG392" s="130"/>
      <c r="CH392" s="130"/>
      <c r="CI392" s="130"/>
      <c r="CJ392" s="130"/>
      <c r="CK392" s="130"/>
      <c r="CL392" s="130"/>
      <c r="CM392" s="130"/>
      <c r="CN392" s="130"/>
      <c r="CO392" s="130"/>
      <c r="CP392" s="130"/>
      <c r="CQ392" s="130"/>
      <c r="CR392" s="130"/>
      <c r="CS392" s="130"/>
      <c r="CT392" s="130"/>
      <c r="CU392" s="130"/>
      <c r="CV392" s="130"/>
      <c r="CW392" s="130"/>
      <c r="CX392" s="130"/>
      <c r="CY392" s="130"/>
      <c r="CZ392" s="130"/>
      <c r="DA392" s="130"/>
      <c r="DB392" s="130"/>
      <c r="DC392" s="130"/>
      <c r="DD392" s="130"/>
      <c r="DE392" s="130"/>
      <c r="DF392" s="130"/>
      <c r="DG392" s="130"/>
    </row>
    <row r="393" spans="18:111" x14ac:dyDescent="0.2">
      <c r="R393" s="1"/>
      <c r="S393" s="130"/>
      <c r="T393" s="130"/>
      <c r="U393" s="130"/>
      <c r="V393" s="130"/>
      <c r="W393" s="130"/>
      <c r="X393" s="130"/>
      <c r="Y393" s="130"/>
      <c r="Z393" s="130"/>
      <c r="AA393" s="130"/>
      <c r="AB393" s="130"/>
      <c r="AC393" s="130"/>
      <c r="AD393" s="130"/>
      <c r="AE393" s="130"/>
      <c r="AF393" s="130"/>
      <c r="AG393" s="130"/>
      <c r="AH393" s="130"/>
      <c r="AI393" s="130"/>
      <c r="AJ393" s="130"/>
      <c r="AK393" s="130"/>
      <c r="AL393" s="130"/>
      <c r="AM393" s="130"/>
      <c r="AN393" s="130"/>
      <c r="AO393" s="130"/>
      <c r="AP393" s="130"/>
      <c r="AQ393" s="130"/>
      <c r="AR393" s="130"/>
      <c r="AS393" s="130"/>
      <c r="AT393" s="130"/>
      <c r="AU393" s="130"/>
      <c r="AV393" s="130"/>
      <c r="AW393" s="130"/>
      <c r="AX393" s="130"/>
      <c r="AY393" s="130"/>
      <c r="AZ393" s="130"/>
      <c r="BA393" s="130"/>
      <c r="BB393" s="130"/>
      <c r="BC393" s="130"/>
      <c r="BD393" s="130"/>
      <c r="BE393" s="130"/>
      <c r="BF393" s="130"/>
      <c r="BG393" s="130"/>
      <c r="BH393" s="130"/>
      <c r="BI393" s="130"/>
      <c r="BJ393" s="130"/>
      <c r="BK393" s="130"/>
      <c r="BL393" s="130"/>
      <c r="BM393" s="130"/>
      <c r="BN393" s="130"/>
      <c r="BO393" s="130"/>
      <c r="BP393" s="130"/>
      <c r="BQ393" s="130"/>
      <c r="BR393" s="130"/>
      <c r="BS393" s="130"/>
      <c r="BT393" s="130"/>
      <c r="BU393" s="130"/>
      <c r="BV393" s="130"/>
      <c r="BW393" s="130"/>
      <c r="BX393" s="130"/>
      <c r="BY393" s="130"/>
      <c r="BZ393" s="130"/>
      <c r="CA393" s="130"/>
      <c r="CB393" s="130"/>
      <c r="CC393" s="130"/>
      <c r="CD393" s="130"/>
      <c r="CE393" s="130"/>
      <c r="CF393" s="130"/>
      <c r="CG393" s="130"/>
      <c r="CH393" s="130"/>
      <c r="CI393" s="130"/>
      <c r="CJ393" s="130"/>
      <c r="CK393" s="130"/>
      <c r="CL393" s="130"/>
      <c r="CM393" s="130"/>
      <c r="CN393" s="130"/>
      <c r="CO393" s="130"/>
      <c r="CP393" s="130"/>
      <c r="CQ393" s="130"/>
      <c r="CR393" s="130"/>
      <c r="CS393" s="130"/>
      <c r="CT393" s="130"/>
      <c r="CU393" s="130"/>
      <c r="CV393" s="130"/>
      <c r="CW393" s="130"/>
      <c r="CX393" s="130"/>
      <c r="CY393" s="130"/>
      <c r="CZ393" s="130"/>
      <c r="DA393" s="130"/>
      <c r="DB393" s="130"/>
      <c r="DC393" s="130"/>
      <c r="DD393" s="130"/>
      <c r="DE393" s="130"/>
      <c r="DF393" s="130"/>
      <c r="DG393" s="130"/>
    </row>
    <row r="394" spans="18:111" x14ac:dyDescent="0.2">
      <c r="R394" s="1"/>
      <c r="S394" s="130"/>
      <c r="T394" s="130"/>
      <c r="U394" s="130"/>
      <c r="V394" s="130"/>
      <c r="W394" s="130"/>
      <c r="X394" s="130"/>
      <c r="Y394" s="130"/>
      <c r="Z394" s="130"/>
      <c r="AA394" s="130"/>
      <c r="AB394" s="130"/>
      <c r="AC394" s="130"/>
      <c r="AD394" s="130"/>
      <c r="AE394" s="130"/>
      <c r="AF394" s="130"/>
      <c r="AG394" s="130"/>
      <c r="AH394" s="130"/>
      <c r="AI394" s="130"/>
      <c r="AJ394" s="130"/>
      <c r="AK394" s="130"/>
      <c r="AL394" s="130"/>
      <c r="AM394" s="130"/>
      <c r="AN394" s="130"/>
      <c r="AO394" s="130"/>
      <c r="AP394" s="130"/>
      <c r="AQ394" s="130"/>
      <c r="AR394" s="130"/>
      <c r="AS394" s="130"/>
      <c r="AT394" s="130"/>
      <c r="AU394" s="130"/>
      <c r="AV394" s="130"/>
      <c r="AW394" s="130"/>
      <c r="AX394" s="130"/>
      <c r="AY394" s="130"/>
      <c r="AZ394" s="130"/>
      <c r="BA394" s="130"/>
      <c r="BB394" s="130"/>
      <c r="BC394" s="130"/>
      <c r="BD394" s="130"/>
      <c r="BE394" s="130"/>
      <c r="BF394" s="130"/>
      <c r="BG394" s="130"/>
      <c r="BH394" s="130"/>
      <c r="BI394" s="130"/>
      <c r="BJ394" s="130"/>
      <c r="BK394" s="130"/>
      <c r="BL394" s="130"/>
      <c r="BM394" s="130"/>
      <c r="BN394" s="130"/>
      <c r="BO394" s="130"/>
      <c r="BP394" s="130"/>
      <c r="BQ394" s="130"/>
      <c r="BR394" s="130"/>
      <c r="BS394" s="130"/>
      <c r="BT394" s="130"/>
      <c r="BU394" s="130"/>
      <c r="BV394" s="130"/>
      <c r="BW394" s="130"/>
      <c r="BX394" s="130"/>
      <c r="BY394" s="130"/>
      <c r="BZ394" s="130"/>
      <c r="CA394" s="130"/>
      <c r="CB394" s="130"/>
      <c r="CC394" s="130"/>
      <c r="CD394" s="130"/>
      <c r="CE394" s="130"/>
      <c r="CF394" s="130"/>
      <c r="CG394" s="130"/>
      <c r="CH394" s="130"/>
      <c r="CI394" s="130"/>
      <c r="CJ394" s="130"/>
      <c r="CK394" s="130"/>
      <c r="CL394" s="130"/>
      <c r="CM394" s="130"/>
      <c r="CN394" s="130"/>
      <c r="CO394" s="130"/>
      <c r="CP394" s="130"/>
      <c r="CQ394" s="130"/>
      <c r="CR394" s="130"/>
      <c r="CS394" s="130"/>
      <c r="CT394" s="130"/>
      <c r="CU394" s="130"/>
      <c r="CV394" s="130"/>
      <c r="CW394" s="130"/>
      <c r="CX394" s="130"/>
      <c r="CY394" s="130"/>
      <c r="CZ394" s="130"/>
      <c r="DA394" s="130"/>
      <c r="DB394" s="130"/>
      <c r="DC394" s="130"/>
      <c r="DD394" s="130"/>
      <c r="DE394" s="130"/>
      <c r="DF394" s="130"/>
      <c r="DG394" s="130"/>
    </row>
    <row r="395" spans="18:111" x14ac:dyDescent="0.2">
      <c r="R395" s="1"/>
      <c r="S395" s="130"/>
      <c r="T395" s="130"/>
      <c r="U395" s="130"/>
      <c r="V395" s="130"/>
      <c r="W395" s="130"/>
      <c r="X395" s="130"/>
      <c r="Y395" s="130"/>
      <c r="Z395" s="130"/>
      <c r="AA395" s="130"/>
      <c r="AB395" s="130"/>
      <c r="AC395" s="130"/>
      <c r="AD395" s="130"/>
      <c r="AE395" s="130"/>
      <c r="AF395" s="130"/>
      <c r="AG395" s="130"/>
      <c r="AH395" s="130"/>
      <c r="AI395" s="130"/>
      <c r="AJ395" s="130"/>
      <c r="AK395" s="130"/>
      <c r="AL395" s="130"/>
      <c r="AM395" s="130"/>
      <c r="AN395" s="130"/>
      <c r="AO395" s="130"/>
      <c r="AP395" s="130"/>
      <c r="AQ395" s="130"/>
      <c r="AR395" s="130"/>
      <c r="AS395" s="130"/>
      <c r="AT395" s="130"/>
      <c r="AU395" s="130"/>
      <c r="AV395" s="130"/>
      <c r="AW395" s="130"/>
      <c r="AX395" s="130"/>
      <c r="AY395" s="130"/>
      <c r="AZ395" s="130"/>
      <c r="BA395" s="130"/>
      <c r="BB395" s="130"/>
      <c r="BC395" s="130"/>
      <c r="BD395" s="130"/>
      <c r="BE395" s="130"/>
      <c r="BF395" s="130"/>
      <c r="BG395" s="130"/>
      <c r="BH395" s="130"/>
      <c r="BI395" s="130"/>
      <c r="BJ395" s="130"/>
      <c r="BK395" s="130"/>
      <c r="BL395" s="130"/>
      <c r="BM395" s="130"/>
      <c r="BN395" s="130"/>
      <c r="BO395" s="130"/>
      <c r="BP395" s="130"/>
      <c r="BQ395" s="130"/>
      <c r="BR395" s="130"/>
      <c r="BS395" s="130"/>
      <c r="BT395" s="130"/>
      <c r="BU395" s="130"/>
      <c r="BV395" s="130"/>
      <c r="BW395" s="130"/>
      <c r="BX395" s="130"/>
      <c r="BY395" s="130"/>
      <c r="BZ395" s="130"/>
      <c r="CA395" s="130"/>
      <c r="CB395" s="130"/>
      <c r="CC395" s="130"/>
      <c r="CD395" s="130"/>
      <c r="CE395" s="130"/>
      <c r="CF395" s="130"/>
      <c r="CG395" s="130"/>
      <c r="CH395" s="130"/>
      <c r="CI395" s="130"/>
      <c r="CJ395" s="130"/>
      <c r="CK395" s="130"/>
      <c r="CL395" s="130"/>
      <c r="CM395" s="130"/>
      <c r="CN395" s="130"/>
      <c r="CO395" s="130"/>
      <c r="CP395" s="130"/>
      <c r="CQ395" s="130"/>
      <c r="CR395" s="130"/>
      <c r="CS395" s="130"/>
      <c r="CT395" s="130"/>
      <c r="CU395" s="130"/>
      <c r="CV395" s="130"/>
      <c r="CW395" s="130"/>
      <c r="CX395" s="130"/>
      <c r="CY395" s="130"/>
      <c r="CZ395" s="130"/>
      <c r="DA395" s="130"/>
      <c r="DB395" s="130"/>
      <c r="DC395" s="130"/>
      <c r="DD395" s="130"/>
      <c r="DE395" s="130"/>
      <c r="DF395" s="130"/>
      <c r="DG395" s="130"/>
    </row>
    <row r="396" spans="18:111" x14ac:dyDescent="0.2">
      <c r="R396" s="1"/>
      <c r="S396" s="130"/>
      <c r="T396" s="130"/>
      <c r="U396" s="130"/>
      <c r="V396" s="130"/>
      <c r="W396" s="130"/>
      <c r="X396" s="130"/>
      <c r="Y396" s="130"/>
      <c r="Z396" s="130"/>
      <c r="AA396" s="130"/>
      <c r="AB396" s="130"/>
      <c r="AC396" s="130"/>
      <c r="AD396" s="130"/>
      <c r="AE396" s="130"/>
      <c r="AF396" s="130"/>
      <c r="AG396" s="130"/>
      <c r="AH396" s="130"/>
      <c r="AI396" s="130"/>
      <c r="AJ396" s="130"/>
      <c r="AK396" s="130"/>
      <c r="AL396" s="130"/>
      <c r="AM396" s="130"/>
      <c r="AN396" s="130"/>
      <c r="AO396" s="130"/>
      <c r="AP396" s="130"/>
      <c r="AQ396" s="130"/>
      <c r="AR396" s="130"/>
      <c r="AS396" s="130"/>
      <c r="AT396" s="130"/>
      <c r="AU396" s="130"/>
      <c r="AV396" s="130"/>
      <c r="AW396" s="130"/>
      <c r="AX396" s="130"/>
      <c r="AY396" s="130"/>
      <c r="AZ396" s="130"/>
      <c r="BA396" s="130"/>
      <c r="BB396" s="130"/>
      <c r="BC396" s="130"/>
      <c r="BD396" s="130"/>
      <c r="BE396" s="130"/>
      <c r="BF396" s="130"/>
      <c r="BG396" s="130"/>
      <c r="BH396" s="130"/>
      <c r="BI396" s="130"/>
      <c r="BJ396" s="130"/>
      <c r="BK396" s="130"/>
      <c r="BL396" s="130"/>
      <c r="BM396" s="130"/>
      <c r="BN396" s="130"/>
      <c r="BO396" s="130"/>
      <c r="BP396" s="130"/>
      <c r="BQ396" s="130"/>
      <c r="BR396" s="130"/>
      <c r="BS396" s="130"/>
      <c r="BT396" s="130"/>
      <c r="BU396" s="130"/>
      <c r="BV396" s="130"/>
      <c r="BW396" s="130"/>
      <c r="BX396" s="130"/>
      <c r="BY396" s="130"/>
      <c r="BZ396" s="130"/>
      <c r="CA396" s="130"/>
      <c r="CB396" s="130"/>
      <c r="CC396" s="130"/>
      <c r="CD396" s="130"/>
      <c r="CE396" s="130"/>
      <c r="CF396" s="130"/>
      <c r="CG396" s="130"/>
      <c r="CH396" s="130"/>
      <c r="CI396" s="130"/>
      <c r="CJ396" s="130"/>
      <c r="CK396" s="130"/>
      <c r="CL396" s="130"/>
      <c r="CM396" s="130"/>
      <c r="CN396" s="130"/>
      <c r="CO396" s="130"/>
      <c r="CP396" s="130"/>
      <c r="CQ396" s="130"/>
      <c r="CR396" s="130"/>
      <c r="CS396" s="130"/>
      <c r="CT396" s="130"/>
      <c r="CU396" s="130"/>
      <c r="CV396" s="130"/>
      <c r="CW396" s="130"/>
      <c r="CX396" s="130"/>
      <c r="CY396" s="130"/>
      <c r="CZ396" s="130"/>
      <c r="DA396" s="130"/>
      <c r="DB396" s="130"/>
      <c r="DC396" s="130"/>
      <c r="DD396" s="130"/>
      <c r="DE396" s="130"/>
      <c r="DF396" s="130"/>
      <c r="DG396" s="130"/>
    </row>
    <row r="397" spans="18:111" x14ac:dyDescent="0.2">
      <c r="R397" s="1"/>
      <c r="S397" s="130"/>
      <c r="T397" s="130"/>
      <c r="U397" s="130"/>
      <c r="V397" s="130"/>
      <c r="W397" s="130"/>
      <c r="X397" s="130"/>
      <c r="Y397" s="130"/>
      <c r="Z397" s="130"/>
      <c r="AA397" s="130"/>
      <c r="AB397" s="130"/>
      <c r="AC397" s="130"/>
      <c r="AD397" s="130"/>
      <c r="AE397" s="130"/>
      <c r="AF397" s="130"/>
      <c r="AG397" s="130"/>
      <c r="AH397" s="130"/>
      <c r="AI397" s="130"/>
      <c r="AJ397" s="130"/>
      <c r="AK397" s="130"/>
      <c r="AL397" s="130"/>
      <c r="AM397" s="130"/>
      <c r="AN397" s="130"/>
      <c r="AO397" s="130"/>
      <c r="AP397" s="130"/>
      <c r="AQ397" s="130"/>
      <c r="AR397" s="130"/>
      <c r="AS397" s="130"/>
      <c r="AT397" s="130"/>
      <c r="AU397" s="130"/>
      <c r="AV397" s="130"/>
      <c r="AW397" s="130"/>
      <c r="AX397" s="130"/>
      <c r="AY397" s="130"/>
      <c r="AZ397" s="130"/>
      <c r="BA397" s="130"/>
      <c r="BB397" s="130"/>
      <c r="BC397" s="130"/>
      <c r="BD397" s="130"/>
      <c r="BE397" s="130"/>
      <c r="BF397" s="130"/>
      <c r="BG397" s="130"/>
      <c r="BH397" s="130"/>
      <c r="BI397" s="130"/>
      <c r="BJ397" s="130"/>
      <c r="BK397" s="130"/>
      <c r="BL397" s="130"/>
      <c r="BM397" s="130"/>
      <c r="BN397" s="130"/>
      <c r="BO397" s="130"/>
      <c r="BP397" s="130"/>
      <c r="BQ397" s="130"/>
      <c r="BR397" s="130"/>
      <c r="BS397" s="130"/>
      <c r="BT397" s="130"/>
      <c r="BU397" s="130"/>
      <c r="BV397" s="130"/>
      <c r="BW397" s="130"/>
      <c r="BX397" s="130"/>
      <c r="BY397" s="130"/>
      <c r="BZ397" s="130"/>
      <c r="CA397" s="130"/>
      <c r="CB397" s="130"/>
      <c r="CC397" s="130"/>
      <c r="CD397" s="130"/>
      <c r="CE397" s="130"/>
      <c r="CF397" s="130"/>
      <c r="CG397" s="130"/>
      <c r="CH397" s="130"/>
      <c r="CI397" s="130"/>
      <c r="CJ397" s="130"/>
      <c r="CK397" s="130"/>
      <c r="CL397" s="130"/>
      <c r="CM397" s="130"/>
      <c r="CN397" s="130"/>
      <c r="CO397" s="130"/>
      <c r="CP397" s="130"/>
      <c r="CQ397" s="130"/>
      <c r="CR397" s="130"/>
      <c r="CS397" s="130"/>
      <c r="CT397" s="130"/>
      <c r="CU397" s="130"/>
      <c r="CV397" s="130"/>
      <c r="CW397" s="130"/>
      <c r="CX397" s="130"/>
      <c r="CY397" s="130"/>
      <c r="CZ397" s="130"/>
      <c r="DA397" s="130"/>
      <c r="DB397" s="130"/>
      <c r="DC397" s="130"/>
      <c r="DD397" s="130"/>
      <c r="DE397" s="130"/>
      <c r="DF397" s="130"/>
      <c r="DG397" s="130"/>
    </row>
    <row r="398" spans="18:111" x14ac:dyDescent="0.2">
      <c r="R398" s="1"/>
      <c r="S398" s="130"/>
      <c r="T398" s="130"/>
      <c r="U398" s="130"/>
      <c r="V398" s="130"/>
      <c r="W398" s="130"/>
      <c r="X398" s="130"/>
      <c r="Y398" s="130"/>
      <c r="Z398" s="130"/>
      <c r="AA398" s="130"/>
      <c r="AB398" s="130"/>
      <c r="AC398" s="130"/>
      <c r="AD398" s="130"/>
      <c r="AE398" s="130"/>
      <c r="AF398" s="130"/>
      <c r="AG398" s="130"/>
      <c r="AH398" s="130"/>
      <c r="AI398" s="130"/>
      <c r="AJ398" s="130"/>
      <c r="AK398" s="130"/>
      <c r="AL398" s="130"/>
      <c r="AM398" s="130"/>
      <c r="AN398" s="130"/>
      <c r="AO398" s="130"/>
      <c r="AP398" s="130"/>
      <c r="AQ398" s="130"/>
      <c r="AR398" s="130"/>
      <c r="AS398" s="130"/>
      <c r="AT398" s="130"/>
      <c r="AU398" s="130"/>
      <c r="AV398" s="130"/>
      <c r="AW398" s="130"/>
      <c r="AX398" s="130"/>
      <c r="AY398" s="130"/>
      <c r="AZ398" s="130"/>
      <c r="BA398" s="130"/>
      <c r="BB398" s="130"/>
      <c r="BC398" s="130"/>
      <c r="BD398" s="130"/>
      <c r="BE398" s="130"/>
      <c r="BF398" s="130"/>
      <c r="BG398" s="130"/>
      <c r="BH398" s="130"/>
      <c r="BI398" s="130"/>
      <c r="BJ398" s="130"/>
      <c r="BK398" s="130"/>
      <c r="BL398" s="130"/>
      <c r="BM398" s="130"/>
      <c r="BN398" s="130"/>
      <c r="BO398" s="130"/>
      <c r="BP398" s="130"/>
      <c r="BQ398" s="130"/>
      <c r="BR398" s="130"/>
      <c r="BS398" s="130"/>
      <c r="BT398" s="130"/>
      <c r="BU398" s="130"/>
      <c r="BV398" s="130"/>
      <c r="BW398" s="130"/>
      <c r="BX398" s="130"/>
      <c r="BY398" s="130"/>
      <c r="BZ398" s="130"/>
      <c r="CA398" s="130"/>
      <c r="CB398" s="130"/>
      <c r="CC398" s="130"/>
      <c r="CD398" s="130"/>
      <c r="CE398" s="130"/>
      <c r="CF398" s="130"/>
      <c r="CG398" s="130"/>
      <c r="CH398" s="130"/>
      <c r="CI398" s="130"/>
      <c r="CJ398" s="130"/>
      <c r="CK398" s="130"/>
      <c r="CL398" s="130"/>
      <c r="CM398" s="130"/>
      <c r="CN398" s="130"/>
      <c r="CO398" s="130"/>
      <c r="CP398" s="130"/>
      <c r="CQ398" s="130"/>
      <c r="CR398" s="130"/>
      <c r="CS398" s="130"/>
      <c r="CT398" s="130"/>
      <c r="CU398" s="130"/>
      <c r="CV398" s="130"/>
      <c r="CW398" s="130"/>
      <c r="CX398" s="130"/>
      <c r="CY398" s="130"/>
      <c r="CZ398" s="130"/>
      <c r="DA398" s="130"/>
      <c r="DB398" s="130"/>
      <c r="DC398" s="130"/>
      <c r="DD398" s="130"/>
      <c r="DE398" s="130"/>
      <c r="DF398" s="130"/>
      <c r="DG398" s="130"/>
    </row>
    <row r="399" spans="18:111" x14ac:dyDescent="0.2">
      <c r="R399" s="1"/>
      <c r="S399" s="130"/>
      <c r="T399" s="130"/>
      <c r="U399" s="130"/>
      <c r="V399" s="130"/>
      <c r="W399" s="130"/>
      <c r="X399" s="130"/>
      <c r="Y399" s="130"/>
      <c r="Z399" s="130"/>
      <c r="AA399" s="130"/>
      <c r="AB399" s="130"/>
      <c r="AC399" s="130"/>
      <c r="AD399" s="130"/>
      <c r="AE399" s="130"/>
      <c r="AF399" s="130"/>
      <c r="AG399" s="130"/>
      <c r="AH399" s="130"/>
      <c r="AI399" s="130"/>
      <c r="AJ399" s="130"/>
      <c r="AK399" s="130"/>
      <c r="AL399" s="130"/>
      <c r="AM399" s="130"/>
      <c r="AN399" s="130"/>
      <c r="AO399" s="130"/>
      <c r="AP399" s="130"/>
      <c r="AQ399" s="130"/>
      <c r="AR399" s="130"/>
      <c r="AS399" s="130"/>
      <c r="AT399" s="130"/>
      <c r="AU399" s="130"/>
      <c r="AV399" s="130"/>
      <c r="AW399" s="130"/>
      <c r="AX399" s="130"/>
      <c r="AY399" s="130"/>
      <c r="AZ399" s="130"/>
      <c r="BA399" s="130"/>
      <c r="BB399" s="130"/>
      <c r="BC399" s="130"/>
      <c r="BD399" s="130"/>
      <c r="BE399" s="130"/>
      <c r="BF399" s="130"/>
      <c r="BG399" s="130"/>
      <c r="BH399" s="130"/>
      <c r="BI399" s="130"/>
      <c r="BJ399" s="130"/>
      <c r="BK399" s="130"/>
      <c r="BL399" s="130"/>
      <c r="BM399" s="130"/>
      <c r="BN399" s="130"/>
      <c r="BO399" s="130"/>
      <c r="BP399" s="130"/>
      <c r="BQ399" s="130"/>
      <c r="BR399" s="130"/>
      <c r="BS399" s="130"/>
      <c r="BT399" s="130"/>
      <c r="BU399" s="130"/>
      <c r="BV399" s="130"/>
      <c r="BW399" s="130"/>
      <c r="BX399" s="130"/>
      <c r="BY399" s="130"/>
      <c r="BZ399" s="130"/>
      <c r="CA399" s="130"/>
      <c r="CB399" s="130"/>
      <c r="CC399" s="130"/>
      <c r="CD399" s="130"/>
      <c r="CE399" s="130"/>
      <c r="CF399" s="130"/>
      <c r="CG399" s="130"/>
      <c r="CH399" s="130"/>
      <c r="CI399" s="130"/>
      <c r="CJ399" s="130"/>
      <c r="CK399" s="130"/>
      <c r="CL399" s="130"/>
      <c r="CM399" s="130"/>
      <c r="CN399" s="130"/>
      <c r="CO399" s="130"/>
      <c r="CP399" s="130"/>
      <c r="CQ399" s="130"/>
      <c r="CR399" s="130"/>
      <c r="CS399" s="130"/>
      <c r="CT399" s="130"/>
      <c r="CU399" s="130"/>
      <c r="CV399" s="130"/>
      <c r="CW399" s="130"/>
      <c r="CX399" s="130"/>
      <c r="CY399" s="130"/>
      <c r="CZ399" s="130"/>
      <c r="DA399" s="130"/>
      <c r="DB399" s="130"/>
      <c r="DC399" s="130"/>
      <c r="DD399" s="130"/>
      <c r="DE399" s="130"/>
      <c r="DF399" s="130"/>
      <c r="DG399" s="130"/>
    </row>
    <row r="400" spans="18:111" x14ac:dyDescent="0.2">
      <c r="R400" s="1"/>
      <c r="S400" s="130"/>
      <c r="T400" s="130"/>
      <c r="U400" s="130"/>
      <c r="V400" s="130"/>
      <c r="W400" s="130"/>
      <c r="X400" s="130"/>
      <c r="Y400" s="130"/>
      <c r="Z400" s="130"/>
      <c r="AA400" s="130"/>
      <c r="AB400" s="130"/>
      <c r="AC400" s="130"/>
      <c r="AD400" s="130"/>
      <c r="AE400" s="130"/>
      <c r="AF400" s="130"/>
      <c r="AG400" s="130"/>
      <c r="AH400" s="130"/>
      <c r="AI400" s="130"/>
      <c r="AJ400" s="130"/>
      <c r="AK400" s="130"/>
      <c r="AL400" s="130"/>
      <c r="AM400" s="130"/>
      <c r="AN400" s="130"/>
      <c r="AO400" s="130"/>
      <c r="AP400" s="130"/>
      <c r="AQ400" s="130"/>
      <c r="AR400" s="130"/>
      <c r="AS400" s="130"/>
      <c r="AT400" s="130"/>
      <c r="AU400" s="130"/>
      <c r="AV400" s="130"/>
      <c r="AW400" s="130"/>
      <c r="AX400" s="130"/>
      <c r="AY400" s="130"/>
      <c r="AZ400" s="130"/>
      <c r="BA400" s="130"/>
      <c r="BB400" s="130"/>
      <c r="BC400" s="130"/>
      <c r="BD400" s="130"/>
      <c r="BE400" s="130"/>
      <c r="BF400" s="130"/>
      <c r="BG400" s="130"/>
      <c r="BH400" s="130"/>
      <c r="BI400" s="130"/>
      <c r="BJ400" s="130"/>
      <c r="BK400" s="130"/>
      <c r="BL400" s="130"/>
      <c r="BM400" s="130"/>
      <c r="BN400" s="130"/>
      <c r="BO400" s="130"/>
      <c r="BP400" s="130"/>
      <c r="BQ400" s="130"/>
      <c r="BR400" s="130"/>
      <c r="BS400" s="130"/>
      <c r="BT400" s="130"/>
      <c r="BU400" s="130"/>
      <c r="BV400" s="130"/>
      <c r="BW400" s="130"/>
      <c r="BX400" s="130"/>
      <c r="BY400" s="130"/>
      <c r="BZ400" s="130"/>
      <c r="CA400" s="130"/>
      <c r="CB400" s="130"/>
      <c r="CC400" s="130"/>
      <c r="CD400" s="130"/>
      <c r="CE400" s="130"/>
      <c r="CF400" s="130"/>
      <c r="CG400" s="130"/>
      <c r="CH400" s="130"/>
      <c r="CI400" s="130"/>
      <c r="CJ400" s="130"/>
      <c r="CK400" s="130"/>
      <c r="CL400" s="130"/>
      <c r="CM400" s="130"/>
      <c r="CN400" s="130"/>
      <c r="CO400" s="130"/>
      <c r="CP400" s="130"/>
      <c r="CQ400" s="130"/>
      <c r="CR400" s="130"/>
      <c r="CS400" s="130"/>
      <c r="CT400" s="130"/>
      <c r="CU400" s="130"/>
      <c r="CV400" s="130"/>
      <c r="CW400" s="130"/>
      <c r="CX400" s="130"/>
      <c r="CY400" s="130"/>
      <c r="CZ400" s="130"/>
      <c r="DA400" s="130"/>
      <c r="DB400" s="130"/>
      <c r="DC400" s="130"/>
      <c r="DD400" s="130"/>
      <c r="DE400" s="130"/>
      <c r="DF400" s="130"/>
      <c r="DG400" s="130"/>
    </row>
    <row r="401" spans="18:111" x14ac:dyDescent="0.2">
      <c r="R401" s="1"/>
      <c r="S401" s="130"/>
      <c r="T401" s="130"/>
      <c r="U401" s="130"/>
      <c r="V401" s="130"/>
      <c r="W401" s="130"/>
      <c r="X401" s="130"/>
      <c r="Y401" s="130"/>
      <c r="Z401" s="130"/>
      <c r="AA401" s="130"/>
      <c r="AB401" s="130"/>
      <c r="AC401" s="130"/>
      <c r="AD401" s="130"/>
      <c r="AE401" s="130"/>
      <c r="AF401" s="130"/>
      <c r="AG401" s="130"/>
      <c r="AH401" s="130"/>
      <c r="AI401" s="130"/>
      <c r="AJ401" s="130"/>
      <c r="AK401" s="130"/>
      <c r="AL401" s="130"/>
      <c r="AM401" s="130"/>
      <c r="AN401" s="130"/>
      <c r="AO401" s="130"/>
      <c r="AP401" s="130"/>
      <c r="AQ401" s="130"/>
      <c r="AR401" s="130"/>
      <c r="AS401" s="130"/>
      <c r="AT401" s="130"/>
      <c r="AU401" s="130"/>
      <c r="AV401" s="130"/>
      <c r="AW401" s="130"/>
      <c r="AX401" s="130"/>
      <c r="AY401" s="130"/>
      <c r="AZ401" s="130"/>
      <c r="BA401" s="130"/>
      <c r="BB401" s="130"/>
      <c r="BC401" s="130"/>
      <c r="BD401" s="130"/>
      <c r="BE401" s="130"/>
      <c r="BF401" s="130"/>
      <c r="BG401" s="130"/>
      <c r="BH401" s="130"/>
      <c r="BI401" s="130"/>
      <c r="BJ401" s="130"/>
      <c r="BK401" s="130"/>
      <c r="BL401" s="130"/>
      <c r="BM401" s="130"/>
      <c r="BN401" s="130"/>
      <c r="BO401" s="130"/>
      <c r="BP401" s="130"/>
      <c r="BQ401" s="130"/>
      <c r="BR401" s="130"/>
      <c r="BS401" s="130"/>
      <c r="BT401" s="130"/>
      <c r="BU401" s="130"/>
      <c r="BV401" s="130"/>
      <c r="BW401" s="130"/>
      <c r="BX401" s="130"/>
      <c r="BY401" s="130"/>
      <c r="BZ401" s="130"/>
      <c r="CA401" s="130"/>
      <c r="CB401" s="130"/>
      <c r="CC401" s="130"/>
      <c r="CD401" s="130"/>
      <c r="CE401" s="130"/>
      <c r="CF401" s="130"/>
      <c r="CG401" s="130"/>
      <c r="CH401" s="130"/>
      <c r="CI401" s="130"/>
      <c r="CJ401" s="130"/>
      <c r="CK401" s="130"/>
      <c r="CL401" s="130"/>
      <c r="CM401" s="130"/>
      <c r="CN401" s="130"/>
      <c r="CO401" s="130"/>
      <c r="CP401" s="130"/>
      <c r="CQ401" s="130"/>
      <c r="CR401" s="130"/>
      <c r="CS401" s="130"/>
      <c r="CT401" s="130"/>
      <c r="CU401" s="130"/>
      <c r="CV401" s="130"/>
      <c r="CW401" s="130"/>
      <c r="CX401" s="130"/>
      <c r="CY401" s="130"/>
      <c r="CZ401" s="130"/>
      <c r="DA401" s="130"/>
      <c r="DB401" s="130"/>
      <c r="DC401" s="130"/>
      <c r="DD401" s="130"/>
      <c r="DE401" s="130"/>
      <c r="DF401" s="130"/>
      <c r="DG401" s="130"/>
    </row>
    <row r="402" spans="18:111" x14ac:dyDescent="0.2">
      <c r="R402" s="1"/>
      <c r="S402" s="130"/>
      <c r="T402" s="130"/>
      <c r="U402" s="130"/>
      <c r="V402" s="130"/>
      <c r="W402" s="130"/>
      <c r="X402" s="130"/>
      <c r="Y402" s="130"/>
      <c r="Z402" s="130"/>
      <c r="AA402" s="130"/>
      <c r="AB402" s="130"/>
      <c r="AC402" s="130"/>
      <c r="AD402" s="130"/>
      <c r="AE402" s="130"/>
      <c r="AF402" s="130"/>
      <c r="AG402" s="130"/>
      <c r="AH402" s="130"/>
      <c r="AI402" s="130"/>
      <c r="AJ402" s="130"/>
      <c r="AK402" s="130"/>
      <c r="AL402" s="130"/>
      <c r="AM402" s="130"/>
      <c r="AN402" s="130"/>
      <c r="AO402" s="130"/>
      <c r="AP402" s="130"/>
      <c r="AQ402" s="130"/>
      <c r="AR402" s="130"/>
      <c r="AS402" s="130"/>
      <c r="AT402" s="130"/>
      <c r="AU402" s="130"/>
      <c r="AV402" s="130"/>
      <c r="AW402" s="130"/>
      <c r="AX402" s="130"/>
      <c r="AY402" s="130"/>
      <c r="AZ402" s="130"/>
      <c r="BA402" s="130"/>
      <c r="BB402" s="130"/>
      <c r="BC402" s="130"/>
      <c r="BD402" s="130"/>
      <c r="BE402" s="130"/>
      <c r="BF402" s="130"/>
      <c r="BG402" s="130"/>
      <c r="BH402" s="130"/>
      <c r="BI402" s="130"/>
      <c r="BJ402" s="130"/>
      <c r="BK402" s="130"/>
      <c r="BL402" s="130"/>
      <c r="BM402" s="130"/>
      <c r="BN402" s="130"/>
      <c r="BO402" s="130"/>
      <c r="BP402" s="130"/>
      <c r="BQ402" s="130"/>
      <c r="BR402" s="130"/>
      <c r="BS402" s="130"/>
      <c r="BT402" s="130"/>
      <c r="BU402" s="130"/>
      <c r="BV402" s="130"/>
      <c r="BW402" s="130"/>
      <c r="BX402" s="130"/>
      <c r="BY402" s="130"/>
      <c r="BZ402" s="130"/>
      <c r="CA402" s="130"/>
      <c r="CB402" s="130"/>
      <c r="CC402" s="130"/>
      <c r="CD402" s="130"/>
      <c r="CE402" s="130"/>
      <c r="CF402" s="130"/>
      <c r="CG402" s="130"/>
      <c r="CH402" s="130"/>
      <c r="CI402" s="130"/>
      <c r="CJ402" s="130"/>
      <c r="CK402" s="130"/>
      <c r="CL402" s="130"/>
      <c r="CM402" s="130"/>
      <c r="CN402" s="130"/>
      <c r="CO402" s="130"/>
      <c r="CP402" s="130"/>
      <c r="CQ402" s="130"/>
      <c r="CR402" s="130"/>
      <c r="CS402" s="130"/>
      <c r="CT402" s="130"/>
      <c r="CU402" s="130"/>
      <c r="CV402" s="130"/>
      <c r="CW402" s="130"/>
      <c r="CX402" s="130"/>
      <c r="CY402" s="130"/>
      <c r="CZ402" s="130"/>
      <c r="DA402" s="130"/>
      <c r="DB402" s="130"/>
      <c r="DC402" s="130"/>
      <c r="DD402" s="130"/>
      <c r="DE402" s="130"/>
      <c r="DF402" s="130"/>
      <c r="DG402" s="130"/>
    </row>
    <row r="403" spans="18:111" x14ac:dyDescent="0.2">
      <c r="R403" s="1"/>
      <c r="S403" s="130"/>
      <c r="T403" s="130"/>
      <c r="U403" s="130"/>
      <c r="V403" s="130"/>
      <c r="W403" s="130"/>
      <c r="X403" s="130"/>
      <c r="Y403" s="130"/>
      <c r="Z403" s="130"/>
      <c r="AA403" s="130"/>
      <c r="AB403" s="130"/>
      <c r="AC403" s="130"/>
      <c r="AD403" s="130"/>
      <c r="AE403" s="130"/>
      <c r="AF403" s="130"/>
      <c r="AG403" s="130"/>
      <c r="AH403" s="130"/>
      <c r="AI403" s="130"/>
      <c r="AJ403" s="130"/>
      <c r="AK403" s="130"/>
      <c r="AL403" s="130"/>
      <c r="AM403" s="130"/>
      <c r="AN403" s="130"/>
      <c r="AO403" s="130"/>
      <c r="AP403" s="130"/>
      <c r="AQ403" s="130"/>
      <c r="AR403" s="130"/>
      <c r="AS403" s="130"/>
      <c r="AT403" s="130"/>
      <c r="AU403" s="130"/>
      <c r="AV403" s="130"/>
      <c r="AW403" s="130"/>
      <c r="AX403" s="130"/>
      <c r="AY403" s="130"/>
      <c r="AZ403" s="130"/>
      <c r="BA403" s="130"/>
      <c r="BB403" s="130"/>
      <c r="BC403" s="130"/>
      <c r="BD403" s="130"/>
      <c r="BE403" s="130"/>
      <c r="BF403" s="130"/>
      <c r="BG403" s="130"/>
      <c r="BH403" s="130"/>
      <c r="BI403" s="130"/>
      <c r="BJ403" s="130"/>
      <c r="BK403" s="130"/>
      <c r="BL403" s="130"/>
      <c r="BM403" s="130"/>
      <c r="BN403" s="130"/>
      <c r="BO403" s="130"/>
      <c r="BP403" s="130"/>
      <c r="BQ403" s="130"/>
      <c r="BR403" s="130"/>
      <c r="BS403" s="130"/>
      <c r="BT403" s="130"/>
      <c r="BU403" s="130"/>
      <c r="BV403" s="130"/>
      <c r="BW403" s="130"/>
      <c r="BX403" s="130"/>
      <c r="BY403" s="130"/>
      <c r="BZ403" s="130"/>
      <c r="CA403" s="130"/>
      <c r="CB403" s="130"/>
      <c r="CC403" s="130"/>
      <c r="CD403" s="130"/>
      <c r="CE403" s="130"/>
      <c r="CF403" s="130"/>
      <c r="CG403" s="130"/>
      <c r="CH403" s="130"/>
      <c r="CI403" s="130"/>
      <c r="CJ403" s="130"/>
      <c r="CK403" s="130"/>
      <c r="CL403" s="130"/>
      <c r="CM403" s="130"/>
      <c r="CN403" s="130"/>
      <c r="CO403" s="130"/>
      <c r="CP403" s="130"/>
      <c r="CQ403" s="130"/>
      <c r="CR403" s="130"/>
      <c r="CS403" s="130"/>
      <c r="CT403" s="130"/>
      <c r="CU403" s="130"/>
      <c r="CV403" s="130"/>
      <c r="CW403" s="130"/>
      <c r="CX403" s="130"/>
      <c r="CY403" s="130"/>
      <c r="CZ403" s="130"/>
      <c r="DA403" s="130"/>
      <c r="DB403" s="130"/>
      <c r="DC403" s="130"/>
      <c r="DD403" s="130"/>
      <c r="DE403" s="130"/>
      <c r="DF403" s="130"/>
      <c r="DG403" s="130"/>
    </row>
    <row r="404" spans="18:111" x14ac:dyDescent="0.2">
      <c r="R404" s="1"/>
      <c r="S404" s="130"/>
      <c r="T404" s="130"/>
      <c r="U404" s="130"/>
      <c r="V404" s="130"/>
      <c r="W404" s="130"/>
      <c r="X404" s="130"/>
      <c r="Y404" s="130"/>
      <c r="Z404" s="130"/>
      <c r="AA404" s="130"/>
      <c r="AB404" s="130"/>
      <c r="AC404" s="130"/>
      <c r="AD404" s="130"/>
      <c r="AE404" s="130"/>
      <c r="AF404" s="130"/>
      <c r="AG404" s="130"/>
      <c r="AH404" s="130"/>
      <c r="AI404" s="130"/>
      <c r="AJ404" s="130"/>
      <c r="AK404" s="130"/>
      <c r="AL404" s="130"/>
      <c r="AM404" s="130"/>
      <c r="AN404" s="130"/>
      <c r="AO404" s="130"/>
      <c r="AP404" s="130"/>
      <c r="AQ404" s="130"/>
      <c r="AR404" s="130"/>
      <c r="AS404" s="130"/>
      <c r="AT404" s="130"/>
      <c r="AU404" s="130"/>
      <c r="AV404" s="130"/>
      <c r="AW404" s="130"/>
      <c r="AX404" s="130"/>
      <c r="AY404" s="130"/>
      <c r="AZ404" s="130"/>
      <c r="BA404" s="130"/>
      <c r="BB404" s="130"/>
      <c r="BC404" s="130"/>
      <c r="BD404" s="130"/>
      <c r="BE404" s="130"/>
      <c r="BF404" s="130"/>
      <c r="BG404" s="130"/>
      <c r="BH404" s="130"/>
      <c r="BI404" s="130"/>
      <c r="BJ404" s="130"/>
      <c r="BK404" s="130"/>
      <c r="BL404" s="130"/>
      <c r="BM404" s="130"/>
      <c r="BN404" s="130"/>
      <c r="BO404" s="130"/>
      <c r="BP404" s="130"/>
      <c r="BQ404" s="130"/>
      <c r="BR404" s="130"/>
      <c r="BS404" s="130"/>
      <c r="BT404" s="130"/>
      <c r="BU404" s="130"/>
      <c r="BV404" s="130"/>
      <c r="BW404" s="130"/>
      <c r="BX404" s="130"/>
      <c r="BY404" s="130"/>
      <c r="BZ404" s="130"/>
      <c r="CA404" s="130"/>
      <c r="CB404" s="130"/>
      <c r="CC404" s="130"/>
      <c r="CD404" s="130"/>
      <c r="CE404" s="130"/>
      <c r="CF404" s="130"/>
      <c r="CG404" s="130"/>
      <c r="CH404" s="130"/>
      <c r="CI404" s="130"/>
      <c r="CJ404" s="130"/>
      <c r="CK404" s="130"/>
      <c r="CL404" s="130"/>
      <c r="CM404" s="130"/>
      <c r="CN404" s="130"/>
      <c r="CO404" s="130"/>
      <c r="CP404" s="130"/>
      <c r="CQ404" s="130"/>
      <c r="CR404" s="130"/>
      <c r="CS404" s="130"/>
      <c r="CT404" s="130"/>
      <c r="CU404" s="130"/>
      <c r="CV404" s="130"/>
      <c r="CW404" s="130"/>
      <c r="CX404" s="130"/>
      <c r="CY404" s="130"/>
      <c r="CZ404" s="130"/>
      <c r="DA404" s="130"/>
      <c r="DB404" s="130"/>
      <c r="DC404" s="130"/>
      <c r="DD404" s="130"/>
      <c r="DE404" s="130"/>
      <c r="DF404" s="130"/>
      <c r="DG404" s="130"/>
    </row>
    <row r="405" spans="18:111" x14ac:dyDescent="0.2">
      <c r="R405" s="1"/>
      <c r="S405" s="130"/>
      <c r="T405" s="130"/>
      <c r="U405" s="130"/>
      <c r="V405" s="130"/>
      <c r="W405" s="130"/>
      <c r="X405" s="130"/>
      <c r="Y405" s="130"/>
      <c r="Z405" s="130"/>
      <c r="AA405" s="130"/>
      <c r="AB405" s="130"/>
      <c r="AC405" s="130"/>
      <c r="AD405" s="130"/>
      <c r="AE405" s="130"/>
      <c r="AF405" s="130"/>
      <c r="AG405" s="130"/>
      <c r="AH405" s="130"/>
      <c r="AI405" s="130"/>
      <c r="AJ405" s="130"/>
      <c r="AK405" s="130"/>
      <c r="AL405" s="130"/>
      <c r="AM405" s="130"/>
      <c r="AN405" s="130"/>
      <c r="AO405" s="130"/>
      <c r="AP405" s="130"/>
      <c r="AQ405" s="130"/>
      <c r="AR405" s="130"/>
      <c r="AS405" s="130"/>
      <c r="AT405" s="130"/>
      <c r="AU405" s="130"/>
      <c r="AV405" s="130"/>
      <c r="AW405" s="130"/>
      <c r="AX405" s="130"/>
      <c r="AY405" s="130"/>
      <c r="AZ405" s="130"/>
      <c r="BA405" s="130"/>
      <c r="BB405" s="130"/>
      <c r="BC405" s="130"/>
      <c r="BD405" s="130"/>
      <c r="BE405" s="130"/>
      <c r="BF405" s="130"/>
      <c r="BG405" s="130"/>
      <c r="BH405" s="130"/>
      <c r="BI405" s="130"/>
      <c r="BJ405" s="130"/>
      <c r="BK405" s="130"/>
      <c r="BL405" s="130"/>
      <c r="BM405" s="130"/>
      <c r="BN405" s="130"/>
      <c r="BO405" s="130"/>
      <c r="BP405" s="130"/>
      <c r="BQ405" s="130"/>
      <c r="BR405" s="130"/>
      <c r="BS405" s="130"/>
      <c r="BT405" s="130"/>
      <c r="BU405" s="130"/>
      <c r="BV405" s="130"/>
      <c r="BW405" s="130"/>
      <c r="BX405" s="130"/>
      <c r="BY405" s="130"/>
      <c r="BZ405" s="130"/>
      <c r="CA405" s="130"/>
      <c r="CB405" s="130"/>
      <c r="CC405" s="130"/>
      <c r="CD405" s="130"/>
      <c r="CE405" s="130"/>
      <c r="CF405" s="130"/>
      <c r="CG405" s="130"/>
      <c r="CH405" s="130"/>
      <c r="CI405" s="130"/>
      <c r="CJ405" s="130"/>
      <c r="CK405" s="130"/>
      <c r="CL405" s="130"/>
      <c r="CM405" s="130"/>
      <c r="CN405" s="130"/>
      <c r="CO405" s="130"/>
      <c r="CP405" s="130"/>
      <c r="CQ405" s="130"/>
      <c r="CR405" s="130"/>
      <c r="CS405" s="130"/>
      <c r="CT405" s="130"/>
      <c r="CU405" s="130"/>
      <c r="CV405" s="130"/>
      <c r="CW405" s="130"/>
      <c r="CX405" s="130"/>
      <c r="CY405" s="130"/>
      <c r="CZ405" s="130"/>
      <c r="DA405" s="130"/>
      <c r="DB405" s="130"/>
      <c r="DC405" s="130"/>
      <c r="DD405" s="130"/>
      <c r="DE405" s="130"/>
      <c r="DF405" s="130"/>
      <c r="DG405" s="130"/>
    </row>
    <row r="406" spans="18:111" x14ac:dyDescent="0.2">
      <c r="R406" s="1"/>
      <c r="S406" s="130"/>
      <c r="T406" s="130"/>
      <c r="U406" s="130"/>
      <c r="V406" s="130"/>
      <c r="W406" s="130"/>
      <c r="X406" s="130"/>
      <c r="Y406" s="130"/>
      <c r="Z406" s="130"/>
      <c r="AA406" s="130"/>
      <c r="AB406" s="130"/>
      <c r="AC406" s="130"/>
      <c r="AD406" s="130"/>
      <c r="AE406" s="130"/>
      <c r="AF406" s="130"/>
      <c r="AG406" s="130"/>
      <c r="AH406" s="130"/>
      <c r="AI406" s="130"/>
      <c r="AJ406" s="130"/>
      <c r="AK406" s="130"/>
      <c r="AL406" s="130"/>
      <c r="AM406" s="130"/>
      <c r="AN406" s="130"/>
      <c r="AO406" s="130"/>
      <c r="AP406" s="130"/>
      <c r="AQ406" s="130"/>
      <c r="AR406" s="130"/>
      <c r="AS406" s="130"/>
      <c r="AT406" s="130"/>
      <c r="AU406" s="130"/>
      <c r="AV406" s="130"/>
      <c r="AW406" s="130"/>
      <c r="AX406" s="130"/>
      <c r="AY406" s="130"/>
      <c r="AZ406" s="130"/>
      <c r="BA406" s="130"/>
      <c r="BB406" s="130"/>
      <c r="BC406" s="130"/>
      <c r="BD406" s="130"/>
      <c r="BE406" s="130"/>
      <c r="BF406" s="130"/>
      <c r="BG406" s="130"/>
      <c r="BH406" s="130"/>
      <c r="BI406" s="130"/>
      <c r="BJ406" s="130"/>
      <c r="BK406" s="130"/>
      <c r="BL406" s="130"/>
      <c r="BM406" s="130"/>
      <c r="BN406" s="130"/>
      <c r="BO406" s="130"/>
      <c r="BP406" s="130"/>
      <c r="BQ406" s="130"/>
      <c r="BR406" s="130"/>
      <c r="BS406" s="130"/>
      <c r="BT406" s="130"/>
      <c r="BU406" s="130"/>
      <c r="BV406" s="130"/>
      <c r="BW406" s="130"/>
      <c r="BX406" s="130"/>
      <c r="BY406" s="130"/>
      <c r="BZ406" s="130"/>
      <c r="CA406" s="130"/>
      <c r="CB406" s="130"/>
      <c r="CC406" s="130"/>
      <c r="CD406" s="130"/>
      <c r="CE406" s="130"/>
      <c r="CF406" s="130"/>
      <c r="CG406" s="130"/>
      <c r="CH406" s="130"/>
      <c r="CI406" s="130"/>
      <c r="CJ406" s="130"/>
      <c r="CK406" s="130"/>
      <c r="CL406" s="130"/>
      <c r="CM406" s="130"/>
      <c r="CN406" s="130"/>
      <c r="CO406" s="130"/>
      <c r="CP406" s="130"/>
      <c r="CQ406" s="130"/>
      <c r="CR406" s="130"/>
      <c r="CS406" s="130"/>
      <c r="CT406" s="130"/>
      <c r="CU406" s="130"/>
      <c r="CV406" s="130"/>
      <c r="CW406" s="130"/>
      <c r="CX406" s="130"/>
      <c r="CY406" s="130"/>
      <c r="CZ406" s="130"/>
      <c r="DA406" s="130"/>
      <c r="DB406" s="130"/>
      <c r="DC406" s="130"/>
      <c r="DD406" s="130"/>
      <c r="DE406" s="130"/>
      <c r="DF406" s="130"/>
      <c r="DG406" s="130"/>
    </row>
    <row r="407" spans="18:111" x14ac:dyDescent="0.2">
      <c r="R407" s="1"/>
      <c r="S407" s="130"/>
      <c r="T407" s="130"/>
      <c r="U407" s="130"/>
      <c r="V407" s="130"/>
      <c r="W407" s="130"/>
      <c r="X407" s="130"/>
      <c r="Y407" s="130"/>
      <c r="Z407" s="130"/>
      <c r="AA407" s="130"/>
      <c r="AB407" s="130"/>
      <c r="AC407" s="130"/>
      <c r="AD407" s="130"/>
      <c r="AE407" s="130"/>
      <c r="AF407" s="130"/>
      <c r="AG407" s="130"/>
      <c r="AH407" s="130"/>
      <c r="AI407" s="130"/>
      <c r="AJ407" s="130"/>
      <c r="AK407" s="130"/>
      <c r="AL407" s="130"/>
      <c r="AM407" s="130"/>
      <c r="AN407" s="130"/>
      <c r="AO407" s="130"/>
      <c r="AP407" s="130"/>
      <c r="AQ407" s="130"/>
      <c r="AR407" s="130"/>
      <c r="AS407" s="130"/>
      <c r="AT407" s="130"/>
      <c r="AU407" s="130"/>
      <c r="AV407" s="130"/>
      <c r="AW407" s="130"/>
      <c r="AX407" s="130"/>
      <c r="AY407" s="130"/>
      <c r="AZ407" s="130"/>
      <c r="BA407" s="130"/>
      <c r="BB407" s="130"/>
      <c r="BC407" s="130"/>
      <c r="BD407" s="130"/>
      <c r="BE407" s="130"/>
      <c r="BF407" s="130"/>
      <c r="BG407" s="130"/>
      <c r="BH407" s="130"/>
      <c r="BI407" s="130"/>
      <c r="BJ407" s="130"/>
      <c r="BK407" s="130"/>
      <c r="BL407" s="130"/>
      <c r="BM407" s="130"/>
      <c r="BN407" s="130"/>
      <c r="BO407" s="130"/>
      <c r="BP407" s="130"/>
      <c r="BQ407" s="130"/>
      <c r="BR407" s="130"/>
      <c r="BS407" s="130"/>
      <c r="BT407" s="130"/>
      <c r="BU407" s="130"/>
      <c r="BV407" s="130"/>
      <c r="BW407" s="130"/>
      <c r="BX407" s="130"/>
      <c r="BY407" s="130"/>
      <c r="BZ407" s="130"/>
      <c r="CA407" s="130"/>
      <c r="CB407" s="130"/>
      <c r="CC407" s="130"/>
      <c r="CD407" s="130"/>
      <c r="CE407" s="130"/>
      <c r="CF407" s="130"/>
      <c r="CG407" s="130"/>
      <c r="CH407" s="130"/>
      <c r="CI407" s="130"/>
      <c r="CJ407" s="130"/>
      <c r="CK407" s="130"/>
      <c r="CL407" s="130"/>
      <c r="CM407" s="130"/>
      <c r="CN407" s="130"/>
      <c r="CO407" s="130"/>
      <c r="CP407" s="130"/>
      <c r="CQ407" s="130"/>
      <c r="CR407" s="130"/>
      <c r="CS407" s="130"/>
      <c r="CT407" s="130"/>
      <c r="CU407" s="130"/>
      <c r="CV407" s="130"/>
      <c r="CW407" s="130"/>
      <c r="CX407" s="130"/>
      <c r="CY407" s="130"/>
      <c r="CZ407" s="130"/>
      <c r="DA407" s="130"/>
      <c r="DB407" s="130"/>
      <c r="DC407" s="130"/>
      <c r="DD407" s="130"/>
      <c r="DE407" s="130"/>
      <c r="DF407" s="130"/>
      <c r="DG407" s="130"/>
    </row>
    <row r="408" spans="18:111" x14ac:dyDescent="0.2">
      <c r="R408" s="1"/>
      <c r="S408" s="130"/>
      <c r="T408" s="130"/>
      <c r="U408" s="130"/>
      <c r="V408" s="130"/>
      <c r="W408" s="130"/>
      <c r="X408" s="130"/>
      <c r="Y408" s="130"/>
      <c r="Z408" s="130"/>
      <c r="AA408" s="130"/>
      <c r="AB408" s="130"/>
      <c r="AC408" s="130"/>
      <c r="AD408" s="130"/>
      <c r="AE408" s="130"/>
      <c r="AF408" s="130"/>
      <c r="AG408" s="130"/>
      <c r="AH408" s="130"/>
      <c r="AI408" s="130"/>
      <c r="AJ408" s="130"/>
      <c r="AK408" s="130"/>
      <c r="AL408" s="130"/>
      <c r="AM408" s="130"/>
      <c r="AN408" s="130"/>
      <c r="AO408" s="130"/>
      <c r="AP408" s="130"/>
      <c r="AQ408" s="130"/>
      <c r="AR408" s="130"/>
      <c r="AS408" s="130"/>
      <c r="AT408" s="130"/>
      <c r="AU408" s="130"/>
      <c r="AV408" s="130"/>
      <c r="AW408" s="130"/>
      <c r="AX408" s="130"/>
      <c r="AY408" s="130"/>
      <c r="AZ408" s="130"/>
      <c r="BA408" s="130"/>
      <c r="BB408" s="130"/>
      <c r="BC408" s="130"/>
      <c r="BD408" s="130"/>
      <c r="BE408" s="130"/>
      <c r="BF408" s="130"/>
      <c r="BG408" s="130"/>
      <c r="BH408" s="130"/>
      <c r="BI408" s="130"/>
      <c r="BJ408" s="130"/>
      <c r="BK408" s="130"/>
      <c r="BL408" s="130"/>
      <c r="BM408" s="130"/>
      <c r="BN408" s="130"/>
      <c r="BO408" s="130"/>
      <c r="BP408" s="130"/>
      <c r="BQ408" s="130"/>
      <c r="BR408" s="130"/>
      <c r="BS408" s="130"/>
      <c r="BT408" s="130"/>
      <c r="BU408" s="130"/>
      <c r="BV408" s="130"/>
      <c r="BW408" s="130"/>
      <c r="BX408" s="130"/>
      <c r="BY408" s="130"/>
      <c r="BZ408" s="130"/>
      <c r="CA408" s="130"/>
      <c r="CB408" s="130"/>
      <c r="CC408" s="130"/>
      <c r="CD408" s="130"/>
      <c r="CE408" s="130"/>
      <c r="CF408" s="130"/>
      <c r="CG408" s="130"/>
      <c r="CH408" s="130"/>
      <c r="CI408" s="130"/>
      <c r="CJ408" s="130"/>
      <c r="CK408" s="130"/>
      <c r="CL408" s="130"/>
      <c r="CM408" s="130"/>
      <c r="CN408" s="130"/>
      <c r="CO408" s="130"/>
      <c r="CP408" s="130"/>
      <c r="CQ408" s="130"/>
      <c r="CR408" s="130"/>
      <c r="CS408" s="130"/>
      <c r="CT408" s="130"/>
      <c r="CU408" s="130"/>
      <c r="CV408" s="130"/>
      <c r="CW408" s="130"/>
      <c r="CX408" s="130"/>
      <c r="CY408" s="130"/>
      <c r="CZ408" s="130"/>
      <c r="DA408" s="130"/>
      <c r="DB408" s="130"/>
      <c r="DC408" s="130"/>
      <c r="DD408" s="130"/>
      <c r="DE408" s="130"/>
      <c r="DF408" s="130"/>
      <c r="DG408" s="130"/>
    </row>
    <row r="409" spans="18:111" x14ac:dyDescent="0.2">
      <c r="R409" s="1"/>
      <c r="S409" s="130"/>
      <c r="T409" s="130"/>
      <c r="U409" s="130"/>
      <c r="V409" s="130"/>
      <c r="W409" s="130"/>
      <c r="X409" s="130"/>
      <c r="Y409" s="130"/>
      <c r="Z409" s="130"/>
      <c r="AA409" s="130"/>
      <c r="AB409" s="130"/>
      <c r="AC409" s="130"/>
      <c r="AD409" s="130"/>
      <c r="AE409" s="130"/>
      <c r="AF409" s="130"/>
      <c r="AG409" s="130"/>
      <c r="AH409" s="130"/>
      <c r="AI409" s="130"/>
      <c r="AJ409" s="130"/>
      <c r="AK409" s="130"/>
      <c r="AL409" s="130"/>
      <c r="AM409" s="130"/>
      <c r="AN409" s="130"/>
      <c r="AO409" s="130"/>
      <c r="AP409" s="130"/>
      <c r="AQ409" s="130"/>
      <c r="AR409" s="130"/>
      <c r="AS409" s="130"/>
      <c r="AT409" s="130"/>
      <c r="AU409" s="130"/>
      <c r="AV409" s="130"/>
      <c r="AW409" s="130"/>
      <c r="AX409" s="130"/>
      <c r="AY409" s="130"/>
      <c r="AZ409" s="130"/>
      <c r="BA409" s="130"/>
      <c r="BB409" s="130"/>
      <c r="BC409" s="130"/>
      <c r="BD409" s="130"/>
      <c r="BE409" s="130"/>
      <c r="BF409" s="130"/>
      <c r="BG409" s="130"/>
      <c r="BH409" s="130"/>
      <c r="BI409" s="130"/>
      <c r="BJ409" s="130"/>
      <c r="BK409" s="130"/>
      <c r="BL409" s="130"/>
      <c r="BM409" s="130"/>
      <c r="BN409" s="130"/>
      <c r="BO409" s="130"/>
      <c r="BP409" s="130"/>
      <c r="BQ409" s="130"/>
      <c r="BR409" s="130"/>
      <c r="BS409" s="130"/>
      <c r="BT409" s="130"/>
      <c r="BU409" s="130"/>
      <c r="BV409" s="130"/>
      <c r="BW409" s="130"/>
      <c r="BX409" s="130"/>
      <c r="BY409" s="130"/>
      <c r="BZ409" s="130"/>
      <c r="CA409" s="130"/>
      <c r="CB409" s="130"/>
      <c r="CC409" s="130"/>
      <c r="CD409" s="130"/>
      <c r="CE409" s="130"/>
      <c r="CF409" s="130"/>
      <c r="CG409" s="130"/>
      <c r="CH409" s="130"/>
      <c r="CI409" s="130"/>
      <c r="CJ409" s="130"/>
      <c r="CK409" s="130"/>
      <c r="CL409" s="130"/>
      <c r="CM409" s="130"/>
      <c r="CN409" s="130"/>
      <c r="CO409" s="130"/>
      <c r="CP409" s="130"/>
      <c r="CQ409" s="130"/>
      <c r="CR409" s="130"/>
      <c r="CS409" s="130"/>
      <c r="CT409" s="130"/>
      <c r="CU409" s="130"/>
      <c r="CV409" s="130"/>
      <c r="CW409" s="130"/>
      <c r="CX409" s="130"/>
      <c r="CY409" s="130"/>
      <c r="CZ409" s="130"/>
      <c r="DA409" s="130"/>
      <c r="DB409" s="130"/>
      <c r="DC409" s="130"/>
      <c r="DD409" s="130"/>
      <c r="DE409" s="130"/>
      <c r="DF409" s="130"/>
      <c r="DG409" s="130"/>
    </row>
    <row r="410" spans="18:111" x14ac:dyDescent="0.2">
      <c r="R410" s="1"/>
      <c r="S410" s="130"/>
      <c r="T410" s="130"/>
      <c r="U410" s="130"/>
      <c r="V410" s="130"/>
      <c r="W410" s="130"/>
      <c r="X410" s="130"/>
      <c r="Y410" s="130"/>
      <c r="Z410" s="130"/>
      <c r="AA410" s="130"/>
      <c r="AB410" s="130"/>
      <c r="AC410" s="130"/>
      <c r="AD410" s="130"/>
      <c r="AE410" s="130"/>
      <c r="AF410" s="130"/>
      <c r="AG410" s="130"/>
      <c r="AH410" s="130"/>
      <c r="AI410" s="130"/>
      <c r="AJ410" s="130"/>
      <c r="AK410" s="130"/>
      <c r="AL410" s="130"/>
      <c r="AM410" s="130"/>
      <c r="AN410" s="130"/>
      <c r="AO410" s="130"/>
      <c r="AP410" s="130"/>
      <c r="AQ410" s="130"/>
      <c r="AR410" s="130"/>
      <c r="AS410" s="130"/>
      <c r="AT410" s="130"/>
      <c r="AU410" s="130"/>
      <c r="AV410" s="130"/>
      <c r="AW410" s="130"/>
      <c r="AX410" s="130"/>
      <c r="AY410" s="130"/>
      <c r="AZ410" s="130"/>
      <c r="BA410" s="130"/>
      <c r="BB410" s="130"/>
      <c r="BC410" s="130"/>
      <c r="BD410" s="130"/>
      <c r="BE410" s="130"/>
      <c r="BF410" s="130"/>
      <c r="BG410" s="130"/>
      <c r="BH410" s="130"/>
      <c r="BI410" s="130"/>
      <c r="BJ410" s="130"/>
      <c r="BK410" s="130"/>
      <c r="BL410" s="130"/>
      <c r="BM410" s="130"/>
      <c r="BN410" s="130"/>
      <c r="BO410" s="130"/>
      <c r="BP410" s="130"/>
      <c r="BQ410" s="130"/>
      <c r="BR410" s="130"/>
      <c r="BS410" s="130"/>
      <c r="BT410" s="130"/>
      <c r="BU410" s="130"/>
      <c r="BV410" s="130"/>
      <c r="BW410" s="130"/>
      <c r="BX410" s="130"/>
      <c r="BY410" s="130"/>
      <c r="BZ410" s="130"/>
      <c r="CA410" s="130"/>
      <c r="CB410" s="130"/>
      <c r="CC410" s="130"/>
      <c r="CD410" s="130"/>
      <c r="CE410" s="130"/>
      <c r="CF410" s="130"/>
      <c r="CG410" s="130"/>
      <c r="CH410" s="130"/>
      <c r="CI410" s="130"/>
      <c r="CJ410" s="130"/>
      <c r="CK410" s="130"/>
      <c r="CL410" s="130"/>
      <c r="CM410" s="130"/>
      <c r="CN410" s="130"/>
      <c r="CO410" s="130"/>
      <c r="CP410" s="130"/>
      <c r="CQ410" s="130"/>
      <c r="CR410" s="130"/>
      <c r="CS410" s="130"/>
      <c r="CT410" s="130"/>
      <c r="CU410" s="130"/>
      <c r="CV410" s="130"/>
      <c r="CW410" s="130"/>
      <c r="CX410" s="130"/>
      <c r="CY410" s="130"/>
      <c r="CZ410" s="130"/>
      <c r="DA410" s="130"/>
      <c r="DB410" s="130"/>
      <c r="DC410" s="130"/>
      <c r="DD410" s="130"/>
      <c r="DE410" s="130"/>
      <c r="DF410" s="130"/>
      <c r="DG410" s="130"/>
    </row>
    <row r="411" spans="18:111" x14ac:dyDescent="0.2">
      <c r="R411" s="1"/>
      <c r="S411" s="130"/>
      <c r="T411" s="130"/>
      <c r="U411" s="130"/>
      <c r="V411" s="130"/>
      <c r="W411" s="130"/>
      <c r="X411" s="130"/>
      <c r="Y411" s="130"/>
      <c r="Z411" s="130"/>
      <c r="AA411" s="130"/>
      <c r="AB411" s="130"/>
      <c r="AC411" s="130"/>
      <c r="AD411" s="130"/>
      <c r="AE411" s="130"/>
      <c r="AF411" s="130"/>
      <c r="AG411" s="130"/>
      <c r="AH411" s="130"/>
      <c r="AI411" s="130"/>
      <c r="AJ411" s="130"/>
      <c r="AK411" s="130"/>
      <c r="AL411" s="130"/>
      <c r="AM411" s="130"/>
      <c r="AN411" s="130"/>
      <c r="AO411" s="130"/>
      <c r="AP411" s="130"/>
      <c r="AQ411" s="130"/>
      <c r="AR411" s="130"/>
      <c r="AS411" s="130"/>
      <c r="AT411" s="130"/>
      <c r="AU411" s="130"/>
      <c r="AV411" s="130"/>
      <c r="AW411" s="130"/>
      <c r="AX411" s="130"/>
      <c r="AY411" s="130"/>
      <c r="AZ411" s="130"/>
      <c r="BA411" s="130"/>
      <c r="BB411" s="130"/>
      <c r="BC411" s="130"/>
      <c r="BD411" s="130"/>
      <c r="BE411" s="130"/>
      <c r="BF411" s="130"/>
      <c r="BG411" s="130"/>
      <c r="BH411" s="130"/>
      <c r="BI411" s="130"/>
      <c r="BJ411" s="130"/>
      <c r="BK411" s="130"/>
      <c r="BL411" s="130"/>
      <c r="BM411" s="130"/>
      <c r="BN411" s="130"/>
      <c r="BO411" s="130"/>
      <c r="BP411" s="130"/>
      <c r="BQ411" s="130"/>
      <c r="BR411" s="130"/>
      <c r="BS411" s="130"/>
      <c r="BT411" s="130"/>
      <c r="BU411" s="130"/>
      <c r="BV411" s="130"/>
      <c r="BW411" s="130"/>
      <c r="BX411" s="130"/>
      <c r="BY411" s="130"/>
      <c r="BZ411" s="130"/>
      <c r="CA411" s="130"/>
      <c r="CB411" s="130"/>
      <c r="CC411" s="130"/>
      <c r="CD411" s="130"/>
      <c r="CE411" s="130"/>
      <c r="CF411" s="130"/>
      <c r="CG411" s="130"/>
      <c r="CH411" s="130"/>
      <c r="CI411" s="130"/>
      <c r="CJ411" s="130"/>
      <c r="CK411" s="130"/>
      <c r="CL411" s="130"/>
      <c r="CM411" s="130"/>
      <c r="CN411" s="130"/>
      <c r="CO411" s="130"/>
      <c r="CP411" s="130"/>
      <c r="CQ411" s="130"/>
      <c r="CR411" s="130"/>
      <c r="CS411" s="130"/>
      <c r="CT411" s="130"/>
      <c r="CU411" s="130"/>
      <c r="CV411" s="130"/>
      <c r="CW411" s="130"/>
      <c r="CX411" s="130"/>
      <c r="CY411" s="130"/>
      <c r="CZ411" s="130"/>
      <c r="DA411" s="130"/>
      <c r="DB411" s="130"/>
      <c r="DC411" s="130"/>
      <c r="DD411" s="130"/>
      <c r="DE411" s="130"/>
      <c r="DF411" s="130"/>
      <c r="DG411" s="130"/>
    </row>
  </sheetData>
  <sheetProtection sheet="1" selectLockedCells="1"/>
  <protectedRanges>
    <protectedRange sqref="R69" name="Range1"/>
  </protectedRanges>
  <mergeCells count="232">
    <mergeCell ref="F140:H140"/>
    <mergeCell ref="F139:H139"/>
    <mergeCell ref="N139:P139"/>
    <mergeCell ref="B139:D139"/>
    <mergeCell ref="B136:E136"/>
    <mergeCell ref="B137:E137"/>
    <mergeCell ref="N140:P140"/>
    <mergeCell ref="B140:D140"/>
    <mergeCell ref="H136:L136"/>
    <mergeCell ref="B135:P135"/>
    <mergeCell ref="B138:E138"/>
    <mergeCell ref="H138:L138"/>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7:P137"/>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F110:H110"/>
    <mergeCell ref="B131:Q131"/>
    <mergeCell ref="B133:D133"/>
    <mergeCell ref="F133:H133"/>
    <mergeCell ref="N133:P133"/>
    <mergeCell ref="B134:D134"/>
    <mergeCell ref="F134:H134"/>
    <mergeCell ref="N134:P134"/>
    <mergeCell ref="B127:D127"/>
    <mergeCell ref="F127:H127"/>
    <mergeCell ref="L127:M127"/>
    <mergeCell ref="N127:P127"/>
    <mergeCell ref="B128:D128"/>
    <mergeCell ref="F128:H128"/>
    <mergeCell ref="N128:P128"/>
    <mergeCell ref="L110:M110"/>
    <mergeCell ref="N110:P110"/>
    <mergeCell ref="B119:C119"/>
    <mergeCell ref="D119:E119"/>
    <mergeCell ref="B65:C65"/>
    <mergeCell ref="A4:P4"/>
    <mergeCell ref="B121:J121"/>
    <mergeCell ref="L121:M121"/>
    <mergeCell ref="N121:P121"/>
    <mergeCell ref="B122:J122"/>
    <mergeCell ref="N122:P122"/>
    <mergeCell ref="B125:N125"/>
    <mergeCell ref="B118:M118"/>
    <mergeCell ref="N118:P118"/>
    <mergeCell ref="B120:J120"/>
    <mergeCell ref="N120:P120"/>
    <mergeCell ref="B111:D111"/>
    <mergeCell ref="F111:H111"/>
    <mergeCell ref="N111:P111"/>
    <mergeCell ref="B113:M113"/>
    <mergeCell ref="B115:J115"/>
    <mergeCell ref="L115:M115"/>
    <mergeCell ref="N115:P115"/>
    <mergeCell ref="B106:D106"/>
    <mergeCell ref="F106:H106"/>
    <mergeCell ref="N106:P106"/>
    <mergeCell ref="B108:N108"/>
    <mergeCell ref="B110:D110"/>
  </mergeCell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updates</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dcterms:created xsi:type="dcterms:W3CDTF">2002-12-18T19:03:54Z</dcterms:created>
  <dcterms:modified xsi:type="dcterms:W3CDTF">2024-08-28T16:50:07Z</dcterms:modified>
  <cp:category/>
  <cp:contentStatus/>
</cp:coreProperties>
</file>