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codeName="ThisWorkbook" defaultThemeVersion="124226"/>
  <mc:AlternateContent xmlns:mc="http://schemas.openxmlformats.org/markup-compatibility/2006">
    <mc:Choice Requires="x15">
      <x15ac:absPath xmlns:x15ac="http://schemas.microsoft.com/office/spreadsheetml/2010/11/ac" url="G:\Clerical\Levies\Levies-Folder\2025\Levy Limitations Worksheets\"/>
    </mc:Choice>
  </mc:AlternateContent>
  <xr:revisionPtr revIDLastSave="0" documentId="13_ncr:1_{DB83147A-57D1-4F59-808B-7CF0DB5299FC}" xr6:coauthVersionLast="47" xr6:coauthVersionMax="47" xr10:uidLastSave="{00000000-0000-0000-0000-000000000000}"/>
  <workbookProtection workbookAlgorithmName="SHA-512" workbookHashValue="4qhZzfAj9mBpFzLxU3QN+tUOU0wECBTSp3g99e76iUFr7jTYB2wxRGOux33EOvAb5f/92SHYTji98KShrtKrFQ==" workbookSaltValue="v22Q8/K/hVuFYl4llBWPMQ==" workbookSpinCount="100000" lockStructure="1"/>
  <bookViews>
    <workbookView xWindow="28680" yWindow="-165" windowWidth="29040" windowHeight="15720" xr2:uid="{00000000-000D-0000-FFFF-FFFF00000000}"/>
  </bookViews>
  <sheets>
    <sheet name="October 2024" sheetId="2" r:id="rId1"/>
  </sheets>
  <calcPr calcId="191028" fullPrecision="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1" i="2" l="1"/>
  <c r="F13" i="2"/>
  <c r="N13" i="2" s="1"/>
  <c r="N84" i="2" s="1"/>
  <c r="F19" i="2"/>
  <c r="B40" i="2" l="1"/>
  <c r="N3" i="2" l="1"/>
  <c r="F105" i="2"/>
  <c r="C81" i="2" l="1"/>
  <c r="N81" i="2" l="1"/>
  <c r="N79" i="2"/>
  <c r="N75" i="2" l="1"/>
  <c r="N67" i="2"/>
  <c r="J67" i="2"/>
  <c r="D67" i="2"/>
  <c r="N51" i="2"/>
  <c r="N38" i="2"/>
  <c r="F40" i="2" s="1"/>
  <c r="B19" i="2"/>
  <c r="J17" i="2"/>
  <c r="N10" i="2"/>
  <c r="N83" i="2" s="1"/>
  <c r="N7" i="2"/>
  <c r="F134" i="2" l="1"/>
  <c r="F140" i="2"/>
  <c r="N19" i="2"/>
  <c r="N21" i="2" s="1"/>
  <c r="N55" i="2"/>
  <c r="N40" i="2"/>
  <c r="N115" i="2" s="1"/>
  <c r="F128" i="2"/>
  <c r="N86" i="2" l="1"/>
  <c r="F59" i="2"/>
  <c r="N59" i="2" s="1"/>
  <c r="F63" i="2"/>
  <c r="N63" i="2" s="1"/>
  <c r="B28" i="2"/>
  <c r="N28" i="2" s="1"/>
  <c r="F31" i="2" s="1"/>
  <c r="N31" i="2" s="1"/>
  <c r="N88" i="2" s="1"/>
  <c r="N90" i="2" l="1"/>
  <c r="B95" i="2" s="1"/>
  <c r="N95" i="2" s="1"/>
  <c r="N33" i="2"/>
  <c r="N46" i="2" s="1"/>
  <c r="N44" i="2" l="1"/>
  <c r="B105" i="2"/>
  <c r="N105" i="2" s="1"/>
  <c r="B110" i="2" s="1"/>
  <c r="N110" i="2" s="1"/>
  <c r="N118" i="2" s="1"/>
  <c r="B128" i="2" l="1"/>
  <c r="N128" i="2" s="1"/>
  <c r="N123" i="2"/>
  <c r="B134" i="2" s="1"/>
  <c r="B140" i="2" l="1"/>
  <c r="N140" i="2" s="1"/>
  <c r="N134"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xml:space="preserve"> </author>
    <author>Locke, Diann (DOR)</author>
  </authors>
  <commentList>
    <comment ref="J6" authorId="0" shapeId="0" xr:uid="{00000000-0006-0000-0000-000001000000}">
      <text>
        <r>
          <rPr>
            <b/>
            <sz val="10"/>
            <color indexed="8"/>
            <rFont val="Tahoma"/>
            <family val="2"/>
          </rPr>
          <t xml:space="preserve"> :</t>
        </r>
        <r>
          <rPr>
            <sz val="10"/>
            <color indexed="8"/>
            <rFont val="Tahoma"/>
            <family val="2"/>
          </rPr>
          <t xml:space="preserve">
</t>
        </r>
        <r>
          <rPr>
            <sz val="10"/>
            <color indexed="10"/>
            <rFont val="Tahoma"/>
            <family val="2"/>
          </rPr>
          <t>Example</t>
        </r>
        <r>
          <rPr>
            <sz val="10"/>
            <color indexed="8"/>
            <rFont val="Tahoma"/>
            <family val="2"/>
          </rPr>
          <t>: 1% increase is entered as 101; 2.75% increase is entered 102.75; a .95% increase is entered as 100.95</t>
        </r>
      </text>
    </comment>
    <comment ref="H8" authorId="1" shapeId="0" xr:uid="{00000000-0006-0000-0000-000002000000}">
      <text>
        <r>
          <rPr>
            <b/>
            <sz val="9"/>
            <color indexed="81"/>
            <rFont val="Tahoma"/>
            <family val="2"/>
          </rPr>
          <t>Locke, Diann (DOR):</t>
        </r>
        <r>
          <rPr>
            <sz val="9"/>
            <color indexed="81"/>
            <rFont val="Tahoma"/>
            <family val="2"/>
          </rPr>
          <t xml:space="preserve">
This can be greater than 101 when the voters approve a levy lid lift.</t>
        </r>
      </text>
    </comment>
  </commentList>
</comments>
</file>

<file path=xl/sharedStrings.xml><?xml version="1.0" encoding="utf-8"?>
<sst xmlns="http://schemas.openxmlformats.org/spreadsheetml/2006/main" count="220" uniqueCount="143">
  <si>
    <t>LEVY LIMITATIONS WORKSHEET</t>
  </si>
  <si>
    <t>TAXING DISTRICT</t>
  </si>
  <si>
    <t>Levy for</t>
  </si>
  <si>
    <t>Taxes</t>
  </si>
  <si>
    <t>Instructions for electronic version of form - Fill in highlighted cells all other self populate.</t>
  </si>
  <si>
    <t>A.</t>
  </si>
  <si>
    <t>Highest regular tax which could have been lawfully levied beginning with the 1985 levy (refund levy not included).</t>
  </si>
  <si>
    <t>Year</t>
  </si>
  <si>
    <t>×</t>
  </si>
  <si>
    <t>=</t>
  </si>
  <si>
    <t>Highest Lawful Levy Since 1985</t>
  </si>
  <si>
    <t>Limit Factor/Max Increase 101%</t>
  </si>
  <si>
    <t xml:space="preserve">B.
</t>
  </si>
  <si>
    <t>Current year's assessed value of new construction, improvements, and wind turbines, solar, biomass, and geothermal facilities in original districts before annexation occurred times last year's levy rate (if an error occurred or an error correction was made in the previous year, use the rate that would have been levied had no error occurred).</t>
  </si>
  <si>
    <t>÷</t>
  </si>
  <si>
    <t>A.V.</t>
  </si>
  <si>
    <t>Last Year's Levy Rate</t>
  </si>
  <si>
    <t>C.</t>
  </si>
  <si>
    <r>
      <t xml:space="preserve">Tax increment  finance area increment AV increase (RCW 84.55.010(1)(e))  </t>
    </r>
    <r>
      <rPr>
        <sz val="9"/>
        <color rgb="FF000000"/>
        <rFont val="Arial"/>
        <family val="2"/>
      </rPr>
      <t>(value included in B &amp; D cannot be included in C)</t>
    </r>
  </si>
  <si>
    <t xml:space="preserve">D.
</t>
  </si>
  <si>
    <r>
      <t xml:space="preserve">Current year's state assessed property value </t>
    </r>
    <r>
      <rPr>
        <sz val="11"/>
        <color indexed="8"/>
        <rFont val="Arial"/>
        <family val="2"/>
      </rPr>
      <t>less last year's state assessed property value. The remainder is to be multiplied by last year's regular levy rate (or the rate that should have been levied).</t>
    </r>
  </si>
  <si>
    <t>-</t>
  </si>
  <si>
    <t>Current Year's A.V.</t>
  </si>
  <si>
    <t>Previous Year's A.V.</t>
  </si>
  <si>
    <t>Remainder</t>
  </si>
  <si>
    <t>Remainder from Line D</t>
  </si>
  <si>
    <t>E.</t>
  </si>
  <si>
    <t>Regular property tax limit: …………………………………….………….</t>
  </si>
  <si>
    <t>A+B+C+D</t>
  </si>
  <si>
    <t xml:space="preserve">Parts F through H are used in calculating the additional levy limit due to annexation. </t>
  </si>
  <si>
    <t xml:space="preserve">F.
</t>
  </si>
  <si>
    <t>To find the rate to be used in G, take the levy limit as shown in Line E above and divide it by the current assessed value of the district, excluding the annexed area.</t>
  </si>
  <si>
    <t>Total in Line E</t>
  </si>
  <si>
    <t>Assessed Value Less Annexed AV</t>
  </si>
  <si>
    <t>G.</t>
  </si>
  <si>
    <t>Annexed area's current assessed value including new construction and improvements, times the rate in Line F.</t>
  </si>
  <si>
    <t>Annexed Area's A.V.</t>
  </si>
  <si>
    <t>Rate in Line F</t>
  </si>
  <si>
    <t>H.</t>
  </si>
  <si>
    <t>Regular property tax limit including annexation …………………………………</t>
  </si>
  <si>
    <t>E+G</t>
  </si>
  <si>
    <t>I.</t>
  </si>
  <si>
    <t>Statutory maximum calculation</t>
  </si>
  <si>
    <t>Only enter fire/RFA rate, library rate, &amp; firefighter pension fund rate for cities annexed to a fire/RFA or library, or has a firefighters pension fund.</t>
  </si>
  <si>
    <t>+</t>
  </si>
  <si>
    <t xml:space="preserve">                                                                                                  ,,,,,,,,,,,,,,,,,,,,,,,,,,,,</t>
  </si>
  <si>
    <t>District base levy rate</t>
  </si>
  <si>
    <t>Fire or RFA Rate</t>
  </si>
  <si>
    <t>Library Rate</t>
  </si>
  <si>
    <t>Firefighter Pension Fund</t>
  </si>
  <si>
    <t>Statutory Rate Limit</t>
  </si>
  <si>
    <t>A.V. of District</t>
  </si>
  <si>
    <t>Statutory Amount</t>
  </si>
  <si>
    <t>J.</t>
  </si>
  <si>
    <r>
      <t xml:space="preserve">Highest lawful Levy For This Tax Year  (Lesser of H and I) </t>
    </r>
    <r>
      <rPr>
        <sz val="11"/>
        <color indexed="8"/>
        <rFont val="Arial"/>
        <family val="2"/>
      </rPr>
      <t xml:space="preserve">…………………………………… </t>
    </r>
  </si>
  <si>
    <t xml:space="preserve">K. </t>
  </si>
  <si>
    <r>
      <rPr>
        <b/>
        <sz val="11"/>
        <color rgb="FF000000"/>
        <rFont val="Arial"/>
        <family val="2"/>
      </rPr>
      <t>New highest lawful levy since 1985</t>
    </r>
    <r>
      <rPr>
        <sz val="11"/>
        <color rgb="FF000000"/>
        <rFont val="Arial"/>
        <family val="2"/>
      </rPr>
      <t xml:space="preserve"> (Lesser of I &amp; H minus C, unless A (before limit factor increase) is greater than I or H minus C, then  A before the limit factor increase)</t>
    </r>
  </si>
  <si>
    <t>L.</t>
  </si>
  <si>
    <t>Tax Base For Excess Levies</t>
  </si>
  <si>
    <t>1. Regular levy taxable value (including state-assessed property, and excluding</t>
  </si>
  <si>
    <t>boats, timber assessed value, and the senior citizen exemption for the regular levy)</t>
  </si>
  <si>
    <t>2. Less assessed value of the senior citizen exemption of less than $40,000 income or 65%</t>
  </si>
  <si>
    <t>of the median household income for the county based on lower of frozen or market value.</t>
  </si>
  <si>
    <t>3. Plus Timber Assessed Value (TAV) ………………………………...………..</t>
  </si>
  <si>
    <t>4. Tax base for excess and voted bond levies ………………………...…..……</t>
  </si>
  <si>
    <t>(1-2+3)</t>
  </si>
  <si>
    <r>
      <t>Excess Levy Rate Computation -</t>
    </r>
    <r>
      <rPr>
        <sz val="11"/>
        <color indexed="8"/>
        <rFont val="Arial"/>
        <family val="2"/>
      </rPr>
      <t xml:space="preserve"> Excess levy amount divided by the assessed value in Line L4 above.</t>
    </r>
  </si>
  <si>
    <t>Levy Amount</t>
  </si>
  <si>
    <t>A.V. from Line L4 above</t>
  </si>
  <si>
    <r>
      <t xml:space="preserve">Bond Levy Rate Computation </t>
    </r>
    <r>
      <rPr>
        <sz val="11"/>
        <color indexed="8"/>
        <rFont val="Arial"/>
        <family val="2"/>
      </rPr>
      <t>- Bond levy amount divided by the assessed value in Line L4 above.</t>
    </r>
  </si>
  <si>
    <t xml:space="preserve"> </t>
  </si>
  <si>
    <t>REV 64 007</t>
  </si>
  <si>
    <t>Page 1</t>
  </si>
  <si>
    <t>Levy For</t>
  </si>
  <si>
    <t>Population:</t>
  </si>
  <si>
    <r>
      <t xml:space="preserve">           </t>
    </r>
    <r>
      <rPr>
        <sz val="9"/>
        <rFont val="Arial"/>
        <family val="2"/>
      </rPr>
      <t>Less than 10,000          10,000 or more</t>
    </r>
  </si>
  <si>
    <t>Was a resolution/ordinance adopted authorizing an increase over the previous year's levy?</t>
  </si>
  <si>
    <t xml:space="preserve">      Yes        No</t>
  </si>
  <si>
    <t>Was a second resolution/ordinance adopted authorizing an increase over the IPD?</t>
  </si>
  <si>
    <t xml:space="preserve">     Yes          No            N/A</t>
  </si>
  <si>
    <t xml:space="preserve">If so, what was the percentage increase? </t>
  </si>
  <si>
    <t>Calculated % Increase</t>
  </si>
  <si>
    <t xml:space="preserve">Previous year's actual levy adjusted by the increases as stated in ordinance or resolution (RCW 84.55.120).  </t>
  </si>
  <si>
    <t>Previous Year's Actual Levy</t>
  </si>
  <si>
    <t>Plus Resolution Increase Amount</t>
  </si>
  <si>
    <t>Resolution Percentage of Increase</t>
  </si>
  <si>
    <t>B.</t>
  </si>
  <si>
    <t>Amount for new construction, improvements, &amp; certain green energy (Line B page 1)</t>
  </si>
  <si>
    <t>Amount for increment value increase (Line C page 1)</t>
  </si>
  <si>
    <t>D.</t>
  </si>
  <si>
    <t>Amount for increase in value of state-assessed property (Line D, page 1)</t>
  </si>
  <si>
    <t>Amount for increase in annexation (Line G, page 1) …………………………………………..</t>
  </si>
  <si>
    <t>F.</t>
  </si>
  <si>
    <t>Total levy amount authorized, including the annexation ……………………………</t>
  </si>
  <si>
    <t>Lesser of A+(B+C+D+E)</t>
  </si>
  <si>
    <t>Total levy amount authorized by resolution (F) plus amount refunded or to be refunded (RCW 84.55.070).</t>
  </si>
  <si>
    <t>Total from Line F</t>
  </si>
  <si>
    <t>Amount to be Refunded</t>
  </si>
  <si>
    <t>Amount allowable per 
Resolution/Ordinance</t>
  </si>
  <si>
    <t>Total amount certified by county legislative authority or taxing district as applicable.</t>
  </si>
  <si>
    <t>(RCW 84.52.020 and RCW 84.52.070) ……………………………………………..</t>
  </si>
  <si>
    <t>Levy limit from line H on page 1, plus amount refunded or to be refunded (RCW 84.55.070).</t>
  </si>
  <si>
    <t>Line H, Page 1</t>
  </si>
  <si>
    <t>Total</t>
  </si>
  <si>
    <t>Amount of taxes recovered due to a settlement of highly valued disputed property (RCW 84.52.018).</t>
  </si>
  <si>
    <t>―</t>
  </si>
  <si>
    <t>Lesser of G, H, or I</t>
  </si>
  <si>
    <t>Amount Held in Abeyance</t>
  </si>
  <si>
    <t>K.</t>
  </si>
  <si>
    <t>Statutory limit from line I on page 1 (dollar amount, not the rate) …………………</t>
  </si>
  <si>
    <t>Lesser of J &amp; K ……………………………………………………………………</t>
  </si>
  <si>
    <t>M.</t>
  </si>
  <si>
    <t>Levy Corrections</t>
  </si>
  <si>
    <t>Year of Error:</t>
  </si>
  <si>
    <t>Did the taxing district cause the error? (yes or no)</t>
  </si>
  <si>
    <t>1. Minus amount over levied (if applicable) …………………………………………..</t>
  </si>
  <si>
    <t>2. Plus amount under levied (if applicable) ………………………………………….</t>
  </si>
  <si>
    <t>N.</t>
  </si>
  <si>
    <r>
      <t>Total:</t>
    </r>
    <r>
      <rPr>
        <sz val="11"/>
        <color indexed="8"/>
        <rFont val="Arial"/>
        <family val="2"/>
      </rPr>
      <t xml:space="preserve"> L +/- M ………………………………………………………………………….</t>
    </r>
  </si>
  <si>
    <t>O.</t>
  </si>
  <si>
    <r>
      <t xml:space="preserve">Regular Levy Rate Computation </t>
    </r>
    <r>
      <rPr>
        <b/>
        <u/>
        <sz val="11"/>
        <color rgb="FF000000"/>
        <rFont val="Arial"/>
        <family val="2"/>
      </rPr>
      <t>Without</t>
    </r>
    <r>
      <rPr>
        <b/>
        <sz val="11"/>
        <color rgb="FF000000"/>
        <rFont val="Arial"/>
        <family val="2"/>
      </rPr>
      <t xml:space="preserve"> Levy Error Correction</t>
    </r>
  </si>
  <si>
    <t>Use this rate in next year's levy calculations unless it's changed due to levy error, other limitation, or there's a road levy shift.</t>
  </si>
  <si>
    <t>Lesser of K and L</t>
  </si>
  <si>
    <t>Amount on  line L1 on page 1</t>
  </si>
  <si>
    <t>rate w/o error correction</t>
  </si>
  <si>
    <t>P.</t>
  </si>
  <si>
    <r>
      <t>Regular Levy Rate Computation:</t>
    </r>
    <r>
      <rPr>
        <sz val="11"/>
        <color indexed="8"/>
        <rFont val="Arial"/>
        <family val="2"/>
      </rPr>
      <t xml:space="preserve"> Lesser of K and N divided by the assessed value in line L1 on page 1.</t>
    </r>
  </si>
  <si>
    <t>Use this rate for the current year's tax roll unless it is changed due to another levy limitation such as the $5.90 limit.</t>
  </si>
  <si>
    <t>Lesser of K &amp; N</t>
  </si>
  <si>
    <t>Amount on line L1 on page 1</t>
  </si>
  <si>
    <t>rate before aggregate check</t>
  </si>
  <si>
    <t>Q.</t>
  </si>
  <si>
    <t>Road Levy Shift Rate Computation -  (Do not enter a shift amount in both shift fields.)</t>
  </si>
  <si>
    <t>R.</t>
  </si>
  <si>
    <t>OR</t>
  </si>
  <si>
    <r>
      <t xml:space="preserve">Amount shifted </t>
    </r>
    <r>
      <rPr>
        <b/>
        <sz val="10"/>
        <rFont val="Arial"/>
        <family val="2"/>
      </rPr>
      <t>TO</t>
    </r>
    <r>
      <rPr>
        <sz val="10"/>
        <rFont val="Arial"/>
        <family val="2"/>
      </rPr>
      <t xml:space="preserve"> this taxing district</t>
    </r>
  </si>
  <si>
    <r>
      <t>Amount shifted</t>
    </r>
    <r>
      <rPr>
        <b/>
        <sz val="10"/>
        <rFont val="Arial"/>
        <family val="2"/>
      </rPr>
      <t xml:space="preserve"> FROM</t>
    </r>
    <r>
      <rPr>
        <sz val="10"/>
        <rFont val="Arial"/>
        <family val="2"/>
      </rPr>
      <t xml:space="preserve"> this taxing district</t>
    </r>
  </si>
  <si>
    <t>S.</t>
  </si>
  <si>
    <t>Post Shift Levy Amount</t>
  </si>
  <si>
    <t>Post Shift Levy Rate</t>
  </si>
  <si>
    <t>Page 2</t>
  </si>
  <si>
    <t>City of Richland</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</si>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</sst>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6" formatCode="&quot;$&quot;#,##0_);[Red]\(&quot;$&quot;#,##0\)"/>
    <numFmt numFmtId="7" formatCode="&quot;$&quot;#,##0.00_);\(&quot;$&quot;#,##0.00\)"/>
    <numFmt numFmtId="44" formatCode="_(&quot;$&quot;* #,##0.00_);_(&quot;$&quot;* \(#,##0.00\);_(&quot;$&quot;* &quot;-&quot;??_);_(@_)"/>
    <numFmt numFmtId="164" formatCode="&quot;$&quot;#,##0.00"/>
    <numFmt numFmtId="165" formatCode="&quot;$&quot;#,##0"/>
    <numFmt numFmtId="166" formatCode="0.000000000000"/>
    <numFmt numFmtId="167" formatCode="0.000000000000%"/>
    <numFmt numFmtId="168" formatCode="&quot;$&quot;#,##0.0"/>
    <numFmt numFmtId="169" formatCode="0.000%"/>
    <numFmt numFmtId="170" formatCode="0.000"/>
    <numFmt numFmtId="171" formatCode="&quot;$&quot;#,##0.00;[Red]&quot;$&quot;#,##0.00"/>
    <numFmt numFmtId="172" formatCode="#,##0.00;[Red]#,##0.00"/>
    <numFmt numFmtId="173" formatCode="m/d/yy;@"/>
  </numFmts>
  <fonts count="35" x14ac:knownFonts="1">
    <font>
      <sz val="10"/>
      <name val="Arial"/>
    </font>
    <font>
      <sz val="10"/>
      <name val="Arial"/>
      <family val="2"/>
    </font>
    <font>
      <sz val="12"/>
      <name val="Arial"/>
      <family val="2"/>
    </font>
    <font>
      <sz val="2"/>
      <name val="Arial"/>
      <family val="2"/>
    </font>
    <font>
      <sz val="8"/>
      <name val="Arial"/>
      <family val="2"/>
    </font>
    <font>
      <sz val="9"/>
      <name val="Arial"/>
      <family val="2"/>
    </font>
    <font>
      <sz val="11"/>
      <color indexed="8"/>
      <name val="Arial"/>
      <family val="2"/>
    </font>
    <font>
      <sz val="11"/>
      <name val="Arial"/>
      <family val="2"/>
    </font>
    <font>
      <b/>
      <sz val="11"/>
      <name val="Arial"/>
      <family val="2"/>
    </font>
    <font>
      <b/>
      <sz val="10"/>
      <name val="Arial"/>
      <family val="2"/>
    </font>
    <font>
      <sz val="10"/>
      <name val="Arial"/>
      <family val="2"/>
    </font>
    <font>
      <sz val="10"/>
      <color indexed="10"/>
      <name val="Tahoma"/>
      <family val="2"/>
    </font>
    <font>
      <b/>
      <sz val="10"/>
      <color indexed="8"/>
      <name val="Tahoma"/>
      <family val="2"/>
    </font>
    <font>
      <sz val="10"/>
      <color indexed="8"/>
      <name val="Tahoma"/>
      <family val="2"/>
    </font>
    <font>
      <sz val="10"/>
      <color rgb="FFFF0000"/>
      <name val="Arial"/>
      <family val="2"/>
    </font>
    <font>
      <b/>
      <sz val="11"/>
      <color rgb="FF000000"/>
      <name val="Arial"/>
      <family val="2"/>
    </font>
    <font>
      <b/>
      <sz val="14"/>
      <color rgb="FFFF0000"/>
      <name val="Times New Roman"/>
      <family val="1"/>
    </font>
    <font>
      <sz val="2"/>
      <color rgb="FFFF0000"/>
      <name val="Arial"/>
      <family val="2"/>
    </font>
    <font>
      <sz val="11"/>
      <color rgb="FF000000"/>
      <name val="Arial"/>
      <family val="2"/>
    </font>
    <font>
      <sz val="12"/>
      <color rgb="FFFF0000"/>
      <name val="Arial"/>
      <family val="2"/>
    </font>
    <font>
      <sz val="9"/>
      <color rgb="FF000000"/>
      <name val="Arial"/>
      <family val="2"/>
    </font>
    <font>
      <sz val="9"/>
      <color rgb="FFFF0000"/>
      <name val="Arial"/>
      <family val="2"/>
    </font>
    <font>
      <sz val="10"/>
      <color rgb="FF000000"/>
      <name val="Arial"/>
      <family val="2"/>
    </font>
    <font>
      <sz val="11"/>
      <color rgb="FF000000"/>
      <name val="Calibri"/>
      <family val="2"/>
    </font>
    <font>
      <sz val="14"/>
      <color rgb="FFFF0000"/>
      <name val="Times New Roman"/>
      <family val="1"/>
    </font>
    <font>
      <sz val="8"/>
      <color rgb="FF000000"/>
      <name val="Arial"/>
      <family val="2"/>
    </font>
    <font>
      <b/>
      <sz val="14"/>
      <color rgb="FF000000"/>
      <name val="Arial"/>
      <family val="2"/>
    </font>
    <font>
      <sz val="9"/>
      <color indexed="81"/>
      <name val="Tahoma"/>
      <family val="2"/>
    </font>
    <font>
      <b/>
      <sz val="9"/>
      <color indexed="81"/>
      <name val="Tahoma"/>
      <family val="2"/>
    </font>
    <font>
      <b/>
      <u/>
      <sz val="11"/>
      <color rgb="FF000000"/>
      <name val="Arial"/>
      <family val="2"/>
    </font>
    <font>
      <b/>
      <sz val="10"/>
      <color rgb="FF000000"/>
      <name val="Arial"/>
      <family val="2"/>
    </font>
    <font>
      <u/>
      <sz val="11"/>
      <color rgb="FF000000"/>
      <name val="Arial"/>
      <family val="2"/>
    </font>
    <font>
      <sz val="9.5"/>
      <color rgb="FF000000"/>
      <name val="Arial"/>
      <family val="2"/>
    </font>
    <font>
      <sz val="9.5"/>
      <name val="Arial"/>
      <family val="2"/>
    </font>
    <font>
      <sz val="14"/>
      <name val="Arial"/>
      <family val="2"/>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10">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93">
    <xf numFmtId="0" fontId="0" fillId="0" borderId="0" xfId="0"/>
    <xf numFmtId="0" fontId="14" fillId="0" borderId="0" xfId="0" applyFont="1" applyProtection="1">
      <protection hidden="1"/>
    </xf>
    <xf numFmtId="0" fontId="10" fillId="0" borderId="0" xfId="0" applyFont="1"/>
    <xf numFmtId="0" fontId="7" fillId="0" borderId="0" xfId="0" applyFont="1" applyProtection="1">
      <protection hidden="1"/>
    </xf>
    <xf numFmtId="0" fontId="15" fillId="0" borderId="0" xfId="0" applyFont="1" applyAlignment="1" applyProtection="1">
      <alignment wrapText="1"/>
      <protection hidden="1"/>
    </xf>
    <xf numFmtId="0" fontId="16" fillId="0" borderId="0" xfId="0" applyFont="1" applyAlignment="1" applyProtection="1">
      <alignment wrapText="1"/>
      <protection hidden="1"/>
    </xf>
    <xf numFmtId="0" fontId="15" fillId="0" borderId="0" xfId="0" applyFont="1" applyAlignment="1" applyProtection="1">
      <alignment horizontal="center" vertical="top" wrapText="1"/>
      <protection hidden="1"/>
    </xf>
    <xf numFmtId="0" fontId="17" fillId="0" borderId="0" xfId="0" applyFont="1" applyProtection="1">
      <protection hidden="1"/>
    </xf>
    <xf numFmtId="0" fontId="3" fillId="0" borderId="0" xfId="0" applyFont="1" applyProtection="1">
      <protection hidden="1"/>
    </xf>
    <xf numFmtId="0" fontId="3" fillId="0" borderId="0" xfId="0" applyFont="1"/>
    <xf numFmtId="0" fontId="18" fillId="0" borderId="3" xfId="0" applyFont="1" applyBorder="1" applyAlignment="1" applyProtection="1">
      <alignment vertical="top" wrapText="1"/>
      <protection hidden="1"/>
    </xf>
    <xf numFmtId="0" fontId="19" fillId="0" borderId="0" xfId="0" applyFont="1" applyProtection="1">
      <protection hidden="1"/>
    </xf>
    <xf numFmtId="0" fontId="2" fillId="0" borderId="0" xfId="0" applyFont="1" applyProtection="1">
      <protection hidden="1"/>
    </xf>
    <xf numFmtId="0" fontId="2" fillId="0" borderId="0" xfId="0" applyFont="1"/>
    <xf numFmtId="0" fontId="18" fillId="0" borderId="1" xfId="0" applyFont="1" applyBorder="1" applyAlignment="1" applyProtection="1">
      <alignment vertical="top" wrapText="1"/>
      <protection hidden="1"/>
    </xf>
    <xf numFmtId="0" fontId="18" fillId="0" borderId="1" xfId="0" applyFont="1" applyBorder="1" applyAlignment="1" applyProtection="1">
      <alignment vertical="top"/>
      <protection hidden="1"/>
    </xf>
    <xf numFmtId="0" fontId="18" fillId="0" borderId="2" xfId="0" applyFont="1" applyBorder="1" applyAlignment="1" applyProtection="1">
      <alignment vertical="top"/>
      <protection hidden="1"/>
    </xf>
    <xf numFmtId="9" fontId="18" fillId="0" borderId="0" xfId="2" applyFont="1" applyFill="1" applyBorder="1" applyAlignment="1" applyProtection="1">
      <alignment vertical="top"/>
      <protection hidden="1"/>
    </xf>
    <xf numFmtId="44" fontId="18" fillId="0" borderId="0" xfId="1" applyFont="1" applyFill="1" applyBorder="1" applyAlignment="1" applyProtection="1">
      <alignment horizontal="center" vertical="top"/>
      <protection hidden="1"/>
    </xf>
    <xf numFmtId="165" fontId="18" fillId="0" borderId="4" xfId="2" applyNumberFormat="1" applyFont="1" applyFill="1" applyBorder="1" applyAlignment="1" applyProtection="1">
      <alignment horizontal="left" vertical="top"/>
      <protection hidden="1"/>
    </xf>
    <xf numFmtId="165" fontId="18" fillId="0" borderId="0" xfId="2" applyNumberFormat="1" applyFont="1" applyFill="1" applyBorder="1" applyAlignment="1" applyProtection="1">
      <alignment horizontal="left" vertical="top"/>
      <protection hidden="1"/>
    </xf>
    <xf numFmtId="0" fontId="20" fillId="0" borderId="1" xfId="0" applyFont="1" applyBorder="1" applyAlignment="1" applyProtection="1">
      <alignment vertical="top"/>
      <protection hidden="1"/>
    </xf>
    <xf numFmtId="0" fontId="20" fillId="0" borderId="0" xfId="0" applyFont="1" applyAlignment="1" applyProtection="1">
      <alignment vertical="top"/>
      <protection hidden="1"/>
    </xf>
    <xf numFmtId="0" fontId="21" fillId="0" borderId="0" xfId="0" applyFont="1" applyProtection="1">
      <protection hidden="1"/>
    </xf>
    <xf numFmtId="0" fontId="5" fillId="0" borderId="0" xfId="0" applyFont="1" applyProtection="1">
      <protection hidden="1"/>
    </xf>
    <xf numFmtId="0" fontId="5" fillId="0" borderId="0" xfId="0" applyFont="1"/>
    <xf numFmtId="1" fontId="19" fillId="0" borderId="0" xfId="0" applyNumberFormat="1" applyFont="1" applyProtection="1">
      <protection hidden="1"/>
    </xf>
    <xf numFmtId="0" fontId="18" fillId="0" borderId="2" xfId="0" applyFont="1" applyBorder="1" applyAlignment="1" applyProtection="1">
      <alignment horizontal="left" vertical="top"/>
      <protection hidden="1"/>
    </xf>
    <xf numFmtId="44" fontId="15" fillId="0" borderId="0" xfId="1" applyFont="1" applyFill="1" applyBorder="1" applyAlignment="1" applyProtection="1">
      <alignment horizontal="center" vertical="top"/>
      <protection hidden="1"/>
    </xf>
    <xf numFmtId="0" fontId="18" fillId="0" borderId="0" xfId="0" applyFont="1" applyAlignment="1" applyProtection="1">
      <alignment horizontal="right" vertical="top"/>
      <protection hidden="1"/>
    </xf>
    <xf numFmtId="0" fontId="18" fillId="0" borderId="5" xfId="0" applyFont="1" applyBorder="1" applyAlignment="1" applyProtection="1">
      <alignment vertical="top"/>
      <protection hidden="1"/>
    </xf>
    <xf numFmtId="0" fontId="18" fillId="0" borderId="4" xfId="0" applyFont="1" applyBorder="1" applyAlignment="1" applyProtection="1">
      <alignment vertical="top"/>
      <protection hidden="1"/>
    </xf>
    <xf numFmtId="0" fontId="18" fillId="0" borderId="6" xfId="0" applyFont="1" applyBorder="1" applyAlignment="1" applyProtection="1">
      <alignment vertical="top"/>
      <protection hidden="1"/>
    </xf>
    <xf numFmtId="0" fontId="20" fillId="0" borderId="2" xfId="0" applyFont="1" applyBorder="1" applyAlignment="1" applyProtection="1">
      <alignment vertical="top"/>
      <protection hidden="1"/>
    </xf>
    <xf numFmtId="0" fontId="19" fillId="0" borderId="0" xfId="0" applyFont="1" applyAlignment="1" applyProtection="1">
      <alignment wrapText="1"/>
      <protection hidden="1"/>
    </xf>
    <xf numFmtId="0" fontId="2" fillId="0" borderId="0" xfId="0" applyFont="1" applyAlignment="1">
      <alignment wrapText="1"/>
    </xf>
    <xf numFmtId="0" fontId="2" fillId="0" borderId="0" xfId="0" applyFont="1" applyAlignment="1" applyProtection="1">
      <alignment wrapText="1"/>
      <protection hidden="1"/>
    </xf>
    <xf numFmtId="0" fontId="18" fillId="0" borderId="3" xfId="0" applyFont="1" applyBorder="1" applyAlignment="1" applyProtection="1">
      <alignment vertical="top"/>
      <protection hidden="1"/>
    </xf>
    <xf numFmtId="0" fontId="18" fillId="0" borderId="8" xfId="0" applyFont="1" applyBorder="1" applyAlignment="1" applyProtection="1">
      <alignment vertical="top"/>
      <protection hidden="1"/>
    </xf>
    <xf numFmtId="0" fontId="5" fillId="0" borderId="0" xfId="0" applyFont="1" applyAlignment="1">
      <alignment vertical="top"/>
    </xf>
    <xf numFmtId="0" fontId="15" fillId="0" borderId="0" xfId="0" applyFont="1" applyAlignment="1" applyProtection="1">
      <alignment vertical="top"/>
      <protection hidden="1"/>
    </xf>
    <xf numFmtId="0" fontId="20" fillId="0" borderId="5" xfId="0" applyFont="1" applyBorder="1" applyAlignment="1" applyProtection="1">
      <alignment vertical="top"/>
      <protection hidden="1"/>
    </xf>
    <xf numFmtId="0" fontId="20" fillId="0" borderId="4" xfId="0" applyFont="1" applyBorder="1" applyAlignment="1" applyProtection="1">
      <alignment vertical="top"/>
      <protection hidden="1"/>
    </xf>
    <xf numFmtId="0" fontId="20" fillId="0" borderId="6" xfId="0" applyFont="1" applyBorder="1" applyAlignment="1" applyProtection="1">
      <alignment vertical="top"/>
      <protection hidden="1"/>
    </xf>
    <xf numFmtId="0" fontId="18" fillId="0" borderId="7" xfId="0" applyFont="1" applyBorder="1" applyAlignment="1" applyProtection="1">
      <alignment vertical="top"/>
      <protection hidden="1"/>
    </xf>
    <xf numFmtId="44" fontId="18" fillId="0" borderId="0" xfId="0" applyNumberFormat="1" applyFont="1" applyAlignment="1" applyProtection="1">
      <alignment horizontal="center" vertical="top"/>
      <protection hidden="1"/>
    </xf>
    <xf numFmtId="0" fontId="18" fillId="0" borderId="8" xfId="0" applyFont="1" applyBorder="1" applyAlignment="1" applyProtection="1">
      <alignment horizontal="center" vertical="top"/>
      <protection hidden="1"/>
    </xf>
    <xf numFmtId="39" fontId="18" fillId="0" borderId="0" xfId="1" applyNumberFormat="1" applyFont="1" applyFill="1" applyBorder="1" applyAlignment="1" applyProtection="1">
      <alignment horizontal="center" vertical="top"/>
      <protection hidden="1"/>
    </xf>
    <xf numFmtId="0" fontId="15" fillId="0" borderId="3" xfId="0" applyFont="1" applyBorder="1" applyAlignment="1" applyProtection="1">
      <alignment vertical="top"/>
      <protection hidden="1"/>
    </xf>
    <xf numFmtId="0" fontId="15" fillId="0" borderId="1" xfId="0" applyFont="1" applyBorder="1" applyAlignment="1" applyProtection="1">
      <alignment vertical="top"/>
      <protection hidden="1"/>
    </xf>
    <xf numFmtId="0" fontId="22" fillId="0" borderId="7" xfId="0" applyFont="1" applyBorder="1" applyAlignment="1" applyProtection="1">
      <alignment horizontal="right"/>
      <protection hidden="1"/>
    </xf>
    <xf numFmtId="0" fontId="15" fillId="0" borderId="4" xfId="0" applyFont="1" applyBorder="1" applyAlignment="1" applyProtection="1">
      <alignment horizontal="center"/>
      <protection hidden="1"/>
    </xf>
    <xf numFmtId="0" fontId="15" fillId="0" borderId="4" xfId="0" applyFont="1" applyBorder="1" applyAlignment="1" applyProtection="1">
      <alignment horizontal="center" wrapText="1"/>
      <protection hidden="1"/>
    </xf>
    <xf numFmtId="0" fontId="7" fillId="0" borderId="7" xfId="0" applyFont="1" applyBorder="1" applyAlignment="1" applyProtection="1">
      <alignment vertical="top"/>
      <protection hidden="1"/>
    </xf>
    <xf numFmtId="0" fontId="23" fillId="0" borderId="7" xfId="0" applyFont="1" applyBorder="1" applyAlignment="1" applyProtection="1">
      <alignment vertical="top"/>
      <protection hidden="1"/>
    </xf>
    <xf numFmtId="0" fontId="8" fillId="0" borderId="7" xfId="0" applyFont="1" applyBorder="1" applyAlignment="1" applyProtection="1">
      <alignment horizontal="center" vertical="top"/>
      <protection hidden="1"/>
    </xf>
    <xf numFmtId="0" fontId="8" fillId="0" borderId="7" xfId="0" applyFont="1" applyBorder="1" applyProtection="1">
      <protection hidden="1"/>
    </xf>
    <xf numFmtId="0" fontId="15" fillId="0" borderId="7" xfId="0" applyFont="1" applyBorder="1" applyAlignment="1" applyProtection="1">
      <alignment horizontal="center" wrapText="1"/>
      <protection hidden="1"/>
    </xf>
    <xf numFmtId="0" fontId="15" fillId="0" borderId="7" xfId="0" applyFont="1" applyBorder="1" applyAlignment="1" applyProtection="1">
      <alignment horizontal="left" wrapText="1"/>
      <protection hidden="1"/>
    </xf>
    <xf numFmtId="0" fontId="15" fillId="0" borderId="8" xfId="0" applyFont="1" applyBorder="1" applyAlignment="1" applyProtection="1">
      <alignment wrapText="1"/>
      <protection hidden="1"/>
    </xf>
    <xf numFmtId="0" fontId="15" fillId="0" borderId="1" xfId="0" applyFont="1" applyBorder="1" applyAlignment="1" applyProtection="1">
      <alignment horizontal="center" vertical="top" wrapText="1"/>
      <protection hidden="1"/>
    </xf>
    <xf numFmtId="0" fontId="15" fillId="0" borderId="2" xfId="0" applyFont="1" applyBorder="1" applyAlignment="1" applyProtection="1">
      <alignment horizontal="center" vertical="top" wrapText="1"/>
      <protection hidden="1"/>
    </xf>
    <xf numFmtId="0" fontId="23" fillId="0" borderId="0" xfId="0" applyFont="1" applyProtection="1">
      <protection hidden="1"/>
    </xf>
    <xf numFmtId="0" fontId="18" fillId="0" borderId="2" xfId="0" applyFont="1" applyBorder="1" applyAlignment="1" applyProtection="1">
      <alignment wrapText="1"/>
      <protection hidden="1"/>
    </xf>
    <xf numFmtId="0" fontId="24" fillId="0" borderId="0" xfId="0" applyFont="1" applyAlignment="1" applyProtection="1">
      <alignment wrapText="1"/>
      <protection hidden="1"/>
    </xf>
    <xf numFmtId="0" fontId="15" fillId="0" borderId="2" xfId="0" applyFont="1" applyBorder="1" applyAlignment="1" applyProtection="1">
      <alignment wrapText="1"/>
      <protection hidden="1"/>
    </xf>
    <xf numFmtId="0" fontId="15" fillId="0" borderId="5" xfId="0" applyFont="1" applyBorder="1" applyAlignment="1" applyProtection="1">
      <alignment horizontal="center" vertical="top" wrapText="1"/>
      <protection hidden="1"/>
    </xf>
    <xf numFmtId="0" fontId="15" fillId="0" borderId="4" xfId="0" applyFont="1" applyBorder="1" applyAlignment="1" applyProtection="1">
      <alignment horizontal="center" vertical="top" wrapText="1"/>
      <protection hidden="1"/>
    </xf>
    <xf numFmtId="0" fontId="15" fillId="0" borderId="6" xfId="0" applyFont="1" applyBorder="1" applyAlignment="1" applyProtection="1">
      <alignment horizontal="center" vertical="top" wrapText="1"/>
      <protection hidden="1"/>
    </xf>
    <xf numFmtId="44" fontId="18" fillId="0" borderId="0" xfId="0" applyNumberFormat="1" applyFont="1" applyAlignment="1" applyProtection="1">
      <alignment horizontal="right" vertical="top"/>
      <protection hidden="1"/>
    </xf>
    <xf numFmtId="0" fontId="18" fillId="0" borderId="9" xfId="0" applyFont="1" applyBorder="1" applyAlignment="1" applyProtection="1">
      <alignment vertical="top"/>
      <protection hidden="1"/>
    </xf>
    <xf numFmtId="0" fontId="18" fillId="0" borderId="9" xfId="0" applyFont="1" applyBorder="1" applyAlignment="1" applyProtection="1">
      <alignment horizontal="center" vertical="top"/>
      <protection hidden="1"/>
    </xf>
    <xf numFmtId="0" fontId="18" fillId="0" borderId="4" xfId="0" applyFont="1" applyBorder="1" applyAlignment="1" applyProtection="1">
      <alignment horizontal="center" vertical="top"/>
      <protection hidden="1"/>
    </xf>
    <xf numFmtId="168" fontId="18" fillId="0" borderId="2" xfId="0" applyNumberFormat="1" applyFont="1" applyBorder="1" applyAlignment="1" applyProtection="1">
      <alignment horizontal="left" vertical="top"/>
      <protection hidden="1"/>
    </xf>
    <xf numFmtId="2" fontId="19" fillId="0" borderId="0" xfId="0" applyNumberFormat="1" applyFont="1" applyProtection="1">
      <protection hidden="1"/>
    </xf>
    <xf numFmtId="0" fontId="18" fillId="0" borderId="5" xfId="0" applyFont="1" applyBorder="1" applyAlignment="1" applyProtection="1">
      <alignment horizontal="left" vertical="top"/>
      <protection hidden="1"/>
    </xf>
    <xf numFmtId="0" fontId="18" fillId="0" borderId="8" xfId="0" applyFont="1" applyBorder="1" applyAlignment="1" applyProtection="1">
      <alignment horizontal="left" vertical="top"/>
      <protection hidden="1"/>
    </xf>
    <xf numFmtId="166" fontId="18" fillId="0" borderId="7" xfId="1" applyNumberFormat="1" applyFont="1" applyFill="1" applyBorder="1" applyAlignment="1" applyProtection="1">
      <alignment horizontal="center" vertical="top"/>
      <protection hidden="1"/>
    </xf>
    <xf numFmtId="0" fontId="22" fillId="0" borderId="1" xfId="0" applyFont="1" applyBorder="1" applyProtection="1">
      <protection hidden="1"/>
    </xf>
    <xf numFmtId="0" fontId="22" fillId="0" borderId="5" xfId="0" applyFont="1" applyBorder="1" applyProtection="1">
      <protection hidden="1"/>
    </xf>
    <xf numFmtId="44" fontId="15" fillId="0" borderId="4" xfId="1" applyFont="1" applyFill="1" applyBorder="1" applyAlignment="1" applyProtection="1">
      <alignment horizontal="center" vertical="top"/>
      <protection hidden="1"/>
    </xf>
    <xf numFmtId="0" fontId="9" fillId="0" borderId="4" xfId="0" applyFont="1" applyBorder="1" applyAlignment="1" applyProtection="1">
      <alignment vertical="top"/>
      <protection hidden="1"/>
    </xf>
    <xf numFmtId="0" fontId="2" fillId="0" borderId="1" xfId="0" applyFont="1" applyBorder="1"/>
    <xf numFmtId="0" fontId="2" fillId="0" borderId="2" xfId="0" applyFont="1" applyBorder="1"/>
    <xf numFmtId="0" fontId="2" fillId="0" borderId="6" xfId="0" applyFont="1" applyBorder="1"/>
    <xf numFmtId="0" fontId="14" fillId="0" borderId="0" xfId="0" applyFont="1"/>
    <xf numFmtId="0" fontId="18" fillId="3" borderId="0" xfId="0" applyFont="1" applyFill="1" applyAlignment="1" applyProtection="1">
      <alignment horizontal="left" vertical="top"/>
      <protection hidden="1"/>
    </xf>
    <xf numFmtId="0" fontId="18" fillId="2" borderId="4" xfId="0" applyFont="1" applyFill="1" applyBorder="1" applyAlignment="1" applyProtection="1">
      <alignment horizontal="center" vertical="top"/>
      <protection locked="0" hidden="1"/>
    </xf>
    <xf numFmtId="0" fontId="2" fillId="0" borderId="3" xfId="0" applyFont="1" applyBorder="1" applyProtection="1">
      <protection hidden="1"/>
    </xf>
    <xf numFmtId="44" fontId="18" fillId="0" borderId="4" xfId="0" applyNumberFormat="1" applyFont="1" applyBorder="1" applyAlignment="1" applyProtection="1">
      <alignment horizontal="center" vertical="top"/>
      <protection hidden="1"/>
    </xf>
    <xf numFmtId="0" fontId="25" fillId="0" borderId="7" xfId="0" applyFont="1" applyBorder="1" applyAlignment="1" applyProtection="1">
      <alignment horizontal="left" vertical="top"/>
      <protection hidden="1"/>
    </xf>
    <xf numFmtId="0" fontId="20" fillId="0" borderId="7" xfId="0" applyFont="1" applyBorder="1" applyAlignment="1" applyProtection="1">
      <alignment horizontal="left" vertical="top"/>
      <protection hidden="1"/>
    </xf>
    <xf numFmtId="164" fontId="18" fillId="0" borderId="0" xfId="1" applyNumberFormat="1" applyFont="1" applyFill="1" applyBorder="1" applyAlignment="1" applyProtection="1">
      <alignment vertical="top"/>
      <protection hidden="1"/>
    </xf>
    <xf numFmtId="0" fontId="25" fillId="0" borderId="0" xfId="0" applyFont="1" applyAlignment="1" applyProtection="1">
      <alignment vertical="top"/>
      <protection hidden="1"/>
    </xf>
    <xf numFmtId="164" fontId="15" fillId="0" borderId="0" xfId="1" applyNumberFormat="1" applyFont="1" applyFill="1" applyBorder="1" applyAlignment="1" applyProtection="1">
      <alignment horizontal="center" vertical="top"/>
      <protection hidden="1"/>
    </xf>
    <xf numFmtId="0" fontId="15" fillId="0" borderId="0" xfId="0" quotePrefix="1" applyFont="1" applyAlignment="1" applyProtection="1">
      <alignment horizontal="center" vertical="top"/>
      <protection hidden="1"/>
    </xf>
    <xf numFmtId="0" fontId="15" fillId="0" borderId="0" xfId="0" applyFont="1" applyAlignment="1" applyProtection="1">
      <alignment horizontal="center" vertical="center" wrapText="1"/>
      <protection hidden="1"/>
    </xf>
    <xf numFmtId="0" fontId="17" fillId="0" borderId="0" xfId="0" applyFont="1" applyAlignment="1" applyProtection="1">
      <alignment vertical="center"/>
      <protection hidden="1"/>
    </xf>
    <xf numFmtId="0" fontId="3" fillId="0" borderId="0" xfId="0" applyFont="1" applyAlignment="1" applyProtection="1">
      <alignment vertical="center"/>
      <protection hidden="1"/>
    </xf>
    <xf numFmtId="0" fontId="3" fillId="0" borderId="0" xfId="0" applyFont="1" applyAlignment="1">
      <alignment vertical="center"/>
    </xf>
    <xf numFmtId="0" fontId="10" fillId="0" borderId="0" xfId="0" applyFont="1" applyAlignment="1">
      <alignment vertical="center"/>
    </xf>
    <xf numFmtId="6" fontId="18" fillId="0" borderId="4" xfId="0" applyNumberFormat="1" applyFont="1" applyBorder="1" applyAlignment="1" applyProtection="1">
      <alignment horizontal="center"/>
      <protection hidden="1"/>
    </xf>
    <xf numFmtId="0" fontId="18" fillId="0" borderId="3" xfId="0" applyFont="1" applyBorder="1" applyAlignment="1" applyProtection="1">
      <alignment horizontal="left" vertical="top"/>
      <protection hidden="1"/>
    </xf>
    <xf numFmtId="0" fontId="18" fillId="0" borderId="1" xfId="0" applyFont="1" applyBorder="1" applyProtection="1">
      <protection hidden="1"/>
    </xf>
    <xf numFmtId="0" fontId="22" fillId="0" borderId="3" xfId="0" applyFont="1" applyBorder="1" applyProtection="1">
      <protection hidden="1"/>
    </xf>
    <xf numFmtId="0" fontId="32" fillId="0" borderId="0" xfId="0" applyFont="1" applyAlignment="1" applyProtection="1">
      <alignment horizontal="center" vertical="top"/>
      <protection hidden="1"/>
    </xf>
    <xf numFmtId="0" fontId="33" fillId="0" borderId="0" xfId="0" applyFont="1" applyAlignment="1" applyProtection="1">
      <alignment horizontal="right" vertical="top"/>
      <protection hidden="1"/>
    </xf>
    <xf numFmtId="0" fontId="22" fillId="0" borderId="0" xfId="0" applyFont="1" applyAlignment="1" applyProtection="1">
      <alignment horizontal="left" vertical="top"/>
      <protection hidden="1"/>
    </xf>
    <xf numFmtId="0" fontId="30" fillId="0" borderId="0" xfId="0" applyFont="1" applyAlignment="1" applyProtection="1">
      <alignment horizontal="left" vertical="top"/>
      <protection hidden="1"/>
    </xf>
    <xf numFmtId="166" fontId="22" fillId="0" borderId="0" xfId="1" applyNumberFormat="1" applyFont="1" applyFill="1" applyBorder="1" applyAlignment="1" applyProtection="1">
      <alignment horizontal="center" vertical="top"/>
      <protection hidden="1"/>
    </xf>
    <xf numFmtId="0" fontId="22" fillId="0" borderId="2" xfId="0" applyFont="1" applyBorder="1" applyAlignment="1" applyProtection="1">
      <alignment vertical="top"/>
      <protection hidden="1"/>
    </xf>
    <xf numFmtId="44" fontId="15" fillId="0" borderId="0" xfId="1" applyFont="1" applyFill="1" applyBorder="1" applyAlignment="1" applyProtection="1">
      <alignment vertical="top"/>
      <protection hidden="1"/>
    </xf>
    <xf numFmtId="0" fontId="34" fillId="0" borderId="0" xfId="0" applyFont="1" applyProtection="1">
      <protection hidden="1"/>
    </xf>
    <xf numFmtId="0" fontId="18" fillId="0" borderId="0" xfId="0" applyFont="1" applyAlignment="1" applyProtection="1">
      <alignment horizontal="left"/>
      <protection hidden="1"/>
    </xf>
    <xf numFmtId="0" fontId="15" fillId="0" borderId="0" xfId="0" applyFont="1" applyAlignment="1" applyProtection="1">
      <alignment horizontal="center" vertical="top"/>
      <protection hidden="1"/>
    </xf>
    <xf numFmtId="0" fontId="20" fillId="0" borderId="4" xfId="0" applyFont="1" applyBorder="1" applyAlignment="1" applyProtection="1">
      <alignment horizontal="center" vertical="top"/>
      <protection hidden="1"/>
    </xf>
    <xf numFmtId="0" fontId="18" fillId="0" borderId="0" xfId="0" applyFont="1" applyAlignment="1" applyProtection="1">
      <alignment horizontal="center" vertical="top"/>
      <protection hidden="1"/>
    </xf>
    <xf numFmtId="0" fontId="18" fillId="0" borderId="0" xfId="0" applyFont="1" applyAlignment="1" applyProtection="1">
      <alignment horizontal="left" vertical="top"/>
      <protection hidden="1"/>
    </xf>
    <xf numFmtId="0" fontId="15" fillId="0" borderId="7" xfId="0" applyFont="1" applyBorder="1" applyAlignment="1" applyProtection="1">
      <alignment vertical="top"/>
      <protection hidden="1"/>
    </xf>
    <xf numFmtId="166" fontId="18" fillId="0" borderId="4" xfId="1" applyNumberFormat="1" applyFont="1" applyFill="1" applyBorder="1" applyAlignment="1" applyProtection="1">
      <alignment horizontal="center" vertical="top"/>
      <protection hidden="1"/>
    </xf>
    <xf numFmtId="0" fontId="9" fillId="0" borderId="0" xfId="0" applyFont="1" applyAlignment="1" applyProtection="1">
      <alignment vertical="top"/>
      <protection hidden="1"/>
    </xf>
    <xf numFmtId="0" fontId="20" fillId="0" borderId="0" xfId="0" applyFont="1" applyAlignment="1" applyProtection="1">
      <alignment horizontal="center" vertical="top"/>
      <protection hidden="1"/>
    </xf>
    <xf numFmtId="0" fontId="15" fillId="0" borderId="0" xfId="0" applyFont="1" applyAlignment="1" applyProtection="1">
      <alignment horizontal="left" vertical="top"/>
      <protection hidden="1"/>
    </xf>
    <xf numFmtId="0" fontId="18" fillId="0" borderId="7" xfId="0" applyFont="1" applyBorder="1" applyAlignment="1" applyProtection="1">
      <alignment horizontal="center" vertical="top"/>
      <protection hidden="1"/>
    </xf>
    <xf numFmtId="0" fontId="18" fillId="0" borderId="0" xfId="0" applyFont="1" applyAlignment="1" applyProtection="1">
      <alignment vertical="top"/>
      <protection hidden="1"/>
    </xf>
    <xf numFmtId="0" fontId="18" fillId="0" borderId="1" xfId="0" applyFont="1" applyBorder="1" applyAlignment="1" applyProtection="1">
      <alignment horizontal="left" vertical="top" wrapText="1"/>
      <protection hidden="1"/>
    </xf>
    <xf numFmtId="0" fontId="18" fillId="0" borderId="1" xfId="0" applyFont="1" applyBorder="1" applyAlignment="1" applyProtection="1">
      <alignment horizontal="left" vertical="top"/>
      <protection hidden="1"/>
    </xf>
    <xf numFmtId="0" fontId="15" fillId="0" borderId="4" xfId="0" applyFont="1" applyBorder="1" applyAlignment="1" applyProtection="1">
      <alignment horizontal="center" vertical="top"/>
      <protection hidden="1"/>
    </xf>
    <xf numFmtId="0" fontId="15" fillId="0" borderId="7" xfId="0" applyFont="1" applyBorder="1" applyAlignment="1" applyProtection="1">
      <alignment horizontal="center" vertical="top"/>
      <protection hidden="1"/>
    </xf>
    <xf numFmtId="0" fontId="18" fillId="0" borderId="0" xfId="0" applyFont="1" applyAlignment="1" applyProtection="1">
      <alignment horizontal="left" vertical="top" wrapText="1"/>
      <protection hidden="1"/>
    </xf>
    <xf numFmtId="0" fontId="18" fillId="0" borderId="2" xfId="0" applyFont="1" applyBorder="1" applyAlignment="1" applyProtection="1">
      <alignment horizontal="left" vertical="top" wrapText="1"/>
      <protection hidden="1"/>
    </xf>
    <xf numFmtId="0" fontId="20" fillId="0" borderId="0" xfId="0" applyFont="1" applyAlignment="1" applyProtection="1">
      <alignment horizontal="left" vertical="top"/>
      <protection hidden="1"/>
    </xf>
    <xf numFmtId="0" fontId="15" fillId="0" borderId="0" xfId="0" applyFont="1" applyAlignment="1" applyProtection="1">
      <alignment horizontal="center"/>
      <protection hidden="1"/>
    </xf>
    <xf numFmtId="0" fontId="15" fillId="2" borderId="4" xfId="0" applyFont="1" applyFill="1" applyBorder="1" applyAlignment="1" applyProtection="1">
      <alignment horizontal="center"/>
      <protection locked="0" hidden="1"/>
    </xf>
    <xf numFmtId="0" fontId="18" fillId="0" borderId="0" xfId="0" applyFont="1" applyAlignment="1" applyProtection="1">
      <alignment horizontal="left" wrapText="1"/>
      <protection hidden="1"/>
    </xf>
    <xf numFmtId="0" fontId="1" fillId="0" borderId="0" xfId="0" applyFont="1" applyProtection="1">
      <protection hidden="1"/>
    </xf>
    <xf numFmtId="0" fontId="1" fillId="0" borderId="0" xfId="0" applyFont="1"/>
    <xf numFmtId="166" fontId="1" fillId="0" borderId="0" xfId="0" applyNumberFormat="1" applyFont="1" applyAlignment="1" applyProtection="1">
      <alignment vertical="top"/>
      <protection hidden="1"/>
    </xf>
    <xf numFmtId="0" fontId="1" fillId="0" borderId="0" xfId="0" applyFont="1" applyAlignment="1" applyProtection="1">
      <alignment vertical="top"/>
      <protection hidden="1"/>
    </xf>
    <xf numFmtId="0" fontId="1" fillId="0" borderId="0" xfId="0" applyFont="1" applyAlignment="1" applyProtection="1">
      <alignment horizontal="left" vertical="top"/>
      <protection hidden="1"/>
    </xf>
    <xf numFmtId="0" fontId="1" fillId="0" borderId="4" xfId="0" applyFont="1" applyBorder="1" applyAlignment="1" applyProtection="1">
      <alignment horizontal="left" vertical="top"/>
      <protection hidden="1"/>
    </xf>
    <xf numFmtId="0" fontId="1" fillId="0" borderId="7" xfId="0" applyFont="1" applyBorder="1" applyAlignment="1" applyProtection="1">
      <alignment horizontal="left" vertical="top"/>
      <protection hidden="1"/>
    </xf>
    <xf numFmtId="0" fontId="1" fillId="0" borderId="4" xfId="0" applyFont="1" applyBorder="1"/>
    <xf numFmtId="0" fontId="1" fillId="0" borderId="3" xfId="0" applyFont="1" applyBorder="1"/>
    <xf numFmtId="0" fontId="1" fillId="0" borderId="5" xfId="0" applyFont="1" applyBorder="1" applyProtection="1">
      <protection hidden="1"/>
    </xf>
    <xf numFmtId="0" fontId="1" fillId="0" borderId="1" xfId="0" applyFont="1" applyBorder="1"/>
    <xf numFmtId="164" fontId="1" fillId="0" borderId="0" xfId="0" applyNumberFormat="1" applyFont="1" applyAlignment="1">
      <alignment horizontal="center"/>
    </xf>
    <xf numFmtId="0" fontId="1" fillId="0" borderId="2" xfId="0" applyFont="1" applyBorder="1"/>
    <xf numFmtId="0" fontId="1" fillId="0" borderId="5" xfId="0" applyFont="1" applyBorder="1"/>
    <xf numFmtId="0" fontId="1" fillId="0" borderId="6" xfId="0" applyFont="1" applyBorder="1"/>
    <xf numFmtId="0" fontId="18" fillId="0" borderId="4" xfId="0" applyFont="1" applyBorder="1" applyAlignment="1" applyProtection="1">
      <alignment horizontal="center" vertical="top"/>
      <protection locked="0" hidden="1"/>
    </xf>
    <xf numFmtId="173" fontId="1" fillId="0" borderId="7" xfId="0" applyNumberFormat="1" applyFont="1" applyBorder="1" applyAlignment="1">
      <alignment horizontal="center"/>
    </xf>
    <xf numFmtId="0" fontId="22" fillId="0" borderId="7" xfId="0" applyFont="1" applyBorder="1" applyAlignment="1" applyProtection="1">
      <alignment horizontal="center"/>
      <protection hidden="1"/>
    </xf>
    <xf numFmtId="0" fontId="15" fillId="0" borderId="0" xfId="0" applyFont="1" applyAlignment="1" applyProtection="1">
      <alignment horizontal="left" vertical="center" wrapText="1"/>
      <protection hidden="1"/>
    </xf>
    <xf numFmtId="0" fontId="18" fillId="0" borderId="0" xfId="0" applyFont="1" applyAlignment="1" applyProtection="1">
      <alignment horizontal="left"/>
      <protection hidden="1"/>
    </xf>
    <xf numFmtId="0" fontId="1" fillId="0" borderId="0" xfId="0" applyFont="1" applyProtection="1">
      <protection hidden="1"/>
    </xf>
    <xf numFmtId="0" fontId="15" fillId="0" borderId="0" xfId="0" applyFont="1" applyAlignment="1" applyProtection="1">
      <alignment horizontal="center" vertical="top"/>
      <protection hidden="1"/>
    </xf>
    <xf numFmtId="0" fontId="1" fillId="0" borderId="0" xfId="0" applyFont="1" applyAlignment="1" applyProtection="1">
      <alignment vertical="top"/>
      <protection hidden="1"/>
    </xf>
    <xf numFmtId="164" fontId="18" fillId="2" borderId="9" xfId="1" applyNumberFormat="1" applyFont="1" applyFill="1" applyBorder="1" applyAlignment="1" applyProtection="1">
      <alignment horizontal="center"/>
      <protection locked="0" hidden="1"/>
    </xf>
    <xf numFmtId="164" fontId="1" fillId="2" borderId="9" xfId="0" applyNumberFormat="1" applyFont="1" applyFill="1" applyBorder="1" applyProtection="1">
      <protection locked="0" hidden="1"/>
    </xf>
    <xf numFmtId="0" fontId="15" fillId="0" borderId="0" xfId="0" applyFont="1" applyAlignment="1" applyProtection="1">
      <alignment horizontal="left"/>
      <protection hidden="1"/>
    </xf>
    <xf numFmtId="0" fontId="1" fillId="0" borderId="0" xfId="0" applyFont="1" applyAlignment="1" applyProtection="1">
      <alignment horizontal="left"/>
      <protection hidden="1"/>
    </xf>
    <xf numFmtId="164" fontId="18" fillId="0" borderId="9" xfId="1" applyNumberFormat="1" applyFont="1" applyFill="1" applyBorder="1" applyAlignment="1" applyProtection="1">
      <alignment horizontal="center"/>
      <protection hidden="1"/>
    </xf>
    <xf numFmtId="0" fontId="15" fillId="0" borderId="7" xfId="0" applyFont="1" applyBorder="1" applyAlignment="1" applyProtection="1">
      <alignment horizontal="left" vertical="top"/>
      <protection hidden="1"/>
    </xf>
    <xf numFmtId="0" fontId="18" fillId="0" borderId="7" xfId="0" applyFont="1" applyBorder="1" applyAlignment="1" applyProtection="1">
      <alignment horizontal="left" vertical="top"/>
      <protection hidden="1"/>
    </xf>
    <xf numFmtId="164" fontId="18" fillId="0" borderId="9" xfId="1" applyNumberFormat="1" applyFont="1" applyFill="1" applyBorder="1" applyAlignment="1" applyProtection="1">
      <alignment horizontal="center" vertical="top"/>
      <protection hidden="1"/>
    </xf>
    <xf numFmtId="164" fontId="1" fillId="0" borderId="9" xfId="0" applyNumberFormat="1" applyFont="1" applyBorder="1" applyAlignment="1" applyProtection="1">
      <alignment vertical="top"/>
      <protection hidden="1"/>
    </xf>
    <xf numFmtId="164" fontId="18" fillId="2" borderId="4" xfId="1" applyNumberFormat="1" applyFont="1" applyFill="1" applyBorder="1" applyAlignment="1" applyProtection="1">
      <alignment horizontal="center"/>
      <protection locked="0" hidden="1"/>
    </xf>
    <xf numFmtId="164" fontId="1" fillId="2" borderId="4" xfId="0" applyNumberFormat="1" applyFont="1" applyFill="1" applyBorder="1" applyProtection="1">
      <protection locked="0" hidden="1"/>
    </xf>
    <xf numFmtId="0" fontId="20" fillId="0" borderId="4" xfId="0" applyFont="1" applyBorder="1" applyAlignment="1" applyProtection="1">
      <alignment horizontal="center" vertical="top"/>
      <protection hidden="1"/>
    </xf>
    <xf numFmtId="0" fontId="18" fillId="0" borderId="0" xfId="0" applyFont="1" applyAlignment="1" applyProtection="1">
      <alignment horizontal="center" vertical="top"/>
      <protection hidden="1"/>
    </xf>
    <xf numFmtId="0" fontId="18" fillId="0" borderId="0" xfId="0" applyFont="1" applyAlignment="1" applyProtection="1">
      <alignment horizontal="left" vertical="top"/>
      <protection hidden="1"/>
    </xf>
    <xf numFmtId="0" fontId="1" fillId="0" borderId="0" xfId="0" applyFont="1" applyAlignment="1" applyProtection="1">
      <alignment horizontal="left" vertical="top"/>
      <protection hidden="1"/>
    </xf>
    <xf numFmtId="164" fontId="18" fillId="0" borderId="4" xfId="1" applyNumberFormat="1" applyFont="1" applyFill="1" applyBorder="1" applyAlignment="1" applyProtection="1">
      <alignment horizontal="center" vertical="top"/>
      <protection hidden="1"/>
    </xf>
    <xf numFmtId="0" fontId="5" fillId="0" borderId="4" xfId="0" applyFont="1" applyBorder="1" applyAlignment="1" applyProtection="1">
      <alignment vertical="top"/>
      <protection hidden="1"/>
    </xf>
    <xf numFmtId="0" fontId="1" fillId="0" borderId="7" xfId="0" applyFont="1" applyBorder="1" applyProtection="1">
      <protection hidden="1"/>
    </xf>
    <xf numFmtId="7" fontId="18" fillId="0" borderId="4" xfId="1" applyNumberFormat="1" applyFont="1" applyFill="1" applyBorder="1" applyAlignment="1" applyProtection="1">
      <alignment horizontal="center" vertical="top"/>
      <protection hidden="1"/>
    </xf>
    <xf numFmtId="164" fontId="18" fillId="2" borderId="4" xfId="1" applyNumberFormat="1" applyFont="1" applyFill="1" applyBorder="1" applyAlignment="1" applyProtection="1">
      <alignment horizontal="center" vertical="top"/>
      <protection locked="0" hidden="1"/>
    </xf>
    <xf numFmtId="0" fontId="15" fillId="0" borderId="7" xfId="0" applyFont="1" applyBorder="1" applyAlignment="1" applyProtection="1">
      <alignment vertical="top"/>
      <protection hidden="1"/>
    </xf>
    <xf numFmtId="0" fontId="1" fillId="0" borderId="8" xfId="0" applyFont="1" applyBorder="1" applyProtection="1">
      <protection hidden="1"/>
    </xf>
    <xf numFmtId="165" fontId="18" fillId="0" borderId="4" xfId="1" applyNumberFormat="1" applyFont="1" applyFill="1" applyBorder="1" applyAlignment="1" applyProtection="1">
      <alignment horizontal="center" vertical="top"/>
      <protection hidden="1"/>
    </xf>
    <xf numFmtId="166" fontId="18" fillId="0" borderId="4" xfId="1" applyNumberFormat="1" applyFont="1" applyFill="1" applyBorder="1" applyAlignment="1" applyProtection="1">
      <alignment horizontal="center" vertical="top"/>
      <protection hidden="1"/>
    </xf>
    <xf numFmtId="166" fontId="20" fillId="0" borderId="4" xfId="1" applyNumberFormat="1" applyFont="1" applyFill="1" applyBorder="1" applyAlignment="1" applyProtection="1">
      <alignment horizontal="center" vertical="top"/>
      <protection hidden="1"/>
    </xf>
    <xf numFmtId="164" fontId="1" fillId="0" borderId="4" xfId="0" applyNumberFormat="1" applyFont="1" applyBorder="1" applyAlignment="1" applyProtection="1">
      <alignment vertical="top"/>
      <protection hidden="1"/>
    </xf>
    <xf numFmtId="0" fontId="9" fillId="0" borderId="0" xfId="0" applyFont="1" applyAlignment="1" applyProtection="1">
      <alignment vertical="top"/>
      <protection hidden="1"/>
    </xf>
    <xf numFmtId="0" fontId="20" fillId="0" borderId="0" xfId="0" applyFont="1" applyAlignment="1" applyProtection="1">
      <alignment horizontal="center" vertical="top"/>
      <protection hidden="1"/>
    </xf>
    <xf numFmtId="166" fontId="20" fillId="0" borderId="0" xfId="1" applyNumberFormat="1" applyFont="1" applyFill="1" applyBorder="1" applyAlignment="1" applyProtection="1">
      <alignment horizontal="center" vertical="top"/>
      <protection hidden="1"/>
    </xf>
    <xf numFmtId="0" fontId="15" fillId="0" borderId="0" xfId="0" applyFont="1" applyAlignment="1" applyProtection="1">
      <alignment horizontal="left" vertical="top"/>
      <protection hidden="1"/>
    </xf>
    <xf numFmtId="0" fontId="1" fillId="0" borderId="0" xfId="0" applyFont="1" applyAlignment="1" applyProtection="1">
      <alignment horizontal="right" vertical="top"/>
      <protection hidden="1"/>
    </xf>
    <xf numFmtId="0" fontId="1" fillId="0" borderId="0" xfId="0" applyFont="1" applyAlignment="1" applyProtection="1">
      <alignment horizontal="center" vertical="top"/>
      <protection hidden="1"/>
    </xf>
    <xf numFmtId="0" fontId="15" fillId="0" borderId="4" xfId="0" applyFont="1" applyBorder="1" applyAlignment="1" applyProtection="1">
      <alignment horizontal="left" vertical="top"/>
      <protection hidden="1"/>
    </xf>
    <xf numFmtId="0" fontId="20" fillId="0" borderId="9" xfId="0" applyFont="1" applyBorder="1" applyAlignment="1" applyProtection="1">
      <alignment horizontal="center" vertical="top"/>
      <protection hidden="1"/>
    </xf>
    <xf numFmtId="0" fontId="20" fillId="0" borderId="9" xfId="0" applyFont="1" applyBorder="1" applyAlignment="1" applyProtection="1">
      <alignment horizontal="center" vertical="top" wrapText="1"/>
      <protection hidden="1"/>
    </xf>
    <xf numFmtId="0" fontId="18" fillId="0" borderId="7" xfId="0" applyFont="1" applyBorder="1" applyAlignment="1" applyProtection="1">
      <alignment horizontal="center" vertical="top"/>
      <protection hidden="1"/>
    </xf>
    <xf numFmtId="164" fontId="18" fillId="0" borderId="4" xfId="1" applyNumberFormat="1" applyFont="1" applyFill="1" applyBorder="1" applyAlignment="1" applyProtection="1">
      <alignment horizontal="right" vertical="top"/>
      <protection hidden="1"/>
    </xf>
    <xf numFmtId="0" fontId="1" fillId="0" borderId="7" xfId="0" applyFont="1" applyBorder="1" applyAlignment="1">
      <alignment vertical="top"/>
    </xf>
    <xf numFmtId="164" fontId="1" fillId="2" borderId="4" xfId="0" applyNumberFormat="1" applyFont="1" applyFill="1" applyBorder="1" applyAlignment="1" applyProtection="1">
      <alignment vertical="top"/>
      <protection locked="0" hidden="1"/>
    </xf>
    <xf numFmtId="0" fontId="18" fillId="0" borderId="0" xfId="0" applyFont="1" applyAlignment="1" applyProtection="1">
      <alignment vertical="top"/>
      <protection hidden="1"/>
    </xf>
    <xf numFmtId="0" fontId="22" fillId="0" borderId="0" xfId="0" applyFont="1" applyAlignment="1" applyProtection="1">
      <alignment horizontal="center" vertical="top"/>
      <protection hidden="1"/>
    </xf>
    <xf numFmtId="44" fontId="25" fillId="0" borderId="7" xfId="1" applyFont="1" applyFill="1" applyBorder="1" applyAlignment="1" applyProtection="1">
      <alignment horizontal="center" vertical="top"/>
      <protection hidden="1"/>
    </xf>
    <xf numFmtId="9" fontId="25" fillId="0" borderId="0" xfId="2" applyFont="1" applyFill="1" applyBorder="1" applyAlignment="1" applyProtection="1">
      <alignment horizontal="center" vertical="top"/>
      <protection hidden="1"/>
    </xf>
    <xf numFmtId="0" fontId="4" fillId="0" borderId="0" xfId="0" applyFont="1" applyAlignment="1">
      <alignment horizontal="center" vertical="top"/>
    </xf>
    <xf numFmtId="164" fontId="7" fillId="0" borderId="4" xfId="0" applyNumberFormat="1" applyFont="1" applyBorder="1" applyAlignment="1">
      <alignment horizontal="right" vertical="top"/>
    </xf>
    <xf numFmtId="0" fontId="7" fillId="0" borderId="4" xfId="0" applyFont="1" applyBorder="1" applyAlignment="1">
      <alignment horizontal="right" vertical="top"/>
    </xf>
    <xf numFmtId="167" fontId="18" fillId="2" borderId="4" xfId="2" applyNumberFormat="1" applyFont="1" applyFill="1" applyBorder="1" applyAlignment="1" applyProtection="1">
      <alignment horizontal="center" vertical="top"/>
      <protection locked="0"/>
    </xf>
    <xf numFmtId="167" fontId="1" fillId="2" borderId="4" xfId="0" applyNumberFormat="1" applyFont="1" applyFill="1" applyBorder="1" applyAlignment="1" applyProtection="1">
      <alignment vertical="top"/>
      <protection locked="0"/>
    </xf>
    <xf numFmtId="0" fontId="18" fillId="0" borderId="1" xfId="0" applyFont="1" applyBorder="1" applyAlignment="1" applyProtection="1">
      <alignment horizontal="left" vertical="top" wrapText="1"/>
      <protection hidden="1"/>
    </xf>
    <xf numFmtId="0" fontId="18" fillId="0" borderId="1" xfId="0" applyFont="1" applyBorder="1" applyAlignment="1" applyProtection="1">
      <alignment horizontal="left" vertical="top"/>
      <protection hidden="1"/>
    </xf>
    <xf numFmtId="0" fontId="23" fillId="0" borderId="0" xfId="0" applyFont="1" applyAlignment="1" applyProtection="1">
      <alignment vertical="top"/>
      <protection hidden="1"/>
    </xf>
    <xf numFmtId="0" fontId="18" fillId="0" borderId="7" xfId="0" applyFont="1" applyBorder="1" applyAlignment="1" applyProtection="1">
      <alignment horizontal="left" vertical="top" wrapText="1"/>
      <protection hidden="1"/>
    </xf>
    <xf numFmtId="0" fontId="18" fillId="0" borderId="8" xfId="0" applyFont="1" applyBorder="1" applyAlignment="1" applyProtection="1">
      <alignment horizontal="left" vertical="top" wrapText="1"/>
      <protection hidden="1"/>
    </xf>
    <xf numFmtId="7" fontId="18" fillId="2" borderId="4" xfId="1" applyNumberFormat="1" applyFont="1" applyFill="1" applyBorder="1" applyAlignment="1" applyProtection="1">
      <alignment horizontal="center" vertical="top"/>
      <protection locked="0" hidden="1"/>
    </xf>
    <xf numFmtId="4" fontId="18" fillId="2" borderId="4" xfId="2" applyNumberFormat="1" applyFont="1" applyFill="1" applyBorder="1" applyAlignment="1" applyProtection="1">
      <alignment horizontal="center" vertical="top"/>
      <protection locked="0"/>
    </xf>
    <xf numFmtId="4" fontId="1" fillId="2" borderId="4" xfId="0" applyNumberFormat="1" applyFont="1" applyFill="1" applyBorder="1" applyAlignment="1" applyProtection="1">
      <alignment vertical="top"/>
      <protection locked="0"/>
    </xf>
    <xf numFmtId="0" fontId="1" fillId="2" borderId="0" xfId="0" applyFont="1" applyFill="1" applyAlignment="1" applyProtection="1">
      <alignment horizontal="left" vertical="top"/>
      <protection hidden="1"/>
    </xf>
    <xf numFmtId="167" fontId="23" fillId="2" borderId="4" xfId="0" applyNumberFormat="1" applyFont="1" applyFill="1" applyBorder="1" applyAlignment="1" applyProtection="1">
      <alignment horizontal="center" vertical="top"/>
      <protection locked="0" hidden="1"/>
    </xf>
    <xf numFmtId="0" fontId="7" fillId="0" borderId="0" xfId="0" applyFont="1" applyAlignment="1" applyProtection="1">
      <alignment horizontal="center" vertical="top"/>
      <protection hidden="1"/>
    </xf>
    <xf numFmtId="0" fontId="7" fillId="0" borderId="3" xfId="0" applyFont="1" applyBorder="1" applyAlignment="1" applyProtection="1">
      <alignment horizontal="left"/>
      <protection hidden="1"/>
    </xf>
    <xf numFmtId="0" fontId="2" fillId="0" borderId="7" xfId="0" applyFont="1" applyBorder="1" applyAlignment="1" applyProtection="1">
      <alignment horizontal="left"/>
      <protection hidden="1"/>
    </xf>
    <xf numFmtId="0" fontId="7" fillId="2" borderId="7" xfId="0" applyFont="1" applyFill="1" applyBorder="1" applyAlignment="1" applyProtection="1">
      <alignment vertical="top"/>
      <protection hidden="1"/>
    </xf>
    <xf numFmtId="0" fontId="1" fillId="2" borderId="7" xfId="0" applyFont="1" applyFill="1" applyBorder="1" applyAlignment="1" applyProtection="1">
      <alignment vertical="top"/>
      <protection hidden="1"/>
    </xf>
    <xf numFmtId="0" fontId="23" fillId="2" borderId="7" xfId="0" applyFont="1" applyFill="1" applyBorder="1" applyAlignment="1" applyProtection="1">
      <alignment vertical="top"/>
      <protection hidden="1"/>
    </xf>
    <xf numFmtId="0" fontId="15" fillId="0" borderId="1" xfId="0" applyFont="1" applyBorder="1" applyAlignment="1" applyProtection="1">
      <alignment horizontal="center" vertical="top"/>
      <protection hidden="1"/>
    </xf>
    <xf numFmtId="0" fontId="23" fillId="0" borderId="0" xfId="0" applyFont="1" applyAlignment="1" applyProtection="1">
      <alignment horizontal="center" vertical="top"/>
      <protection hidden="1"/>
    </xf>
    <xf numFmtId="0" fontId="23" fillId="0" borderId="2" xfId="0" applyFont="1" applyBorder="1" applyAlignment="1" applyProtection="1">
      <alignment horizontal="center" vertical="top"/>
      <protection hidden="1"/>
    </xf>
    <xf numFmtId="167" fontId="7" fillId="0" borderId="4" xfId="0" applyNumberFormat="1" applyFont="1" applyBorder="1" applyProtection="1">
      <protection hidden="1"/>
    </xf>
    <xf numFmtId="0" fontId="23" fillId="0" borderId="4" xfId="0" applyFont="1" applyBorder="1"/>
    <xf numFmtId="0" fontId="26" fillId="0" borderId="0" xfId="0" applyFont="1" applyAlignment="1" applyProtection="1">
      <alignment horizontal="center" vertical="distributed"/>
      <protection hidden="1"/>
    </xf>
    <xf numFmtId="0" fontId="8" fillId="0" borderId="4" xfId="0" applyFont="1" applyBorder="1" applyAlignment="1" applyProtection="1">
      <alignment horizontal="center"/>
      <protection hidden="1"/>
    </xf>
    <xf numFmtId="0" fontId="1" fillId="0" borderId="4" xfId="0" applyFont="1" applyBorder="1"/>
    <xf numFmtId="0" fontId="8" fillId="0" borderId="0" xfId="0" applyFont="1" applyAlignment="1" applyProtection="1">
      <alignment horizontal="center"/>
      <protection hidden="1"/>
    </xf>
    <xf numFmtId="0" fontId="1" fillId="0" borderId="0" xfId="0" applyFont="1"/>
    <xf numFmtId="0" fontId="15" fillId="0" borderId="0" xfId="0" applyFont="1" applyAlignment="1" applyProtection="1">
      <alignment horizontal="left" wrapText="1"/>
      <protection hidden="1"/>
    </xf>
    <xf numFmtId="0" fontId="1" fillId="0" borderId="0" xfId="0" applyFont="1" applyAlignment="1">
      <alignment horizontal="left"/>
    </xf>
    <xf numFmtId="0" fontId="15" fillId="0" borderId="4" xfId="0" applyFont="1" applyBorder="1" applyAlignment="1" applyProtection="1">
      <alignment horizontal="center" vertical="top"/>
      <protection hidden="1"/>
    </xf>
    <xf numFmtId="0" fontId="20" fillId="0" borderId="7" xfId="0" applyFont="1" applyBorder="1" applyAlignment="1" applyProtection="1">
      <alignment horizontal="center" vertical="top"/>
      <protection hidden="1"/>
    </xf>
    <xf numFmtId="5" fontId="18" fillId="2" borderId="4" xfId="1" applyNumberFormat="1" applyFont="1" applyFill="1" applyBorder="1" applyAlignment="1" applyProtection="1">
      <alignment horizontal="center" vertical="top"/>
      <protection locked="0" hidden="1"/>
    </xf>
    <xf numFmtId="165" fontId="18" fillId="2" borderId="4" xfId="1" applyNumberFormat="1" applyFont="1" applyFill="1" applyBorder="1" applyAlignment="1" applyProtection="1">
      <alignment horizontal="center" vertical="top"/>
      <protection locked="0" hidden="1"/>
    </xf>
    <xf numFmtId="0" fontId="1" fillId="0" borderId="7" xfId="0" applyFont="1" applyBorder="1" applyAlignment="1" applyProtection="1">
      <alignment horizontal="left" vertical="top"/>
      <protection hidden="1"/>
    </xf>
    <xf numFmtId="0" fontId="15" fillId="0" borderId="7" xfId="0" applyFont="1" applyBorder="1" applyAlignment="1" applyProtection="1">
      <alignment horizontal="center" vertical="top"/>
      <protection hidden="1"/>
    </xf>
    <xf numFmtId="0" fontId="1" fillId="0" borderId="7" xfId="0" applyFont="1" applyBorder="1" applyAlignment="1" applyProtection="1">
      <alignment vertical="top"/>
      <protection hidden="1"/>
    </xf>
    <xf numFmtId="7" fontId="18" fillId="0" borderId="9" xfId="1" applyNumberFormat="1" applyFont="1" applyFill="1" applyBorder="1" applyAlignment="1" applyProtection="1">
      <alignment horizontal="center" vertical="top"/>
      <protection hidden="1"/>
    </xf>
    <xf numFmtId="5" fontId="18" fillId="0" borderId="4" xfId="1" applyNumberFormat="1" applyFont="1" applyFill="1" applyBorder="1" applyAlignment="1" applyProtection="1">
      <alignment horizontal="center" vertical="top"/>
      <protection hidden="1"/>
    </xf>
    <xf numFmtId="166" fontId="1" fillId="0" borderId="4" xfId="0" applyNumberFormat="1" applyFont="1" applyBorder="1" applyAlignment="1" applyProtection="1">
      <alignment vertical="top"/>
      <protection hidden="1"/>
    </xf>
    <xf numFmtId="164" fontId="7" fillId="0" borderId="4" xfId="0" applyNumberFormat="1" applyFont="1" applyBorder="1" applyAlignment="1">
      <alignment horizontal="center"/>
    </xf>
    <xf numFmtId="0" fontId="7" fillId="0" borderId="4" xfId="0" applyFont="1" applyBorder="1" applyAlignment="1">
      <alignment horizontal="center"/>
    </xf>
    <xf numFmtId="0" fontId="18" fillId="0" borderId="0" xfId="0" applyFont="1" applyAlignment="1" applyProtection="1">
      <alignment horizontal="left" vertical="top" wrapText="1"/>
      <protection hidden="1"/>
    </xf>
    <xf numFmtId="0" fontId="18" fillId="0" borderId="4" xfId="0" applyFont="1" applyBorder="1" applyAlignment="1" applyProtection="1">
      <alignment horizontal="left" vertical="top" wrapText="1"/>
      <protection hidden="1"/>
    </xf>
    <xf numFmtId="166" fontId="18" fillId="2" borderId="4" xfId="0" applyNumberFormat="1" applyFont="1" applyFill="1" applyBorder="1" applyAlignment="1" applyProtection="1">
      <alignment horizontal="center" vertical="top"/>
      <protection locked="0"/>
    </xf>
    <xf numFmtId="170" fontId="18" fillId="2" borderId="4" xfId="0" applyNumberFormat="1" applyFont="1" applyFill="1" applyBorder="1" applyAlignment="1" applyProtection="1">
      <alignment horizontal="center" vertical="top"/>
      <protection locked="0"/>
    </xf>
    <xf numFmtId="166" fontId="7" fillId="0" borderId="4" xfId="0" applyNumberFormat="1" applyFont="1" applyBorder="1" applyAlignment="1">
      <alignment horizontal="center"/>
    </xf>
    <xf numFmtId="0" fontId="5" fillId="0" borderId="7" xfId="0" applyFont="1" applyBorder="1" applyAlignment="1">
      <alignment horizontal="center" vertical="top"/>
    </xf>
    <xf numFmtId="0" fontId="5" fillId="0" borderId="0" xfId="0" applyFont="1" applyAlignment="1" applyProtection="1">
      <alignment vertical="top"/>
      <protection hidden="1"/>
    </xf>
    <xf numFmtId="0" fontId="9" fillId="0" borderId="7" xfId="0" applyFont="1" applyBorder="1" applyAlignment="1">
      <alignment vertical="top"/>
    </xf>
    <xf numFmtId="0" fontId="18" fillId="0" borderId="2" xfId="0" applyFont="1" applyBorder="1" applyAlignment="1" applyProtection="1">
      <alignment horizontal="left" vertical="top" wrapText="1"/>
      <protection hidden="1"/>
    </xf>
    <xf numFmtId="0" fontId="18" fillId="0" borderId="3" xfId="0" applyFont="1" applyBorder="1" applyAlignment="1" applyProtection="1">
      <alignment horizontal="left" vertical="top" wrapText="1"/>
      <protection hidden="1"/>
    </xf>
    <xf numFmtId="165" fontId="1" fillId="2" borderId="4" xfId="0" applyNumberFormat="1" applyFont="1" applyFill="1" applyBorder="1" applyAlignment="1" applyProtection="1">
      <alignment vertical="top"/>
      <protection locked="0" hidden="1"/>
    </xf>
    <xf numFmtId="44" fontId="20" fillId="0" borderId="7" xfId="1" applyFont="1" applyFill="1" applyBorder="1" applyAlignment="1" applyProtection="1">
      <alignment horizontal="center" vertical="top"/>
      <protection hidden="1"/>
    </xf>
    <xf numFmtId="9" fontId="25" fillId="0" borderId="7" xfId="2" applyFont="1" applyFill="1" applyBorder="1" applyAlignment="1" applyProtection="1">
      <alignment horizontal="center" vertical="top"/>
      <protection hidden="1"/>
    </xf>
    <xf numFmtId="166" fontId="18" fillId="0" borderId="4" xfId="2" applyNumberFormat="1" applyFont="1" applyFill="1" applyBorder="1" applyAlignment="1" applyProtection="1">
      <alignment horizontal="center" vertical="top"/>
      <protection hidden="1"/>
    </xf>
    <xf numFmtId="0" fontId="1" fillId="0" borderId="0" xfId="0" applyFont="1" applyAlignment="1" applyProtection="1">
      <alignment horizontal="left" vertical="top" wrapText="1"/>
      <protection hidden="1"/>
    </xf>
    <xf numFmtId="0" fontId="1" fillId="0" borderId="2" xfId="0" applyFont="1" applyBorder="1" applyAlignment="1" applyProtection="1">
      <alignment horizontal="left" vertical="top" wrapText="1"/>
      <protection hidden="1"/>
    </xf>
    <xf numFmtId="5" fontId="1" fillId="2" borderId="4" xfId="0" applyNumberFormat="1" applyFont="1" applyFill="1" applyBorder="1" applyAlignment="1" applyProtection="1">
      <alignment horizontal="center" vertical="top"/>
      <protection locked="0" hidden="1"/>
    </xf>
    <xf numFmtId="44" fontId="18" fillId="0" borderId="4" xfId="1" applyFont="1" applyFill="1" applyBorder="1" applyAlignment="1" applyProtection="1">
      <alignment horizontal="center" vertical="top"/>
      <protection hidden="1"/>
    </xf>
    <xf numFmtId="0" fontId="1" fillId="0" borderId="4" xfId="0" applyFont="1" applyBorder="1" applyAlignment="1">
      <alignment horizontal="center" vertical="top"/>
    </xf>
    <xf numFmtId="165" fontId="18" fillId="0" borderId="0" xfId="1" applyNumberFormat="1" applyFont="1" applyFill="1" applyBorder="1" applyAlignment="1" applyProtection="1">
      <alignment horizontal="center" vertical="top"/>
      <protection hidden="1"/>
    </xf>
    <xf numFmtId="0" fontId="20" fillId="0" borderId="0" xfId="0" applyFont="1" applyAlignment="1" applyProtection="1">
      <alignment horizontal="left" vertical="top"/>
      <protection hidden="1"/>
    </xf>
    <xf numFmtId="0" fontId="5" fillId="0" borderId="0" xfId="0" applyFont="1" applyAlignment="1" applyProtection="1">
      <alignment horizontal="center" vertical="top"/>
      <protection hidden="1"/>
    </xf>
    <xf numFmtId="166" fontId="31" fillId="0" borderId="4" xfId="0" applyNumberFormat="1" applyFont="1" applyBorder="1" applyAlignment="1" applyProtection="1">
      <alignment horizontal="center"/>
      <protection hidden="1"/>
    </xf>
    <xf numFmtId="0" fontId="31" fillId="0" borderId="4" xfId="0" applyFont="1" applyBorder="1" applyAlignment="1" applyProtection="1">
      <alignment horizontal="center"/>
      <protection hidden="1"/>
    </xf>
    <xf numFmtId="164" fontId="18" fillId="0" borderId="4" xfId="0" applyNumberFormat="1" applyFont="1" applyBorder="1" applyAlignment="1" applyProtection="1">
      <alignment horizontal="center"/>
      <protection hidden="1"/>
    </xf>
    <xf numFmtId="165" fontId="18" fillId="2" borderId="4" xfId="0" applyNumberFormat="1" applyFont="1" applyFill="1" applyBorder="1" applyAlignment="1" applyProtection="1">
      <alignment horizontal="center"/>
      <protection locked="0" hidden="1"/>
    </xf>
    <xf numFmtId="0" fontId="30" fillId="0" borderId="7" xfId="0" applyFont="1" applyBorder="1" applyAlignment="1">
      <alignment horizontal="left" wrapText="1"/>
    </xf>
    <xf numFmtId="164" fontId="1" fillId="0" borderId="0" xfId="0" applyNumberFormat="1" applyFont="1" applyAlignment="1">
      <alignment horizontal="center"/>
    </xf>
    <xf numFmtId="0" fontId="1" fillId="0" borderId="0" xfId="0" applyFont="1" applyAlignment="1">
      <alignment horizontal="center"/>
    </xf>
    <xf numFmtId="172" fontId="1" fillId="0" borderId="0" xfId="0" applyNumberFormat="1" applyFont="1" applyAlignment="1">
      <alignment horizontal="center"/>
    </xf>
    <xf numFmtId="0" fontId="26" fillId="0" borderId="0" xfId="0" applyFont="1" applyAlignment="1" applyProtection="1">
      <alignment horizontal="center"/>
      <protection hidden="1"/>
    </xf>
    <xf numFmtId="0" fontId="15" fillId="0" borderId="0" xfId="0" applyFont="1" applyAlignment="1" applyProtection="1">
      <alignment horizontal="center"/>
      <protection hidden="1"/>
    </xf>
    <xf numFmtId="0" fontId="15" fillId="2" borderId="4" xfId="0" applyFont="1" applyFill="1" applyBorder="1" applyAlignment="1" applyProtection="1">
      <alignment horizontal="center"/>
      <protection locked="0" hidden="1"/>
    </xf>
    <xf numFmtId="0" fontId="1" fillId="2" borderId="4" xfId="0" applyFont="1" applyFill="1" applyBorder="1" applyAlignment="1" applyProtection="1">
      <alignment horizontal="center"/>
      <protection locked="0" hidden="1"/>
    </xf>
    <xf numFmtId="0" fontId="1" fillId="2" borderId="4" xfId="0" applyFont="1" applyFill="1" applyBorder="1" applyAlignment="1" applyProtection="1">
      <alignment horizontal="center"/>
      <protection locked="0"/>
    </xf>
    <xf numFmtId="0" fontId="7" fillId="0" borderId="0" xfId="0" applyFont="1" applyAlignment="1" applyProtection="1">
      <alignment horizontal="center"/>
      <protection hidden="1"/>
    </xf>
    <xf numFmtId="0" fontId="18" fillId="0" borderId="0" xfId="0" applyFont="1" applyAlignment="1" applyProtection="1">
      <alignment horizontal="left" wrapText="1"/>
      <protection hidden="1"/>
    </xf>
    <xf numFmtId="0" fontId="1" fillId="2" borderId="0" xfId="0" applyFont="1" applyFill="1" applyAlignment="1" applyProtection="1">
      <alignment horizontal="left" vertical="top" wrapText="1"/>
      <protection hidden="1"/>
    </xf>
    <xf numFmtId="166" fontId="18" fillId="2" borderId="4" xfId="2" applyNumberFormat="1" applyFont="1" applyFill="1" applyBorder="1" applyAlignment="1" applyProtection="1">
      <alignment horizontal="center" vertical="top"/>
      <protection locked="0" hidden="1"/>
    </xf>
    <xf numFmtId="166" fontId="1" fillId="2" borderId="4" xfId="0" applyNumberFormat="1" applyFont="1" applyFill="1" applyBorder="1" applyAlignment="1" applyProtection="1">
      <alignment vertical="top"/>
      <protection locked="0" hidden="1"/>
    </xf>
    <xf numFmtId="169" fontId="18" fillId="2" borderId="4" xfId="2" applyNumberFormat="1" applyFont="1" applyFill="1" applyBorder="1" applyAlignment="1" applyProtection="1">
      <alignment horizontal="center" vertical="top"/>
      <protection locked="0" hidden="1"/>
    </xf>
    <xf numFmtId="169" fontId="1" fillId="2" borderId="4" xfId="0" applyNumberFormat="1" applyFont="1" applyFill="1" applyBorder="1" applyAlignment="1" applyProtection="1">
      <alignment vertical="top"/>
      <protection locked="0" hidden="1"/>
    </xf>
    <xf numFmtId="165" fontId="7" fillId="0" borderId="4" xfId="0" applyNumberFormat="1" applyFont="1" applyBorder="1" applyAlignment="1">
      <alignment horizontal="center"/>
    </xf>
    <xf numFmtId="164" fontId="7" fillId="0" borderId="4" xfId="0" applyNumberFormat="1" applyFont="1" applyBorder="1" applyAlignment="1" applyProtection="1">
      <alignment horizontal="center"/>
      <protection locked="0"/>
    </xf>
    <xf numFmtId="0" fontId="1" fillId="0" borderId="7" xfId="0" applyFont="1" applyBorder="1" applyAlignment="1">
      <alignment horizontal="center"/>
    </xf>
    <xf numFmtId="0" fontId="1" fillId="0" borderId="9" xfId="0" applyFont="1" applyBorder="1" applyAlignment="1">
      <alignment horizontal="center"/>
    </xf>
    <xf numFmtId="171" fontId="18" fillId="0" borderId="4" xfId="0" applyNumberFormat="1" applyFont="1" applyBorder="1" applyAlignment="1" applyProtection="1">
      <alignment horizontal="center" vertical="top"/>
      <protection locked="0"/>
    </xf>
  </cellXfs>
  <cellStyles count="3">
    <cellStyle name="Currency" xfId="1" builtinId="4"/>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238125</xdr:colOff>
          <xdr:row>68</xdr:row>
          <xdr:rowOff>0</xdr:rowOff>
        </xdr:from>
        <xdr:to>
          <xdr:col>4</xdr:col>
          <xdr:colOff>104775</xdr:colOff>
          <xdr:row>68</xdr:row>
          <xdr:rowOff>209550</xdr:rowOff>
        </xdr:to>
        <xdr:sp macro="" textlink="">
          <xdr:nvSpPr>
            <xdr:cNvPr id="4098" name="Check Box 2" hidden="1">
              <a:extLst>
                <a:ext uri="{63B3BB69-23CF-44E3-9099-C40C66FF867C}">
                  <a14:compatExt spid="_x0000_s4098"/>
                </a:ext>
                <a:ext uri="{FF2B5EF4-FFF2-40B4-BE49-F238E27FC236}">
                  <a16:creationId xmlns:a16="http://schemas.microsoft.com/office/drawing/2014/main" id="{00000000-0008-0000-0000-00000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190500</xdr:colOff>
          <xdr:row>68</xdr:row>
          <xdr:rowOff>0</xdr:rowOff>
        </xdr:from>
        <xdr:to>
          <xdr:col>5</xdr:col>
          <xdr:colOff>438150</xdr:colOff>
          <xdr:row>69</xdr:row>
          <xdr:rowOff>0</xdr:rowOff>
        </xdr:to>
        <xdr:sp macro="" textlink="">
          <xdr:nvSpPr>
            <xdr:cNvPr id="4100" name="Check Box 4" hidden="1">
              <a:extLst>
                <a:ext uri="{63B3BB69-23CF-44E3-9099-C40C66FF867C}">
                  <a14:compatExt spid="_x0000_s4100"/>
                </a:ext>
                <a:ext uri="{FF2B5EF4-FFF2-40B4-BE49-F238E27FC236}">
                  <a16:creationId xmlns:a16="http://schemas.microsoft.com/office/drawing/2014/main" id="{00000000-0008-0000-0000-00000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57150</xdr:colOff>
          <xdr:row>69</xdr:row>
          <xdr:rowOff>57150</xdr:rowOff>
        </xdr:from>
        <xdr:to>
          <xdr:col>13</xdr:col>
          <xdr:colOff>228600</xdr:colOff>
          <xdr:row>70</xdr:row>
          <xdr:rowOff>209550</xdr:rowOff>
        </xdr:to>
        <xdr:sp macro="" textlink="">
          <xdr:nvSpPr>
            <xdr:cNvPr id="4101" name="Check Box 5" hidden="1">
              <a:extLst>
                <a:ext uri="{63B3BB69-23CF-44E3-9099-C40C66FF867C}">
                  <a14:compatExt spid="_x0000_s4101"/>
                </a:ext>
                <a:ext uri="{FF2B5EF4-FFF2-40B4-BE49-F238E27FC236}">
                  <a16:creationId xmlns:a16="http://schemas.microsoft.com/office/drawing/2014/main" id="{00000000-0008-0000-0000-00000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57150</xdr:colOff>
          <xdr:row>69</xdr:row>
          <xdr:rowOff>57150</xdr:rowOff>
        </xdr:from>
        <xdr:to>
          <xdr:col>14</xdr:col>
          <xdr:colOff>219075</xdr:colOff>
          <xdr:row>70</xdr:row>
          <xdr:rowOff>209550</xdr:rowOff>
        </xdr:to>
        <xdr:sp macro="" textlink="">
          <xdr:nvSpPr>
            <xdr:cNvPr id="4102" name="Check Box 6" hidden="1">
              <a:extLst>
                <a:ext uri="{63B3BB69-23CF-44E3-9099-C40C66FF867C}">
                  <a14:compatExt spid="_x0000_s4102"/>
                </a:ext>
                <a:ext uri="{FF2B5EF4-FFF2-40B4-BE49-F238E27FC236}">
                  <a16:creationId xmlns:a16="http://schemas.microsoft.com/office/drawing/2014/main" id="{00000000-0008-0000-0000-00000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76200</xdr:colOff>
          <xdr:row>72</xdr:row>
          <xdr:rowOff>0</xdr:rowOff>
        </xdr:from>
        <xdr:to>
          <xdr:col>14</xdr:col>
          <xdr:colOff>314325</xdr:colOff>
          <xdr:row>72</xdr:row>
          <xdr:rowOff>190500</xdr:rowOff>
        </xdr:to>
        <xdr:sp macro="" textlink="">
          <xdr:nvSpPr>
            <xdr:cNvPr id="4103" name="Check Box 7" hidden="1">
              <a:extLst>
                <a:ext uri="{63B3BB69-23CF-44E3-9099-C40C66FF867C}">
                  <a14:compatExt spid="_x0000_s4103"/>
                </a:ext>
                <a:ext uri="{FF2B5EF4-FFF2-40B4-BE49-F238E27FC236}">
                  <a16:creationId xmlns:a16="http://schemas.microsoft.com/office/drawing/2014/main" id="{00000000-0008-0000-0000-00000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66675</xdr:colOff>
          <xdr:row>72</xdr:row>
          <xdr:rowOff>9525</xdr:rowOff>
        </xdr:from>
        <xdr:to>
          <xdr:col>13</xdr:col>
          <xdr:colOff>304800</xdr:colOff>
          <xdr:row>72</xdr:row>
          <xdr:rowOff>190500</xdr:rowOff>
        </xdr:to>
        <xdr:sp macro="" textlink="">
          <xdr:nvSpPr>
            <xdr:cNvPr id="4104" name="Check Box 8" hidden="1">
              <a:extLst>
                <a:ext uri="{63B3BB69-23CF-44E3-9099-C40C66FF867C}">
                  <a14:compatExt spid="_x0000_s4104"/>
                </a:ext>
                <a:ext uri="{FF2B5EF4-FFF2-40B4-BE49-F238E27FC236}">
                  <a16:creationId xmlns:a16="http://schemas.microsoft.com/office/drawing/2014/main" id="{00000000-0008-0000-0000-000008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38100</xdr:colOff>
          <xdr:row>72</xdr:row>
          <xdr:rowOff>9525</xdr:rowOff>
        </xdr:from>
        <xdr:to>
          <xdr:col>12</xdr:col>
          <xdr:colOff>0</xdr:colOff>
          <xdr:row>72</xdr:row>
          <xdr:rowOff>190500</xdr:rowOff>
        </xdr:to>
        <xdr:sp macro="" textlink="">
          <xdr:nvSpPr>
            <xdr:cNvPr id="4105" name="Check Box 9" hidden="1">
              <a:extLst>
                <a:ext uri="{63B3BB69-23CF-44E3-9099-C40C66FF867C}">
                  <a14:compatExt spid="_x0000_s4105"/>
                </a:ext>
                <a:ext uri="{FF2B5EF4-FFF2-40B4-BE49-F238E27FC236}">
                  <a16:creationId xmlns:a16="http://schemas.microsoft.com/office/drawing/2014/main" id="{00000000-0008-0000-0000-000009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omments" Target="../comments1.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412"/>
  <sheetViews>
    <sheetView showGridLines="0" tabSelected="1" topLeftCell="A103" zoomScaleNormal="100" workbookViewId="0">
      <selection activeCell="H38" sqref="H38:I38"/>
    </sheetView>
  </sheetViews>
  <sheetFormatPr defaultColWidth="8.85546875" defaultRowHeight="12.75" x14ac:dyDescent="0.2"/>
  <cols>
    <col min="1" max="1" width="3.140625" style="2" bestFit="1" customWidth="1"/>
    <col min="2" max="2" width="5.7109375" style="2" bestFit="1" customWidth="1"/>
    <col min="3" max="3" width="11.28515625" style="2" customWidth="1"/>
    <col min="4" max="4" width="7.42578125" style="2" customWidth="1"/>
    <col min="5" max="5" width="10.85546875" style="2" customWidth="1"/>
    <col min="6" max="6" width="11" style="2" customWidth="1"/>
    <col min="7" max="7" width="2.85546875" style="2" customWidth="1"/>
    <col min="8" max="8" width="8.28515625" style="2" customWidth="1"/>
    <col min="9" max="9" width="8.42578125" style="2" customWidth="1"/>
    <col min="10" max="10" width="8.28515625" style="2" customWidth="1"/>
    <col min="11" max="11" width="4.5703125" style="2" customWidth="1"/>
    <col min="12" max="12" width="4.28515625" style="2" customWidth="1"/>
    <col min="13" max="13" width="3.42578125" style="2" customWidth="1"/>
    <col min="14" max="14" width="8" style="2" customWidth="1"/>
    <col min="15" max="15" width="8.7109375" style="2" customWidth="1"/>
    <col min="16" max="16" width="6.85546875" style="2" customWidth="1"/>
    <col min="17" max="17" width="1.7109375" style="2" customWidth="1"/>
    <col min="18" max="18" width="9.140625" style="85" customWidth="1"/>
    <col min="19" max="16384" width="8.85546875" style="2"/>
  </cols>
  <sheetData>
    <row r="1" spans="1:256" ht="18" x14ac:dyDescent="0.25">
      <c r="A1" s="276" t="s">
        <v>0</v>
      </c>
      <c r="B1" s="276"/>
      <c r="C1" s="276"/>
      <c r="D1" s="276"/>
      <c r="E1" s="276"/>
      <c r="F1" s="276"/>
      <c r="G1" s="276"/>
      <c r="H1" s="276"/>
      <c r="I1" s="276"/>
      <c r="J1" s="276"/>
      <c r="K1" s="276"/>
      <c r="L1" s="276"/>
      <c r="M1" s="276"/>
      <c r="N1" s="276"/>
      <c r="O1" s="276"/>
      <c r="P1" s="276"/>
      <c r="Q1" s="276"/>
      <c r="R1" s="1"/>
      <c r="S1" s="135"/>
      <c r="T1" s="135"/>
      <c r="U1" s="135"/>
      <c r="V1" s="135"/>
      <c r="W1" s="135"/>
      <c r="X1" s="135"/>
      <c r="Y1" s="135"/>
      <c r="Z1" s="135"/>
      <c r="AA1" s="135"/>
      <c r="AB1" s="135"/>
      <c r="AC1" s="135"/>
      <c r="AD1" s="135"/>
      <c r="AE1" s="135"/>
      <c r="AF1" s="135"/>
      <c r="AG1" s="135"/>
      <c r="AH1" s="135"/>
      <c r="AI1" s="135"/>
      <c r="AJ1" s="135"/>
      <c r="AK1" s="135"/>
      <c r="AL1" s="135"/>
      <c r="AM1" s="135"/>
      <c r="AN1" s="135"/>
      <c r="AO1" s="135"/>
      <c r="AP1" s="135"/>
      <c r="AQ1" s="135"/>
      <c r="AR1" s="135"/>
      <c r="AS1" s="135"/>
      <c r="AT1" s="135"/>
      <c r="AU1" s="135"/>
      <c r="AV1" s="135"/>
      <c r="AW1" s="135"/>
      <c r="AX1" s="135"/>
      <c r="AY1" s="135"/>
      <c r="AZ1" s="135"/>
      <c r="BA1" s="135"/>
      <c r="BB1" s="135"/>
      <c r="BC1" s="135"/>
      <c r="BD1" s="135"/>
      <c r="BE1" s="135"/>
      <c r="BF1" s="135"/>
      <c r="BG1" s="135"/>
      <c r="BH1" s="135"/>
      <c r="BI1" s="135"/>
      <c r="BJ1" s="135"/>
      <c r="BK1" s="135"/>
      <c r="BL1" s="135"/>
      <c r="BM1" s="135"/>
      <c r="BN1" s="135"/>
      <c r="BO1" s="135"/>
      <c r="BP1" s="135"/>
      <c r="BQ1" s="135"/>
      <c r="BR1" s="135"/>
      <c r="BS1" s="135"/>
      <c r="BT1" s="135"/>
      <c r="BU1" s="135"/>
      <c r="BV1" s="135"/>
      <c r="BW1" s="135"/>
      <c r="BX1" s="135"/>
      <c r="BY1" s="135"/>
      <c r="BZ1" s="135"/>
      <c r="CA1" s="135"/>
      <c r="CB1" s="135"/>
      <c r="CC1" s="135"/>
      <c r="CD1" s="135"/>
      <c r="CE1" s="135"/>
      <c r="CF1" s="135"/>
      <c r="CG1" s="135"/>
      <c r="CH1" s="135"/>
      <c r="CI1" s="135"/>
      <c r="CJ1" s="135"/>
      <c r="CK1" s="135"/>
      <c r="CL1" s="135"/>
      <c r="CM1" s="135"/>
      <c r="CN1" s="135"/>
      <c r="CO1" s="135"/>
      <c r="CP1" s="135"/>
      <c r="CQ1" s="135"/>
      <c r="CR1" s="135"/>
      <c r="CS1" s="135"/>
      <c r="CT1" s="135"/>
      <c r="CU1" s="135"/>
      <c r="CV1" s="135"/>
      <c r="CW1" s="135"/>
      <c r="CX1" s="135"/>
      <c r="CY1" s="135"/>
      <c r="CZ1" s="135"/>
      <c r="DA1" s="135"/>
      <c r="DB1" s="135"/>
      <c r="DC1" s="135"/>
      <c r="DD1" s="135"/>
      <c r="DE1" s="135"/>
      <c r="DF1" s="135"/>
      <c r="DG1" s="135"/>
      <c r="DH1" s="136"/>
      <c r="DI1" s="136"/>
      <c r="DJ1" s="136"/>
      <c r="DK1" s="136"/>
      <c r="DL1" s="136"/>
      <c r="DM1" s="136"/>
      <c r="DN1" s="136"/>
      <c r="DO1" s="136"/>
      <c r="DP1" s="136"/>
      <c r="DQ1" s="136"/>
      <c r="DR1" s="136"/>
      <c r="DS1" s="136"/>
      <c r="DT1" s="136"/>
      <c r="DU1" s="136"/>
      <c r="DV1" s="136"/>
      <c r="DW1" s="136"/>
      <c r="DX1" s="136"/>
      <c r="DY1" s="136"/>
      <c r="DZ1" s="136"/>
      <c r="EA1" s="136"/>
      <c r="EB1" s="136"/>
      <c r="EC1" s="136"/>
      <c r="ED1" s="136"/>
      <c r="EE1" s="136"/>
      <c r="EF1" s="136"/>
      <c r="EG1" s="136"/>
      <c r="EH1" s="136"/>
      <c r="EI1" s="136"/>
      <c r="EJ1" s="136"/>
      <c r="EK1" s="136"/>
      <c r="EL1" s="136"/>
      <c r="EM1" s="136"/>
      <c r="EN1" s="136"/>
      <c r="EO1" s="136"/>
      <c r="EP1" s="136"/>
      <c r="EQ1" s="136"/>
      <c r="ER1" s="136"/>
      <c r="ES1" s="136"/>
      <c r="ET1" s="136"/>
      <c r="EU1" s="136"/>
      <c r="EV1" s="136"/>
      <c r="EW1" s="136"/>
      <c r="EX1" s="136"/>
      <c r="EY1" s="136"/>
      <c r="EZ1" s="136"/>
      <c r="FA1" s="136"/>
      <c r="FB1" s="136"/>
      <c r="FC1" s="136"/>
      <c r="FD1" s="136"/>
      <c r="FE1" s="136"/>
      <c r="FF1" s="136"/>
      <c r="FG1" s="136"/>
      <c r="FH1" s="136"/>
      <c r="FI1" s="136"/>
      <c r="FJ1" s="136"/>
      <c r="FK1" s="136"/>
      <c r="FL1" s="136"/>
      <c r="FM1" s="136"/>
      <c r="FN1" s="136"/>
      <c r="FO1" s="136"/>
      <c r="FP1" s="136"/>
      <c r="FQ1" s="136"/>
      <c r="FR1" s="136"/>
      <c r="FS1" s="136"/>
      <c r="FT1" s="136"/>
      <c r="FU1" s="136"/>
      <c r="FV1" s="136"/>
      <c r="FW1" s="136"/>
      <c r="FX1" s="136"/>
      <c r="FY1" s="136"/>
      <c r="FZ1" s="136"/>
      <c r="GA1" s="136"/>
      <c r="GB1" s="136"/>
      <c r="GC1" s="136"/>
      <c r="GD1" s="136"/>
      <c r="GE1" s="136"/>
      <c r="GF1" s="136"/>
      <c r="GG1" s="136"/>
      <c r="GH1" s="136"/>
      <c r="GI1" s="136"/>
      <c r="GJ1" s="136"/>
      <c r="GK1" s="136"/>
      <c r="GL1" s="136"/>
      <c r="GM1" s="136"/>
      <c r="GN1" s="136"/>
      <c r="GO1" s="136"/>
      <c r="GP1" s="136"/>
      <c r="GQ1" s="136"/>
      <c r="GR1" s="136"/>
      <c r="GS1" s="136"/>
      <c r="GT1" s="136"/>
      <c r="GU1" s="136"/>
      <c r="GV1" s="136"/>
      <c r="GW1" s="136"/>
      <c r="GX1" s="136"/>
      <c r="GY1" s="136"/>
      <c r="GZ1" s="136"/>
      <c r="HA1" s="136"/>
      <c r="HB1" s="136"/>
      <c r="HC1" s="136"/>
      <c r="HD1" s="136"/>
      <c r="HE1" s="136"/>
      <c r="HF1" s="136"/>
      <c r="HG1" s="136"/>
      <c r="HH1" s="136"/>
      <c r="HI1" s="136"/>
      <c r="HJ1" s="136"/>
      <c r="HK1" s="136"/>
      <c r="HL1" s="136"/>
      <c r="HM1" s="136"/>
      <c r="HN1" s="136"/>
      <c r="HO1" s="136"/>
      <c r="HP1" s="136"/>
      <c r="HQ1" s="136"/>
      <c r="HR1" s="136"/>
      <c r="HS1" s="136"/>
      <c r="HT1" s="136"/>
      <c r="HU1" s="136"/>
      <c r="HV1" s="136"/>
      <c r="HW1" s="136"/>
      <c r="HX1" s="136"/>
      <c r="HY1" s="136"/>
      <c r="HZ1" s="136"/>
      <c r="IA1" s="136"/>
      <c r="IB1" s="136"/>
      <c r="IC1" s="136"/>
      <c r="ID1" s="136"/>
      <c r="IE1" s="136"/>
      <c r="IF1" s="136"/>
      <c r="IG1" s="136"/>
      <c r="IH1" s="136"/>
      <c r="II1" s="136"/>
      <c r="IJ1" s="136"/>
      <c r="IK1" s="136"/>
      <c r="IL1" s="136"/>
      <c r="IM1" s="136"/>
      <c r="IN1" s="136"/>
      <c r="IO1" s="136"/>
      <c r="IP1" s="136"/>
      <c r="IQ1" s="136"/>
      <c r="IR1" s="136"/>
      <c r="IS1" s="136"/>
      <c r="IT1" s="136"/>
      <c r="IU1" s="136"/>
      <c r="IV1" s="136"/>
    </row>
    <row r="2" spans="1:256" ht="7.15" customHeight="1" x14ac:dyDescent="0.25">
      <c r="A2" s="277"/>
      <c r="B2" s="277"/>
      <c r="C2" s="277"/>
      <c r="D2" s="277"/>
      <c r="E2" s="277"/>
      <c r="F2" s="277"/>
      <c r="G2" s="277"/>
      <c r="H2" s="277"/>
      <c r="I2" s="277"/>
      <c r="J2" s="277"/>
      <c r="K2" s="277"/>
      <c r="L2" s="277"/>
      <c r="M2" s="277"/>
      <c r="N2" s="277"/>
      <c r="O2" s="277"/>
      <c r="P2" s="277"/>
      <c r="Q2" s="277"/>
      <c r="R2" s="1"/>
      <c r="S2" s="135"/>
      <c r="T2" s="135"/>
      <c r="U2" s="135"/>
      <c r="V2" s="135"/>
      <c r="W2" s="135"/>
      <c r="X2" s="135"/>
      <c r="Y2" s="135"/>
      <c r="Z2" s="135"/>
      <c r="AA2" s="135"/>
      <c r="AB2" s="135"/>
      <c r="AC2" s="135"/>
      <c r="AD2" s="135"/>
      <c r="AE2" s="135"/>
      <c r="AF2" s="135"/>
      <c r="AG2" s="135"/>
      <c r="AH2" s="135"/>
      <c r="AI2" s="135"/>
      <c r="AJ2" s="135"/>
      <c r="AK2" s="135"/>
      <c r="AL2" s="135"/>
      <c r="AM2" s="135"/>
      <c r="AN2" s="135"/>
      <c r="AO2" s="135"/>
      <c r="AP2" s="135"/>
      <c r="AQ2" s="135"/>
      <c r="AR2" s="135"/>
      <c r="AS2" s="135"/>
      <c r="AT2" s="135"/>
      <c r="AU2" s="135"/>
      <c r="AV2" s="135"/>
      <c r="AW2" s="135"/>
      <c r="AX2" s="135"/>
      <c r="AY2" s="135"/>
      <c r="AZ2" s="135"/>
      <c r="BA2" s="135"/>
      <c r="BB2" s="135"/>
      <c r="BC2" s="135"/>
      <c r="BD2" s="135"/>
      <c r="BE2" s="135"/>
      <c r="BF2" s="135"/>
      <c r="BG2" s="135"/>
      <c r="BH2" s="135"/>
      <c r="BI2" s="135"/>
      <c r="BJ2" s="135"/>
      <c r="BK2" s="135"/>
      <c r="BL2" s="135"/>
      <c r="BM2" s="135"/>
      <c r="BN2" s="135"/>
      <c r="BO2" s="135"/>
      <c r="BP2" s="135"/>
      <c r="BQ2" s="135"/>
      <c r="BR2" s="135"/>
      <c r="BS2" s="135"/>
      <c r="BT2" s="135"/>
      <c r="BU2" s="135"/>
      <c r="BV2" s="135"/>
      <c r="BW2" s="135"/>
      <c r="BX2" s="135"/>
      <c r="BY2" s="135"/>
      <c r="BZ2" s="135"/>
      <c r="CA2" s="135"/>
      <c r="CB2" s="135"/>
      <c r="CC2" s="135"/>
      <c r="CD2" s="135"/>
      <c r="CE2" s="135"/>
      <c r="CF2" s="135"/>
      <c r="CG2" s="135"/>
      <c r="CH2" s="135"/>
      <c r="CI2" s="135"/>
      <c r="CJ2" s="135"/>
      <c r="CK2" s="135"/>
      <c r="CL2" s="135"/>
      <c r="CM2" s="135"/>
      <c r="CN2" s="135"/>
      <c r="CO2" s="135"/>
      <c r="CP2" s="135"/>
      <c r="CQ2" s="135"/>
      <c r="CR2" s="135"/>
      <c r="CS2" s="135"/>
      <c r="CT2" s="135"/>
      <c r="CU2" s="135"/>
      <c r="CV2" s="135"/>
      <c r="CW2" s="135"/>
      <c r="CX2" s="135"/>
      <c r="CY2" s="135"/>
      <c r="CZ2" s="135"/>
      <c r="DA2" s="135"/>
      <c r="DB2" s="135"/>
      <c r="DC2" s="135"/>
      <c r="DD2" s="135"/>
      <c r="DE2" s="135"/>
      <c r="DF2" s="135"/>
      <c r="DG2" s="135"/>
      <c r="DH2" s="136"/>
      <c r="DI2" s="136"/>
      <c r="DJ2" s="136"/>
      <c r="DK2" s="136"/>
      <c r="DL2" s="136"/>
      <c r="DM2" s="136"/>
      <c r="DN2" s="136"/>
      <c r="DO2" s="136"/>
      <c r="DP2" s="136"/>
      <c r="DQ2" s="136"/>
      <c r="DR2" s="136"/>
      <c r="DS2" s="136"/>
      <c r="DT2" s="136"/>
      <c r="DU2" s="136"/>
      <c r="DV2" s="136"/>
      <c r="DW2" s="136"/>
      <c r="DX2" s="136"/>
      <c r="DY2" s="136"/>
      <c r="DZ2" s="136"/>
      <c r="EA2" s="136"/>
      <c r="EB2" s="136"/>
      <c r="EC2" s="136"/>
      <c r="ED2" s="136"/>
      <c r="EE2" s="136"/>
      <c r="EF2" s="136"/>
      <c r="EG2" s="136"/>
      <c r="EH2" s="136"/>
      <c r="EI2" s="136"/>
      <c r="EJ2" s="136"/>
      <c r="EK2" s="136"/>
      <c r="EL2" s="136"/>
      <c r="EM2" s="136"/>
      <c r="EN2" s="136"/>
      <c r="EO2" s="136"/>
      <c r="EP2" s="136"/>
      <c r="EQ2" s="136"/>
      <c r="ER2" s="136"/>
      <c r="ES2" s="136"/>
      <c r="ET2" s="136"/>
      <c r="EU2" s="136"/>
      <c r="EV2" s="136"/>
      <c r="EW2" s="136"/>
      <c r="EX2" s="136"/>
      <c r="EY2" s="136"/>
      <c r="EZ2" s="136"/>
      <c r="FA2" s="136"/>
      <c r="FB2" s="136"/>
      <c r="FC2" s="136"/>
      <c r="FD2" s="136"/>
      <c r="FE2" s="136"/>
      <c r="FF2" s="136"/>
      <c r="FG2" s="136"/>
      <c r="FH2" s="136"/>
      <c r="FI2" s="136"/>
      <c r="FJ2" s="136"/>
      <c r="FK2" s="136"/>
      <c r="FL2" s="136"/>
      <c r="FM2" s="136"/>
      <c r="FN2" s="136"/>
      <c r="FO2" s="136"/>
      <c r="FP2" s="136"/>
      <c r="FQ2" s="136"/>
      <c r="FR2" s="136"/>
      <c r="FS2" s="136"/>
      <c r="FT2" s="136"/>
      <c r="FU2" s="136"/>
      <c r="FV2" s="136"/>
      <c r="FW2" s="136"/>
      <c r="FX2" s="136"/>
      <c r="FY2" s="136"/>
      <c r="FZ2" s="136"/>
      <c r="GA2" s="136"/>
      <c r="GB2" s="136"/>
      <c r="GC2" s="136"/>
      <c r="GD2" s="136"/>
      <c r="GE2" s="136"/>
      <c r="GF2" s="136"/>
      <c r="GG2" s="136"/>
      <c r="GH2" s="136"/>
      <c r="GI2" s="136"/>
      <c r="GJ2" s="136"/>
      <c r="GK2" s="136"/>
      <c r="GL2" s="136"/>
      <c r="GM2" s="136"/>
      <c r="GN2" s="136"/>
      <c r="GO2" s="136"/>
      <c r="GP2" s="136"/>
      <c r="GQ2" s="136"/>
      <c r="GR2" s="136"/>
      <c r="GS2" s="136"/>
      <c r="GT2" s="136"/>
      <c r="GU2" s="136"/>
      <c r="GV2" s="136"/>
      <c r="GW2" s="136"/>
      <c r="GX2" s="136"/>
      <c r="GY2" s="136"/>
      <c r="GZ2" s="136"/>
      <c r="HA2" s="136"/>
      <c r="HB2" s="136"/>
      <c r="HC2" s="136"/>
      <c r="HD2" s="136"/>
      <c r="HE2" s="136"/>
      <c r="HF2" s="136"/>
      <c r="HG2" s="136"/>
      <c r="HH2" s="136"/>
      <c r="HI2" s="136"/>
      <c r="HJ2" s="136"/>
      <c r="HK2" s="136"/>
      <c r="HL2" s="136"/>
      <c r="HM2" s="136"/>
      <c r="HN2" s="136"/>
      <c r="HO2" s="136"/>
      <c r="HP2" s="136"/>
      <c r="HQ2" s="136"/>
      <c r="HR2" s="136"/>
      <c r="HS2" s="136"/>
      <c r="HT2" s="136"/>
      <c r="HU2" s="136"/>
      <c r="HV2" s="136"/>
      <c r="HW2" s="136"/>
      <c r="HX2" s="136"/>
      <c r="HY2" s="136"/>
      <c r="HZ2" s="136"/>
      <c r="IA2" s="136"/>
      <c r="IB2" s="136"/>
      <c r="IC2" s="136"/>
      <c r="ID2" s="136"/>
      <c r="IE2" s="136"/>
      <c r="IF2" s="136"/>
      <c r="IG2" s="136"/>
      <c r="IH2" s="136"/>
      <c r="II2" s="136"/>
      <c r="IJ2" s="136"/>
      <c r="IK2" s="136"/>
      <c r="IL2" s="136"/>
      <c r="IM2" s="136"/>
      <c r="IN2" s="136"/>
      <c r="IO2" s="136"/>
      <c r="IP2" s="136"/>
      <c r="IQ2" s="136"/>
      <c r="IR2" s="136"/>
      <c r="IS2" s="136"/>
      <c r="IT2" s="136"/>
      <c r="IU2" s="136"/>
      <c r="IV2" s="136"/>
    </row>
    <row r="3" spans="1:256" ht="18.75" x14ac:dyDescent="0.3">
      <c r="A3" s="160" t="s">
        <v>1</v>
      </c>
      <c r="B3" s="160"/>
      <c r="C3" s="160"/>
      <c r="D3" s="278" t="s">
        <v>141</v>
      </c>
      <c r="E3" s="279"/>
      <c r="F3" s="279"/>
      <c r="G3" s="280"/>
      <c r="H3" s="280"/>
      <c r="I3" s="3"/>
      <c r="J3" s="133">
        <v>2024</v>
      </c>
      <c r="K3" s="281" t="s">
        <v>2</v>
      </c>
      <c r="L3" s="231"/>
      <c r="M3" s="231"/>
      <c r="N3" s="51">
        <f>IF(J3&lt;&gt;"",(J3+1),"")</f>
        <v>2025</v>
      </c>
      <c r="O3" s="282" t="s">
        <v>3</v>
      </c>
      <c r="P3" s="233"/>
      <c r="Q3" s="4"/>
      <c r="R3" s="5"/>
      <c r="S3" s="135"/>
      <c r="T3" s="135"/>
      <c r="U3" s="135"/>
      <c r="V3" s="135"/>
      <c r="W3" s="135"/>
      <c r="X3" s="135"/>
      <c r="Y3" s="135"/>
      <c r="Z3" s="135"/>
      <c r="AA3" s="135"/>
      <c r="AB3" s="135"/>
      <c r="AC3" s="135"/>
      <c r="AD3" s="135"/>
      <c r="AE3" s="135"/>
      <c r="AF3" s="135"/>
      <c r="AG3" s="135"/>
      <c r="AH3" s="135"/>
      <c r="AI3" s="135"/>
      <c r="AJ3" s="135"/>
      <c r="AK3" s="135"/>
      <c r="AL3" s="135"/>
      <c r="AM3" s="135"/>
      <c r="AN3" s="135"/>
      <c r="AO3" s="135"/>
      <c r="AP3" s="135"/>
      <c r="AQ3" s="135"/>
      <c r="AR3" s="135"/>
      <c r="AS3" s="135"/>
      <c r="AT3" s="135"/>
      <c r="AU3" s="135"/>
      <c r="AV3" s="135"/>
      <c r="AW3" s="135"/>
      <c r="AX3" s="135"/>
      <c r="AY3" s="135"/>
      <c r="AZ3" s="135"/>
      <c r="BA3" s="135"/>
      <c r="BB3" s="135"/>
      <c r="BC3" s="135"/>
      <c r="BD3" s="135"/>
      <c r="BE3" s="135"/>
      <c r="BF3" s="135"/>
      <c r="BG3" s="135"/>
      <c r="BH3" s="135"/>
      <c r="BI3" s="135"/>
      <c r="BJ3" s="135"/>
      <c r="BK3" s="135"/>
      <c r="BL3" s="135"/>
      <c r="BM3" s="135"/>
      <c r="BN3" s="135"/>
      <c r="BO3" s="135"/>
      <c r="BP3" s="135"/>
      <c r="BQ3" s="135"/>
      <c r="BR3" s="135"/>
      <c r="BS3" s="135"/>
      <c r="BT3" s="135"/>
      <c r="BU3" s="135"/>
      <c r="BV3" s="135"/>
      <c r="BW3" s="135"/>
      <c r="BX3" s="135"/>
      <c r="BY3" s="135"/>
      <c r="BZ3" s="135"/>
      <c r="CA3" s="135"/>
      <c r="CB3" s="135"/>
      <c r="CC3" s="135"/>
      <c r="CD3" s="135"/>
      <c r="CE3" s="135"/>
      <c r="CF3" s="135"/>
      <c r="CG3" s="135"/>
      <c r="CH3" s="135"/>
      <c r="CI3" s="135"/>
      <c r="CJ3" s="135"/>
      <c r="CK3" s="135"/>
      <c r="CL3" s="135"/>
      <c r="CM3" s="135"/>
      <c r="CN3" s="135"/>
      <c r="CO3" s="135"/>
      <c r="CP3" s="135"/>
      <c r="CQ3" s="135"/>
      <c r="CR3" s="135"/>
      <c r="CS3" s="135"/>
      <c r="CT3" s="135"/>
      <c r="CU3" s="135"/>
      <c r="CV3" s="135"/>
      <c r="CW3" s="135"/>
      <c r="CX3" s="135"/>
      <c r="CY3" s="135"/>
      <c r="CZ3" s="135"/>
      <c r="DA3" s="135"/>
      <c r="DB3" s="135"/>
      <c r="DC3" s="135"/>
      <c r="DD3" s="135"/>
      <c r="DE3" s="135"/>
      <c r="DF3" s="135"/>
      <c r="DG3" s="135"/>
      <c r="DH3" s="136"/>
      <c r="DI3" s="136"/>
      <c r="DJ3" s="136"/>
      <c r="DK3" s="136"/>
      <c r="DL3" s="136"/>
      <c r="DM3" s="136"/>
      <c r="DN3" s="136"/>
      <c r="DO3" s="136"/>
      <c r="DP3" s="136"/>
      <c r="DQ3" s="136"/>
      <c r="DR3" s="136"/>
      <c r="DS3" s="136"/>
      <c r="DT3" s="136"/>
      <c r="DU3" s="136"/>
      <c r="DV3" s="136"/>
      <c r="DW3" s="136"/>
      <c r="DX3" s="136"/>
      <c r="DY3" s="136"/>
      <c r="DZ3" s="136"/>
      <c r="EA3" s="136"/>
      <c r="EB3" s="136"/>
      <c r="EC3" s="136"/>
      <c r="ED3" s="136"/>
      <c r="EE3" s="136"/>
      <c r="EF3" s="136"/>
      <c r="EG3" s="136"/>
      <c r="EH3" s="136"/>
      <c r="EI3" s="136"/>
      <c r="EJ3" s="136"/>
      <c r="EK3" s="136"/>
      <c r="EL3" s="136"/>
      <c r="EM3" s="136"/>
      <c r="EN3" s="136"/>
      <c r="EO3" s="136"/>
      <c r="EP3" s="136"/>
      <c r="EQ3" s="136"/>
      <c r="ER3" s="136"/>
      <c r="ES3" s="136"/>
      <c r="ET3" s="136"/>
      <c r="EU3" s="136"/>
      <c r="EV3" s="136"/>
      <c r="EW3" s="136"/>
      <c r="EX3" s="136"/>
      <c r="EY3" s="136"/>
      <c r="EZ3" s="136"/>
      <c r="FA3" s="136"/>
      <c r="FB3" s="136"/>
      <c r="FC3" s="136"/>
      <c r="FD3" s="136"/>
      <c r="FE3" s="136"/>
      <c r="FF3" s="136"/>
      <c r="FG3" s="136"/>
      <c r="FH3" s="136"/>
      <c r="FI3" s="136"/>
      <c r="FJ3" s="136"/>
      <c r="FK3" s="136"/>
      <c r="FL3" s="136"/>
      <c r="FM3" s="136"/>
      <c r="FN3" s="136"/>
      <c r="FO3" s="136"/>
      <c r="FP3" s="136"/>
      <c r="FQ3" s="136"/>
      <c r="FR3" s="136"/>
      <c r="FS3" s="136"/>
      <c r="FT3" s="136"/>
      <c r="FU3" s="136"/>
      <c r="FV3" s="136"/>
      <c r="FW3" s="136"/>
      <c r="FX3" s="136"/>
      <c r="FY3" s="136"/>
      <c r="FZ3" s="136"/>
      <c r="GA3" s="136"/>
      <c r="GB3" s="136"/>
      <c r="GC3" s="136"/>
      <c r="GD3" s="136"/>
      <c r="GE3" s="136"/>
      <c r="GF3" s="136"/>
      <c r="GG3" s="136"/>
      <c r="GH3" s="136"/>
      <c r="GI3" s="136"/>
      <c r="GJ3" s="136"/>
      <c r="GK3" s="136"/>
      <c r="GL3" s="136"/>
      <c r="GM3" s="136"/>
      <c r="GN3" s="136"/>
      <c r="GO3" s="136"/>
      <c r="GP3" s="136"/>
      <c r="GQ3" s="136"/>
      <c r="GR3" s="136"/>
      <c r="GS3" s="136"/>
      <c r="GT3" s="136"/>
      <c r="GU3" s="136"/>
      <c r="GV3" s="136"/>
      <c r="GW3" s="136"/>
      <c r="GX3" s="136"/>
      <c r="GY3" s="136"/>
      <c r="GZ3" s="136"/>
      <c r="HA3" s="136"/>
      <c r="HB3" s="136"/>
      <c r="HC3" s="136"/>
      <c r="HD3" s="136"/>
      <c r="HE3" s="136"/>
      <c r="HF3" s="136"/>
      <c r="HG3" s="136"/>
      <c r="HH3" s="136"/>
      <c r="HI3" s="136"/>
      <c r="HJ3" s="136"/>
      <c r="HK3" s="136"/>
      <c r="HL3" s="136"/>
      <c r="HM3" s="136"/>
      <c r="HN3" s="136"/>
      <c r="HO3" s="136"/>
      <c r="HP3" s="136"/>
      <c r="HQ3" s="136"/>
      <c r="HR3" s="136"/>
      <c r="HS3" s="136"/>
      <c r="HT3" s="136"/>
      <c r="HU3" s="136"/>
      <c r="HV3" s="136"/>
      <c r="HW3" s="136"/>
      <c r="HX3" s="136"/>
      <c r="HY3" s="136"/>
      <c r="HZ3" s="136"/>
      <c r="IA3" s="136"/>
      <c r="IB3" s="136"/>
      <c r="IC3" s="136"/>
      <c r="ID3" s="136"/>
      <c r="IE3" s="136"/>
      <c r="IF3" s="136"/>
      <c r="IG3" s="136"/>
      <c r="IH3" s="136"/>
      <c r="II3" s="136"/>
      <c r="IJ3" s="136"/>
      <c r="IK3" s="136"/>
      <c r="IL3" s="136"/>
      <c r="IM3" s="136"/>
      <c r="IN3" s="136"/>
      <c r="IO3" s="136"/>
      <c r="IP3" s="136"/>
      <c r="IQ3" s="136"/>
      <c r="IR3" s="136"/>
      <c r="IS3" s="136"/>
      <c r="IT3" s="136"/>
      <c r="IU3" s="136"/>
      <c r="IV3" s="136"/>
    </row>
    <row r="4" spans="1:256" s="100" customFormat="1" ht="20.65" customHeight="1" x14ac:dyDescent="0.2">
      <c r="A4" s="153" t="s">
        <v>4</v>
      </c>
      <c r="B4" s="153"/>
      <c r="C4" s="153"/>
      <c r="D4" s="153"/>
      <c r="E4" s="153"/>
      <c r="F4" s="153"/>
      <c r="G4" s="153"/>
      <c r="H4" s="153"/>
      <c r="I4" s="153"/>
      <c r="J4" s="153"/>
      <c r="K4" s="153"/>
      <c r="L4" s="153"/>
      <c r="M4" s="153"/>
      <c r="N4" s="153"/>
      <c r="O4" s="153"/>
      <c r="P4" s="153"/>
      <c r="Q4" s="96"/>
      <c r="R4" s="97"/>
      <c r="S4" s="98"/>
      <c r="T4" s="98"/>
      <c r="U4" s="98"/>
      <c r="V4" s="98"/>
      <c r="W4" s="98"/>
      <c r="X4" s="98"/>
      <c r="Y4" s="98"/>
      <c r="Z4" s="98"/>
      <c r="AA4" s="98"/>
      <c r="AB4" s="98"/>
      <c r="AC4" s="98"/>
      <c r="AD4" s="98"/>
      <c r="AE4" s="98"/>
      <c r="AF4" s="98"/>
      <c r="AG4" s="98"/>
      <c r="AH4" s="98"/>
      <c r="AI4" s="98"/>
      <c r="AJ4" s="98"/>
      <c r="AK4" s="98"/>
      <c r="AL4" s="98"/>
      <c r="AM4" s="98"/>
      <c r="AN4" s="98"/>
      <c r="AO4" s="98"/>
      <c r="AP4" s="98"/>
      <c r="AQ4" s="98"/>
      <c r="AR4" s="98"/>
      <c r="AS4" s="98"/>
      <c r="AT4" s="98"/>
      <c r="AU4" s="98"/>
      <c r="AV4" s="98"/>
      <c r="AW4" s="98"/>
      <c r="AX4" s="98"/>
      <c r="AY4" s="98"/>
      <c r="AZ4" s="98"/>
      <c r="BA4" s="98"/>
      <c r="BB4" s="98"/>
      <c r="BC4" s="98"/>
      <c r="BD4" s="98"/>
      <c r="BE4" s="98"/>
      <c r="BF4" s="98"/>
      <c r="BG4" s="98"/>
      <c r="BH4" s="98"/>
      <c r="BI4" s="98"/>
      <c r="BJ4" s="98"/>
      <c r="BK4" s="98"/>
      <c r="BL4" s="98"/>
      <c r="BM4" s="98"/>
      <c r="BN4" s="98"/>
      <c r="BO4" s="98"/>
      <c r="BP4" s="98"/>
      <c r="BQ4" s="98"/>
      <c r="BR4" s="98"/>
      <c r="BS4" s="98"/>
      <c r="BT4" s="98"/>
      <c r="BU4" s="98"/>
      <c r="BV4" s="98"/>
      <c r="BW4" s="98"/>
      <c r="BX4" s="98"/>
      <c r="BY4" s="98"/>
      <c r="BZ4" s="98"/>
      <c r="CA4" s="98"/>
      <c r="CB4" s="98"/>
      <c r="CC4" s="98"/>
      <c r="CD4" s="98"/>
      <c r="CE4" s="98"/>
      <c r="CF4" s="98"/>
      <c r="CG4" s="98"/>
      <c r="CH4" s="98"/>
      <c r="CI4" s="98"/>
      <c r="CJ4" s="98"/>
      <c r="CK4" s="98"/>
      <c r="CL4" s="98"/>
      <c r="CM4" s="98"/>
      <c r="CN4" s="98"/>
      <c r="CO4" s="98"/>
      <c r="CP4" s="98"/>
      <c r="CQ4" s="98"/>
      <c r="CR4" s="98"/>
      <c r="CS4" s="98"/>
      <c r="CT4" s="98"/>
      <c r="CU4" s="98"/>
      <c r="CV4" s="98"/>
      <c r="CW4" s="98"/>
      <c r="CX4" s="98"/>
      <c r="CY4" s="98"/>
      <c r="CZ4" s="98"/>
      <c r="DA4" s="98"/>
      <c r="DB4" s="98"/>
      <c r="DC4" s="98"/>
      <c r="DD4" s="98"/>
      <c r="DE4" s="98"/>
      <c r="DF4" s="98"/>
      <c r="DG4" s="98"/>
      <c r="DH4" s="99"/>
      <c r="DI4" s="99"/>
      <c r="DJ4" s="99"/>
      <c r="DK4" s="99"/>
      <c r="DL4" s="99"/>
      <c r="DM4" s="99"/>
      <c r="DN4" s="99"/>
      <c r="DO4" s="99"/>
      <c r="DP4" s="99"/>
      <c r="DQ4" s="99"/>
      <c r="DR4" s="99"/>
      <c r="DS4" s="99"/>
      <c r="DT4" s="99"/>
      <c r="DU4" s="99"/>
      <c r="DV4" s="99"/>
      <c r="DW4" s="99"/>
      <c r="DX4" s="99"/>
      <c r="DY4" s="99"/>
      <c r="DZ4" s="99"/>
      <c r="EA4" s="99"/>
      <c r="EB4" s="99"/>
      <c r="EC4" s="99"/>
      <c r="ED4" s="99"/>
      <c r="EE4" s="99"/>
      <c r="EF4" s="99"/>
      <c r="EG4" s="99"/>
      <c r="EH4" s="99"/>
      <c r="EI4" s="99"/>
      <c r="EJ4" s="99"/>
      <c r="EK4" s="99"/>
      <c r="EL4" s="99"/>
      <c r="EM4" s="99"/>
      <c r="EN4" s="99"/>
      <c r="EO4" s="99"/>
      <c r="EP4" s="99"/>
      <c r="EQ4" s="99"/>
      <c r="ER4" s="99"/>
      <c r="ES4" s="99"/>
      <c r="ET4" s="99"/>
      <c r="EU4" s="99"/>
      <c r="EV4" s="99"/>
      <c r="EW4" s="99"/>
      <c r="EX4" s="99"/>
      <c r="EY4" s="99"/>
      <c r="EZ4" s="99"/>
      <c r="FA4" s="99"/>
      <c r="FB4" s="99"/>
      <c r="FC4" s="99"/>
      <c r="FD4" s="99"/>
      <c r="FE4" s="99"/>
      <c r="FF4" s="99"/>
      <c r="FG4" s="99"/>
      <c r="FH4" s="99"/>
      <c r="FI4" s="99"/>
      <c r="FJ4" s="99"/>
      <c r="FK4" s="99"/>
      <c r="FL4" s="99"/>
      <c r="FM4" s="99"/>
      <c r="FN4" s="99"/>
      <c r="FO4" s="99"/>
      <c r="FP4" s="99"/>
      <c r="FQ4" s="99"/>
      <c r="FR4" s="99"/>
      <c r="FS4" s="99"/>
      <c r="FT4" s="99"/>
      <c r="FU4" s="99"/>
      <c r="FV4" s="99"/>
      <c r="FW4" s="99"/>
      <c r="FX4" s="99"/>
      <c r="FY4" s="99"/>
      <c r="FZ4" s="99"/>
      <c r="GA4" s="99"/>
      <c r="GB4" s="99"/>
      <c r="GC4" s="99"/>
      <c r="GD4" s="99"/>
      <c r="GE4" s="99"/>
      <c r="GF4" s="99"/>
      <c r="GG4" s="99"/>
      <c r="GH4" s="99"/>
      <c r="GI4" s="99"/>
      <c r="GJ4" s="99"/>
      <c r="GK4" s="99"/>
      <c r="GL4" s="99"/>
      <c r="GM4" s="99"/>
      <c r="GN4" s="99"/>
      <c r="GO4" s="99"/>
      <c r="GP4" s="99"/>
      <c r="GQ4" s="99"/>
      <c r="GR4" s="99"/>
      <c r="GS4" s="99"/>
      <c r="GT4" s="99"/>
      <c r="GU4" s="99"/>
      <c r="GV4" s="99"/>
      <c r="GW4" s="99"/>
      <c r="GX4" s="99"/>
      <c r="GY4" s="99"/>
      <c r="GZ4" s="99"/>
      <c r="HA4" s="99"/>
      <c r="HB4" s="99"/>
      <c r="HC4" s="99"/>
      <c r="HD4" s="99"/>
      <c r="HE4" s="99"/>
      <c r="HF4" s="99"/>
      <c r="HG4" s="99"/>
      <c r="HH4" s="99"/>
      <c r="HI4" s="99"/>
      <c r="HJ4" s="99"/>
      <c r="HK4" s="99"/>
      <c r="HL4" s="99"/>
      <c r="HM4" s="99"/>
      <c r="HN4" s="99"/>
      <c r="HO4" s="99"/>
      <c r="HP4" s="99"/>
      <c r="HQ4" s="99"/>
      <c r="HR4" s="99"/>
      <c r="HS4" s="99"/>
      <c r="HT4" s="99"/>
      <c r="HU4" s="99"/>
      <c r="HV4" s="99"/>
      <c r="HW4" s="99"/>
      <c r="HX4" s="99"/>
      <c r="HY4" s="99"/>
      <c r="HZ4" s="99"/>
      <c r="IA4" s="99"/>
      <c r="IB4" s="99"/>
      <c r="IC4" s="99"/>
      <c r="ID4" s="99"/>
      <c r="IE4" s="99"/>
      <c r="IF4" s="99"/>
      <c r="IG4" s="99"/>
      <c r="IH4" s="99"/>
      <c r="II4" s="99"/>
      <c r="IJ4" s="99"/>
      <c r="IK4" s="99"/>
      <c r="IL4" s="99"/>
      <c r="IM4" s="99"/>
      <c r="IN4" s="99"/>
      <c r="IO4" s="99"/>
      <c r="IP4" s="99"/>
      <c r="IQ4" s="99"/>
      <c r="IR4" s="99"/>
      <c r="IS4" s="99"/>
      <c r="IT4" s="99"/>
      <c r="IU4" s="99"/>
      <c r="IV4" s="99"/>
    </row>
    <row r="5" spans="1:256" ht="15" x14ac:dyDescent="0.2">
      <c r="A5" s="10" t="s">
        <v>5</v>
      </c>
      <c r="B5" s="209" t="s">
        <v>6</v>
      </c>
      <c r="C5" s="209"/>
      <c r="D5" s="209"/>
      <c r="E5" s="209"/>
      <c r="F5" s="209"/>
      <c r="G5" s="209"/>
      <c r="H5" s="209"/>
      <c r="I5" s="209"/>
      <c r="J5" s="209"/>
      <c r="K5" s="209"/>
      <c r="L5" s="209"/>
      <c r="M5" s="209"/>
      <c r="N5" s="209"/>
      <c r="O5" s="209"/>
      <c r="P5" s="209"/>
      <c r="Q5" s="210"/>
      <c r="R5" s="11"/>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12"/>
      <c r="BY5" s="12"/>
      <c r="BZ5" s="12"/>
      <c r="CA5" s="12"/>
      <c r="CB5" s="12"/>
      <c r="CC5" s="12"/>
      <c r="CD5" s="12"/>
      <c r="CE5" s="12"/>
      <c r="CF5" s="12"/>
      <c r="CG5" s="12"/>
      <c r="CH5" s="12"/>
      <c r="CI5" s="12"/>
      <c r="CJ5" s="12"/>
      <c r="CK5" s="12"/>
      <c r="CL5" s="12"/>
      <c r="CM5" s="12"/>
      <c r="CN5" s="12"/>
      <c r="CO5" s="12"/>
      <c r="CP5" s="12"/>
      <c r="CQ5" s="12"/>
      <c r="CR5" s="12"/>
      <c r="CS5" s="12"/>
      <c r="CT5" s="12"/>
      <c r="CU5" s="12"/>
      <c r="CV5" s="12"/>
      <c r="CW5" s="12"/>
      <c r="CX5" s="12"/>
      <c r="CY5" s="12"/>
      <c r="CZ5" s="12"/>
      <c r="DA5" s="12"/>
      <c r="DB5" s="12"/>
      <c r="DC5" s="12"/>
      <c r="DD5" s="12"/>
      <c r="DE5" s="12"/>
      <c r="DF5" s="12"/>
      <c r="DG5" s="12"/>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c r="FP5" s="13"/>
      <c r="FQ5" s="13"/>
      <c r="FR5" s="13"/>
      <c r="FS5" s="13"/>
      <c r="FT5" s="13"/>
      <c r="FU5" s="13"/>
      <c r="FV5" s="13"/>
      <c r="FW5" s="13"/>
      <c r="FX5" s="13"/>
      <c r="FY5" s="13"/>
      <c r="FZ5" s="13"/>
      <c r="GA5" s="13"/>
      <c r="GB5" s="13"/>
      <c r="GC5" s="13"/>
      <c r="GD5" s="13"/>
      <c r="GE5" s="13"/>
      <c r="GF5" s="13"/>
      <c r="GG5" s="13"/>
      <c r="GH5" s="13"/>
      <c r="GI5" s="13"/>
      <c r="GJ5" s="13"/>
      <c r="GK5" s="13"/>
      <c r="GL5" s="13"/>
      <c r="GM5" s="13"/>
      <c r="GN5" s="13"/>
      <c r="GO5" s="13"/>
      <c r="GP5" s="13"/>
      <c r="GQ5" s="13"/>
      <c r="GR5" s="13"/>
      <c r="GS5" s="13"/>
      <c r="GT5" s="13"/>
      <c r="GU5" s="13"/>
      <c r="GV5" s="13"/>
      <c r="GW5" s="13"/>
      <c r="GX5" s="13"/>
      <c r="GY5" s="13"/>
      <c r="GZ5" s="13"/>
      <c r="HA5" s="13"/>
      <c r="HB5" s="13"/>
      <c r="HC5" s="13"/>
      <c r="HD5" s="13"/>
      <c r="HE5" s="13"/>
      <c r="HF5" s="13"/>
      <c r="HG5" s="13"/>
      <c r="HH5" s="13"/>
      <c r="HI5" s="13"/>
      <c r="HJ5" s="13"/>
      <c r="HK5" s="13"/>
      <c r="HL5" s="13"/>
      <c r="HM5" s="13"/>
      <c r="HN5" s="13"/>
      <c r="HO5" s="13"/>
      <c r="HP5" s="13"/>
      <c r="HQ5" s="13"/>
      <c r="HR5" s="13"/>
      <c r="HS5" s="13"/>
      <c r="HT5" s="13"/>
      <c r="HU5" s="13"/>
      <c r="HV5" s="13"/>
      <c r="HW5" s="13"/>
      <c r="HX5" s="13"/>
      <c r="HY5" s="13"/>
      <c r="HZ5" s="13"/>
      <c r="IA5" s="13"/>
      <c r="IB5" s="13"/>
      <c r="IC5" s="13"/>
      <c r="ID5" s="13"/>
      <c r="IE5" s="13"/>
      <c r="IF5" s="13"/>
      <c r="IG5" s="13"/>
      <c r="IH5" s="13"/>
      <c r="II5" s="13"/>
      <c r="IJ5" s="13"/>
      <c r="IK5" s="13"/>
      <c r="IL5" s="13"/>
      <c r="IM5" s="13"/>
      <c r="IN5" s="13"/>
      <c r="IO5" s="13"/>
      <c r="IP5" s="13"/>
      <c r="IQ5" s="13"/>
      <c r="IR5" s="13"/>
      <c r="IS5" s="13"/>
      <c r="IT5" s="13"/>
      <c r="IU5" s="13"/>
      <c r="IV5" s="13"/>
    </row>
    <row r="6" spans="1:256" ht="1.1499999999999999" customHeight="1" x14ac:dyDescent="0.2">
      <c r="A6" s="14"/>
      <c r="B6" s="129"/>
      <c r="C6" s="129"/>
      <c r="D6" s="129"/>
      <c r="E6" s="129"/>
      <c r="F6" s="129"/>
      <c r="G6" s="129"/>
      <c r="H6" s="129"/>
      <c r="I6" s="129"/>
      <c r="J6" s="129"/>
      <c r="K6" s="129"/>
      <c r="L6" s="129"/>
      <c r="M6" s="129"/>
      <c r="N6" s="129"/>
      <c r="O6" s="129"/>
      <c r="P6" s="129"/>
      <c r="Q6" s="130"/>
      <c r="R6" s="7"/>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c r="FC6" s="9"/>
      <c r="FD6" s="9"/>
      <c r="FE6" s="9"/>
      <c r="FF6" s="9"/>
      <c r="FG6" s="9"/>
      <c r="FH6" s="9"/>
      <c r="FI6" s="9"/>
      <c r="FJ6" s="9"/>
      <c r="FK6" s="9"/>
      <c r="FL6" s="9"/>
      <c r="FM6" s="9"/>
      <c r="FN6" s="9"/>
      <c r="FO6" s="9"/>
      <c r="FP6" s="9"/>
      <c r="FQ6" s="9"/>
      <c r="FR6" s="9"/>
      <c r="FS6" s="9"/>
      <c r="FT6" s="9"/>
      <c r="FU6" s="9"/>
      <c r="FV6" s="9"/>
      <c r="FW6" s="9"/>
      <c r="FX6" s="9"/>
      <c r="FY6" s="9"/>
      <c r="FZ6" s="9"/>
      <c r="GA6" s="9"/>
      <c r="GB6" s="9"/>
      <c r="GC6" s="9"/>
      <c r="GD6" s="9"/>
      <c r="GE6" s="9"/>
      <c r="GF6" s="9"/>
      <c r="GG6" s="9"/>
      <c r="GH6" s="9"/>
      <c r="GI6" s="9"/>
      <c r="GJ6" s="9"/>
      <c r="GK6" s="9"/>
      <c r="GL6" s="9"/>
      <c r="GM6" s="9"/>
      <c r="GN6" s="9"/>
      <c r="GO6" s="9"/>
      <c r="GP6" s="9"/>
      <c r="GQ6" s="9"/>
      <c r="GR6" s="9"/>
      <c r="GS6" s="9"/>
      <c r="GT6" s="9"/>
      <c r="GU6" s="9"/>
      <c r="GV6" s="9"/>
      <c r="GW6" s="9"/>
      <c r="GX6" s="9"/>
      <c r="GY6" s="9"/>
      <c r="GZ6" s="9"/>
      <c r="HA6" s="9"/>
      <c r="HB6" s="9"/>
      <c r="HC6" s="9"/>
      <c r="HD6" s="9"/>
      <c r="HE6" s="9"/>
      <c r="HF6" s="9"/>
      <c r="HG6" s="9"/>
      <c r="HH6" s="9"/>
      <c r="HI6" s="9"/>
      <c r="HJ6" s="9"/>
      <c r="HK6" s="9"/>
      <c r="HL6" s="9"/>
      <c r="HM6" s="9"/>
      <c r="HN6" s="9"/>
      <c r="HO6" s="9"/>
      <c r="HP6" s="9"/>
      <c r="HQ6" s="9"/>
      <c r="HR6" s="9"/>
      <c r="HS6" s="9"/>
      <c r="HT6" s="9"/>
      <c r="HU6" s="9"/>
      <c r="HV6" s="9"/>
      <c r="HW6" s="9"/>
      <c r="HX6" s="9"/>
      <c r="HY6" s="9"/>
      <c r="HZ6" s="9"/>
      <c r="IA6" s="9"/>
      <c r="IB6" s="9"/>
      <c r="IC6" s="9"/>
      <c r="ID6" s="9"/>
      <c r="IE6" s="9"/>
      <c r="IF6" s="9"/>
      <c r="IG6" s="9"/>
      <c r="IH6" s="9"/>
      <c r="II6" s="9"/>
      <c r="IJ6" s="9"/>
      <c r="IK6" s="9"/>
      <c r="IL6" s="9"/>
      <c r="IM6" s="9"/>
      <c r="IN6" s="9"/>
      <c r="IO6" s="9"/>
      <c r="IP6" s="9"/>
      <c r="IQ6" s="9"/>
      <c r="IR6" s="9"/>
      <c r="IS6" s="9"/>
      <c r="IT6" s="9"/>
      <c r="IU6" s="9"/>
      <c r="IV6" s="9"/>
    </row>
    <row r="7" spans="1:256" ht="15" x14ac:dyDescent="0.2">
      <c r="A7" s="15"/>
      <c r="B7" s="124" t="s">
        <v>7</v>
      </c>
      <c r="C7" s="87">
        <v>2024</v>
      </c>
      <c r="D7" s="124"/>
      <c r="E7" s="177">
        <v>22196542.059999999</v>
      </c>
      <c r="F7" s="177"/>
      <c r="G7" s="114" t="s">
        <v>8</v>
      </c>
      <c r="H7" s="286">
        <v>1.01</v>
      </c>
      <c r="I7" s="287"/>
      <c r="J7" s="287"/>
      <c r="K7" s="137"/>
      <c r="L7" s="156" t="s">
        <v>9</v>
      </c>
      <c r="M7" s="157"/>
      <c r="N7" s="173">
        <f>(E7*H7)</f>
        <v>22418507.48</v>
      </c>
      <c r="O7" s="173"/>
      <c r="P7" s="173"/>
      <c r="Q7" s="16"/>
      <c r="R7" s="11"/>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c r="CA7" s="12"/>
      <c r="CB7" s="12"/>
      <c r="CC7" s="12"/>
      <c r="CD7" s="12"/>
      <c r="CE7" s="12"/>
      <c r="CF7" s="12"/>
      <c r="CG7" s="12"/>
      <c r="CH7" s="12"/>
      <c r="CI7" s="12"/>
      <c r="CJ7" s="12"/>
      <c r="CK7" s="12"/>
      <c r="CL7" s="12"/>
      <c r="CM7" s="12"/>
      <c r="CN7" s="12"/>
      <c r="CO7" s="12"/>
      <c r="CP7" s="12"/>
      <c r="CQ7" s="12"/>
      <c r="CR7" s="12"/>
      <c r="CS7" s="12"/>
      <c r="CT7" s="12"/>
      <c r="CU7" s="12"/>
      <c r="CV7" s="12"/>
      <c r="CW7" s="12"/>
      <c r="CX7" s="12"/>
      <c r="CY7" s="12"/>
      <c r="CZ7" s="12"/>
      <c r="DA7" s="12"/>
      <c r="DB7" s="12"/>
      <c r="DC7" s="12"/>
      <c r="DD7" s="12"/>
      <c r="DE7" s="12"/>
      <c r="DF7" s="12"/>
      <c r="DG7" s="12"/>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c r="II7" s="13"/>
      <c r="IJ7" s="13"/>
      <c r="IK7" s="13"/>
      <c r="IL7" s="13"/>
      <c r="IM7" s="13"/>
      <c r="IN7" s="13"/>
      <c r="IO7" s="13"/>
      <c r="IP7" s="13"/>
      <c r="IQ7" s="13"/>
      <c r="IR7" s="13"/>
      <c r="IS7" s="13"/>
      <c r="IT7" s="13"/>
      <c r="IU7" s="13"/>
      <c r="IV7" s="13"/>
    </row>
    <row r="8" spans="1:256" ht="10.9" customHeight="1" x14ac:dyDescent="0.2">
      <c r="A8" s="15"/>
      <c r="B8" s="124"/>
      <c r="C8" s="121"/>
      <c r="D8" s="124"/>
      <c r="E8" s="199" t="s">
        <v>10</v>
      </c>
      <c r="F8" s="257"/>
      <c r="G8" s="116"/>
      <c r="H8" s="258" t="s">
        <v>11</v>
      </c>
      <c r="I8" s="258"/>
      <c r="J8" s="258"/>
      <c r="K8" s="17"/>
      <c r="L8" s="17"/>
      <c r="M8" s="116"/>
      <c r="N8" s="18"/>
      <c r="O8" s="18"/>
      <c r="P8" s="18"/>
      <c r="Q8" s="16"/>
      <c r="R8" s="11"/>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c r="BU8" s="12"/>
      <c r="BV8" s="12"/>
      <c r="BW8" s="12"/>
      <c r="BX8" s="12"/>
      <c r="BY8" s="12"/>
      <c r="BZ8" s="12"/>
      <c r="CA8" s="12"/>
      <c r="CB8" s="12"/>
      <c r="CC8" s="12"/>
      <c r="CD8" s="12"/>
      <c r="CE8" s="12"/>
      <c r="CF8" s="12"/>
      <c r="CG8" s="12"/>
      <c r="CH8" s="12"/>
      <c r="CI8" s="12"/>
      <c r="CJ8" s="12"/>
      <c r="CK8" s="12"/>
      <c r="CL8" s="12"/>
      <c r="CM8" s="12"/>
      <c r="CN8" s="12"/>
      <c r="CO8" s="12"/>
      <c r="CP8" s="12"/>
      <c r="CQ8" s="12"/>
      <c r="CR8" s="12"/>
      <c r="CS8" s="12"/>
      <c r="CT8" s="12"/>
      <c r="CU8" s="12"/>
      <c r="CV8" s="12"/>
      <c r="CW8" s="12"/>
      <c r="CX8" s="12"/>
      <c r="CY8" s="12"/>
      <c r="CZ8" s="12"/>
      <c r="DA8" s="12"/>
      <c r="DB8" s="12"/>
      <c r="DC8" s="12"/>
      <c r="DD8" s="12"/>
      <c r="DE8" s="12"/>
      <c r="DF8" s="12"/>
      <c r="DG8" s="12"/>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c r="GY8" s="13"/>
      <c r="GZ8" s="13"/>
      <c r="HA8" s="13"/>
      <c r="HB8" s="13"/>
      <c r="HC8" s="13"/>
      <c r="HD8" s="13"/>
      <c r="HE8" s="13"/>
      <c r="HF8" s="13"/>
      <c r="HG8" s="13"/>
      <c r="HH8" s="13"/>
      <c r="HI8" s="13"/>
      <c r="HJ8" s="13"/>
      <c r="HK8" s="13"/>
      <c r="HL8" s="13"/>
      <c r="HM8" s="13"/>
      <c r="HN8" s="13"/>
      <c r="HO8" s="13"/>
      <c r="HP8" s="13"/>
      <c r="HQ8" s="13"/>
      <c r="HR8" s="13"/>
      <c r="HS8" s="13"/>
      <c r="HT8" s="13"/>
      <c r="HU8" s="13"/>
      <c r="HV8" s="13"/>
      <c r="HW8" s="13"/>
      <c r="HX8" s="13"/>
      <c r="HY8" s="13"/>
      <c r="HZ8" s="13"/>
      <c r="IA8" s="13"/>
      <c r="IB8" s="13"/>
      <c r="IC8" s="13"/>
      <c r="ID8" s="13"/>
      <c r="IE8" s="13"/>
      <c r="IF8" s="13"/>
      <c r="IG8" s="13"/>
      <c r="IH8" s="13"/>
      <c r="II8" s="13"/>
      <c r="IJ8" s="13"/>
      <c r="IK8" s="13"/>
      <c r="IL8" s="13"/>
      <c r="IM8" s="13"/>
      <c r="IN8" s="13"/>
      <c r="IO8" s="13"/>
      <c r="IP8" s="13"/>
      <c r="IQ8" s="13"/>
      <c r="IR8" s="13"/>
      <c r="IS8" s="13"/>
      <c r="IT8" s="13"/>
      <c r="IU8" s="13"/>
      <c r="IV8" s="13"/>
    </row>
    <row r="9" spans="1:256" ht="42.75" x14ac:dyDescent="0.2">
      <c r="A9" s="14" t="s">
        <v>12</v>
      </c>
      <c r="B9" s="246" t="s">
        <v>13</v>
      </c>
      <c r="C9" s="246"/>
      <c r="D9" s="246"/>
      <c r="E9" s="246"/>
      <c r="F9" s="246"/>
      <c r="G9" s="246"/>
      <c r="H9" s="246"/>
      <c r="I9" s="246"/>
      <c r="J9" s="246"/>
      <c r="K9" s="246"/>
      <c r="L9" s="246"/>
      <c r="M9" s="246"/>
      <c r="N9" s="246"/>
      <c r="O9" s="246"/>
      <c r="P9" s="246"/>
      <c r="Q9" s="254"/>
      <c r="R9" s="11"/>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2"/>
      <c r="CN9" s="12"/>
      <c r="CO9" s="12"/>
      <c r="CP9" s="12"/>
      <c r="CQ9" s="12"/>
      <c r="CR9" s="12"/>
      <c r="CS9" s="12"/>
      <c r="CT9" s="12"/>
      <c r="CU9" s="12"/>
      <c r="CV9" s="12"/>
      <c r="CW9" s="12"/>
      <c r="CX9" s="12"/>
      <c r="CY9" s="12"/>
      <c r="CZ9" s="12"/>
      <c r="DA9" s="12"/>
      <c r="DB9" s="12"/>
      <c r="DC9" s="12"/>
      <c r="DD9" s="12"/>
      <c r="DE9" s="12"/>
      <c r="DF9" s="12"/>
      <c r="DG9" s="12"/>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c r="II9" s="13"/>
      <c r="IJ9" s="13"/>
      <c r="IK9" s="13"/>
      <c r="IL9" s="13"/>
      <c r="IM9" s="13"/>
      <c r="IN9" s="13"/>
      <c r="IO9" s="13"/>
      <c r="IP9" s="13"/>
      <c r="IQ9" s="13"/>
      <c r="IR9" s="13"/>
      <c r="IS9" s="13"/>
      <c r="IT9" s="13"/>
      <c r="IU9" s="13"/>
      <c r="IV9" s="13"/>
    </row>
    <row r="10" spans="1:256" ht="15" x14ac:dyDescent="0.2">
      <c r="A10" s="15"/>
      <c r="B10" s="236">
        <v>269627120</v>
      </c>
      <c r="C10" s="236"/>
      <c r="D10" s="236"/>
      <c r="E10" s="114" t="s">
        <v>8</v>
      </c>
      <c r="F10" s="284">
        <v>1.7804104734240001</v>
      </c>
      <c r="G10" s="285"/>
      <c r="H10" s="285"/>
      <c r="I10" s="114" t="s">
        <v>14</v>
      </c>
      <c r="J10" s="19">
        <v>1000</v>
      </c>
      <c r="K10" s="20"/>
      <c r="L10" s="156" t="s">
        <v>9</v>
      </c>
      <c r="M10" s="189"/>
      <c r="N10" s="173">
        <f>(B10*F10/1000)</f>
        <v>480046.95</v>
      </c>
      <c r="O10" s="173"/>
      <c r="P10" s="173"/>
      <c r="Q10" s="16"/>
      <c r="R10" s="11"/>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c r="CH10" s="12"/>
      <c r="CI10" s="12"/>
      <c r="CJ10" s="12"/>
      <c r="CK10" s="12"/>
      <c r="CL10" s="12"/>
      <c r="CM10" s="12"/>
      <c r="CN10" s="12"/>
      <c r="CO10" s="12"/>
      <c r="CP10" s="12"/>
      <c r="CQ10" s="12"/>
      <c r="CR10" s="12"/>
      <c r="CS10" s="12"/>
      <c r="CT10" s="12"/>
      <c r="CU10" s="12"/>
      <c r="CV10" s="12"/>
      <c r="CW10" s="12"/>
      <c r="CX10" s="12"/>
      <c r="CY10" s="12"/>
      <c r="CZ10" s="12"/>
      <c r="DA10" s="12"/>
      <c r="DB10" s="12"/>
      <c r="DC10" s="12"/>
      <c r="DD10" s="12"/>
      <c r="DE10" s="12"/>
      <c r="DF10" s="12"/>
      <c r="DG10" s="12"/>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c r="FE10" s="13"/>
      <c r="FF10" s="13"/>
      <c r="FG10" s="13"/>
      <c r="FH10" s="13"/>
      <c r="FI10" s="13"/>
      <c r="FJ10" s="13"/>
      <c r="FK10" s="13"/>
      <c r="FL10" s="13"/>
      <c r="FM10" s="13"/>
      <c r="FN10" s="13"/>
      <c r="FO10" s="13"/>
      <c r="FP10" s="13"/>
      <c r="FQ10" s="13"/>
      <c r="FR10" s="13"/>
      <c r="FS10" s="13"/>
      <c r="FT10" s="13"/>
      <c r="FU10" s="13"/>
      <c r="FV10" s="13"/>
      <c r="FW10" s="13"/>
      <c r="FX10" s="13"/>
      <c r="FY10" s="13"/>
      <c r="FZ10" s="13"/>
      <c r="GA10" s="13"/>
      <c r="GB10" s="13"/>
      <c r="GC10" s="13"/>
      <c r="GD10" s="13"/>
      <c r="GE10" s="13"/>
      <c r="GF10" s="13"/>
      <c r="GG10" s="13"/>
      <c r="GH10" s="13"/>
      <c r="GI10" s="13"/>
      <c r="GJ10" s="13"/>
      <c r="GK10" s="13"/>
      <c r="GL10" s="13"/>
      <c r="GM10" s="13"/>
      <c r="GN10" s="13"/>
      <c r="GO10" s="13"/>
      <c r="GP10" s="13"/>
      <c r="GQ10" s="13"/>
      <c r="GR10" s="13"/>
      <c r="GS10" s="13"/>
      <c r="GT10" s="13"/>
      <c r="GU10" s="13"/>
      <c r="GV10" s="13"/>
      <c r="GW10" s="13"/>
      <c r="GX10" s="13"/>
      <c r="GY10" s="13"/>
      <c r="GZ10" s="13"/>
      <c r="HA10" s="13"/>
      <c r="HB10" s="13"/>
      <c r="HC10" s="13"/>
      <c r="HD10" s="13"/>
      <c r="HE10" s="13"/>
      <c r="HF10" s="13"/>
      <c r="HG10" s="13"/>
      <c r="HH10" s="13"/>
      <c r="HI10" s="13"/>
      <c r="HJ10" s="13"/>
      <c r="HK10" s="13"/>
      <c r="HL10" s="13"/>
      <c r="HM10" s="13"/>
      <c r="HN10" s="13"/>
      <c r="HO10" s="13"/>
      <c r="HP10" s="13"/>
      <c r="HQ10" s="13"/>
      <c r="HR10" s="13"/>
      <c r="HS10" s="13"/>
      <c r="HT10" s="13"/>
      <c r="HU10" s="13"/>
      <c r="HV10" s="13"/>
      <c r="HW10" s="13"/>
      <c r="HX10" s="13"/>
      <c r="HY10" s="13"/>
      <c r="HZ10" s="13"/>
      <c r="IA10" s="13"/>
      <c r="IB10" s="13"/>
      <c r="IC10" s="13"/>
      <c r="ID10" s="13"/>
      <c r="IE10" s="13"/>
      <c r="IF10" s="13"/>
      <c r="IG10" s="13"/>
      <c r="IH10" s="13"/>
      <c r="II10" s="13"/>
      <c r="IJ10" s="13"/>
      <c r="IK10" s="13"/>
      <c r="IL10" s="13"/>
      <c r="IM10" s="13"/>
      <c r="IN10" s="13"/>
      <c r="IO10" s="13"/>
      <c r="IP10" s="13"/>
      <c r="IQ10" s="13"/>
      <c r="IR10" s="13"/>
      <c r="IS10" s="13"/>
      <c r="IT10" s="13"/>
      <c r="IU10" s="13"/>
      <c r="IV10" s="13"/>
    </row>
    <row r="11" spans="1:256" ht="14.25" x14ac:dyDescent="0.2">
      <c r="A11" s="21"/>
      <c r="B11" s="235" t="s">
        <v>15</v>
      </c>
      <c r="C11" s="235"/>
      <c r="D11" s="235"/>
      <c r="E11" s="121"/>
      <c r="F11" s="185" t="s">
        <v>16</v>
      </c>
      <c r="G11" s="267"/>
      <c r="H11" s="267"/>
      <c r="I11" s="121"/>
      <c r="J11" s="121"/>
      <c r="K11" s="121"/>
      <c r="L11" s="121"/>
      <c r="M11" s="22"/>
      <c r="N11" s="121"/>
      <c r="O11" s="121"/>
      <c r="P11" s="121"/>
      <c r="Q11" s="16"/>
      <c r="R11" s="23"/>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c r="CB11" s="24"/>
      <c r="CC11" s="24"/>
      <c r="CD11" s="24"/>
      <c r="CE11" s="24"/>
      <c r="CF11" s="24"/>
      <c r="CG11" s="24"/>
      <c r="CH11" s="24"/>
      <c r="CI11" s="24"/>
      <c r="CJ11" s="24"/>
      <c r="CK11" s="24"/>
      <c r="CL11" s="24"/>
      <c r="CM11" s="24"/>
      <c r="CN11" s="24"/>
      <c r="CO11" s="24"/>
      <c r="CP11" s="24"/>
      <c r="CQ11" s="24"/>
      <c r="CR11" s="24"/>
      <c r="CS11" s="24"/>
      <c r="CT11" s="24"/>
      <c r="CU11" s="24"/>
      <c r="CV11" s="24"/>
      <c r="CW11" s="24"/>
      <c r="CX11" s="24"/>
      <c r="CY11" s="24"/>
      <c r="CZ11" s="24"/>
      <c r="DA11" s="24"/>
      <c r="DB11" s="24"/>
      <c r="DC11" s="24"/>
      <c r="DD11" s="24"/>
      <c r="DE11" s="24"/>
      <c r="DF11" s="24"/>
      <c r="DG11" s="24"/>
      <c r="DH11" s="25"/>
      <c r="DI11" s="25"/>
      <c r="DJ11" s="25"/>
      <c r="DK11" s="25"/>
      <c r="DL11" s="25"/>
      <c r="DM11" s="25"/>
      <c r="DN11" s="25"/>
      <c r="DO11" s="25"/>
      <c r="DP11" s="25"/>
      <c r="DQ11" s="25"/>
      <c r="DR11" s="25"/>
      <c r="DS11" s="25"/>
      <c r="DT11" s="25"/>
      <c r="DU11" s="25"/>
      <c r="DV11" s="25"/>
      <c r="DW11" s="25"/>
      <c r="DX11" s="25"/>
      <c r="DY11" s="25"/>
      <c r="DZ11" s="25"/>
      <c r="EA11" s="25"/>
      <c r="EB11" s="25"/>
      <c r="EC11" s="25"/>
      <c r="ED11" s="25"/>
      <c r="EE11" s="25"/>
      <c r="EF11" s="25"/>
      <c r="EG11" s="25"/>
      <c r="EH11" s="25"/>
      <c r="EI11" s="25"/>
      <c r="EJ11" s="25"/>
      <c r="EK11" s="25"/>
      <c r="EL11" s="25"/>
      <c r="EM11" s="25"/>
      <c r="EN11" s="25"/>
      <c r="EO11" s="25"/>
      <c r="EP11" s="25"/>
      <c r="EQ11" s="25"/>
      <c r="ER11" s="25"/>
      <c r="ES11" s="25"/>
      <c r="ET11" s="25"/>
      <c r="EU11" s="25"/>
      <c r="EV11" s="25"/>
      <c r="EW11" s="25"/>
      <c r="EX11" s="25"/>
      <c r="EY11" s="25"/>
      <c r="EZ11" s="25"/>
      <c r="FA11" s="25"/>
      <c r="FB11" s="25"/>
      <c r="FC11" s="25"/>
      <c r="FD11" s="25"/>
      <c r="FE11" s="25"/>
      <c r="FF11" s="25"/>
      <c r="FG11" s="25"/>
      <c r="FH11" s="25"/>
      <c r="FI11" s="25"/>
      <c r="FJ11" s="25"/>
      <c r="FK11" s="25"/>
      <c r="FL11" s="25"/>
      <c r="FM11" s="25"/>
      <c r="FN11" s="25"/>
      <c r="FO11" s="25"/>
      <c r="FP11" s="25"/>
      <c r="FQ11" s="25"/>
      <c r="FR11" s="25"/>
      <c r="FS11" s="25"/>
      <c r="FT11" s="25"/>
      <c r="FU11" s="25"/>
      <c r="FV11" s="25"/>
      <c r="FW11" s="25"/>
      <c r="FX11" s="25"/>
      <c r="FY11" s="25"/>
      <c r="FZ11" s="25"/>
      <c r="GA11" s="25"/>
      <c r="GB11" s="25"/>
      <c r="GC11" s="25"/>
      <c r="GD11" s="25"/>
      <c r="GE11" s="25"/>
      <c r="GF11" s="25"/>
      <c r="GG11" s="25"/>
      <c r="GH11" s="25"/>
      <c r="GI11" s="25"/>
      <c r="GJ11" s="25"/>
      <c r="GK11" s="25"/>
      <c r="GL11" s="25"/>
      <c r="GM11" s="25"/>
      <c r="GN11" s="25"/>
      <c r="GO11" s="25"/>
      <c r="GP11" s="25"/>
      <c r="GQ11" s="25"/>
      <c r="GR11" s="25"/>
      <c r="GS11" s="25"/>
      <c r="GT11" s="25"/>
      <c r="GU11" s="25"/>
      <c r="GV11" s="25"/>
      <c r="GW11" s="25"/>
      <c r="GX11" s="25"/>
      <c r="GY11" s="25"/>
      <c r="GZ11" s="25"/>
      <c r="HA11" s="25"/>
      <c r="HB11" s="25"/>
      <c r="HC11" s="25"/>
      <c r="HD11" s="25"/>
      <c r="HE11" s="25"/>
      <c r="HF11" s="25"/>
      <c r="HG11" s="25"/>
      <c r="HH11" s="25"/>
      <c r="HI11" s="25"/>
      <c r="HJ11" s="25"/>
      <c r="HK11" s="25"/>
      <c r="HL11" s="25"/>
      <c r="HM11" s="25"/>
      <c r="HN11" s="25"/>
      <c r="HO11" s="25"/>
      <c r="HP11" s="25"/>
      <c r="HQ11" s="25"/>
      <c r="HR11" s="25"/>
      <c r="HS11" s="25"/>
      <c r="HT11" s="25"/>
      <c r="HU11" s="25"/>
      <c r="HV11" s="25"/>
      <c r="HW11" s="25"/>
      <c r="HX11" s="25"/>
      <c r="HY11" s="25"/>
      <c r="HZ11" s="25"/>
      <c r="IA11" s="25"/>
      <c r="IB11" s="25"/>
      <c r="IC11" s="25"/>
      <c r="ID11" s="25"/>
      <c r="IE11" s="25"/>
      <c r="IF11" s="25"/>
      <c r="IG11" s="25"/>
      <c r="IH11" s="25"/>
      <c r="II11" s="25"/>
      <c r="IJ11" s="25"/>
      <c r="IK11" s="25"/>
      <c r="IL11" s="25"/>
      <c r="IM11" s="25"/>
      <c r="IN11" s="25"/>
      <c r="IO11" s="25"/>
      <c r="IP11" s="25"/>
      <c r="IQ11" s="25"/>
      <c r="IR11" s="25"/>
      <c r="IS11" s="25"/>
      <c r="IT11" s="25"/>
      <c r="IU11" s="25"/>
      <c r="IV11" s="25"/>
    </row>
    <row r="12" spans="1:256" ht="14.25" x14ac:dyDescent="0.2">
      <c r="A12" s="15" t="s">
        <v>17</v>
      </c>
      <c r="B12" s="171" t="s">
        <v>18</v>
      </c>
      <c r="C12" s="266"/>
      <c r="D12" s="266"/>
      <c r="E12" s="266"/>
      <c r="F12" s="266"/>
      <c r="G12" s="266"/>
      <c r="H12" s="266"/>
      <c r="I12" s="266"/>
      <c r="J12" s="266"/>
      <c r="K12" s="266"/>
      <c r="L12" s="266"/>
      <c r="M12" s="266"/>
      <c r="N12" s="266"/>
      <c r="O12" s="266"/>
      <c r="P12" s="266"/>
      <c r="Q12" s="16"/>
      <c r="R12" s="23"/>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c r="BM12" s="24"/>
      <c r="BN12" s="24"/>
      <c r="BO12" s="24"/>
      <c r="BP12" s="24"/>
      <c r="BQ12" s="24"/>
      <c r="BR12" s="24"/>
      <c r="BS12" s="24"/>
      <c r="BT12" s="24"/>
      <c r="BU12" s="24"/>
      <c r="BV12" s="24"/>
      <c r="BW12" s="24"/>
      <c r="BX12" s="24"/>
      <c r="BY12" s="24"/>
      <c r="BZ12" s="24"/>
      <c r="CA12" s="24"/>
      <c r="CB12" s="24"/>
      <c r="CC12" s="24"/>
      <c r="CD12" s="24"/>
      <c r="CE12" s="24"/>
      <c r="CF12" s="24"/>
      <c r="CG12" s="24"/>
      <c r="CH12" s="24"/>
      <c r="CI12" s="24"/>
      <c r="CJ12" s="24"/>
      <c r="CK12" s="24"/>
      <c r="CL12" s="24"/>
      <c r="CM12" s="24"/>
      <c r="CN12" s="24"/>
      <c r="CO12" s="24"/>
      <c r="CP12" s="24"/>
      <c r="CQ12" s="24"/>
      <c r="CR12" s="24"/>
      <c r="CS12" s="24"/>
      <c r="CT12" s="24"/>
      <c r="CU12" s="24"/>
      <c r="CV12" s="24"/>
      <c r="CW12" s="24"/>
      <c r="CX12" s="24"/>
      <c r="CY12" s="24"/>
      <c r="CZ12" s="24"/>
      <c r="DA12" s="24"/>
      <c r="DB12" s="24"/>
      <c r="DC12" s="24"/>
      <c r="DD12" s="24"/>
      <c r="DE12" s="24"/>
      <c r="DF12" s="24"/>
      <c r="DG12" s="24"/>
      <c r="DH12" s="25"/>
      <c r="DI12" s="25"/>
      <c r="DJ12" s="25"/>
      <c r="DK12" s="25"/>
      <c r="DL12" s="25"/>
      <c r="DM12" s="25"/>
      <c r="DN12" s="25"/>
      <c r="DO12" s="25"/>
      <c r="DP12" s="25"/>
      <c r="DQ12" s="25"/>
      <c r="DR12" s="25"/>
      <c r="DS12" s="25"/>
      <c r="DT12" s="25"/>
      <c r="DU12" s="25"/>
      <c r="DV12" s="25"/>
      <c r="DW12" s="25"/>
      <c r="DX12" s="25"/>
      <c r="DY12" s="25"/>
      <c r="DZ12" s="25"/>
      <c r="EA12" s="25"/>
      <c r="EB12" s="25"/>
      <c r="EC12" s="25"/>
      <c r="ED12" s="25"/>
      <c r="EE12" s="25"/>
      <c r="EF12" s="25"/>
      <c r="EG12" s="25"/>
      <c r="EH12" s="25"/>
      <c r="EI12" s="25"/>
      <c r="EJ12" s="25"/>
      <c r="EK12" s="25"/>
      <c r="EL12" s="25"/>
      <c r="EM12" s="25"/>
      <c r="EN12" s="25"/>
      <c r="EO12" s="25"/>
      <c r="EP12" s="25"/>
      <c r="EQ12" s="25"/>
      <c r="ER12" s="25"/>
      <c r="ES12" s="25"/>
      <c r="ET12" s="25"/>
      <c r="EU12" s="25"/>
      <c r="EV12" s="25"/>
      <c r="EW12" s="25"/>
      <c r="EX12" s="25"/>
      <c r="EY12" s="25"/>
      <c r="EZ12" s="25"/>
      <c r="FA12" s="25"/>
      <c r="FB12" s="25"/>
      <c r="FC12" s="25"/>
      <c r="FD12" s="25"/>
      <c r="FE12" s="25"/>
      <c r="FF12" s="25"/>
      <c r="FG12" s="25"/>
      <c r="FH12" s="25"/>
      <c r="FI12" s="25"/>
      <c r="FJ12" s="25"/>
      <c r="FK12" s="25"/>
      <c r="FL12" s="25"/>
      <c r="FM12" s="25"/>
      <c r="FN12" s="25"/>
      <c r="FO12" s="25"/>
      <c r="FP12" s="25"/>
      <c r="FQ12" s="25"/>
      <c r="FR12" s="25"/>
      <c r="FS12" s="25"/>
      <c r="FT12" s="25"/>
      <c r="FU12" s="25"/>
      <c r="FV12" s="25"/>
      <c r="FW12" s="25"/>
      <c r="FX12" s="25"/>
      <c r="FY12" s="25"/>
      <c r="FZ12" s="25"/>
      <c r="GA12" s="25"/>
      <c r="GB12" s="25"/>
      <c r="GC12" s="25"/>
      <c r="GD12" s="25"/>
      <c r="GE12" s="25"/>
      <c r="GF12" s="25"/>
      <c r="GG12" s="25"/>
      <c r="GH12" s="25"/>
      <c r="GI12" s="25"/>
      <c r="GJ12" s="25"/>
      <c r="GK12" s="25"/>
      <c r="GL12" s="25"/>
      <c r="GM12" s="25"/>
      <c r="GN12" s="25"/>
      <c r="GO12" s="25"/>
      <c r="GP12" s="25"/>
      <c r="GQ12" s="25"/>
      <c r="GR12" s="25"/>
      <c r="GS12" s="25"/>
      <c r="GT12" s="25"/>
      <c r="GU12" s="25"/>
      <c r="GV12" s="25"/>
      <c r="GW12" s="25"/>
      <c r="GX12" s="25"/>
      <c r="GY12" s="25"/>
      <c r="GZ12" s="25"/>
      <c r="HA12" s="25"/>
      <c r="HB12" s="25"/>
      <c r="HC12" s="25"/>
      <c r="HD12" s="25"/>
      <c r="HE12" s="25"/>
      <c r="HF12" s="25"/>
      <c r="HG12" s="25"/>
      <c r="HH12" s="25"/>
      <c r="HI12" s="25"/>
      <c r="HJ12" s="25"/>
      <c r="HK12" s="25"/>
      <c r="HL12" s="25"/>
      <c r="HM12" s="25"/>
      <c r="HN12" s="25"/>
      <c r="HO12" s="25"/>
      <c r="HP12" s="25"/>
      <c r="HQ12" s="25"/>
      <c r="HR12" s="25"/>
      <c r="HS12" s="25"/>
      <c r="HT12" s="25"/>
      <c r="HU12" s="25"/>
      <c r="HV12" s="25"/>
      <c r="HW12" s="25"/>
      <c r="HX12" s="25"/>
      <c r="HY12" s="25"/>
      <c r="HZ12" s="25"/>
      <c r="IA12" s="25"/>
      <c r="IB12" s="25"/>
      <c r="IC12" s="25"/>
      <c r="ID12" s="25"/>
      <c r="IE12" s="25"/>
      <c r="IF12" s="25"/>
      <c r="IG12" s="25"/>
      <c r="IH12" s="25"/>
      <c r="II12" s="25"/>
      <c r="IJ12" s="25"/>
      <c r="IK12" s="25"/>
      <c r="IL12" s="25"/>
      <c r="IM12" s="25"/>
      <c r="IN12" s="25"/>
      <c r="IO12" s="25"/>
      <c r="IP12" s="25"/>
      <c r="IQ12" s="25"/>
      <c r="IR12" s="25"/>
      <c r="IS12" s="25"/>
      <c r="IT12" s="25"/>
      <c r="IU12" s="25"/>
      <c r="IV12" s="25"/>
    </row>
    <row r="13" spans="1:256" ht="16.5" customHeight="1" x14ac:dyDescent="0.25">
      <c r="A13" s="21"/>
      <c r="B13" s="271"/>
      <c r="C13" s="271"/>
      <c r="D13" s="271"/>
      <c r="E13" s="132" t="s">
        <v>8</v>
      </c>
      <c r="F13" s="268">
        <f>F10</f>
        <v>1.7804104734240001</v>
      </c>
      <c r="G13" s="269"/>
      <c r="H13" s="269"/>
      <c r="I13" s="132" t="s">
        <v>14</v>
      </c>
      <c r="J13" s="101">
        <v>1000</v>
      </c>
      <c r="K13" s="116"/>
      <c r="L13" s="156" t="s">
        <v>9</v>
      </c>
      <c r="M13" s="216"/>
      <c r="N13" s="270">
        <f>(B13*F13/1000)</f>
        <v>0</v>
      </c>
      <c r="O13" s="270"/>
      <c r="P13" s="270"/>
      <c r="Q13" s="16"/>
      <c r="R13" s="23"/>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c r="CA13" s="24"/>
      <c r="CB13" s="24"/>
      <c r="CC13" s="24"/>
      <c r="CD13" s="24"/>
      <c r="CE13" s="24"/>
      <c r="CF13" s="24"/>
      <c r="CG13" s="24"/>
      <c r="CH13" s="24"/>
      <c r="CI13" s="24"/>
      <c r="CJ13" s="24"/>
      <c r="CK13" s="24"/>
      <c r="CL13" s="24"/>
      <c r="CM13" s="24"/>
      <c r="CN13" s="24"/>
      <c r="CO13" s="24"/>
      <c r="CP13" s="24"/>
      <c r="CQ13" s="24"/>
      <c r="CR13" s="24"/>
      <c r="CS13" s="24"/>
      <c r="CT13" s="24"/>
      <c r="CU13" s="24"/>
      <c r="CV13" s="24"/>
      <c r="CW13" s="24"/>
      <c r="CX13" s="24"/>
      <c r="CY13" s="24"/>
      <c r="CZ13" s="24"/>
      <c r="DA13" s="24"/>
      <c r="DB13" s="24"/>
      <c r="DC13" s="24"/>
      <c r="DD13" s="24"/>
      <c r="DE13" s="24"/>
      <c r="DF13" s="24"/>
      <c r="DG13" s="24"/>
      <c r="DH13" s="25"/>
      <c r="DI13" s="25"/>
      <c r="DJ13" s="25"/>
      <c r="DK13" s="25"/>
      <c r="DL13" s="25"/>
      <c r="DM13" s="25"/>
      <c r="DN13" s="25"/>
      <c r="DO13" s="25"/>
      <c r="DP13" s="25"/>
      <c r="DQ13" s="25"/>
      <c r="DR13" s="25"/>
      <c r="DS13" s="25"/>
      <c r="DT13" s="25"/>
      <c r="DU13" s="25"/>
      <c r="DV13" s="25"/>
      <c r="DW13" s="25"/>
      <c r="DX13" s="25"/>
      <c r="DY13" s="25"/>
      <c r="DZ13" s="25"/>
      <c r="EA13" s="25"/>
      <c r="EB13" s="25"/>
      <c r="EC13" s="25"/>
      <c r="ED13" s="25"/>
      <c r="EE13" s="25"/>
      <c r="EF13" s="25"/>
      <c r="EG13" s="25"/>
      <c r="EH13" s="25"/>
      <c r="EI13" s="25"/>
      <c r="EJ13" s="25"/>
      <c r="EK13" s="25"/>
      <c r="EL13" s="25"/>
      <c r="EM13" s="25"/>
      <c r="EN13" s="25"/>
      <c r="EO13" s="25"/>
      <c r="EP13" s="25"/>
      <c r="EQ13" s="25"/>
      <c r="ER13" s="25"/>
      <c r="ES13" s="25"/>
      <c r="ET13" s="25"/>
      <c r="EU13" s="25"/>
      <c r="EV13" s="25"/>
      <c r="EW13" s="25"/>
      <c r="EX13" s="25"/>
      <c r="EY13" s="25"/>
      <c r="EZ13" s="25"/>
      <c r="FA13" s="25"/>
      <c r="FB13" s="25"/>
      <c r="FC13" s="25"/>
      <c r="FD13" s="25"/>
      <c r="FE13" s="25"/>
      <c r="FF13" s="25"/>
      <c r="FG13" s="25"/>
      <c r="FH13" s="25"/>
      <c r="FI13" s="25"/>
      <c r="FJ13" s="25"/>
      <c r="FK13" s="25"/>
      <c r="FL13" s="25"/>
      <c r="FM13" s="25"/>
      <c r="FN13" s="25"/>
      <c r="FO13" s="25"/>
      <c r="FP13" s="25"/>
      <c r="FQ13" s="25"/>
      <c r="FR13" s="25"/>
      <c r="FS13" s="25"/>
      <c r="FT13" s="25"/>
      <c r="FU13" s="25"/>
      <c r="FV13" s="25"/>
      <c r="FW13" s="25"/>
      <c r="FX13" s="25"/>
      <c r="FY13" s="25"/>
      <c r="FZ13" s="25"/>
      <c r="GA13" s="25"/>
      <c r="GB13" s="25"/>
      <c r="GC13" s="25"/>
      <c r="GD13" s="25"/>
      <c r="GE13" s="25"/>
      <c r="GF13" s="25"/>
      <c r="GG13" s="25"/>
      <c r="GH13" s="25"/>
      <c r="GI13" s="25"/>
      <c r="GJ13" s="25"/>
      <c r="GK13" s="25"/>
      <c r="GL13" s="25"/>
      <c r="GM13" s="25"/>
      <c r="GN13" s="25"/>
      <c r="GO13" s="25"/>
      <c r="GP13" s="25"/>
      <c r="GQ13" s="25"/>
      <c r="GR13" s="25"/>
      <c r="GS13" s="25"/>
      <c r="GT13" s="25"/>
      <c r="GU13" s="25"/>
      <c r="GV13" s="25"/>
      <c r="GW13" s="25"/>
      <c r="GX13" s="25"/>
      <c r="GY13" s="25"/>
      <c r="GZ13" s="25"/>
      <c r="HA13" s="25"/>
      <c r="HB13" s="25"/>
      <c r="HC13" s="25"/>
      <c r="HD13" s="25"/>
      <c r="HE13" s="25"/>
      <c r="HF13" s="25"/>
      <c r="HG13" s="25"/>
      <c r="HH13" s="25"/>
      <c r="HI13" s="25"/>
      <c r="HJ13" s="25"/>
      <c r="HK13" s="25"/>
      <c r="HL13" s="25"/>
      <c r="HM13" s="25"/>
      <c r="HN13" s="25"/>
      <c r="HO13" s="25"/>
      <c r="HP13" s="25"/>
      <c r="HQ13" s="25"/>
      <c r="HR13" s="25"/>
      <c r="HS13" s="25"/>
      <c r="HT13" s="25"/>
      <c r="HU13" s="25"/>
      <c r="HV13" s="25"/>
      <c r="HW13" s="25"/>
      <c r="HX13" s="25"/>
      <c r="HY13" s="25"/>
      <c r="HZ13" s="25"/>
      <c r="IA13" s="25"/>
      <c r="IB13" s="25"/>
      <c r="IC13" s="25"/>
      <c r="ID13" s="25"/>
      <c r="IE13" s="25"/>
      <c r="IF13" s="25"/>
      <c r="IG13" s="25"/>
      <c r="IH13" s="25"/>
      <c r="II13" s="25"/>
      <c r="IJ13" s="25"/>
      <c r="IK13" s="25"/>
      <c r="IL13" s="25"/>
      <c r="IM13" s="25"/>
      <c r="IN13" s="25"/>
      <c r="IO13" s="25"/>
      <c r="IP13" s="25"/>
      <c r="IQ13" s="25"/>
      <c r="IR13" s="25"/>
      <c r="IS13" s="25"/>
      <c r="IT13" s="25"/>
      <c r="IU13" s="25"/>
      <c r="IV13" s="25"/>
    </row>
    <row r="14" spans="1:256" ht="13.15" customHeight="1" x14ac:dyDescent="0.2">
      <c r="A14" s="21"/>
      <c r="B14" s="116"/>
      <c r="C14" s="121" t="s">
        <v>15</v>
      </c>
      <c r="D14" s="121"/>
      <c r="E14" s="121"/>
      <c r="F14" s="185" t="s">
        <v>16</v>
      </c>
      <c r="G14" s="267"/>
      <c r="H14" s="267"/>
      <c r="I14" s="116"/>
      <c r="J14" s="116"/>
      <c r="K14" s="116"/>
      <c r="L14" s="116"/>
      <c r="M14" s="124"/>
      <c r="N14" s="116"/>
      <c r="O14" s="116"/>
      <c r="P14" s="116"/>
      <c r="Q14" s="16"/>
      <c r="R14" s="23"/>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c r="CH14" s="24"/>
      <c r="CI14" s="24"/>
      <c r="CJ14" s="24"/>
      <c r="CK14" s="24"/>
      <c r="CL14" s="24"/>
      <c r="CM14" s="24"/>
      <c r="CN14" s="24"/>
      <c r="CO14" s="24"/>
      <c r="CP14" s="24"/>
      <c r="CQ14" s="24"/>
      <c r="CR14" s="24"/>
      <c r="CS14" s="24"/>
      <c r="CT14" s="24"/>
      <c r="CU14" s="24"/>
      <c r="CV14" s="24"/>
      <c r="CW14" s="24"/>
      <c r="CX14" s="24"/>
      <c r="CY14" s="24"/>
      <c r="CZ14" s="24"/>
      <c r="DA14" s="24"/>
      <c r="DB14" s="24"/>
      <c r="DC14" s="24"/>
      <c r="DD14" s="24"/>
      <c r="DE14" s="24"/>
      <c r="DF14" s="24"/>
      <c r="DG14" s="24"/>
      <c r="DH14" s="25"/>
      <c r="DI14" s="25"/>
      <c r="DJ14" s="25"/>
      <c r="DK14" s="25"/>
      <c r="DL14" s="25"/>
      <c r="DM14" s="25"/>
      <c r="DN14" s="25"/>
      <c r="DO14" s="25"/>
      <c r="DP14" s="25"/>
      <c r="DQ14" s="25"/>
      <c r="DR14" s="25"/>
      <c r="DS14" s="25"/>
      <c r="DT14" s="25"/>
      <c r="DU14" s="25"/>
      <c r="DV14" s="25"/>
      <c r="DW14" s="25"/>
      <c r="DX14" s="25"/>
      <c r="DY14" s="25"/>
      <c r="DZ14" s="25"/>
      <c r="EA14" s="25"/>
      <c r="EB14" s="25"/>
      <c r="EC14" s="25"/>
      <c r="ED14" s="25"/>
      <c r="EE14" s="25"/>
      <c r="EF14" s="25"/>
      <c r="EG14" s="25"/>
      <c r="EH14" s="25"/>
      <c r="EI14" s="25"/>
      <c r="EJ14" s="25"/>
      <c r="EK14" s="25"/>
      <c r="EL14" s="25"/>
      <c r="EM14" s="25"/>
      <c r="EN14" s="25"/>
      <c r="EO14" s="25"/>
      <c r="EP14" s="25"/>
      <c r="EQ14" s="25"/>
      <c r="ER14" s="25"/>
      <c r="ES14" s="25"/>
      <c r="ET14" s="25"/>
      <c r="EU14" s="25"/>
      <c r="EV14" s="25"/>
      <c r="EW14" s="25"/>
      <c r="EX14" s="25"/>
      <c r="EY14" s="25"/>
      <c r="EZ14" s="25"/>
      <c r="FA14" s="25"/>
      <c r="FB14" s="25"/>
      <c r="FC14" s="25"/>
      <c r="FD14" s="25"/>
      <c r="FE14" s="25"/>
      <c r="FF14" s="25"/>
      <c r="FG14" s="25"/>
      <c r="FH14" s="25"/>
      <c r="FI14" s="25"/>
      <c r="FJ14" s="25"/>
      <c r="FK14" s="25"/>
      <c r="FL14" s="25"/>
      <c r="FM14" s="25"/>
      <c r="FN14" s="25"/>
      <c r="FO14" s="25"/>
      <c r="FP14" s="25"/>
      <c r="FQ14" s="25"/>
      <c r="FR14" s="25"/>
      <c r="FS14" s="25"/>
      <c r="FT14" s="25"/>
      <c r="FU14" s="25"/>
      <c r="FV14" s="25"/>
      <c r="FW14" s="25"/>
      <c r="FX14" s="25"/>
      <c r="FY14" s="25"/>
      <c r="FZ14" s="25"/>
      <c r="GA14" s="25"/>
      <c r="GB14" s="25"/>
      <c r="GC14" s="25"/>
      <c r="GD14" s="25"/>
      <c r="GE14" s="25"/>
      <c r="GF14" s="25"/>
      <c r="GG14" s="25"/>
      <c r="GH14" s="25"/>
      <c r="GI14" s="25"/>
      <c r="GJ14" s="25"/>
      <c r="GK14" s="25"/>
      <c r="GL14" s="25"/>
      <c r="GM14" s="25"/>
      <c r="GN14" s="25"/>
      <c r="GO14" s="25"/>
      <c r="GP14" s="25"/>
      <c r="GQ14" s="25"/>
      <c r="GR14" s="25"/>
      <c r="GS14" s="25"/>
      <c r="GT14" s="25"/>
      <c r="GU14" s="25"/>
      <c r="GV14" s="25"/>
      <c r="GW14" s="25"/>
      <c r="GX14" s="25"/>
      <c r="GY14" s="25"/>
      <c r="GZ14" s="25"/>
      <c r="HA14" s="25"/>
      <c r="HB14" s="25"/>
      <c r="HC14" s="25"/>
      <c r="HD14" s="25"/>
      <c r="HE14" s="25"/>
      <c r="HF14" s="25"/>
      <c r="HG14" s="25"/>
      <c r="HH14" s="25"/>
      <c r="HI14" s="25"/>
      <c r="HJ14" s="25"/>
      <c r="HK14" s="25"/>
      <c r="HL14" s="25"/>
      <c r="HM14" s="25"/>
      <c r="HN14" s="25"/>
      <c r="HO14" s="25"/>
      <c r="HP14" s="25"/>
      <c r="HQ14" s="25"/>
      <c r="HR14" s="25"/>
      <c r="HS14" s="25"/>
      <c r="HT14" s="25"/>
      <c r="HU14" s="25"/>
      <c r="HV14" s="25"/>
      <c r="HW14" s="25"/>
      <c r="HX14" s="25"/>
      <c r="HY14" s="25"/>
      <c r="HZ14" s="25"/>
      <c r="IA14" s="25"/>
      <c r="IB14" s="25"/>
      <c r="IC14" s="25"/>
      <c r="ID14" s="25"/>
      <c r="IE14" s="25"/>
      <c r="IF14" s="25"/>
      <c r="IG14" s="25"/>
      <c r="IH14" s="25"/>
      <c r="II14" s="25"/>
      <c r="IJ14" s="25"/>
      <c r="IK14" s="25"/>
      <c r="IL14" s="25"/>
      <c r="IM14" s="25"/>
      <c r="IN14" s="25"/>
      <c r="IO14" s="25"/>
      <c r="IP14" s="25"/>
      <c r="IQ14" s="25"/>
      <c r="IR14" s="25"/>
      <c r="IS14" s="25"/>
      <c r="IT14" s="25"/>
      <c r="IU14" s="25"/>
      <c r="IV14" s="25"/>
    </row>
    <row r="15" spans="1:256" ht="28.5" x14ac:dyDescent="0.2">
      <c r="A15" s="14" t="s">
        <v>19</v>
      </c>
      <c r="B15" s="246" t="s">
        <v>20</v>
      </c>
      <c r="C15" s="260"/>
      <c r="D15" s="260"/>
      <c r="E15" s="260"/>
      <c r="F15" s="260"/>
      <c r="G15" s="260"/>
      <c r="H15" s="260"/>
      <c r="I15" s="260"/>
      <c r="J15" s="260"/>
      <c r="K15" s="260"/>
      <c r="L15" s="260"/>
      <c r="M15" s="260"/>
      <c r="N15" s="260"/>
      <c r="O15" s="260"/>
      <c r="P15" s="260"/>
      <c r="Q15" s="261"/>
      <c r="R15" s="26"/>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c r="CH15" s="12"/>
      <c r="CI15" s="12"/>
      <c r="CJ15" s="12"/>
      <c r="CK15" s="12"/>
      <c r="CL15" s="12"/>
      <c r="CM15" s="12"/>
      <c r="CN15" s="12"/>
      <c r="CO15" s="12"/>
      <c r="CP15" s="12"/>
      <c r="CQ15" s="12"/>
      <c r="CR15" s="12"/>
      <c r="CS15" s="12"/>
      <c r="CT15" s="12"/>
      <c r="CU15" s="12"/>
      <c r="CV15" s="12"/>
      <c r="CW15" s="12"/>
      <c r="CX15" s="12"/>
      <c r="CY15" s="12"/>
      <c r="CZ15" s="12"/>
      <c r="DA15" s="12"/>
      <c r="DB15" s="12"/>
      <c r="DC15" s="12"/>
      <c r="DD15" s="12"/>
      <c r="DE15" s="12"/>
      <c r="DF15" s="12"/>
      <c r="DG15" s="12"/>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c r="GV15" s="13"/>
      <c r="GW15" s="13"/>
      <c r="GX15" s="13"/>
      <c r="GY15" s="13"/>
      <c r="GZ15" s="13"/>
      <c r="HA15" s="13"/>
      <c r="HB15" s="13"/>
      <c r="HC15" s="13"/>
      <c r="HD15" s="13"/>
      <c r="HE15" s="13"/>
      <c r="HF15" s="13"/>
      <c r="HG15" s="13"/>
      <c r="HH15" s="13"/>
      <c r="HI15" s="13"/>
      <c r="HJ15" s="13"/>
      <c r="HK15" s="13"/>
      <c r="HL15" s="13"/>
      <c r="HM15" s="13"/>
      <c r="HN15" s="13"/>
      <c r="HO15" s="13"/>
      <c r="HP15" s="13"/>
      <c r="HQ15" s="13"/>
      <c r="HR15" s="13"/>
      <c r="HS15" s="13"/>
      <c r="HT15" s="13"/>
      <c r="HU15" s="13"/>
      <c r="HV15" s="13"/>
      <c r="HW15" s="13"/>
      <c r="HX15" s="13"/>
      <c r="HY15" s="13"/>
      <c r="HZ15" s="13"/>
      <c r="IA15" s="13"/>
      <c r="IB15" s="13"/>
      <c r="IC15" s="13"/>
      <c r="ID15" s="13"/>
      <c r="IE15" s="13"/>
      <c r="IF15" s="13"/>
      <c r="IG15" s="13"/>
      <c r="IH15" s="13"/>
      <c r="II15" s="13"/>
      <c r="IJ15" s="13"/>
      <c r="IK15" s="13"/>
      <c r="IL15" s="13"/>
      <c r="IM15" s="13"/>
      <c r="IN15" s="13"/>
      <c r="IO15" s="13"/>
      <c r="IP15" s="13"/>
      <c r="IQ15" s="13"/>
      <c r="IR15" s="13"/>
      <c r="IS15" s="13"/>
      <c r="IT15" s="13"/>
      <c r="IU15" s="13"/>
      <c r="IV15" s="13"/>
    </row>
    <row r="16" spans="1:256" ht="6.4" customHeight="1" x14ac:dyDescent="0.2">
      <c r="A16" s="14"/>
      <c r="B16" s="129"/>
      <c r="C16" s="117"/>
      <c r="D16" s="117"/>
      <c r="E16" s="117"/>
      <c r="F16" s="86"/>
      <c r="G16" s="117"/>
      <c r="H16" s="117"/>
      <c r="I16" s="117"/>
      <c r="J16" s="117"/>
      <c r="K16" s="117"/>
      <c r="L16" s="117"/>
      <c r="M16" s="117"/>
      <c r="N16" s="117"/>
      <c r="O16" s="117"/>
      <c r="P16" s="117"/>
      <c r="Q16" s="27"/>
      <c r="R16" s="7"/>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9"/>
      <c r="DI16" s="9"/>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c r="EN16" s="9"/>
      <c r="EO16" s="9"/>
      <c r="EP16" s="9"/>
      <c r="EQ16" s="9"/>
      <c r="ER16" s="9"/>
      <c r="ES16" s="9"/>
      <c r="ET16" s="9"/>
      <c r="EU16" s="9"/>
      <c r="EV16" s="9"/>
      <c r="EW16" s="9"/>
      <c r="EX16" s="9"/>
      <c r="EY16" s="9"/>
      <c r="EZ16" s="9"/>
      <c r="FA16" s="9"/>
      <c r="FB16" s="9"/>
      <c r="FC16" s="9"/>
      <c r="FD16" s="9"/>
      <c r="FE16" s="9"/>
      <c r="FF16" s="9"/>
      <c r="FG16" s="9"/>
      <c r="FH16" s="9"/>
      <c r="FI16" s="9"/>
      <c r="FJ16" s="9"/>
      <c r="FK16" s="9"/>
      <c r="FL16" s="9"/>
      <c r="FM16" s="9"/>
      <c r="FN16" s="9"/>
      <c r="FO16" s="9"/>
      <c r="FP16" s="9"/>
      <c r="FQ16" s="9"/>
      <c r="FR16" s="9"/>
      <c r="FS16" s="9"/>
      <c r="FT16" s="9"/>
      <c r="FU16" s="9"/>
      <c r="FV16" s="9"/>
      <c r="FW16" s="9"/>
      <c r="FX16" s="9"/>
      <c r="FY16" s="9"/>
      <c r="FZ16" s="9"/>
      <c r="GA16" s="9"/>
      <c r="GB16" s="9"/>
      <c r="GC16" s="9"/>
      <c r="GD16" s="9"/>
      <c r="GE16" s="9"/>
      <c r="GF16" s="9"/>
      <c r="GG16" s="9"/>
      <c r="GH16" s="9"/>
      <c r="GI16" s="9"/>
      <c r="GJ16" s="9"/>
      <c r="GK16" s="9"/>
      <c r="GL16" s="9"/>
      <c r="GM16" s="9"/>
      <c r="GN16" s="9"/>
      <c r="GO16" s="9"/>
      <c r="GP16" s="9"/>
      <c r="GQ16" s="9"/>
      <c r="GR16" s="9"/>
      <c r="GS16" s="9"/>
      <c r="GT16" s="9"/>
      <c r="GU16" s="9"/>
      <c r="GV16" s="9"/>
      <c r="GW16" s="9"/>
      <c r="GX16" s="9"/>
      <c r="GY16" s="9"/>
      <c r="GZ16" s="9"/>
      <c r="HA16" s="9"/>
      <c r="HB16" s="9"/>
      <c r="HC16" s="9"/>
      <c r="HD16" s="9"/>
      <c r="HE16" s="9"/>
      <c r="HF16" s="9"/>
      <c r="HG16" s="9"/>
      <c r="HH16" s="9"/>
      <c r="HI16" s="9"/>
      <c r="HJ16" s="9"/>
      <c r="HK16" s="9"/>
      <c r="HL16" s="9"/>
      <c r="HM16" s="9"/>
      <c r="HN16" s="9"/>
      <c r="HO16" s="9"/>
      <c r="HP16" s="9"/>
      <c r="HQ16" s="9"/>
      <c r="HR16" s="9"/>
      <c r="HS16" s="9"/>
      <c r="HT16" s="9"/>
      <c r="HU16" s="9"/>
      <c r="HV16" s="9"/>
      <c r="HW16" s="9"/>
      <c r="HX16" s="9"/>
      <c r="HY16" s="9"/>
      <c r="HZ16" s="9"/>
      <c r="IA16" s="9"/>
      <c r="IB16" s="9"/>
      <c r="IC16" s="9"/>
      <c r="ID16" s="9"/>
      <c r="IE16" s="9"/>
      <c r="IF16" s="9"/>
      <c r="IG16" s="9"/>
      <c r="IH16" s="9"/>
      <c r="II16" s="9"/>
      <c r="IJ16" s="9"/>
      <c r="IK16" s="9"/>
      <c r="IL16" s="9"/>
      <c r="IM16" s="9"/>
      <c r="IN16" s="9"/>
      <c r="IO16" s="9"/>
      <c r="IP16" s="9"/>
      <c r="IQ16" s="9"/>
      <c r="IR16" s="9"/>
      <c r="IS16" s="9"/>
      <c r="IT16" s="9"/>
      <c r="IU16" s="9"/>
      <c r="IV16" s="9"/>
    </row>
    <row r="17" spans="1:256" ht="15" x14ac:dyDescent="0.2">
      <c r="A17" s="15"/>
      <c r="B17" s="236">
        <v>39321194</v>
      </c>
      <c r="C17" s="236"/>
      <c r="D17" s="236"/>
      <c r="E17" s="114" t="s">
        <v>21</v>
      </c>
      <c r="F17" s="236">
        <v>41648401</v>
      </c>
      <c r="G17" s="262"/>
      <c r="H17" s="262"/>
      <c r="I17" s="28" t="s">
        <v>9</v>
      </c>
      <c r="J17" s="263">
        <f>IF(B17&lt;0,"0",(B17-F17))</f>
        <v>-2327207</v>
      </c>
      <c r="K17" s="264"/>
      <c r="L17" s="264"/>
      <c r="M17" s="264"/>
      <c r="N17" s="265"/>
      <c r="O17" s="265"/>
      <c r="P17" s="265"/>
      <c r="Q17" s="16"/>
      <c r="R17" s="11"/>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c r="CH17" s="12"/>
      <c r="CI17" s="12"/>
      <c r="CJ17" s="12"/>
      <c r="CK17" s="12"/>
      <c r="CL17" s="12"/>
      <c r="CM17" s="12"/>
      <c r="CN17" s="12"/>
      <c r="CO17" s="12"/>
      <c r="CP17" s="12"/>
      <c r="CQ17" s="12"/>
      <c r="CR17" s="12"/>
      <c r="CS17" s="12"/>
      <c r="CT17" s="12"/>
      <c r="CU17" s="12"/>
      <c r="CV17" s="12"/>
      <c r="CW17" s="12"/>
      <c r="CX17" s="12"/>
      <c r="CY17" s="12"/>
      <c r="CZ17" s="12"/>
      <c r="DA17" s="12"/>
      <c r="DB17" s="12"/>
      <c r="DC17" s="12"/>
      <c r="DD17" s="12"/>
      <c r="DE17" s="12"/>
      <c r="DF17" s="12"/>
      <c r="DG17" s="12"/>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c r="IF17" s="13"/>
      <c r="IG17" s="13"/>
      <c r="IH17" s="13"/>
      <c r="II17" s="13"/>
      <c r="IJ17" s="13"/>
      <c r="IK17" s="13"/>
      <c r="IL17" s="13"/>
      <c r="IM17" s="13"/>
      <c r="IN17" s="13"/>
      <c r="IO17" s="13"/>
      <c r="IP17" s="13"/>
      <c r="IQ17" s="13"/>
      <c r="IR17" s="13"/>
      <c r="IS17" s="13"/>
      <c r="IT17" s="13"/>
      <c r="IU17" s="13"/>
      <c r="IV17" s="13"/>
    </row>
    <row r="18" spans="1:256" ht="14.25" x14ac:dyDescent="0.2">
      <c r="A18" s="21"/>
      <c r="B18" s="235" t="s">
        <v>22</v>
      </c>
      <c r="C18" s="235"/>
      <c r="D18" s="235"/>
      <c r="E18" s="22"/>
      <c r="F18" s="235" t="s">
        <v>23</v>
      </c>
      <c r="G18" s="235"/>
      <c r="H18" s="235"/>
      <c r="I18" s="121"/>
      <c r="J18" s="185" t="s">
        <v>24</v>
      </c>
      <c r="K18" s="185"/>
      <c r="L18" s="252"/>
      <c r="M18" s="22"/>
      <c r="N18" s="25"/>
      <c r="O18" s="25"/>
      <c r="P18" s="25"/>
      <c r="Q18" s="16"/>
      <c r="R18" s="23"/>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c r="BM18" s="24"/>
      <c r="BN18" s="24"/>
      <c r="BO18" s="24"/>
      <c r="BP18" s="24"/>
      <c r="BQ18" s="24"/>
      <c r="BR18" s="24"/>
      <c r="BS18" s="24"/>
      <c r="BT18" s="24"/>
      <c r="BU18" s="24"/>
      <c r="BV18" s="24"/>
      <c r="BW18" s="24"/>
      <c r="BX18" s="24"/>
      <c r="BY18" s="24"/>
      <c r="BZ18" s="24"/>
      <c r="CA18" s="24"/>
      <c r="CB18" s="24"/>
      <c r="CC18" s="24"/>
      <c r="CD18" s="24"/>
      <c r="CE18" s="24"/>
      <c r="CF18" s="24"/>
      <c r="CG18" s="24"/>
      <c r="CH18" s="24"/>
      <c r="CI18" s="24"/>
      <c r="CJ18" s="24"/>
      <c r="CK18" s="24"/>
      <c r="CL18" s="24"/>
      <c r="CM18" s="24"/>
      <c r="CN18" s="24"/>
      <c r="CO18" s="24"/>
      <c r="CP18" s="24"/>
      <c r="CQ18" s="24"/>
      <c r="CR18" s="24"/>
      <c r="CS18" s="24"/>
      <c r="CT18" s="24"/>
      <c r="CU18" s="24"/>
      <c r="CV18" s="24"/>
      <c r="CW18" s="24"/>
      <c r="CX18" s="24"/>
      <c r="CY18" s="24"/>
      <c r="CZ18" s="24"/>
      <c r="DA18" s="24"/>
      <c r="DB18" s="24"/>
      <c r="DC18" s="24"/>
      <c r="DD18" s="24"/>
      <c r="DE18" s="24"/>
      <c r="DF18" s="24"/>
      <c r="DG18" s="24"/>
      <c r="DH18" s="25"/>
      <c r="DI18" s="25"/>
      <c r="DJ18" s="25"/>
      <c r="DK18" s="25"/>
      <c r="DL18" s="25"/>
      <c r="DM18" s="25"/>
      <c r="DN18" s="25"/>
      <c r="DO18" s="25"/>
      <c r="DP18" s="25"/>
      <c r="DQ18" s="25"/>
      <c r="DR18" s="25"/>
      <c r="DS18" s="25"/>
      <c r="DT18" s="25"/>
      <c r="DU18" s="25"/>
      <c r="DV18" s="25"/>
      <c r="DW18" s="25"/>
      <c r="DX18" s="25"/>
      <c r="DY18" s="25"/>
      <c r="DZ18" s="25"/>
      <c r="EA18" s="25"/>
      <c r="EB18" s="25"/>
      <c r="EC18" s="25"/>
      <c r="ED18" s="25"/>
      <c r="EE18" s="25"/>
      <c r="EF18" s="25"/>
      <c r="EG18" s="25"/>
      <c r="EH18" s="25"/>
      <c r="EI18" s="25"/>
      <c r="EJ18" s="25"/>
      <c r="EK18" s="25"/>
      <c r="EL18" s="25"/>
      <c r="EM18" s="25"/>
      <c r="EN18" s="25"/>
      <c r="EO18" s="25"/>
      <c r="EP18" s="25"/>
      <c r="EQ18" s="25"/>
      <c r="ER18" s="25"/>
      <c r="ES18" s="25"/>
      <c r="ET18" s="25"/>
      <c r="EU18" s="25"/>
      <c r="EV18" s="25"/>
      <c r="EW18" s="25"/>
      <c r="EX18" s="25"/>
      <c r="EY18" s="25"/>
      <c r="EZ18" s="25"/>
      <c r="FA18" s="25"/>
      <c r="FB18" s="25"/>
      <c r="FC18" s="25"/>
      <c r="FD18" s="25"/>
      <c r="FE18" s="25"/>
      <c r="FF18" s="25"/>
      <c r="FG18" s="25"/>
      <c r="FH18" s="25"/>
      <c r="FI18" s="25"/>
      <c r="FJ18" s="25"/>
      <c r="FK18" s="25"/>
      <c r="FL18" s="25"/>
      <c r="FM18" s="25"/>
      <c r="FN18" s="25"/>
      <c r="FO18" s="25"/>
      <c r="FP18" s="25"/>
      <c r="FQ18" s="25"/>
      <c r="FR18" s="25"/>
      <c r="FS18" s="25"/>
      <c r="FT18" s="25"/>
      <c r="FU18" s="25"/>
      <c r="FV18" s="25"/>
      <c r="FW18" s="25"/>
      <c r="FX18" s="25"/>
      <c r="FY18" s="25"/>
      <c r="FZ18" s="25"/>
      <c r="GA18" s="25"/>
      <c r="GB18" s="25"/>
      <c r="GC18" s="25"/>
      <c r="GD18" s="25"/>
      <c r="GE18" s="25"/>
      <c r="GF18" s="25"/>
      <c r="GG18" s="25"/>
      <c r="GH18" s="25"/>
      <c r="GI18" s="25"/>
      <c r="GJ18" s="25"/>
      <c r="GK18" s="25"/>
      <c r="GL18" s="25"/>
      <c r="GM18" s="25"/>
      <c r="GN18" s="25"/>
      <c r="GO18" s="25"/>
      <c r="GP18" s="25"/>
      <c r="GQ18" s="25"/>
      <c r="GR18" s="25"/>
      <c r="GS18" s="25"/>
      <c r="GT18" s="25"/>
      <c r="GU18" s="25"/>
      <c r="GV18" s="25"/>
      <c r="GW18" s="25"/>
      <c r="GX18" s="25"/>
      <c r="GY18" s="25"/>
      <c r="GZ18" s="25"/>
      <c r="HA18" s="25"/>
      <c r="HB18" s="25"/>
      <c r="HC18" s="25"/>
      <c r="HD18" s="25"/>
      <c r="HE18" s="25"/>
      <c r="HF18" s="25"/>
      <c r="HG18" s="25"/>
      <c r="HH18" s="25"/>
      <c r="HI18" s="25"/>
      <c r="HJ18" s="25"/>
      <c r="HK18" s="25"/>
      <c r="HL18" s="25"/>
      <c r="HM18" s="25"/>
      <c r="HN18" s="25"/>
      <c r="HO18" s="25"/>
      <c r="HP18" s="25"/>
      <c r="HQ18" s="25"/>
      <c r="HR18" s="25"/>
      <c r="HS18" s="25"/>
      <c r="HT18" s="25"/>
      <c r="HU18" s="25"/>
      <c r="HV18" s="25"/>
      <c r="HW18" s="25"/>
      <c r="HX18" s="25"/>
      <c r="HY18" s="25"/>
      <c r="HZ18" s="25"/>
      <c r="IA18" s="25"/>
      <c r="IB18" s="25"/>
      <c r="IC18" s="25"/>
      <c r="ID18" s="25"/>
      <c r="IE18" s="25"/>
      <c r="IF18" s="25"/>
      <c r="IG18" s="25"/>
      <c r="IH18" s="25"/>
      <c r="II18" s="25"/>
      <c r="IJ18" s="25"/>
      <c r="IK18" s="25"/>
      <c r="IL18" s="25"/>
      <c r="IM18" s="25"/>
      <c r="IN18" s="25"/>
      <c r="IO18" s="25"/>
      <c r="IP18" s="25"/>
      <c r="IQ18" s="25"/>
      <c r="IR18" s="25"/>
      <c r="IS18" s="25"/>
      <c r="IT18" s="25"/>
      <c r="IU18" s="25"/>
      <c r="IV18" s="25"/>
    </row>
    <row r="19" spans="1:256" ht="15" x14ac:dyDescent="0.2">
      <c r="A19" s="15"/>
      <c r="B19" s="242" t="str">
        <f>IF(B17-F17&lt;0,"0",(B17-F17))</f>
        <v>0</v>
      </c>
      <c r="C19" s="242"/>
      <c r="D19" s="242"/>
      <c r="E19" s="114" t="s">
        <v>8</v>
      </c>
      <c r="F19" s="259">
        <f>F10</f>
        <v>1.7804104734240001</v>
      </c>
      <c r="G19" s="243"/>
      <c r="H19" s="243"/>
      <c r="I19" s="114" t="s">
        <v>14</v>
      </c>
      <c r="J19" s="19">
        <v>1000</v>
      </c>
      <c r="K19" s="20"/>
      <c r="L19" s="156" t="s">
        <v>9</v>
      </c>
      <c r="M19" s="157"/>
      <c r="N19" s="173" t="str">
        <f>IF(B17-F17&lt;0,"0",(B19*F19/J19))</f>
        <v>0</v>
      </c>
      <c r="O19" s="173"/>
      <c r="P19" s="173"/>
      <c r="Q19" s="16"/>
      <c r="R19" s="11"/>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c r="CH19" s="12"/>
      <c r="CI19" s="12"/>
      <c r="CJ19" s="12"/>
      <c r="CK19" s="12"/>
      <c r="CL19" s="12"/>
      <c r="CM19" s="12"/>
      <c r="CN19" s="12"/>
      <c r="CO19" s="12"/>
      <c r="CP19" s="12"/>
      <c r="CQ19" s="12"/>
      <c r="CR19" s="12"/>
      <c r="CS19" s="12"/>
      <c r="CT19" s="12"/>
      <c r="CU19" s="12"/>
      <c r="CV19" s="12"/>
      <c r="CW19" s="12"/>
      <c r="CX19" s="12"/>
      <c r="CY19" s="12"/>
      <c r="CZ19" s="12"/>
      <c r="DA19" s="12"/>
      <c r="DB19" s="12"/>
      <c r="DC19" s="12"/>
      <c r="DD19" s="12"/>
      <c r="DE19" s="12"/>
      <c r="DF19" s="12"/>
      <c r="DG19" s="12"/>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c r="GV19" s="13"/>
      <c r="GW19" s="13"/>
      <c r="GX19" s="13"/>
      <c r="GY19" s="13"/>
      <c r="GZ19" s="13"/>
      <c r="HA19" s="13"/>
      <c r="HB19" s="13"/>
      <c r="HC19" s="13"/>
      <c r="HD19" s="13"/>
      <c r="HE19" s="13"/>
      <c r="HF19" s="13"/>
      <c r="HG19" s="13"/>
      <c r="HH19" s="13"/>
      <c r="HI19" s="13"/>
      <c r="HJ19" s="13"/>
      <c r="HK19" s="13"/>
      <c r="HL19" s="13"/>
      <c r="HM19" s="13"/>
      <c r="HN19" s="13"/>
      <c r="HO19" s="13"/>
      <c r="HP19" s="13"/>
      <c r="HQ19" s="13"/>
      <c r="HR19" s="13"/>
      <c r="HS19" s="13"/>
      <c r="HT19" s="13"/>
      <c r="HU19" s="13"/>
      <c r="HV19" s="13"/>
      <c r="HW19" s="13"/>
      <c r="HX19" s="13"/>
      <c r="HY19" s="13"/>
      <c r="HZ19" s="13"/>
      <c r="IA19" s="13"/>
      <c r="IB19" s="13"/>
      <c r="IC19" s="13"/>
      <c r="ID19" s="13"/>
      <c r="IE19" s="13"/>
      <c r="IF19" s="13"/>
      <c r="IG19" s="13"/>
      <c r="IH19" s="13"/>
      <c r="II19" s="13"/>
      <c r="IJ19" s="13"/>
      <c r="IK19" s="13"/>
      <c r="IL19" s="13"/>
      <c r="IM19" s="13"/>
      <c r="IN19" s="13"/>
      <c r="IO19" s="13"/>
      <c r="IP19" s="13"/>
      <c r="IQ19" s="13"/>
      <c r="IR19" s="13"/>
      <c r="IS19" s="13"/>
      <c r="IT19" s="13"/>
      <c r="IU19" s="13"/>
      <c r="IV19" s="13"/>
    </row>
    <row r="20" spans="1:256" ht="14.25" x14ac:dyDescent="0.2">
      <c r="A20" s="15"/>
      <c r="B20" s="235" t="s">
        <v>25</v>
      </c>
      <c r="C20" s="235"/>
      <c r="D20" s="235"/>
      <c r="E20" s="22"/>
      <c r="F20" s="185" t="s">
        <v>16</v>
      </c>
      <c r="G20" s="157"/>
      <c r="H20" s="157"/>
      <c r="I20" s="22"/>
      <c r="J20" s="22"/>
      <c r="K20" s="25"/>
      <c r="L20" s="22"/>
      <c r="M20" s="22"/>
      <c r="N20" s="22"/>
      <c r="O20" s="22"/>
      <c r="P20" s="22"/>
      <c r="Q20" s="16"/>
      <c r="R20" s="23"/>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4"/>
      <c r="BS20" s="24"/>
      <c r="BT20" s="24"/>
      <c r="BU20" s="24"/>
      <c r="BV20" s="24"/>
      <c r="BW20" s="24"/>
      <c r="BX20" s="24"/>
      <c r="BY20" s="24"/>
      <c r="BZ20" s="24"/>
      <c r="CA20" s="24"/>
      <c r="CB20" s="24"/>
      <c r="CC20" s="24"/>
      <c r="CD20" s="24"/>
      <c r="CE20" s="24"/>
      <c r="CF20" s="24"/>
      <c r="CG20" s="24"/>
      <c r="CH20" s="24"/>
      <c r="CI20" s="24"/>
      <c r="CJ20" s="24"/>
      <c r="CK20" s="24"/>
      <c r="CL20" s="24"/>
      <c r="CM20" s="24"/>
      <c r="CN20" s="24"/>
      <c r="CO20" s="24"/>
      <c r="CP20" s="24"/>
      <c r="CQ20" s="24"/>
      <c r="CR20" s="24"/>
      <c r="CS20" s="24"/>
      <c r="CT20" s="24"/>
      <c r="CU20" s="24"/>
      <c r="CV20" s="24"/>
      <c r="CW20" s="24"/>
      <c r="CX20" s="24"/>
      <c r="CY20" s="24"/>
      <c r="CZ20" s="24"/>
      <c r="DA20" s="24"/>
      <c r="DB20" s="24"/>
      <c r="DC20" s="24"/>
      <c r="DD20" s="24"/>
      <c r="DE20" s="24"/>
      <c r="DF20" s="24"/>
      <c r="DG20" s="24"/>
      <c r="DH20" s="25"/>
      <c r="DI20" s="25"/>
      <c r="DJ20" s="25"/>
      <c r="DK20" s="25"/>
      <c r="DL20" s="25"/>
      <c r="DM20" s="25"/>
      <c r="DN20" s="25"/>
      <c r="DO20" s="25"/>
      <c r="DP20" s="25"/>
      <c r="DQ20" s="25"/>
      <c r="DR20" s="25"/>
      <c r="DS20" s="25"/>
      <c r="DT20" s="25"/>
      <c r="DU20" s="25"/>
      <c r="DV20" s="25"/>
      <c r="DW20" s="25"/>
      <c r="DX20" s="25"/>
      <c r="DY20" s="25"/>
      <c r="DZ20" s="25"/>
      <c r="EA20" s="25"/>
      <c r="EB20" s="25"/>
      <c r="EC20" s="25"/>
      <c r="ED20" s="25"/>
      <c r="EE20" s="25"/>
      <c r="EF20" s="25"/>
      <c r="EG20" s="25"/>
      <c r="EH20" s="25"/>
      <c r="EI20" s="25"/>
      <c r="EJ20" s="25"/>
      <c r="EK20" s="25"/>
      <c r="EL20" s="25"/>
      <c r="EM20" s="25"/>
      <c r="EN20" s="25"/>
      <c r="EO20" s="25"/>
      <c r="EP20" s="25"/>
      <c r="EQ20" s="25"/>
      <c r="ER20" s="25"/>
      <c r="ES20" s="25"/>
      <c r="ET20" s="25"/>
      <c r="EU20" s="25"/>
      <c r="EV20" s="25"/>
      <c r="EW20" s="25"/>
      <c r="EX20" s="25"/>
      <c r="EY20" s="25"/>
      <c r="EZ20" s="25"/>
      <c r="FA20" s="25"/>
      <c r="FB20" s="25"/>
      <c r="FC20" s="25"/>
      <c r="FD20" s="25"/>
      <c r="FE20" s="25"/>
      <c r="FF20" s="25"/>
      <c r="FG20" s="25"/>
      <c r="FH20" s="25"/>
      <c r="FI20" s="25"/>
      <c r="FJ20" s="25"/>
      <c r="FK20" s="25"/>
      <c r="FL20" s="25"/>
      <c r="FM20" s="25"/>
      <c r="FN20" s="25"/>
      <c r="FO20" s="25"/>
      <c r="FP20" s="25"/>
      <c r="FQ20" s="25"/>
      <c r="FR20" s="25"/>
      <c r="FS20" s="25"/>
      <c r="FT20" s="25"/>
      <c r="FU20" s="25"/>
      <c r="FV20" s="25"/>
      <c r="FW20" s="25"/>
      <c r="FX20" s="25"/>
      <c r="FY20" s="25"/>
      <c r="FZ20" s="25"/>
      <c r="GA20" s="25"/>
      <c r="GB20" s="25"/>
      <c r="GC20" s="25"/>
      <c r="GD20" s="25"/>
      <c r="GE20" s="25"/>
      <c r="GF20" s="25"/>
      <c r="GG20" s="25"/>
      <c r="GH20" s="25"/>
      <c r="GI20" s="25"/>
      <c r="GJ20" s="25"/>
      <c r="GK20" s="25"/>
      <c r="GL20" s="25"/>
      <c r="GM20" s="25"/>
      <c r="GN20" s="25"/>
      <c r="GO20" s="25"/>
      <c r="GP20" s="25"/>
      <c r="GQ20" s="25"/>
      <c r="GR20" s="25"/>
      <c r="GS20" s="25"/>
      <c r="GT20" s="25"/>
      <c r="GU20" s="25"/>
      <c r="GV20" s="25"/>
      <c r="GW20" s="25"/>
      <c r="GX20" s="25"/>
      <c r="GY20" s="25"/>
      <c r="GZ20" s="25"/>
      <c r="HA20" s="25"/>
      <c r="HB20" s="25"/>
      <c r="HC20" s="25"/>
      <c r="HD20" s="25"/>
      <c r="HE20" s="25"/>
      <c r="HF20" s="25"/>
      <c r="HG20" s="25"/>
      <c r="HH20" s="25"/>
      <c r="HI20" s="25"/>
      <c r="HJ20" s="25"/>
      <c r="HK20" s="25"/>
      <c r="HL20" s="25"/>
      <c r="HM20" s="25"/>
      <c r="HN20" s="25"/>
      <c r="HO20" s="25"/>
      <c r="HP20" s="25"/>
      <c r="HQ20" s="25"/>
      <c r="HR20" s="25"/>
      <c r="HS20" s="25"/>
      <c r="HT20" s="25"/>
      <c r="HU20" s="25"/>
      <c r="HV20" s="25"/>
      <c r="HW20" s="25"/>
      <c r="HX20" s="25"/>
      <c r="HY20" s="25"/>
      <c r="HZ20" s="25"/>
      <c r="IA20" s="25"/>
      <c r="IB20" s="25"/>
      <c r="IC20" s="25"/>
      <c r="ID20" s="25"/>
      <c r="IE20" s="25"/>
      <c r="IF20" s="25"/>
      <c r="IG20" s="25"/>
      <c r="IH20" s="25"/>
      <c r="II20" s="25"/>
      <c r="IJ20" s="25"/>
      <c r="IK20" s="25"/>
      <c r="IL20" s="25"/>
      <c r="IM20" s="25"/>
      <c r="IN20" s="25"/>
      <c r="IO20" s="25"/>
      <c r="IP20" s="25"/>
      <c r="IQ20" s="25"/>
      <c r="IR20" s="25"/>
      <c r="IS20" s="25"/>
      <c r="IT20" s="25"/>
      <c r="IU20" s="25"/>
      <c r="IV20" s="25"/>
    </row>
    <row r="21" spans="1:256" ht="15" x14ac:dyDescent="0.2">
      <c r="A21" s="15" t="s">
        <v>26</v>
      </c>
      <c r="B21" s="171" t="s">
        <v>27</v>
      </c>
      <c r="C21" s="171"/>
      <c r="D21" s="171"/>
      <c r="E21" s="171"/>
      <c r="F21" s="171"/>
      <c r="G21" s="171"/>
      <c r="H21" s="171"/>
      <c r="I21" s="171"/>
      <c r="J21" s="105" t="s">
        <v>28</v>
      </c>
      <c r="K21" s="29"/>
      <c r="L21" s="156" t="s">
        <v>9</v>
      </c>
      <c r="M21" s="157"/>
      <c r="N21" s="173">
        <f>IF(N17&lt;0,(N7+N10),(N7+N10+N13+N19))</f>
        <v>22898554.43</v>
      </c>
      <c r="O21" s="173"/>
      <c r="P21" s="173"/>
      <c r="Q21" s="16"/>
      <c r="R21" s="11"/>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c r="CH21" s="12"/>
      <c r="CI21" s="12"/>
      <c r="CJ21" s="12"/>
      <c r="CK21" s="12"/>
      <c r="CL21" s="12"/>
      <c r="CM21" s="12"/>
      <c r="CN21" s="12"/>
      <c r="CO21" s="12"/>
      <c r="CP21" s="12"/>
      <c r="CQ21" s="12"/>
      <c r="CR21" s="12"/>
      <c r="CS21" s="12"/>
      <c r="CT21" s="12"/>
      <c r="CU21" s="12"/>
      <c r="CV21" s="12"/>
      <c r="CW21" s="12"/>
      <c r="CX21" s="12"/>
      <c r="CY21" s="12"/>
      <c r="CZ21" s="12"/>
      <c r="DA21" s="12"/>
      <c r="DB21" s="12"/>
      <c r="DC21" s="12"/>
      <c r="DD21" s="12"/>
      <c r="DE21" s="12"/>
      <c r="DF21" s="12"/>
      <c r="DG21" s="12"/>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c r="II21" s="13"/>
      <c r="IJ21" s="13"/>
      <c r="IK21" s="13"/>
      <c r="IL21" s="13"/>
      <c r="IM21" s="13"/>
      <c r="IN21" s="13"/>
      <c r="IO21" s="13"/>
      <c r="IP21" s="13"/>
      <c r="IQ21" s="13"/>
      <c r="IR21" s="13"/>
      <c r="IS21" s="13"/>
      <c r="IT21" s="13"/>
      <c r="IU21" s="13"/>
      <c r="IV21" s="13"/>
    </row>
    <row r="22" spans="1:256" ht="2.4500000000000002" customHeight="1" x14ac:dyDescent="0.2">
      <c r="A22" s="30"/>
      <c r="B22" s="31"/>
      <c r="C22" s="31"/>
      <c r="D22" s="31"/>
      <c r="E22" s="31"/>
      <c r="F22" s="31"/>
      <c r="G22" s="31"/>
      <c r="H22" s="31"/>
      <c r="I22" s="31"/>
      <c r="J22" s="31"/>
      <c r="K22" s="31"/>
      <c r="L22" s="31"/>
      <c r="M22" s="31"/>
      <c r="N22" s="31"/>
      <c r="O22" s="31"/>
      <c r="P22" s="31"/>
      <c r="Q22" s="32"/>
      <c r="R22" s="11"/>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c r="CH22" s="12"/>
      <c r="CI22" s="12"/>
      <c r="CJ22" s="12"/>
      <c r="CK22" s="12"/>
      <c r="CL22" s="12"/>
      <c r="CM22" s="12"/>
      <c r="CN22" s="12"/>
      <c r="CO22" s="12"/>
      <c r="CP22" s="12"/>
      <c r="CQ22" s="12"/>
      <c r="CR22" s="12"/>
      <c r="CS22" s="12"/>
      <c r="CT22" s="12"/>
      <c r="CU22" s="12"/>
      <c r="CV22" s="12"/>
      <c r="CW22" s="12"/>
      <c r="CX22" s="12"/>
      <c r="CY22" s="12"/>
      <c r="CZ22" s="12"/>
      <c r="DA22" s="12"/>
      <c r="DB22" s="12"/>
      <c r="DC22" s="12"/>
      <c r="DD22" s="12"/>
      <c r="DE22" s="12"/>
      <c r="DF22" s="12"/>
      <c r="DG22" s="12"/>
      <c r="DH22" s="13"/>
      <c r="DI22" s="13"/>
      <c r="DJ22" s="13"/>
      <c r="DK22" s="13"/>
      <c r="DL22" s="13"/>
      <c r="DM22" s="13"/>
      <c r="DN22" s="13"/>
      <c r="DO22" s="13"/>
      <c r="DP22" s="13"/>
      <c r="DQ22" s="13"/>
      <c r="DR22" s="13"/>
      <c r="DS22" s="13"/>
      <c r="DT22" s="13"/>
      <c r="DU22" s="13"/>
      <c r="DV22" s="13"/>
      <c r="DW22" s="13"/>
      <c r="DX22" s="13"/>
      <c r="DY22" s="13"/>
      <c r="DZ22" s="13"/>
      <c r="EA22" s="13"/>
      <c r="EB22" s="13"/>
      <c r="EC22" s="13"/>
      <c r="ED22" s="13"/>
      <c r="EE22" s="13"/>
      <c r="EF22" s="13"/>
      <c r="EG22" s="13"/>
      <c r="EH22" s="13"/>
      <c r="EI22" s="13"/>
      <c r="EJ22" s="13"/>
      <c r="EK22" s="13"/>
      <c r="EL22" s="13"/>
      <c r="EM22" s="13"/>
      <c r="EN22" s="13"/>
      <c r="EO22" s="13"/>
      <c r="EP22" s="13"/>
      <c r="EQ22" s="13"/>
      <c r="ER22" s="13"/>
      <c r="ES22" s="13"/>
      <c r="ET22" s="13"/>
      <c r="EU22" s="13"/>
      <c r="EV22" s="13"/>
      <c r="EW22" s="13"/>
      <c r="EX22" s="13"/>
      <c r="EY22" s="13"/>
      <c r="EZ22" s="13"/>
      <c r="FA22" s="13"/>
      <c r="FB22" s="13"/>
      <c r="FC22" s="13"/>
      <c r="FD22" s="13"/>
      <c r="FE22" s="13"/>
      <c r="FF22" s="13"/>
      <c r="FG22" s="13"/>
      <c r="FH22" s="13"/>
      <c r="FI22" s="13"/>
      <c r="FJ22" s="13"/>
      <c r="FK22" s="13"/>
      <c r="FL22" s="13"/>
      <c r="FM22" s="13"/>
      <c r="FN22" s="13"/>
      <c r="FO22" s="13"/>
      <c r="FP22" s="13"/>
      <c r="FQ22" s="13"/>
      <c r="FR22" s="13"/>
      <c r="FS22" s="13"/>
      <c r="FT22" s="13"/>
      <c r="FU22" s="13"/>
      <c r="FV22" s="13"/>
      <c r="FW22" s="13"/>
      <c r="FX22" s="13"/>
      <c r="FY22" s="13"/>
      <c r="FZ22" s="13"/>
      <c r="GA22" s="13"/>
      <c r="GB22" s="13"/>
      <c r="GC22" s="13"/>
      <c r="GD22" s="13"/>
      <c r="GE22" s="13"/>
      <c r="GF22" s="13"/>
      <c r="GG22" s="13"/>
      <c r="GH22" s="13"/>
      <c r="GI22" s="13"/>
      <c r="GJ22" s="13"/>
      <c r="GK22" s="13"/>
      <c r="GL22" s="13"/>
      <c r="GM22" s="13"/>
      <c r="GN22" s="13"/>
      <c r="GO22" s="13"/>
      <c r="GP22" s="13"/>
      <c r="GQ22" s="13"/>
      <c r="GR22" s="13"/>
      <c r="GS22" s="13"/>
      <c r="GT22" s="13"/>
      <c r="GU22" s="13"/>
      <c r="GV22" s="13"/>
      <c r="GW22" s="13"/>
      <c r="GX22" s="13"/>
      <c r="GY22" s="13"/>
      <c r="GZ22" s="13"/>
      <c r="HA22" s="13"/>
      <c r="HB22" s="13"/>
      <c r="HC22" s="13"/>
      <c r="HD22" s="13"/>
      <c r="HE22" s="13"/>
      <c r="HF22" s="13"/>
      <c r="HG22" s="13"/>
      <c r="HH22" s="13"/>
      <c r="HI22" s="13"/>
      <c r="HJ22" s="13"/>
      <c r="HK22" s="13"/>
      <c r="HL22" s="13"/>
      <c r="HM22" s="13"/>
      <c r="HN22" s="13"/>
      <c r="HO22" s="13"/>
      <c r="HP22" s="13"/>
      <c r="HQ22" s="13"/>
      <c r="HR22" s="13"/>
      <c r="HS22" s="13"/>
      <c r="HT22" s="13"/>
      <c r="HU22" s="13"/>
      <c r="HV22" s="13"/>
      <c r="HW22" s="13"/>
      <c r="HX22" s="13"/>
      <c r="HY22" s="13"/>
      <c r="HZ22" s="13"/>
      <c r="IA22" s="13"/>
      <c r="IB22" s="13"/>
      <c r="IC22" s="13"/>
      <c r="ID22" s="13"/>
      <c r="IE22" s="13"/>
      <c r="IF22" s="13"/>
      <c r="IG22" s="13"/>
      <c r="IH22" s="13"/>
      <c r="II22" s="13"/>
      <c r="IJ22" s="13"/>
      <c r="IK22" s="13"/>
      <c r="IL22" s="13"/>
      <c r="IM22" s="13"/>
      <c r="IN22" s="13"/>
      <c r="IO22" s="13"/>
      <c r="IP22" s="13"/>
      <c r="IQ22" s="13"/>
      <c r="IR22" s="13"/>
      <c r="IS22" s="13"/>
      <c r="IT22" s="13"/>
      <c r="IU22" s="13"/>
      <c r="IV22" s="13"/>
    </row>
    <row r="23" spans="1:256" ht="4.9000000000000004" customHeight="1" x14ac:dyDescent="0.2">
      <c r="A23" s="124"/>
      <c r="B23" s="124"/>
      <c r="C23" s="124"/>
      <c r="D23" s="124"/>
      <c r="E23" s="124"/>
      <c r="F23" s="124"/>
      <c r="G23" s="124"/>
      <c r="H23" s="124"/>
      <c r="I23" s="124"/>
      <c r="J23" s="124"/>
      <c r="K23" s="124"/>
      <c r="L23" s="124"/>
      <c r="M23" s="124"/>
      <c r="N23" s="124"/>
      <c r="O23" s="124"/>
      <c r="P23" s="124"/>
      <c r="Q23" s="124"/>
      <c r="R23" s="11"/>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c r="CA23" s="12"/>
      <c r="CB23" s="12"/>
      <c r="CC23" s="12"/>
      <c r="CD23" s="12"/>
      <c r="CE23" s="12"/>
      <c r="CF23" s="12"/>
      <c r="CG23" s="12"/>
      <c r="CH23" s="12"/>
      <c r="CI23" s="12"/>
      <c r="CJ23" s="12"/>
      <c r="CK23" s="12"/>
      <c r="CL23" s="12"/>
      <c r="CM23" s="12"/>
      <c r="CN23" s="12"/>
      <c r="CO23" s="12"/>
      <c r="CP23" s="12"/>
      <c r="CQ23" s="12"/>
      <c r="CR23" s="12"/>
      <c r="CS23" s="12"/>
      <c r="CT23" s="12"/>
      <c r="CU23" s="12"/>
      <c r="CV23" s="12"/>
      <c r="CW23" s="12"/>
      <c r="CX23" s="12"/>
      <c r="CY23" s="12"/>
      <c r="CZ23" s="12"/>
      <c r="DA23" s="12"/>
      <c r="DB23" s="12"/>
      <c r="DC23" s="12"/>
      <c r="DD23" s="12"/>
      <c r="DE23" s="12"/>
      <c r="DF23" s="12"/>
      <c r="DG23" s="12"/>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c r="EL23" s="13"/>
      <c r="EM23" s="13"/>
      <c r="EN23" s="13"/>
      <c r="EO23" s="13"/>
      <c r="EP23" s="13"/>
      <c r="EQ23" s="13"/>
      <c r="ER23" s="13"/>
      <c r="ES23" s="13"/>
      <c r="ET23" s="13"/>
      <c r="EU23" s="13"/>
      <c r="EV23" s="13"/>
      <c r="EW23" s="13"/>
      <c r="EX23" s="13"/>
      <c r="EY23" s="13"/>
      <c r="EZ23" s="13"/>
      <c r="FA23" s="13"/>
      <c r="FB23" s="13"/>
      <c r="FC23" s="13"/>
      <c r="FD23" s="13"/>
      <c r="FE23" s="13"/>
      <c r="FF23" s="13"/>
      <c r="FG23" s="13"/>
      <c r="FH23" s="13"/>
      <c r="FI23" s="13"/>
      <c r="FJ23" s="13"/>
      <c r="FK23" s="13"/>
      <c r="FL23" s="13"/>
      <c r="FM23" s="13"/>
      <c r="FN23" s="13"/>
      <c r="FO23" s="13"/>
      <c r="FP23" s="13"/>
      <c r="FQ23" s="13"/>
      <c r="FR23" s="13"/>
      <c r="FS23" s="13"/>
      <c r="FT23" s="13"/>
      <c r="FU23" s="13"/>
      <c r="FV23" s="13"/>
      <c r="FW23" s="13"/>
      <c r="FX23" s="13"/>
      <c r="FY23" s="13"/>
      <c r="FZ23" s="13"/>
      <c r="GA23" s="13"/>
      <c r="GB23" s="13"/>
      <c r="GC23" s="13"/>
      <c r="GD23" s="13"/>
      <c r="GE23" s="13"/>
      <c r="GF23" s="13"/>
      <c r="GG23" s="13"/>
      <c r="GH23" s="13"/>
      <c r="GI23" s="13"/>
      <c r="GJ23" s="13"/>
      <c r="GK23" s="13"/>
      <c r="GL23" s="13"/>
      <c r="GM23" s="13"/>
      <c r="GN23" s="13"/>
      <c r="GO23" s="13"/>
      <c r="GP23" s="13"/>
      <c r="GQ23" s="13"/>
      <c r="GR23" s="13"/>
      <c r="GS23" s="13"/>
      <c r="GT23" s="13"/>
      <c r="GU23" s="13"/>
      <c r="GV23" s="13"/>
      <c r="GW23" s="13"/>
      <c r="GX23" s="13"/>
      <c r="GY23" s="13"/>
      <c r="GZ23" s="13"/>
      <c r="HA23" s="13"/>
      <c r="HB23" s="13"/>
      <c r="HC23" s="13"/>
      <c r="HD23" s="13"/>
      <c r="HE23" s="13"/>
      <c r="HF23" s="13"/>
      <c r="HG23" s="13"/>
      <c r="HH23" s="13"/>
      <c r="HI23" s="13"/>
      <c r="HJ23" s="13"/>
      <c r="HK23" s="13"/>
      <c r="HL23" s="13"/>
      <c r="HM23" s="13"/>
      <c r="HN23" s="13"/>
      <c r="HO23" s="13"/>
      <c r="HP23" s="13"/>
      <c r="HQ23" s="13"/>
      <c r="HR23" s="13"/>
      <c r="HS23" s="13"/>
      <c r="HT23" s="13"/>
      <c r="HU23" s="13"/>
      <c r="HV23" s="13"/>
      <c r="HW23" s="13"/>
      <c r="HX23" s="13"/>
      <c r="HY23" s="13"/>
      <c r="HZ23" s="13"/>
      <c r="IA23" s="13"/>
      <c r="IB23" s="13"/>
      <c r="IC23" s="13"/>
      <c r="ID23" s="13"/>
      <c r="IE23" s="13"/>
      <c r="IF23" s="13"/>
      <c r="IG23" s="13"/>
      <c r="IH23" s="13"/>
      <c r="II23" s="13"/>
      <c r="IJ23" s="13"/>
      <c r="IK23" s="13"/>
      <c r="IL23" s="13"/>
      <c r="IM23" s="13"/>
      <c r="IN23" s="13"/>
      <c r="IO23" s="13"/>
      <c r="IP23" s="13"/>
      <c r="IQ23" s="13"/>
      <c r="IR23" s="13"/>
      <c r="IS23" s="13"/>
      <c r="IT23" s="13"/>
      <c r="IU23" s="13"/>
      <c r="IV23" s="13"/>
    </row>
    <row r="24" spans="1:256" ht="15" x14ac:dyDescent="0.2">
      <c r="A24" s="255" t="s">
        <v>29</v>
      </c>
      <c r="B24" s="209"/>
      <c r="C24" s="209"/>
      <c r="D24" s="209"/>
      <c r="E24" s="209"/>
      <c r="F24" s="209"/>
      <c r="G24" s="209"/>
      <c r="H24" s="209"/>
      <c r="I24" s="209"/>
      <c r="J24" s="209"/>
      <c r="K24" s="209"/>
      <c r="L24" s="209"/>
      <c r="M24" s="209"/>
      <c r="N24" s="209"/>
      <c r="O24" s="209"/>
      <c r="P24" s="209"/>
      <c r="Q24" s="210"/>
      <c r="R24" s="11"/>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c r="CG24" s="12"/>
      <c r="CH24" s="12"/>
      <c r="CI24" s="12"/>
      <c r="CJ24" s="12"/>
      <c r="CK24" s="12"/>
      <c r="CL24" s="12"/>
      <c r="CM24" s="12"/>
      <c r="CN24" s="12"/>
      <c r="CO24" s="12"/>
      <c r="CP24" s="12"/>
      <c r="CQ24" s="12"/>
      <c r="CR24" s="12"/>
      <c r="CS24" s="12"/>
      <c r="CT24" s="12"/>
      <c r="CU24" s="12"/>
      <c r="CV24" s="12"/>
      <c r="CW24" s="12"/>
      <c r="CX24" s="12"/>
      <c r="CY24" s="12"/>
      <c r="CZ24" s="12"/>
      <c r="DA24" s="12"/>
      <c r="DB24" s="12"/>
      <c r="DC24" s="12"/>
      <c r="DD24" s="12"/>
      <c r="DE24" s="12"/>
      <c r="DF24" s="12"/>
      <c r="DG24" s="12"/>
      <c r="DH24" s="13"/>
      <c r="DI24" s="13"/>
      <c r="DJ24" s="13"/>
      <c r="DK24" s="13"/>
      <c r="DL24" s="13"/>
      <c r="DM24" s="13"/>
      <c r="DN24" s="13"/>
      <c r="DO24" s="13"/>
      <c r="DP24" s="13"/>
      <c r="DQ24" s="13"/>
      <c r="DR24" s="13"/>
      <c r="DS24" s="13"/>
      <c r="DT24" s="13"/>
      <c r="DU24" s="13"/>
      <c r="DV24" s="13"/>
      <c r="DW24" s="13"/>
      <c r="DX24" s="13"/>
      <c r="DY24" s="13"/>
      <c r="DZ24" s="13"/>
      <c r="EA24" s="13"/>
      <c r="EB24" s="13"/>
      <c r="EC24" s="13"/>
      <c r="ED24" s="13"/>
      <c r="EE24" s="13"/>
      <c r="EF24" s="13"/>
      <c r="EG24" s="13"/>
      <c r="EH24" s="13"/>
      <c r="EI24" s="13"/>
      <c r="EJ24" s="13"/>
      <c r="EK24" s="13"/>
      <c r="EL24" s="13"/>
      <c r="EM24" s="13"/>
      <c r="EN24" s="13"/>
      <c r="EO24" s="13"/>
      <c r="EP24" s="13"/>
      <c r="EQ24" s="13"/>
      <c r="ER24" s="13"/>
      <c r="ES24" s="13"/>
      <c r="ET24" s="13"/>
      <c r="EU24" s="13"/>
      <c r="EV24" s="13"/>
      <c r="EW24" s="13"/>
      <c r="EX24" s="13"/>
      <c r="EY24" s="13"/>
      <c r="EZ24" s="13"/>
      <c r="FA24" s="13"/>
      <c r="FB24" s="13"/>
      <c r="FC24" s="13"/>
      <c r="FD24" s="13"/>
      <c r="FE24" s="13"/>
      <c r="FF24" s="13"/>
      <c r="FG24" s="13"/>
      <c r="FH24" s="13"/>
      <c r="FI24" s="13"/>
      <c r="FJ24" s="13"/>
      <c r="FK24" s="13"/>
      <c r="FL24" s="13"/>
      <c r="FM24" s="13"/>
      <c r="FN24" s="13"/>
      <c r="FO24" s="13"/>
      <c r="FP24" s="13"/>
      <c r="FQ24" s="13"/>
      <c r="FR24" s="13"/>
      <c r="FS24" s="13"/>
      <c r="FT24" s="13"/>
      <c r="FU24" s="13"/>
      <c r="FV24" s="13"/>
      <c r="FW24" s="13"/>
      <c r="FX24" s="13"/>
      <c r="FY24" s="13"/>
      <c r="FZ24" s="13"/>
      <c r="GA24" s="13"/>
      <c r="GB24" s="13"/>
      <c r="GC24" s="13"/>
      <c r="GD24" s="13"/>
      <c r="GE24" s="13"/>
      <c r="GF24" s="13"/>
      <c r="GG24" s="13"/>
      <c r="GH24" s="13"/>
      <c r="GI24" s="13"/>
      <c r="GJ24" s="13"/>
      <c r="GK24" s="13"/>
      <c r="GL24" s="13"/>
      <c r="GM24" s="13"/>
      <c r="GN24" s="13"/>
      <c r="GO24" s="13"/>
      <c r="GP24" s="13"/>
      <c r="GQ24" s="13"/>
      <c r="GR24" s="13"/>
      <c r="GS24" s="13"/>
      <c r="GT24" s="13"/>
      <c r="GU24" s="13"/>
      <c r="GV24" s="13"/>
      <c r="GW24" s="13"/>
      <c r="GX24" s="13"/>
      <c r="GY24" s="13"/>
      <c r="GZ24" s="13"/>
      <c r="HA24" s="13"/>
      <c r="HB24" s="13"/>
      <c r="HC24" s="13"/>
      <c r="HD24" s="13"/>
      <c r="HE24" s="13"/>
      <c r="HF24" s="13"/>
      <c r="HG24" s="13"/>
      <c r="HH24" s="13"/>
      <c r="HI24" s="13"/>
      <c r="HJ24" s="13"/>
      <c r="HK24" s="13"/>
      <c r="HL24" s="13"/>
      <c r="HM24" s="13"/>
      <c r="HN24" s="13"/>
      <c r="HO24" s="13"/>
      <c r="HP24" s="13"/>
      <c r="HQ24" s="13"/>
      <c r="HR24" s="13"/>
      <c r="HS24" s="13"/>
      <c r="HT24" s="13"/>
      <c r="HU24" s="13"/>
      <c r="HV24" s="13"/>
      <c r="HW24" s="13"/>
      <c r="HX24" s="13"/>
      <c r="HY24" s="13"/>
      <c r="HZ24" s="13"/>
      <c r="IA24" s="13"/>
      <c r="IB24" s="13"/>
      <c r="IC24" s="13"/>
      <c r="ID24" s="13"/>
      <c r="IE24" s="13"/>
      <c r="IF24" s="13"/>
      <c r="IG24" s="13"/>
      <c r="IH24" s="13"/>
      <c r="II24" s="13"/>
      <c r="IJ24" s="13"/>
      <c r="IK24" s="13"/>
      <c r="IL24" s="13"/>
      <c r="IM24" s="13"/>
      <c r="IN24" s="13"/>
      <c r="IO24" s="13"/>
      <c r="IP24" s="13"/>
      <c r="IQ24" s="13"/>
      <c r="IR24" s="13"/>
      <c r="IS24" s="13"/>
      <c r="IT24" s="13"/>
      <c r="IU24" s="13"/>
      <c r="IV24" s="13"/>
    </row>
    <row r="25" spans="1:256" ht="4.9000000000000004" customHeight="1" x14ac:dyDescent="0.2">
      <c r="A25" s="125"/>
      <c r="B25" s="129"/>
      <c r="C25" s="129"/>
      <c r="D25" s="129"/>
      <c r="E25" s="129"/>
      <c r="F25" s="129"/>
      <c r="G25" s="129"/>
      <c r="H25" s="129"/>
      <c r="I25" s="129"/>
      <c r="J25" s="129"/>
      <c r="K25" s="129"/>
      <c r="L25" s="129"/>
      <c r="M25" s="129"/>
      <c r="N25" s="129"/>
      <c r="O25" s="129"/>
      <c r="P25" s="129"/>
      <c r="Q25" s="130"/>
      <c r="R25" s="11"/>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c r="CH25" s="12"/>
      <c r="CI25" s="12"/>
      <c r="CJ25" s="12"/>
      <c r="CK25" s="12"/>
      <c r="CL25" s="12"/>
      <c r="CM25" s="12"/>
      <c r="CN25" s="12"/>
      <c r="CO25" s="12"/>
      <c r="CP25" s="12"/>
      <c r="CQ25" s="12"/>
      <c r="CR25" s="12"/>
      <c r="CS25" s="12"/>
      <c r="CT25" s="12"/>
      <c r="CU25" s="12"/>
      <c r="CV25" s="12"/>
      <c r="CW25" s="12"/>
      <c r="CX25" s="12"/>
      <c r="CY25" s="12"/>
      <c r="CZ25" s="12"/>
      <c r="DA25" s="12"/>
      <c r="DB25" s="12"/>
      <c r="DC25" s="12"/>
      <c r="DD25" s="12"/>
      <c r="DE25" s="12"/>
      <c r="DF25" s="12"/>
      <c r="DG25" s="12"/>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13"/>
      <c r="EI25" s="13"/>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c r="FI25" s="13"/>
      <c r="FJ25" s="13"/>
      <c r="FK25" s="13"/>
      <c r="FL25" s="13"/>
      <c r="FM25" s="13"/>
      <c r="FN25" s="13"/>
      <c r="FO25" s="13"/>
      <c r="FP25" s="13"/>
      <c r="FQ25" s="13"/>
      <c r="FR25" s="13"/>
      <c r="FS25" s="13"/>
      <c r="FT25" s="13"/>
      <c r="FU25" s="13"/>
      <c r="FV25" s="13"/>
      <c r="FW25" s="13"/>
      <c r="FX25" s="13"/>
      <c r="FY25" s="13"/>
      <c r="FZ25" s="13"/>
      <c r="GA25" s="13"/>
      <c r="GB25" s="13"/>
      <c r="GC25" s="13"/>
      <c r="GD25" s="13"/>
      <c r="GE25" s="13"/>
      <c r="GF25" s="13"/>
      <c r="GG25" s="13"/>
      <c r="GH25" s="13"/>
      <c r="GI25" s="13"/>
      <c r="GJ25" s="13"/>
      <c r="GK25" s="13"/>
      <c r="GL25" s="13"/>
      <c r="GM25" s="13"/>
      <c r="GN25" s="13"/>
      <c r="GO25" s="13"/>
      <c r="GP25" s="13"/>
      <c r="GQ25" s="13"/>
      <c r="GR25" s="13"/>
      <c r="GS25" s="13"/>
      <c r="GT25" s="13"/>
      <c r="GU25" s="13"/>
      <c r="GV25" s="13"/>
      <c r="GW25" s="13"/>
      <c r="GX25" s="13"/>
      <c r="GY25" s="13"/>
      <c r="GZ25" s="13"/>
      <c r="HA25" s="13"/>
      <c r="HB25" s="13"/>
      <c r="HC25" s="13"/>
      <c r="HD25" s="13"/>
      <c r="HE25" s="13"/>
      <c r="HF25" s="13"/>
      <c r="HG25" s="13"/>
      <c r="HH25" s="13"/>
      <c r="HI25" s="13"/>
      <c r="HJ25" s="13"/>
      <c r="HK25" s="13"/>
      <c r="HL25" s="13"/>
      <c r="HM25" s="13"/>
      <c r="HN25" s="13"/>
      <c r="HO25" s="13"/>
      <c r="HP25" s="13"/>
      <c r="HQ25" s="13"/>
      <c r="HR25" s="13"/>
      <c r="HS25" s="13"/>
      <c r="HT25" s="13"/>
      <c r="HU25" s="13"/>
      <c r="HV25" s="13"/>
      <c r="HW25" s="13"/>
      <c r="HX25" s="13"/>
      <c r="HY25" s="13"/>
      <c r="HZ25" s="13"/>
      <c r="IA25" s="13"/>
      <c r="IB25" s="13"/>
      <c r="IC25" s="13"/>
      <c r="ID25" s="13"/>
      <c r="IE25" s="13"/>
      <c r="IF25" s="13"/>
      <c r="IG25" s="13"/>
      <c r="IH25" s="13"/>
      <c r="II25" s="13"/>
      <c r="IJ25" s="13"/>
      <c r="IK25" s="13"/>
      <c r="IL25" s="13"/>
      <c r="IM25" s="13"/>
      <c r="IN25" s="13"/>
      <c r="IO25" s="13"/>
      <c r="IP25" s="13"/>
      <c r="IQ25" s="13"/>
      <c r="IR25" s="13"/>
      <c r="IS25" s="13"/>
      <c r="IT25" s="13"/>
      <c r="IU25" s="13"/>
      <c r="IV25" s="13"/>
    </row>
    <row r="26" spans="1:256" ht="28.5" x14ac:dyDescent="0.2">
      <c r="A26" s="14" t="s">
        <v>30</v>
      </c>
      <c r="B26" s="246" t="s">
        <v>31</v>
      </c>
      <c r="C26" s="246"/>
      <c r="D26" s="246"/>
      <c r="E26" s="246"/>
      <c r="F26" s="246"/>
      <c r="G26" s="246"/>
      <c r="H26" s="246"/>
      <c r="I26" s="246"/>
      <c r="J26" s="246"/>
      <c r="K26" s="246"/>
      <c r="L26" s="246"/>
      <c r="M26" s="246"/>
      <c r="N26" s="246"/>
      <c r="O26" s="246"/>
      <c r="P26" s="246"/>
      <c r="Q26" s="254"/>
      <c r="R26" s="11"/>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c r="CA26" s="12"/>
      <c r="CB26" s="12"/>
      <c r="CC26" s="12"/>
      <c r="CD26" s="12"/>
      <c r="CE26" s="12"/>
      <c r="CF26" s="12"/>
      <c r="CG26" s="12"/>
      <c r="CH26" s="12"/>
      <c r="CI26" s="12"/>
      <c r="CJ26" s="12"/>
      <c r="CK26" s="12"/>
      <c r="CL26" s="12"/>
      <c r="CM26" s="12"/>
      <c r="CN26" s="12"/>
      <c r="CO26" s="12"/>
      <c r="CP26" s="12"/>
      <c r="CQ26" s="12"/>
      <c r="CR26" s="12"/>
      <c r="CS26" s="12"/>
      <c r="CT26" s="12"/>
      <c r="CU26" s="12"/>
      <c r="CV26" s="12"/>
      <c r="CW26" s="12"/>
      <c r="CX26" s="12"/>
      <c r="CY26" s="12"/>
      <c r="CZ26" s="12"/>
      <c r="DA26" s="12"/>
      <c r="DB26" s="12"/>
      <c r="DC26" s="12"/>
      <c r="DD26" s="12"/>
      <c r="DE26" s="12"/>
      <c r="DF26" s="12"/>
      <c r="DG26" s="12"/>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c r="FP26" s="13"/>
      <c r="FQ26" s="13"/>
      <c r="FR26" s="13"/>
      <c r="FS26" s="13"/>
      <c r="FT26" s="13"/>
      <c r="FU26" s="13"/>
      <c r="FV26" s="13"/>
      <c r="FW26" s="13"/>
      <c r="FX26" s="13"/>
      <c r="FY26" s="13"/>
      <c r="FZ26" s="13"/>
      <c r="GA26" s="13"/>
      <c r="GB26" s="13"/>
      <c r="GC26" s="13"/>
      <c r="GD26" s="13"/>
      <c r="GE26" s="13"/>
      <c r="GF26" s="13"/>
      <c r="GG26" s="13"/>
      <c r="GH26" s="13"/>
      <c r="GI26" s="13"/>
      <c r="GJ26" s="13"/>
      <c r="GK26" s="13"/>
      <c r="GL26" s="13"/>
      <c r="GM26" s="13"/>
      <c r="GN26" s="13"/>
      <c r="GO26" s="13"/>
      <c r="GP26" s="13"/>
      <c r="GQ26" s="13"/>
      <c r="GR26" s="13"/>
      <c r="GS26" s="13"/>
      <c r="GT26" s="13"/>
      <c r="GU26" s="13"/>
      <c r="GV26" s="13"/>
      <c r="GW26" s="13"/>
      <c r="GX26" s="13"/>
      <c r="GY26" s="13"/>
      <c r="GZ26" s="13"/>
      <c r="HA26" s="13"/>
      <c r="HB26" s="13"/>
      <c r="HC26" s="13"/>
      <c r="HD26" s="13"/>
      <c r="HE26" s="13"/>
      <c r="HF26" s="13"/>
      <c r="HG26" s="13"/>
      <c r="HH26" s="13"/>
      <c r="HI26" s="13"/>
      <c r="HJ26" s="13"/>
      <c r="HK26" s="13"/>
      <c r="HL26" s="13"/>
      <c r="HM26" s="13"/>
      <c r="HN26" s="13"/>
      <c r="HO26" s="13"/>
      <c r="HP26" s="13"/>
      <c r="HQ26" s="13"/>
      <c r="HR26" s="13"/>
      <c r="HS26" s="13"/>
      <c r="HT26" s="13"/>
      <c r="HU26" s="13"/>
      <c r="HV26" s="13"/>
      <c r="HW26" s="13"/>
      <c r="HX26" s="13"/>
      <c r="HY26" s="13"/>
      <c r="HZ26" s="13"/>
      <c r="IA26" s="13"/>
      <c r="IB26" s="13"/>
      <c r="IC26" s="13"/>
      <c r="ID26" s="13"/>
      <c r="IE26" s="13"/>
      <c r="IF26" s="13"/>
      <c r="IG26" s="13"/>
      <c r="IH26" s="13"/>
      <c r="II26" s="13"/>
      <c r="IJ26" s="13"/>
      <c r="IK26" s="13"/>
      <c r="IL26" s="13"/>
      <c r="IM26" s="13"/>
      <c r="IN26" s="13"/>
      <c r="IO26" s="13"/>
      <c r="IP26" s="13"/>
      <c r="IQ26" s="13"/>
      <c r="IR26" s="13"/>
      <c r="IS26" s="13"/>
      <c r="IT26" s="13"/>
      <c r="IU26" s="13"/>
      <c r="IV26" s="13"/>
    </row>
    <row r="27" spans="1:256" ht="4.1500000000000004" customHeight="1" x14ac:dyDescent="0.2">
      <c r="A27" s="14"/>
      <c r="B27" s="129"/>
      <c r="C27" s="129"/>
      <c r="D27" s="129"/>
      <c r="E27" s="129"/>
      <c r="F27" s="129"/>
      <c r="G27" s="129"/>
      <c r="H27" s="129"/>
      <c r="I27" s="129"/>
      <c r="J27" s="129"/>
      <c r="K27" s="129"/>
      <c r="L27" s="129"/>
      <c r="M27" s="129"/>
      <c r="N27" s="129"/>
      <c r="O27" s="129"/>
      <c r="P27" s="129"/>
      <c r="Q27" s="130"/>
      <c r="R27" s="7"/>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9"/>
      <c r="DI27" s="9"/>
      <c r="DJ27" s="9"/>
      <c r="DK27" s="9"/>
      <c r="DL27" s="9"/>
      <c r="DM27" s="9"/>
      <c r="DN27" s="9"/>
      <c r="DO27" s="9"/>
      <c r="DP27" s="9"/>
      <c r="DQ27" s="9"/>
      <c r="DR27" s="9"/>
      <c r="DS27" s="9"/>
      <c r="DT27" s="9"/>
      <c r="DU27" s="9"/>
      <c r="DV27" s="9"/>
      <c r="DW27" s="9"/>
      <c r="DX27" s="9"/>
      <c r="DY27" s="9"/>
      <c r="DZ27" s="9"/>
      <c r="EA27" s="9"/>
      <c r="EB27" s="9"/>
      <c r="EC27" s="9"/>
      <c r="ED27" s="9"/>
      <c r="EE27" s="9"/>
      <c r="EF27" s="9"/>
      <c r="EG27" s="9"/>
      <c r="EH27" s="9"/>
      <c r="EI27" s="9"/>
      <c r="EJ27" s="9"/>
      <c r="EK27" s="9"/>
      <c r="EL27" s="9"/>
      <c r="EM27" s="9"/>
      <c r="EN27" s="9"/>
      <c r="EO27" s="9"/>
      <c r="EP27" s="9"/>
      <c r="EQ27" s="9"/>
      <c r="ER27" s="9"/>
      <c r="ES27" s="9"/>
      <c r="ET27" s="9"/>
      <c r="EU27" s="9"/>
      <c r="EV27" s="9"/>
      <c r="EW27" s="9"/>
      <c r="EX27" s="9"/>
      <c r="EY27" s="9"/>
      <c r="EZ27" s="9"/>
      <c r="FA27" s="9"/>
      <c r="FB27" s="9"/>
      <c r="FC27" s="9"/>
      <c r="FD27" s="9"/>
      <c r="FE27" s="9"/>
      <c r="FF27" s="9"/>
      <c r="FG27" s="9"/>
      <c r="FH27" s="9"/>
      <c r="FI27" s="9"/>
      <c r="FJ27" s="9"/>
      <c r="FK27" s="9"/>
      <c r="FL27" s="9"/>
      <c r="FM27" s="9"/>
      <c r="FN27" s="9"/>
      <c r="FO27" s="9"/>
      <c r="FP27" s="9"/>
      <c r="FQ27" s="9"/>
      <c r="FR27" s="9"/>
      <c r="FS27" s="9"/>
      <c r="FT27" s="9"/>
      <c r="FU27" s="9"/>
      <c r="FV27" s="9"/>
      <c r="FW27" s="9"/>
      <c r="FX27" s="9"/>
      <c r="FY27" s="9"/>
      <c r="FZ27" s="9"/>
      <c r="GA27" s="9"/>
      <c r="GB27" s="9"/>
      <c r="GC27" s="9"/>
      <c r="GD27" s="9"/>
      <c r="GE27" s="9"/>
      <c r="GF27" s="9"/>
      <c r="GG27" s="9"/>
      <c r="GH27" s="9"/>
      <c r="GI27" s="9"/>
      <c r="GJ27" s="9"/>
      <c r="GK27" s="9"/>
      <c r="GL27" s="9"/>
      <c r="GM27" s="9"/>
      <c r="GN27" s="9"/>
      <c r="GO27" s="9"/>
      <c r="GP27" s="9"/>
      <c r="GQ27" s="9"/>
      <c r="GR27" s="9"/>
      <c r="GS27" s="9"/>
      <c r="GT27" s="9"/>
      <c r="GU27" s="9"/>
      <c r="GV27" s="9"/>
      <c r="GW27" s="9"/>
      <c r="GX27" s="9"/>
      <c r="GY27" s="9"/>
      <c r="GZ27" s="9"/>
      <c r="HA27" s="9"/>
      <c r="HB27" s="9"/>
      <c r="HC27" s="9"/>
      <c r="HD27" s="9"/>
      <c r="HE27" s="9"/>
      <c r="HF27" s="9"/>
      <c r="HG27" s="9"/>
      <c r="HH27" s="9"/>
      <c r="HI27" s="9"/>
      <c r="HJ27" s="9"/>
      <c r="HK27" s="9"/>
      <c r="HL27" s="9"/>
      <c r="HM27" s="9"/>
      <c r="HN27" s="9"/>
      <c r="HO27" s="9"/>
      <c r="HP27" s="9"/>
      <c r="HQ27" s="9"/>
      <c r="HR27" s="9"/>
      <c r="HS27" s="9"/>
      <c r="HT27" s="9"/>
      <c r="HU27" s="9"/>
      <c r="HV27" s="9"/>
      <c r="HW27" s="9"/>
      <c r="HX27" s="9"/>
      <c r="HY27" s="9"/>
      <c r="HZ27" s="9"/>
      <c r="IA27" s="9"/>
      <c r="IB27" s="9"/>
      <c r="IC27" s="9"/>
      <c r="ID27" s="9"/>
      <c r="IE27" s="9"/>
      <c r="IF27" s="9"/>
      <c r="IG27" s="9"/>
      <c r="IH27" s="9"/>
      <c r="II27" s="9"/>
      <c r="IJ27" s="9"/>
      <c r="IK27" s="9"/>
      <c r="IL27" s="9"/>
      <c r="IM27" s="9"/>
      <c r="IN27" s="9"/>
      <c r="IO27" s="9"/>
      <c r="IP27" s="9"/>
      <c r="IQ27" s="9"/>
      <c r="IR27" s="9"/>
      <c r="IS27" s="9"/>
      <c r="IT27" s="9"/>
      <c r="IU27" s="9"/>
      <c r="IV27" s="9"/>
    </row>
    <row r="28" spans="1:256" ht="15.6" customHeight="1" x14ac:dyDescent="0.2">
      <c r="A28" s="15"/>
      <c r="B28" s="173">
        <f>SUM(N21)</f>
        <v>22898554.43</v>
      </c>
      <c r="C28" s="173"/>
      <c r="D28" s="173"/>
      <c r="E28" s="114" t="s">
        <v>14</v>
      </c>
      <c r="F28" s="237">
        <v>12223974389</v>
      </c>
      <c r="G28" s="256"/>
      <c r="H28" s="256"/>
      <c r="I28" s="114" t="s">
        <v>8</v>
      </c>
      <c r="J28" s="19">
        <v>1000</v>
      </c>
      <c r="K28" s="20"/>
      <c r="L28" s="156" t="s">
        <v>9</v>
      </c>
      <c r="M28" s="157"/>
      <c r="N28" s="181">
        <f>(B28/F28*1000)</f>
        <v>1.8732495423590001</v>
      </c>
      <c r="O28" s="181"/>
      <c r="P28" s="181"/>
      <c r="Q28" s="27"/>
      <c r="R28" s="11"/>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c r="CA28" s="12"/>
      <c r="CB28" s="12"/>
      <c r="CC28" s="12"/>
      <c r="CD28" s="12"/>
      <c r="CE28" s="12"/>
      <c r="CF28" s="12"/>
      <c r="CG28" s="12"/>
      <c r="CH28" s="12"/>
      <c r="CI28" s="12"/>
      <c r="CJ28" s="12"/>
      <c r="CK28" s="12"/>
      <c r="CL28" s="12"/>
      <c r="CM28" s="12"/>
      <c r="CN28" s="12"/>
      <c r="CO28" s="12"/>
      <c r="CP28" s="12"/>
      <c r="CQ28" s="12"/>
      <c r="CR28" s="12"/>
      <c r="CS28" s="12"/>
      <c r="CT28" s="12"/>
      <c r="CU28" s="12"/>
      <c r="CV28" s="12"/>
      <c r="CW28" s="12"/>
      <c r="CX28" s="12"/>
      <c r="CY28" s="12"/>
      <c r="CZ28" s="12"/>
      <c r="DA28" s="12"/>
      <c r="DB28" s="12"/>
      <c r="DC28" s="12"/>
      <c r="DD28" s="12"/>
      <c r="DE28" s="12"/>
      <c r="DF28" s="12"/>
      <c r="DG28" s="12"/>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c r="FP28" s="13"/>
      <c r="FQ28" s="13"/>
      <c r="FR28" s="13"/>
      <c r="FS28" s="13"/>
      <c r="FT28" s="13"/>
      <c r="FU28" s="13"/>
      <c r="FV28" s="13"/>
      <c r="FW28" s="13"/>
      <c r="FX28" s="13"/>
      <c r="FY28" s="13"/>
      <c r="FZ28" s="13"/>
      <c r="GA28" s="13"/>
      <c r="GB28" s="13"/>
      <c r="GC28" s="13"/>
      <c r="GD28" s="13"/>
      <c r="GE28" s="13"/>
      <c r="GF28" s="13"/>
      <c r="GG28" s="13"/>
      <c r="GH28" s="13"/>
      <c r="GI28" s="13"/>
      <c r="GJ28" s="13"/>
      <c r="GK28" s="13"/>
      <c r="GL28" s="13"/>
      <c r="GM28" s="13"/>
      <c r="GN28" s="13"/>
      <c r="GO28" s="13"/>
      <c r="GP28" s="13"/>
      <c r="GQ28" s="13"/>
      <c r="GR28" s="13"/>
      <c r="GS28" s="13"/>
      <c r="GT28" s="13"/>
      <c r="GU28" s="13"/>
      <c r="GV28" s="13"/>
      <c r="GW28" s="13"/>
      <c r="GX28" s="13"/>
      <c r="GY28" s="13"/>
      <c r="GZ28" s="13"/>
      <c r="HA28" s="13"/>
      <c r="HB28" s="13"/>
      <c r="HC28" s="13"/>
      <c r="HD28" s="13"/>
      <c r="HE28" s="13"/>
      <c r="HF28" s="13"/>
      <c r="HG28" s="13"/>
      <c r="HH28" s="13"/>
      <c r="HI28" s="13"/>
      <c r="HJ28" s="13"/>
      <c r="HK28" s="13"/>
      <c r="HL28" s="13"/>
      <c r="HM28" s="13"/>
      <c r="HN28" s="13"/>
      <c r="HO28" s="13"/>
      <c r="HP28" s="13"/>
      <c r="HQ28" s="13"/>
      <c r="HR28" s="13"/>
      <c r="HS28" s="13"/>
      <c r="HT28" s="13"/>
      <c r="HU28" s="13"/>
      <c r="HV28" s="13"/>
      <c r="HW28" s="13"/>
      <c r="HX28" s="13"/>
      <c r="HY28" s="13"/>
      <c r="HZ28" s="13"/>
      <c r="IA28" s="13"/>
      <c r="IB28" s="13"/>
      <c r="IC28" s="13"/>
      <c r="ID28" s="13"/>
      <c r="IE28" s="13"/>
      <c r="IF28" s="13"/>
      <c r="IG28" s="13"/>
      <c r="IH28" s="13"/>
      <c r="II28" s="13"/>
      <c r="IJ28" s="13"/>
      <c r="IK28" s="13"/>
      <c r="IL28" s="13"/>
      <c r="IM28" s="13"/>
      <c r="IN28" s="13"/>
      <c r="IO28" s="13"/>
      <c r="IP28" s="13"/>
      <c r="IQ28" s="13"/>
      <c r="IR28" s="13"/>
      <c r="IS28" s="13"/>
      <c r="IT28" s="13"/>
      <c r="IU28" s="13"/>
      <c r="IV28" s="13"/>
    </row>
    <row r="29" spans="1:256" x14ac:dyDescent="0.2">
      <c r="A29" s="21"/>
      <c r="B29" s="235" t="s">
        <v>32</v>
      </c>
      <c r="C29" s="235"/>
      <c r="D29" s="235"/>
      <c r="E29" s="22"/>
      <c r="F29" s="90" t="s">
        <v>33</v>
      </c>
      <c r="G29" s="91"/>
      <c r="H29" s="91"/>
      <c r="I29" s="131"/>
      <c r="J29" s="121"/>
      <c r="K29" s="121"/>
      <c r="L29" s="121"/>
      <c r="M29" s="22"/>
      <c r="N29" s="185"/>
      <c r="O29" s="185"/>
      <c r="P29" s="185"/>
      <c r="Q29" s="33"/>
      <c r="R29" s="23"/>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c r="BV29" s="24"/>
      <c r="BW29" s="24"/>
      <c r="BX29" s="24"/>
      <c r="BY29" s="24"/>
      <c r="BZ29" s="24"/>
      <c r="CA29" s="24"/>
      <c r="CB29" s="24"/>
      <c r="CC29" s="24"/>
      <c r="CD29" s="24"/>
      <c r="CE29" s="24"/>
      <c r="CF29" s="24"/>
      <c r="CG29" s="24"/>
      <c r="CH29" s="24"/>
      <c r="CI29" s="24"/>
      <c r="CJ29" s="24"/>
      <c r="CK29" s="24"/>
      <c r="CL29" s="24"/>
      <c r="CM29" s="24"/>
      <c r="CN29" s="24"/>
      <c r="CO29" s="24"/>
      <c r="CP29" s="24"/>
      <c r="CQ29" s="24"/>
      <c r="CR29" s="24"/>
      <c r="CS29" s="24"/>
      <c r="CT29" s="24"/>
      <c r="CU29" s="24"/>
      <c r="CV29" s="24"/>
      <c r="CW29" s="24"/>
      <c r="CX29" s="24"/>
      <c r="CY29" s="24"/>
      <c r="CZ29" s="24"/>
      <c r="DA29" s="24"/>
      <c r="DB29" s="24"/>
      <c r="DC29" s="24"/>
      <c r="DD29" s="24"/>
      <c r="DE29" s="24"/>
      <c r="DF29" s="24"/>
      <c r="DG29" s="24"/>
      <c r="DH29" s="25"/>
      <c r="DI29" s="25"/>
      <c r="DJ29" s="25"/>
      <c r="DK29" s="25"/>
      <c r="DL29" s="25"/>
      <c r="DM29" s="25"/>
      <c r="DN29" s="25"/>
      <c r="DO29" s="25"/>
      <c r="DP29" s="25"/>
      <c r="DQ29" s="25"/>
      <c r="DR29" s="25"/>
      <c r="DS29" s="25"/>
      <c r="DT29" s="25"/>
      <c r="DU29" s="25"/>
      <c r="DV29" s="25"/>
      <c r="DW29" s="25"/>
      <c r="DX29" s="25"/>
      <c r="DY29" s="25"/>
      <c r="DZ29" s="25"/>
      <c r="EA29" s="25"/>
      <c r="EB29" s="25"/>
      <c r="EC29" s="25"/>
      <c r="ED29" s="25"/>
      <c r="EE29" s="25"/>
      <c r="EF29" s="25"/>
      <c r="EG29" s="25"/>
      <c r="EH29" s="25"/>
      <c r="EI29" s="25"/>
      <c r="EJ29" s="25"/>
      <c r="EK29" s="25"/>
      <c r="EL29" s="25"/>
      <c r="EM29" s="25"/>
      <c r="EN29" s="25"/>
      <c r="EO29" s="25"/>
      <c r="EP29" s="25"/>
      <c r="EQ29" s="25"/>
      <c r="ER29" s="25"/>
      <c r="ES29" s="25"/>
      <c r="ET29" s="25"/>
      <c r="EU29" s="25"/>
      <c r="EV29" s="25"/>
      <c r="EW29" s="25"/>
      <c r="EX29" s="25"/>
      <c r="EY29" s="25"/>
      <c r="EZ29" s="25"/>
      <c r="FA29" s="25"/>
      <c r="FB29" s="25"/>
      <c r="FC29" s="25"/>
      <c r="FD29" s="25"/>
      <c r="FE29" s="25"/>
      <c r="FF29" s="25"/>
      <c r="FG29" s="25"/>
      <c r="FH29" s="25"/>
      <c r="FI29" s="25"/>
      <c r="FJ29" s="25"/>
      <c r="FK29" s="25"/>
      <c r="FL29" s="25"/>
      <c r="FM29" s="25"/>
      <c r="FN29" s="25"/>
      <c r="FO29" s="25"/>
      <c r="FP29" s="25"/>
      <c r="FQ29" s="25"/>
      <c r="FR29" s="25"/>
      <c r="FS29" s="25"/>
      <c r="FT29" s="25"/>
      <c r="FU29" s="25"/>
      <c r="FV29" s="25"/>
      <c r="FW29" s="25"/>
      <c r="FX29" s="25"/>
      <c r="FY29" s="25"/>
      <c r="FZ29" s="25"/>
      <c r="GA29" s="25"/>
      <c r="GB29" s="25"/>
      <c r="GC29" s="25"/>
      <c r="GD29" s="25"/>
      <c r="GE29" s="25"/>
      <c r="GF29" s="25"/>
      <c r="GG29" s="25"/>
      <c r="GH29" s="25"/>
      <c r="GI29" s="25"/>
      <c r="GJ29" s="25"/>
      <c r="GK29" s="25"/>
      <c r="GL29" s="25"/>
      <c r="GM29" s="25"/>
      <c r="GN29" s="25"/>
      <c r="GO29" s="25"/>
      <c r="GP29" s="25"/>
      <c r="GQ29" s="25"/>
      <c r="GR29" s="25"/>
      <c r="GS29" s="25"/>
      <c r="GT29" s="25"/>
      <c r="GU29" s="25"/>
      <c r="GV29" s="25"/>
      <c r="GW29" s="25"/>
      <c r="GX29" s="25"/>
      <c r="GY29" s="25"/>
      <c r="GZ29" s="25"/>
      <c r="HA29" s="25"/>
      <c r="HB29" s="25"/>
      <c r="HC29" s="25"/>
      <c r="HD29" s="25"/>
      <c r="HE29" s="25"/>
      <c r="HF29" s="25"/>
      <c r="HG29" s="25"/>
      <c r="HH29" s="25"/>
      <c r="HI29" s="25"/>
      <c r="HJ29" s="25"/>
      <c r="HK29" s="25"/>
      <c r="HL29" s="25"/>
      <c r="HM29" s="25"/>
      <c r="HN29" s="25"/>
      <c r="HO29" s="25"/>
      <c r="HP29" s="25"/>
      <c r="HQ29" s="25"/>
      <c r="HR29" s="25"/>
      <c r="HS29" s="25"/>
      <c r="HT29" s="25"/>
      <c r="HU29" s="25"/>
      <c r="HV29" s="25"/>
      <c r="HW29" s="25"/>
      <c r="HX29" s="25"/>
      <c r="HY29" s="25"/>
      <c r="HZ29" s="25"/>
      <c r="IA29" s="25"/>
      <c r="IB29" s="25"/>
      <c r="IC29" s="25"/>
      <c r="ID29" s="25"/>
      <c r="IE29" s="25"/>
      <c r="IF29" s="25"/>
      <c r="IG29" s="25"/>
      <c r="IH29" s="25"/>
      <c r="II29" s="25"/>
      <c r="IJ29" s="25"/>
      <c r="IK29" s="25"/>
      <c r="IL29" s="25"/>
      <c r="IM29" s="25"/>
      <c r="IN29" s="25"/>
      <c r="IO29" s="25"/>
      <c r="IP29" s="25"/>
      <c r="IQ29" s="25"/>
      <c r="IR29" s="25"/>
      <c r="IS29" s="25"/>
      <c r="IT29" s="25"/>
      <c r="IU29" s="25"/>
      <c r="IV29" s="25"/>
    </row>
    <row r="30" spans="1:256" ht="15" x14ac:dyDescent="0.2">
      <c r="A30" s="14" t="s">
        <v>34</v>
      </c>
      <c r="B30" s="246" t="s">
        <v>35</v>
      </c>
      <c r="C30" s="246"/>
      <c r="D30" s="246"/>
      <c r="E30" s="246"/>
      <c r="F30" s="246"/>
      <c r="G30" s="246"/>
      <c r="H30" s="246"/>
      <c r="I30" s="246"/>
      <c r="J30" s="246"/>
      <c r="K30" s="246"/>
      <c r="L30" s="246"/>
      <c r="M30" s="246"/>
      <c r="N30" s="246"/>
      <c r="O30" s="246"/>
      <c r="P30" s="246"/>
      <c r="Q30" s="254"/>
      <c r="R30" s="34"/>
      <c r="S30" s="35"/>
      <c r="T30" s="36"/>
      <c r="U30" s="36"/>
      <c r="V30" s="36"/>
      <c r="W30" s="36"/>
      <c r="X30" s="36"/>
      <c r="Y30" s="36"/>
      <c r="Z30" s="36"/>
      <c r="AA30" s="36"/>
      <c r="AB30" s="36"/>
      <c r="AC30" s="36"/>
      <c r="AD30" s="36"/>
      <c r="AE30" s="36"/>
      <c r="AF30" s="36"/>
      <c r="AG30" s="36"/>
      <c r="AH30" s="36"/>
      <c r="AI30" s="36"/>
      <c r="AJ30" s="36"/>
      <c r="AK30" s="36"/>
      <c r="AL30" s="36"/>
      <c r="AM30" s="36"/>
      <c r="AN30" s="36"/>
      <c r="AO30" s="36"/>
      <c r="AP30" s="36"/>
      <c r="AQ30" s="36"/>
      <c r="AR30" s="36"/>
      <c r="AS30" s="36"/>
      <c r="AT30" s="36"/>
      <c r="AU30" s="36"/>
      <c r="AV30" s="36"/>
      <c r="AW30" s="36"/>
      <c r="AX30" s="36"/>
      <c r="AY30" s="36"/>
      <c r="AZ30" s="36"/>
      <c r="BA30" s="36"/>
      <c r="BB30" s="36"/>
      <c r="BC30" s="36"/>
      <c r="BD30" s="36"/>
      <c r="BE30" s="36"/>
      <c r="BF30" s="36"/>
      <c r="BG30" s="36"/>
      <c r="BH30" s="36"/>
      <c r="BI30" s="36"/>
      <c r="BJ30" s="36"/>
      <c r="BK30" s="36"/>
      <c r="BL30" s="36"/>
      <c r="BM30" s="36"/>
      <c r="BN30" s="36"/>
      <c r="BO30" s="36"/>
      <c r="BP30" s="36"/>
      <c r="BQ30" s="36"/>
      <c r="BR30" s="36"/>
      <c r="BS30" s="36"/>
      <c r="BT30" s="36"/>
      <c r="BU30" s="36"/>
      <c r="BV30" s="36"/>
      <c r="BW30" s="36"/>
      <c r="BX30" s="36"/>
      <c r="BY30" s="36"/>
      <c r="BZ30" s="36"/>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5"/>
      <c r="DI30" s="35"/>
      <c r="DJ30" s="35"/>
      <c r="DK30" s="35"/>
      <c r="DL30" s="35"/>
      <c r="DM30" s="35"/>
      <c r="DN30" s="35"/>
      <c r="DO30" s="35"/>
      <c r="DP30" s="35"/>
      <c r="DQ30" s="35"/>
      <c r="DR30" s="35"/>
      <c r="DS30" s="35"/>
      <c r="DT30" s="35"/>
      <c r="DU30" s="35"/>
      <c r="DV30" s="35"/>
      <c r="DW30" s="35"/>
      <c r="DX30" s="35"/>
      <c r="DY30" s="35"/>
      <c r="DZ30" s="35"/>
      <c r="EA30" s="35"/>
      <c r="EB30" s="35"/>
      <c r="EC30" s="35"/>
      <c r="ED30" s="35"/>
      <c r="EE30" s="35"/>
      <c r="EF30" s="35"/>
      <c r="EG30" s="35"/>
      <c r="EH30" s="35"/>
      <c r="EI30" s="35"/>
      <c r="EJ30" s="35"/>
      <c r="EK30" s="35"/>
      <c r="EL30" s="35"/>
      <c r="EM30" s="35"/>
      <c r="EN30" s="35"/>
      <c r="EO30" s="35"/>
      <c r="EP30" s="35"/>
      <c r="EQ30" s="35"/>
      <c r="ER30" s="35"/>
      <c r="ES30" s="35"/>
      <c r="ET30" s="35"/>
      <c r="EU30" s="35"/>
      <c r="EV30" s="35"/>
      <c r="EW30" s="35"/>
      <c r="EX30" s="35"/>
      <c r="EY30" s="35"/>
      <c r="EZ30" s="35"/>
      <c r="FA30" s="35"/>
      <c r="FB30" s="35"/>
      <c r="FC30" s="35"/>
      <c r="FD30" s="35"/>
      <c r="FE30" s="35"/>
      <c r="FF30" s="35"/>
      <c r="FG30" s="35"/>
      <c r="FH30" s="35"/>
      <c r="FI30" s="35"/>
      <c r="FJ30" s="35"/>
      <c r="FK30" s="35"/>
      <c r="FL30" s="35"/>
      <c r="FM30" s="35"/>
      <c r="FN30" s="35"/>
      <c r="FO30" s="35"/>
      <c r="FP30" s="35"/>
      <c r="FQ30" s="35"/>
      <c r="FR30" s="35"/>
      <c r="FS30" s="35"/>
      <c r="FT30" s="35"/>
      <c r="FU30" s="35"/>
      <c r="FV30" s="35"/>
      <c r="FW30" s="35"/>
      <c r="FX30" s="35"/>
      <c r="FY30" s="35"/>
      <c r="FZ30" s="35"/>
      <c r="GA30" s="35"/>
      <c r="GB30" s="35"/>
      <c r="GC30" s="35"/>
      <c r="GD30" s="35"/>
      <c r="GE30" s="35"/>
      <c r="GF30" s="35"/>
      <c r="GG30" s="35"/>
      <c r="GH30" s="35"/>
      <c r="GI30" s="35"/>
      <c r="GJ30" s="35"/>
      <c r="GK30" s="35"/>
      <c r="GL30" s="35"/>
      <c r="GM30" s="35"/>
      <c r="GN30" s="35"/>
      <c r="GO30" s="35"/>
      <c r="GP30" s="35"/>
      <c r="GQ30" s="35"/>
      <c r="GR30" s="35"/>
      <c r="GS30" s="35"/>
      <c r="GT30" s="35"/>
      <c r="GU30" s="35"/>
      <c r="GV30" s="35"/>
      <c r="GW30" s="35"/>
      <c r="GX30" s="35"/>
      <c r="GY30" s="35"/>
      <c r="GZ30" s="35"/>
      <c r="HA30" s="35"/>
      <c r="HB30" s="35"/>
      <c r="HC30" s="35"/>
      <c r="HD30" s="35"/>
      <c r="HE30" s="35"/>
      <c r="HF30" s="35"/>
      <c r="HG30" s="35"/>
      <c r="HH30" s="35"/>
      <c r="HI30" s="35"/>
      <c r="HJ30" s="35"/>
      <c r="HK30" s="35"/>
      <c r="HL30" s="35"/>
      <c r="HM30" s="35"/>
      <c r="HN30" s="35"/>
      <c r="HO30" s="35"/>
      <c r="HP30" s="35"/>
      <c r="HQ30" s="35"/>
      <c r="HR30" s="35"/>
      <c r="HS30" s="35"/>
      <c r="HT30" s="35"/>
      <c r="HU30" s="35"/>
      <c r="HV30" s="35"/>
      <c r="HW30" s="35"/>
      <c r="HX30" s="35"/>
      <c r="HY30" s="35"/>
      <c r="HZ30" s="35"/>
      <c r="IA30" s="35"/>
      <c r="IB30" s="35"/>
      <c r="IC30" s="35"/>
      <c r="ID30" s="35"/>
      <c r="IE30" s="35"/>
      <c r="IF30" s="35"/>
      <c r="IG30" s="35"/>
      <c r="IH30" s="35"/>
      <c r="II30" s="35"/>
      <c r="IJ30" s="35"/>
      <c r="IK30" s="35"/>
      <c r="IL30" s="35"/>
      <c r="IM30" s="35"/>
      <c r="IN30" s="35"/>
      <c r="IO30" s="35"/>
      <c r="IP30" s="35"/>
      <c r="IQ30" s="35"/>
      <c r="IR30" s="35"/>
      <c r="IS30" s="35"/>
      <c r="IT30" s="35"/>
      <c r="IU30" s="35"/>
      <c r="IV30" s="35"/>
    </row>
    <row r="31" spans="1:256" ht="15" x14ac:dyDescent="0.2">
      <c r="A31" s="15"/>
      <c r="B31" s="236">
        <v>927700</v>
      </c>
      <c r="C31" s="236"/>
      <c r="D31" s="236"/>
      <c r="E31" s="114" t="s">
        <v>8</v>
      </c>
      <c r="F31" s="181">
        <f>SUM(N28)</f>
        <v>1.8732495423590001</v>
      </c>
      <c r="G31" s="243"/>
      <c r="H31" s="243"/>
      <c r="I31" s="114" t="s">
        <v>14</v>
      </c>
      <c r="J31" s="19">
        <v>1000</v>
      </c>
      <c r="K31" s="20"/>
      <c r="L31" s="156" t="s">
        <v>9</v>
      </c>
      <c r="M31" s="157"/>
      <c r="N31" s="173">
        <f>IF(ISBLANK(B31),"0",(B31*F31/1000))</f>
        <v>1737.81</v>
      </c>
      <c r="O31" s="173"/>
      <c r="P31" s="173"/>
      <c r="Q31" s="16"/>
      <c r="R31" s="11"/>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c r="CA31" s="12"/>
      <c r="CB31" s="12"/>
      <c r="CC31" s="12"/>
      <c r="CD31" s="12"/>
      <c r="CE31" s="12"/>
      <c r="CF31" s="12"/>
      <c r="CG31" s="12"/>
      <c r="CH31" s="12"/>
      <c r="CI31" s="12"/>
      <c r="CJ31" s="12"/>
      <c r="CK31" s="12"/>
      <c r="CL31" s="12"/>
      <c r="CM31" s="12"/>
      <c r="CN31" s="12"/>
      <c r="CO31" s="12"/>
      <c r="CP31" s="12"/>
      <c r="CQ31" s="12"/>
      <c r="CR31" s="12"/>
      <c r="CS31" s="12"/>
      <c r="CT31" s="12"/>
      <c r="CU31" s="12"/>
      <c r="CV31" s="12"/>
      <c r="CW31" s="12"/>
      <c r="CX31" s="12"/>
      <c r="CY31" s="12"/>
      <c r="CZ31" s="12"/>
      <c r="DA31" s="12"/>
      <c r="DB31" s="12"/>
      <c r="DC31" s="12"/>
      <c r="DD31" s="12"/>
      <c r="DE31" s="12"/>
      <c r="DF31" s="12"/>
      <c r="DG31" s="12"/>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c r="FP31" s="13"/>
      <c r="FQ31" s="13"/>
      <c r="FR31" s="13"/>
      <c r="FS31" s="13"/>
      <c r="FT31" s="13"/>
      <c r="FU31" s="13"/>
      <c r="FV31" s="13"/>
      <c r="FW31" s="13"/>
      <c r="FX31" s="13"/>
      <c r="FY31" s="13"/>
      <c r="FZ31" s="13"/>
      <c r="GA31" s="13"/>
      <c r="GB31" s="13"/>
      <c r="GC31" s="13"/>
      <c r="GD31" s="13"/>
      <c r="GE31" s="13"/>
      <c r="GF31" s="13"/>
      <c r="GG31" s="13"/>
      <c r="GH31" s="13"/>
      <c r="GI31" s="13"/>
      <c r="GJ31" s="13"/>
      <c r="GK31" s="13"/>
      <c r="GL31" s="13"/>
      <c r="GM31" s="13"/>
      <c r="GN31" s="13"/>
      <c r="GO31" s="13"/>
      <c r="GP31" s="13"/>
      <c r="GQ31" s="13"/>
      <c r="GR31" s="13"/>
      <c r="GS31" s="13"/>
      <c r="GT31" s="13"/>
      <c r="GU31" s="13"/>
      <c r="GV31" s="13"/>
      <c r="GW31" s="13"/>
      <c r="GX31" s="13"/>
      <c r="GY31" s="13"/>
      <c r="GZ31" s="13"/>
      <c r="HA31" s="13"/>
      <c r="HB31" s="13"/>
      <c r="HC31" s="13"/>
      <c r="HD31" s="13"/>
      <c r="HE31" s="13"/>
      <c r="HF31" s="13"/>
      <c r="HG31" s="13"/>
      <c r="HH31" s="13"/>
      <c r="HI31" s="13"/>
      <c r="HJ31" s="13"/>
      <c r="HK31" s="13"/>
      <c r="HL31" s="13"/>
      <c r="HM31" s="13"/>
      <c r="HN31" s="13"/>
      <c r="HO31" s="13"/>
      <c r="HP31" s="13"/>
      <c r="HQ31" s="13"/>
      <c r="HR31" s="13"/>
      <c r="HS31" s="13"/>
      <c r="HT31" s="13"/>
      <c r="HU31" s="13"/>
      <c r="HV31" s="13"/>
      <c r="HW31" s="13"/>
      <c r="HX31" s="13"/>
      <c r="HY31" s="13"/>
      <c r="HZ31" s="13"/>
      <c r="IA31" s="13"/>
      <c r="IB31" s="13"/>
      <c r="IC31" s="13"/>
      <c r="ID31" s="13"/>
      <c r="IE31" s="13"/>
      <c r="IF31" s="13"/>
      <c r="IG31" s="13"/>
      <c r="IH31" s="13"/>
      <c r="II31" s="13"/>
      <c r="IJ31" s="13"/>
      <c r="IK31" s="13"/>
      <c r="IL31" s="13"/>
      <c r="IM31" s="13"/>
      <c r="IN31" s="13"/>
      <c r="IO31" s="13"/>
      <c r="IP31" s="13"/>
      <c r="IQ31" s="13"/>
      <c r="IR31" s="13"/>
      <c r="IS31" s="13"/>
      <c r="IT31" s="13"/>
      <c r="IU31" s="13"/>
      <c r="IV31" s="13"/>
    </row>
    <row r="32" spans="1:256" x14ac:dyDescent="0.2">
      <c r="A32" s="21"/>
      <c r="B32" s="235" t="s">
        <v>36</v>
      </c>
      <c r="C32" s="235"/>
      <c r="D32" s="235"/>
      <c r="E32" s="22"/>
      <c r="F32" s="185" t="s">
        <v>37</v>
      </c>
      <c r="G32" s="252"/>
      <c r="H32" s="252"/>
      <c r="I32" s="22"/>
      <c r="J32" s="22"/>
      <c r="K32" s="22"/>
      <c r="L32" s="22"/>
      <c r="M32" s="22"/>
      <c r="N32" s="22"/>
      <c r="O32" s="22"/>
      <c r="P32" s="22"/>
      <c r="Q32" s="33"/>
      <c r="R32" s="23"/>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c r="BM32" s="24"/>
      <c r="BN32" s="24"/>
      <c r="BO32" s="24"/>
      <c r="BP32" s="24"/>
      <c r="BQ32" s="24"/>
      <c r="BR32" s="24"/>
      <c r="BS32" s="24"/>
      <c r="BT32" s="24"/>
      <c r="BU32" s="24"/>
      <c r="BV32" s="24"/>
      <c r="BW32" s="24"/>
      <c r="BX32" s="24"/>
      <c r="BY32" s="24"/>
      <c r="BZ32" s="24"/>
      <c r="CA32" s="24"/>
      <c r="CB32" s="24"/>
      <c r="CC32" s="24"/>
      <c r="CD32" s="24"/>
      <c r="CE32" s="24"/>
      <c r="CF32" s="24"/>
      <c r="CG32" s="24"/>
      <c r="CH32" s="24"/>
      <c r="CI32" s="24"/>
      <c r="CJ32" s="24"/>
      <c r="CK32" s="24"/>
      <c r="CL32" s="24"/>
      <c r="CM32" s="24"/>
      <c r="CN32" s="24"/>
      <c r="CO32" s="24"/>
      <c r="CP32" s="24"/>
      <c r="CQ32" s="24"/>
      <c r="CR32" s="24"/>
      <c r="CS32" s="24"/>
      <c r="CT32" s="24"/>
      <c r="CU32" s="24"/>
      <c r="CV32" s="24"/>
      <c r="CW32" s="24"/>
      <c r="CX32" s="24"/>
      <c r="CY32" s="24"/>
      <c r="CZ32" s="24"/>
      <c r="DA32" s="24"/>
      <c r="DB32" s="24"/>
      <c r="DC32" s="24"/>
      <c r="DD32" s="24"/>
      <c r="DE32" s="24"/>
      <c r="DF32" s="24"/>
      <c r="DG32" s="24"/>
      <c r="DH32" s="25"/>
      <c r="DI32" s="25"/>
      <c r="DJ32" s="25"/>
      <c r="DK32" s="25"/>
      <c r="DL32" s="25"/>
      <c r="DM32" s="25"/>
      <c r="DN32" s="25"/>
      <c r="DO32" s="25"/>
      <c r="DP32" s="25"/>
      <c r="DQ32" s="25"/>
      <c r="DR32" s="25"/>
      <c r="DS32" s="25"/>
      <c r="DT32" s="25"/>
      <c r="DU32" s="25"/>
      <c r="DV32" s="25"/>
      <c r="DW32" s="25"/>
      <c r="DX32" s="25"/>
      <c r="DY32" s="25"/>
      <c r="DZ32" s="25"/>
      <c r="EA32" s="25"/>
      <c r="EB32" s="25"/>
      <c r="EC32" s="25"/>
      <c r="ED32" s="25"/>
      <c r="EE32" s="25"/>
      <c r="EF32" s="25"/>
      <c r="EG32" s="25"/>
      <c r="EH32" s="25"/>
      <c r="EI32" s="25"/>
      <c r="EJ32" s="25"/>
      <c r="EK32" s="25"/>
      <c r="EL32" s="25"/>
      <c r="EM32" s="25"/>
      <c r="EN32" s="25"/>
      <c r="EO32" s="25"/>
      <c r="EP32" s="25"/>
      <c r="EQ32" s="25"/>
      <c r="ER32" s="25"/>
      <c r="ES32" s="25"/>
      <c r="ET32" s="25"/>
      <c r="EU32" s="25"/>
      <c r="EV32" s="25"/>
      <c r="EW32" s="25"/>
      <c r="EX32" s="25"/>
      <c r="EY32" s="25"/>
      <c r="EZ32" s="25"/>
      <c r="FA32" s="25"/>
      <c r="FB32" s="25"/>
      <c r="FC32" s="25"/>
      <c r="FD32" s="25"/>
      <c r="FE32" s="25"/>
      <c r="FF32" s="25"/>
      <c r="FG32" s="25"/>
      <c r="FH32" s="25"/>
      <c r="FI32" s="25"/>
      <c r="FJ32" s="25"/>
      <c r="FK32" s="25"/>
      <c r="FL32" s="25"/>
      <c r="FM32" s="25"/>
      <c r="FN32" s="25"/>
      <c r="FO32" s="25"/>
      <c r="FP32" s="25"/>
      <c r="FQ32" s="25"/>
      <c r="FR32" s="25"/>
      <c r="FS32" s="25"/>
      <c r="FT32" s="25"/>
      <c r="FU32" s="25"/>
      <c r="FV32" s="25"/>
      <c r="FW32" s="25"/>
      <c r="FX32" s="25"/>
      <c r="FY32" s="25"/>
      <c r="FZ32" s="25"/>
      <c r="GA32" s="25"/>
      <c r="GB32" s="25"/>
      <c r="GC32" s="25"/>
      <c r="GD32" s="25"/>
      <c r="GE32" s="25"/>
      <c r="GF32" s="25"/>
      <c r="GG32" s="25"/>
      <c r="GH32" s="25"/>
      <c r="GI32" s="25"/>
      <c r="GJ32" s="25"/>
      <c r="GK32" s="25"/>
      <c r="GL32" s="25"/>
      <c r="GM32" s="25"/>
      <c r="GN32" s="25"/>
      <c r="GO32" s="25"/>
      <c r="GP32" s="25"/>
      <c r="GQ32" s="25"/>
      <c r="GR32" s="25"/>
      <c r="GS32" s="25"/>
      <c r="GT32" s="25"/>
      <c r="GU32" s="25"/>
      <c r="GV32" s="25"/>
      <c r="GW32" s="25"/>
      <c r="GX32" s="25"/>
      <c r="GY32" s="25"/>
      <c r="GZ32" s="25"/>
      <c r="HA32" s="25"/>
      <c r="HB32" s="25"/>
      <c r="HC32" s="25"/>
      <c r="HD32" s="25"/>
      <c r="HE32" s="25"/>
      <c r="HF32" s="25"/>
      <c r="HG32" s="25"/>
      <c r="HH32" s="25"/>
      <c r="HI32" s="25"/>
      <c r="HJ32" s="25"/>
      <c r="HK32" s="25"/>
      <c r="HL32" s="25"/>
      <c r="HM32" s="25"/>
      <c r="HN32" s="25"/>
      <c r="HO32" s="25"/>
      <c r="HP32" s="25"/>
      <c r="HQ32" s="25"/>
      <c r="HR32" s="25"/>
      <c r="HS32" s="25"/>
      <c r="HT32" s="25"/>
      <c r="HU32" s="25"/>
      <c r="HV32" s="25"/>
      <c r="HW32" s="25"/>
      <c r="HX32" s="25"/>
      <c r="HY32" s="25"/>
      <c r="HZ32" s="25"/>
      <c r="IA32" s="25"/>
      <c r="IB32" s="25"/>
      <c r="IC32" s="25"/>
      <c r="ID32" s="25"/>
      <c r="IE32" s="25"/>
      <c r="IF32" s="25"/>
      <c r="IG32" s="25"/>
      <c r="IH32" s="25"/>
      <c r="II32" s="25"/>
      <c r="IJ32" s="25"/>
      <c r="IK32" s="25"/>
      <c r="IL32" s="25"/>
      <c r="IM32" s="25"/>
      <c r="IN32" s="25"/>
      <c r="IO32" s="25"/>
      <c r="IP32" s="25"/>
      <c r="IQ32" s="25"/>
      <c r="IR32" s="25"/>
      <c r="IS32" s="25"/>
      <c r="IT32" s="25"/>
      <c r="IU32" s="25"/>
      <c r="IV32" s="25"/>
    </row>
    <row r="33" spans="1:256" ht="15" x14ac:dyDescent="0.2">
      <c r="A33" s="15" t="s">
        <v>38</v>
      </c>
      <c r="B33" s="171" t="s">
        <v>39</v>
      </c>
      <c r="C33" s="172"/>
      <c r="D33" s="172"/>
      <c r="E33" s="172"/>
      <c r="F33" s="172"/>
      <c r="G33" s="172"/>
      <c r="H33" s="172"/>
      <c r="I33" s="172"/>
      <c r="J33" s="155"/>
      <c r="K33" s="106" t="s">
        <v>40</v>
      </c>
      <c r="L33" s="156" t="s">
        <v>9</v>
      </c>
      <c r="M33" s="157"/>
      <c r="N33" s="173">
        <f>IF(F28&lt;0,(N21),(N21+N31))</f>
        <v>22900292.239999998</v>
      </c>
      <c r="O33" s="173"/>
      <c r="P33" s="173"/>
      <c r="Q33" s="16"/>
      <c r="R33" s="11"/>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c r="CA33" s="12"/>
      <c r="CB33" s="12"/>
      <c r="CC33" s="12"/>
      <c r="CD33" s="12"/>
      <c r="CE33" s="12"/>
      <c r="CF33" s="12"/>
      <c r="CG33" s="12"/>
      <c r="CH33" s="12"/>
      <c r="CI33" s="12"/>
      <c r="CJ33" s="12"/>
      <c r="CK33" s="12"/>
      <c r="CL33" s="12"/>
      <c r="CM33" s="12"/>
      <c r="CN33" s="12"/>
      <c r="CO33" s="12"/>
      <c r="CP33" s="12"/>
      <c r="CQ33" s="12"/>
      <c r="CR33" s="12"/>
      <c r="CS33" s="12"/>
      <c r="CT33" s="12"/>
      <c r="CU33" s="12"/>
      <c r="CV33" s="12"/>
      <c r="CW33" s="12"/>
      <c r="CX33" s="12"/>
      <c r="CY33" s="12"/>
      <c r="CZ33" s="12"/>
      <c r="DA33" s="12"/>
      <c r="DB33" s="12"/>
      <c r="DC33" s="12"/>
      <c r="DD33" s="12"/>
      <c r="DE33" s="12"/>
      <c r="DF33" s="12"/>
      <c r="DG33" s="12"/>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13"/>
      <c r="EI33" s="13"/>
      <c r="EJ33" s="13"/>
      <c r="EK33" s="13"/>
      <c r="EL33" s="13"/>
      <c r="EM33" s="13"/>
      <c r="EN33" s="13"/>
      <c r="EO33" s="13"/>
      <c r="EP33" s="13"/>
      <c r="EQ33" s="13"/>
      <c r="ER33" s="13"/>
      <c r="ES33" s="13"/>
      <c r="ET33" s="13"/>
      <c r="EU33" s="13"/>
      <c r="EV33" s="13"/>
      <c r="EW33" s="13"/>
      <c r="EX33" s="13"/>
      <c r="EY33" s="13"/>
      <c r="EZ33" s="13"/>
      <c r="FA33" s="13"/>
      <c r="FB33" s="13"/>
      <c r="FC33" s="13"/>
      <c r="FD33" s="13"/>
      <c r="FE33" s="13"/>
      <c r="FF33" s="13"/>
      <c r="FG33" s="13"/>
      <c r="FH33" s="13"/>
      <c r="FI33" s="13"/>
      <c r="FJ33" s="13"/>
      <c r="FK33" s="13"/>
      <c r="FL33" s="13"/>
      <c r="FM33" s="13"/>
      <c r="FN33" s="13"/>
      <c r="FO33" s="13"/>
      <c r="FP33" s="13"/>
      <c r="FQ33" s="13"/>
      <c r="FR33" s="13"/>
      <c r="FS33" s="13"/>
      <c r="FT33" s="13"/>
      <c r="FU33" s="13"/>
      <c r="FV33" s="13"/>
      <c r="FW33" s="13"/>
      <c r="FX33" s="13"/>
      <c r="FY33" s="13"/>
      <c r="FZ33" s="13"/>
      <c r="GA33" s="13"/>
      <c r="GB33" s="13"/>
      <c r="GC33" s="13"/>
      <c r="GD33" s="13"/>
      <c r="GE33" s="13"/>
      <c r="GF33" s="13"/>
      <c r="GG33" s="13"/>
      <c r="GH33" s="13"/>
      <c r="GI33" s="13"/>
      <c r="GJ33" s="13"/>
      <c r="GK33" s="13"/>
      <c r="GL33" s="13"/>
      <c r="GM33" s="13"/>
      <c r="GN33" s="13"/>
      <c r="GO33" s="13"/>
      <c r="GP33" s="13"/>
      <c r="GQ33" s="13"/>
      <c r="GR33" s="13"/>
      <c r="GS33" s="13"/>
      <c r="GT33" s="13"/>
      <c r="GU33" s="13"/>
      <c r="GV33" s="13"/>
      <c r="GW33" s="13"/>
      <c r="GX33" s="13"/>
      <c r="GY33" s="13"/>
      <c r="GZ33" s="13"/>
      <c r="HA33" s="13"/>
      <c r="HB33" s="13"/>
      <c r="HC33" s="13"/>
      <c r="HD33" s="13"/>
      <c r="HE33" s="13"/>
      <c r="HF33" s="13"/>
      <c r="HG33" s="13"/>
      <c r="HH33" s="13"/>
      <c r="HI33" s="13"/>
      <c r="HJ33" s="13"/>
      <c r="HK33" s="13"/>
      <c r="HL33" s="13"/>
      <c r="HM33" s="13"/>
      <c r="HN33" s="13"/>
      <c r="HO33" s="13"/>
      <c r="HP33" s="13"/>
      <c r="HQ33" s="13"/>
      <c r="HR33" s="13"/>
      <c r="HS33" s="13"/>
      <c r="HT33" s="13"/>
      <c r="HU33" s="13"/>
      <c r="HV33" s="13"/>
      <c r="HW33" s="13"/>
      <c r="HX33" s="13"/>
      <c r="HY33" s="13"/>
      <c r="HZ33" s="13"/>
      <c r="IA33" s="13"/>
      <c r="IB33" s="13"/>
      <c r="IC33" s="13"/>
      <c r="ID33" s="13"/>
      <c r="IE33" s="13"/>
      <c r="IF33" s="13"/>
      <c r="IG33" s="13"/>
      <c r="IH33" s="13"/>
      <c r="II33" s="13"/>
      <c r="IJ33" s="13"/>
      <c r="IK33" s="13"/>
      <c r="IL33" s="13"/>
      <c r="IM33" s="13"/>
      <c r="IN33" s="13"/>
      <c r="IO33" s="13"/>
      <c r="IP33" s="13"/>
      <c r="IQ33" s="13"/>
      <c r="IR33" s="13"/>
      <c r="IS33" s="13"/>
      <c r="IT33" s="13"/>
      <c r="IU33" s="13"/>
      <c r="IV33" s="13"/>
    </row>
    <row r="34" spans="1:256" ht="4.1500000000000004" customHeight="1" x14ac:dyDescent="0.2">
      <c r="A34" s="30"/>
      <c r="B34" s="140"/>
      <c r="C34" s="140"/>
      <c r="D34" s="140"/>
      <c r="E34" s="140"/>
      <c r="F34" s="140"/>
      <c r="G34" s="140"/>
      <c r="H34" s="140"/>
      <c r="I34" s="140"/>
      <c r="J34" s="140"/>
      <c r="K34" s="140"/>
      <c r="L34" s="31"/>
      <c r="M34" s="31"/>
      <c r="N34" s="31"/>
      <c r="O34" s="31"/>
      <c r="P34" s="31"/>
      <c r="Q34" s="32"/>
      <c r="R34" s="7"/>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9"/>
      <c r="DI34" s="9"/>
      <c r="DJ34" s="9"/>
      <c r="DK34" s="9"/>
      <c r="DL34" s="9"/>
      <c r="DM34" s="9"/>
      <c r="DN34" s="9"/>
      <c r="DO34" s="9"/>
      <c r="DP34" s="9"/>
      <c r="DQ34" s="9"/>
      <c r="DR34" s="9"/>
      <c r="DS34" s="9"/>
      <c r="DT34" s="9"/>
      <c r="DU34" s="9"/>
      <c r="DV34" s="9"/>
      <c r="DW34" s="9"/>
      <c r="DX34" s="9"/>
      <c r="DY34" s="9"/>
      <c r="DZ34" s="9"/>
      <c r="EA34" s="9"/>
      <c r="EB34" s="9"/>
      <c r="EC34" s="9"/>
      <c r="ED34" s="9"/>
      <c r="EE34" s="9"/>
      <c r="EF34" s="9"/>
      <c r="EG34" s="9"/>
      <c r="EH34" s="9"/>
      <c r="EI34" s="9"/>
      <c r="EJ34" s="9"/>
      <c r="EK34" s="9"/>
      <c r="EL34" s="9"/>
      <c r="EM34" s="9"/>
      <c r="EN34" s="9"/>
      <c r="EO34" s="9"/>
      <c r="EP34" s="9"/>
      <c r="EQ34" s="9"/>
      <c r="ER34" s="9"/>
      <c r="ES34" s="9"/>
      <c r="ET34" s="9"/>
      <c r="EU34" s="9"/>
      <c r="EV34" s="9"/>
      <c r="EW34" s="9"/>
      <c r="EX34" s="9"/>
      <c r="EY34" s="9"/>
      <c r="EZ34" s="9"/>
      <c r="FA34" s="9"/>
      <c r="FB34" s="9"/>
      <c r="FC34" s="9"/>
      <c r="FD34" s="9"/>
      <c r="FE34" s="9"/>
      <c r="FF34" s="9"/>
      <c r="FG34" s="9"/>
      <c r="FH34" s="9"/>
      <c r="FI34" s="9"/>
      <c r="FJ34" s="9"/>
      <c r="FK34" s="9"/>
      <c r="FL34" s="9"/>
      <c r="FM34" s="9"/>
      <c r="FN34" s="9"/>
      <c r="FO34" s="9"/>
      <c r="FP34" s="9"/>
      <c r="FQ34" s="9"/>
      <c r="FR34" s="9"/>
      <c r="FS34" s="9"/>
      <c r="FT34" s="9"/>
      <c r="FU34" s="9"/>
      <c r="FV34" s="9"/>
      <c r="FW34" s="9"/>
      <c r="FX34" s="9"/>
      <c r="FY34" s="9"/>
      <c r="FZ34" s="9"/>
      <c r="GA34" s="9"/>
      <c r="GB34" s="9"/>
      <c r="GC34" s="9"/>
      <c r="GD34" s="9"/>
      <c r="GE34" s="9"/>
      <c r="GF34" s="9"/>
      <c r="GG34" s="9"/>
      <c r="GH34" s="9"/>
      <c r="GI34" s="9"/>
      <c r="GJ34" s="9"/>
      <c r="GK34" s="9"/>
      <c r="GL34" s="9"/>
      <c r="GM34" s="9"/>
      <c r="GN34" s="9"/>
      <c r="GO34" s="9"/>
      <c r="GP34" s="9"/>
      <c r="GQ34" s="9"/>
      <c r="GR34" s="9"/>
      <c r="GS34" s="9"/>
      <c r="GT34" s="9"/>
      <c r="GU34" s="9"/>
      <c r="GV34" s="9"/>
      <c r="GW34" s="9"/>
      <c r="GX34" s="9"/>
      <c r="GY34" s="9"/>
      <c r="GZ34" s="9"/>
      <c r="HA34" s="9"/>
      <c r="HB34" s="9"/>
      <c r="HC34" s="9"/>
      <c r="HD34" s="9"/>
      <c r="HE34" s="9"/>
      <c r="HF34" s="9"/>
      <c r="HG34" s="9"/>
      <c r="HH34" s="9"/>
      <c r="HI34" s="9"/>
      <c r="HJ34" s="9"/>
      <c r="HK34" s="9"/>
      <c r="HL34" s="9"/>
      <c r="HM34" s="9"/>
      <c r="HN34" s="9"/>
      <c r="HO34" s="9"/>
      <c r="HP34" s="9"/>
      <c r="HQ34" s="9"/>
      <c r="HR34" s="9"/>
      <c r="HS34" s="9"/>
      <c r="HT34" s="9"/>
      <c r="HU34" s="9"/>
      <c r="HV34" s="9"/>
      <c r="HW34" s="9"/>
      <c r="HX34" s="9"/>
      <c r="HY34" s="9"/>
      <c r="HZ34" s="9"/>
      <c r="IA34" s="9"/>
      <c r="IB34" s="9"/>
      <c r="IC34" s="9"/>
      <c r="ID34" s="9"/>
      <c r="IE34" s="9"/>
      <c r="IF34" s="9"/>
      <c r="IG34" s="9"/>
      <c r="IH34" s="9"/>
      <c r="II34" s="9"/>
      <c r="IJ34" s="9"/>
      <c r="IK34" s="9"/>
      <c r="IL34" s="9"/>
      <c r="IM34" s="9"/>
      <c r="IN34" s="9"/>
      <c r="IO34" s="9"/>
      <c r="IP34" s="9"/>
      <c r="IQ34" s="9"/>
      <c r="IR34" s="9"/>
      <c r="IS34" s="9"/>
      <c r="IT34" s="9"/>
      <c r="IU34" s="9"/>
      <c r="IV34" s="9"/>
    </row>
    <row r="35" spans="1:256" ht="7.15" customHeight="1" x14ac:dyDescent="0.2">
      <c r="A35" s="124"/>
      <c r="B35" s="124"/>
      <c r="C35" s="124"/>
      <c r="D35" s="124"/>
      <c r="E35" s="124"/>
      <c r="F35" s="124"/>
      <c r="G35" s="124"/>
      <c r="H35" s="124"/>
      <c r="I35" s="124"/>
      <c r="J35" s="124"/>
      <c r="K35" s="124"/>
      <c r="L35" s="124"/>
      <c r="M35" s="124"/>
      <c r="N35" s="124"/>
      <c r="O35" s="124"/>
      <c r="P35" s="124"/>
      <c r="Q35" s="124"/>
      <c r="R35" s="7"/>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9"/>
      <c r="DI35" s="9"/>
      <c r="DJ35" s="9"/>
      <c r="DK35" s="9"/>
      <c r="DL35" s="9"/>
      <c r="DM35" s="9"/>
      <c r="DN35" s="9"/>
      <c r="DO35" s="9"/>
      <c r="DP35" s="9"/>
      <c r="DQ35" s="9"/>
      <c r="DR35" s="9"/>
      <c r="DS35" s="9"/>
      <c r="DT35" s="9"/>
      <c r="DU35" s="9"/>
      <c r="DV35" s="9"/>
      <c r="DW35" s="9"/>
      <c r="DX35" s="9"/>
      <c r="DY35" s="9"/>
      <c r="DZ35" s="9"/>
      <c r="EA35" s="9"/>
      <c r="EB35" s="9"/>
      <c r="EC35" s="9"/>
      <c r="ED35" s="9"/>
      <c r="EE35" s="9"/>
      <c r="EF35" s="9"/>
      <c r="EG35" s="9"/>
      <c r="EH35" s="9"/>
      <c r="EI35" s="9"/>
      <c r="EJ35" s="9"/>
      <c r="EK35" s="9"/>
      <c r="EL35" s="9"/>
      <c r="EM35" s="9"/>
      <c r="EN35" s="9"/>
      <c r="EO35" s="9"/>
      <c r="EP35" s="9"/>
      <c r="EQ35" s="9"/>
      <c r="ER35" s="9"/>
      <c r="ES35" s="9"/>
      <c r="ET35" s="9"/>
      <c r="EU35" s="9"/>
      <c r="EV35" s="9"/>
      <c r="EW35" s="9"/>
      <c r="EX35" s="9"/>
      <c r="EY35" s="9"/>
      <c r="EZ35" s="9"/>
      <c r="FA35" s="9"/>
      <c r="FB35" s="9"/>
      <c r="FC35" s="9"/>
      <c r="FD35" s="9"/>
      <c r="FE35" s="9"/>
      <c r="FF35" s="9"/>
      <c r="FG35" s="9"/>
      <c r="FH35" s="9"/>
      <c r="FI35" s="9"/>
      <c r="FJ35" s="9"/>
      <c r="FK35" s="9"/>
      <c r="FL35" s="9"/>
      <c r="FM35" s="9"/>
      <c r="FN35" s="9"/>
      <c r="FO35" s="9"/>
      <c r="FP35" s="9"/>
      <c r="FQ35" s="9"/>
      <c r="FR35" s="9"/>
      <c r="FS35" s="9"/>
      <c r="FT35" s="9"/>
      <c r="FU35" s="9"/>
      <c r="FV35" s="9"/>
      <c r="FW35" s="9"/>
      <c r="FX35" s="9"/>
      <c r="FY35" s="9"/>
      <c r="FZ35" s="9"/>
      <c r="GA35" s="9"/>
      <c r="GB35" s="9"/>
      <c r="GC35" s="9"/>
      <c r="GD35" s="9"/>
      <c r="GE35" s="9"/>
      <c r="GF35" s="9"/>
      <c r="GG35" s="9"/>
      <c r="GH35" s="9"/>
      <c r="GI35" s="9"/>
      <c r="GJ35" s="9"/>
      <c r="GK35" s="9"/>
      <c r="GL35" s="9"/>
      <c r="GM35" s="9"/>
      <c r="GN35" s="9"/>
      <c r="GO35" s="9"/>
      <c r="GP35" s="9"/>
      <c r="GQ35" s="9"/>
      <c r="GR35" s="9"/>
      <c r="GS35" s="9"/>
      <c r="GT35" s="9"/>
      <c r="GU35" s="9"/>
      <c r="GV35" s="9"/>
      <c r="GW35" s="9"/>
      <c r="GX35" s="9"/>
      <c r="GY35" s="9"/>
      <c r="GZ35" s="9"/>
      <c r="HA35" s="9"/>
      <c r="HB35" s="9"/>
      <c r="HC35" s="9"/>
      <c r="HD35" s="9"/>
      <c r="HE35" s="9"/>
      <c r="HF35" s="9"/>
      <c r="HG35" s="9"/>
      <c r="HH35" s="9"/>
      <c r="HI35" s="9"/>
      <c r="HJ35" s="9"/>
      <c r="HK35" s="9"/>
      <c r="HL35" s="9"/>
      <c r="HM35" s="9"/>
      <c r="HN35" s="9"/>
      <c r="HO35" s="9"/>
      <c r="HP35" s="9"/>
      <c r="HQ35" s="9"/>
      <c r="HR35" s="9"/>
      <c r="HS35" s="9"/>
      <c r="HT35" s="9"/>
      <c r="HU35" s="9"/>
      <c r="HV35" s="9"/>
      <c r="HW35" s="9"/>
      <c r="HX35" s="9"/>
      <c r="HY35" s="9"/>
      <c r="HZ35" s="9"/>
      <c r="IA35" s="9"/>
      <c r="IB35" s="9"/>
      <c r="IC35" s="9"/>
      <c r="ID35" s="9"/>
      <c r="IE35" s="9"/>
      <c r="IF35" s="9"/>
      <c r="IG35" s="9"/>
      <c r="IH35" s="9"/>
      <c r="II35" s="9"/>
      <c r="IJ35" s="9"/>
      <c r="IK35" s="9"/>
      <c r="IL35" s="9"/>
      <c r="IM35" s="9"/>
      <c r="IN35" s="9"/>
      <c r="IO35" s="9"/>
      <c r="IP35" s="9"/>
      <c r="IQ35" s="9"/>
      <c r="IR35" s="9"/>
      <c r="IS35" s="9"/>
      <c r="IT35" s="9"/>
      <c r="IU35" s="9"/>
      <c r="IV35" s="9"/>
    </row>
    <row r="36" spans="1:256" ht="15" x14ac:dyDescent="0.2">
      <c r="A36" s="37" t="s">
        <v>41</v>
      </c>
      <c r="B36" s="163" t="s">
        <v>42</v>
      </c>
      <c r="C36" s="163"/>
      <c r="D36" s="163"/>
      <c r="E36" s="163"/>
      <c r="F36" s="163"/>
      <c r="G36" s="163"/>
      <c r="H36" s="163"/>
      <c r="I36" s="163"/>
      <c r="J36" s="163"/>
      <c r="K36" s="163"/>
      <c r="L36" s="163"/>
      <c r="M36" s="163"/>
      <c r="N36" s="253"/>
      <c r="O36" s="253"/>
      <c r="P36" s="253"/>
      <c r="Q36" s="38"/>
      <c r="R36" s="11"/>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c r="CA36" s="12"/>
      <c r="CB36" s="12"/>
      <c r="CC36" s="12"/>
      <c r="CD36" s="12"/>
      <c r="CE36" s="12"/>
      <c r="CF36" s="12"/>
      <c r="CG36" s="12"/>
      <c r="CH36" s="12"/>
      <c r="CI36" s="12"/>
      <c r="CJ36" s="12"/>
      <c r="CK36" s="12"/>
      <c r="CL36" s="12"/>
      <c r="CM36" s="12"/>
      <c r="CN36" s="12"/>
      <c r="CO36" s="12"/>
      <c r="CP36" s="12"/>
      <c r="CQ36" s="12"/>
      <c r="CR36" s="12"/>
      <c r="CS36" s="12"/>
      <c r="CT36" s="12"/>
      <c r="CU36" s="12"/>
      <c r="CV36" s="12"/>
      <c r="CW36" s="12"/>
      <c r="CX36" s="12"/>
      <c r="CY36" s="12"/>
      <c r="CZ36" s="12"/>
      <c r="DA36" s="12"/>
      <c r="DB36" s="12"/>
      <c r="DC36" s="12"/>
      <c r="DD36" s="12"/>
      <c r="DE36" s="12"/>
      <c r="DF36" s="12"/>
      <c r="DG36" s="12"/>
      <c r="DH36" s="13"/>
      <c r="DI36" s="13"/>
      <c r="DJ36" s="13"/>
      <c r="DK36" s="13"/>
      <c r="DL36" s="13"/>
      <c r="DM36" s="13"/>
      <c r="DN36" s="13"/>
      <c r="DO36" s="13"/>
      <c r="DP36" s="13"/>
      <c r="DQ36" s="13"/>
      <c r="DR36" s="13"/>
      <c r="DS36" s="13"/>
      <c r="DT36" s="13"/>
      <c r="DU36" s="13"/>
      <c r="DV36" s="13"/>
      <c r="DW36" s="13"/>
      <c r="DX36" s="13"/>
      <c r="DY36" s="13"/>
      <c r="DZ36" s="13"/>
      <c r="EA36" s="13"/>
      <c r="EB36" s="13"/>
      <c r="EC36" s="13"/>
      <c r="ED36" s="13"/>
      <c r="EE36" s="13"/>
      <c r="EF36" s="13"/>
      <c r="EG36" s="13"/>
      <c r="EH36" s="13"/>
      <c r="EI36" s="13"/>
      <c r="EJ36" s="13"/>
      <c r="EK36" s="13"/>
      <c r="EL36" s="13"/>
      <c r="EM36" s="13"/>
      <c r="EN36" s="13"/>
      <c r="EO36" s="13"/>
      <c r="EP36" s="13"/>
      <c r="EQ36" s="13"/>
      <c r="ER36" s="13"/>
      <c r="ES36" s="13"/>
      <c r="ET36" s="13"/>
      <c r="EU36" s="13"/>
      <c r="EV36" s="13"/>
      <c r="EW36" s="13"/>
      <c r="EX36" s="13"/>
      <c r="EY36" s="13"/>
      <c r="EZ36" s="13"/>
      <c r="FA36" s="13"/>
      <c r="FB36" s="13"/>
      <c r="FC36" s="13"/>
      <c r="FD36" s="13"/>
      <c r="FE36" s="13"/>
      <c r="FF36" s="13"/>
      <c r="FG36" s="13"/>
      <c r="FH36" s="13"/>
      <c r="FI36" s="13"/>
      <c r="FJ36" s="13"/>
      <c r="FK36" s="13"/>
      <c r="FL36" s="13"/>
      <c r="FM36" s="13"/>
      <c r="FN36" s="13"/>
      <c r="FO36" s="13"/>
      <c r="FP36" s="13"/>
      <c r="FQ36" s="13"/>
      <c r="FR36" s="13"/>
      <c r="FS36" s="13"/>
      <c r="FT36" s="13"/>
      <c r="FU36" s="13"/>
      <c r="FV36" s="13"/>
      <c r="FW36" s="13"/>
      <c r="FX36" s="13"/>
      <c r="FY36" s="13"/>
      <c r="FZ36" s="13"/>
      <c r="GA36" s="13"/>
      <c r="GB36" s="13"/>
      <c r="GC36" s="13"/>
      <c r="GD36" s="13"/>
      <c r="GE36" s="13"/>
      <c r="GF36" s="13"/>
      <c r="GG36" s="13"/>
      <c r="GH36" s="13"/>
      <c r="GI36" s="13"/>
      <c r="GJ36" s="13"/>
      <c r="GK36" s="13"/>
      <c r="GL36" s="13"/>
      <c r="GM36" s="13"/>
      <c r="GN36" s="13"/>
      <c r="GO36" s="13"/>
      <c r="GP36" s="13"/>
      <c r="GQ36" s="13"/>
      <c r="GR36" s="13"/>
      <c r="GS36" s="13"/>
      <c r="GT36" s="13"/>
      <c r="GU36" s="13"/>
      <c r="GV36" s="13"/>
      <c r="GW36" s="13"/>
      <c r="GX36" s="13"/>
      <c r="GY36" s="13"/>
      <c r="GZ36" s="13"/>
      <c r="HA36" s="13"/>
      <c r="HB36" s="13"/>
      <c r="HC36" s="13"/>
      <c r="HD36" s="13"/>
      <c r="HE36" s="13"/>
      <c r="HF36" s="13"/>
      <c r="HG36" s="13"/>
      <c r="HH36" s="13"/>
      <c r="HI36" s="13"/>
      <c r="HJ36" s="13"/>
      <c r="HK36" s="13"/>
      <c r="HL36" s="13"/>
      <c r="HM36" s="13"/>
      <c r="HN36" s="13"/>
      <c r="HO36" s="13"/>
      <c r="HP36" s="13"/>
      <c r="HQ36" s="13"/>
      <c r="HR36" s="13"/>
      <c r="HS36" s="13"/>
      <c r="HT36" s="13"/>
      <c r="HU36" s="13"/>
      <c r="HV36" s="13"/>
      <c r="HW36" s="13"/>
      <c r="HX36" s="13"/>
      <c r="HY36" s="13"/>
      <c r="HZ36" s="13"/>
      <c r="IA36" s="13"/>
      <c r="IB36" s="13"/>
      <c r="IC36" s="13"/>
      <c r="ID36" s="13"/>
      <c r="IE36" s="13"/>
      <c r="IF36" s="13"/>
      <c r="IG36" s="13"/>
      <c r="IH36" s="13"/>
      <c r="II36" s="13"/>
      <c r="IJ36" s="13"/>
      <c r="IK36" s="13"/>
      <c r="IL36" s="13"/>
      <c r="IM36" s="13"/>
      <c r="IN36" s="13"/>
      <c r="IO36" s="13"/>
      <c r="IP36" s="13"/>
      <c r="IQ36" s="13"/>
      <c r="IR36" s="13"/>
      <c r="IS36" s="13"/>
      <c r="IT36" s="13"/>
      <c r="IU36" s="13"/>
      <c r="IV36" s="13"/>
    </row>
    <row r="37" spans="1:256" ht="15" x14ac:dyDescent="0.2">
      <c r="A37" s="15"/>
      <c r="B37" s="22" t="s">
        <v>43</v>
      </c>
      <c r="C37" s="22"/>
      <c r="D37" s="22"/>
      <c r="E37" s="22"/>
      <c r="F37" s="22"/>
      <c r="G37" s="22"/>
      <c r="H37" s="22"/>
      <c r="I37" s="22"/>
      <c r="J37" s="22"/>
      <c r="K37" s="22"/>
      <c r="L37" s="131"/>
      <c r="M37" s="131"/>
      <c r="N37" s="39"/>
      <c r="O37" s="39"/>
      <c r="P37" s="39"/>
      <c r="Q37" s="33"/>
      <c r="R37" s="23"/>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c r="CA37" s="12"/>
      <c r="CB37" s="12"/>
      <c r="CC37" s="12"/>
      <c r="CD37" s="12"/>
      <c r="CE37" s="12"/>
      <c r="CF37" s="12"/>
      <c r="CG37" s="12"/>
      <c r="CH37" s="12"/>
      <c r="CI37" s="12"/>
      <c r="CJ37" s="12"/>
      <c r="CK37" s="12"/>
      <c r="CL37" s="12"/>
      <c r="CM37" s="12"/>
      <c r="CN37" s="12"/>
      <c r="CO37" s="12"/>
      <c r="CP37" s="12"/>
      <c r="CQ37" s="12"/>
      <c r="CR37" s="12"/>
      <c r="CS37" s="12"/>
      <c r="CT37" s="12"/>
      <c r="CU37" s="12"/>
      <c r="CV37" s="12"/>
      <c r="CW37" s="12"/>
      <c r="CX37" s="12"/>
      <c r="CY37" s="12"/>
      <c r="CZ37" s="12"/>
      <c r="DA37" s="12"/>
      <c r="DB37" s="12"/>
      <c r="DC37" s="12"/>
      <c r="DD37" s="12"/>
      <c r="DE37" s="12"/>
      <c r="DF37" s="12"/>
      <c r="DG37" s="12"/>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3"/>
      <c r="EM37" s="13"/>
      <c r="EN37" s="13"/>
      <c r="EO37" s="13"/>
      <c r="EP37" s="13"/>
      <c r="EQ37" s="13"/>
      <c r="ER37" s="13"/>
      <c r="ES37" s="13"/>
      <c r="ET37" s="13"/>
      <c r="EU37" s="13"/>
      <c r="EV37" s="13"/>
      <c r="EW37" s="13"/>
      <c r="EX37" s="13"/>
      <c r="EY37" s="13"/>
      <c r="EZ37" s="13"/>
      <c r="FA37" s="13"/>
      <c r="FB37" s="13"/>
      <c r="FC37" s="13"/>
      <c r="FD37" s="13"/>
      <c r="FE37" s="13"/>
      <c r="FF37" s="13"/>
      <c r="FG37" s="13"/>
      <c r="FH37" s="13"/>
      <c r="FI37" s="13"/>
      <c r="FJ37" s="13"/>
      <c r="FK37" s="13"/>
      <c r="FL37" s="13"/>
      <c r="FM37" s="13"/>
      <c r="FN37" s="13"/>
      <c r="FO37" s="13"/>
      <c r="FP37" s="13"/>
      <c r="FQ37" s="13"/>
      <c r="FR37" s="13"/>
      <c r="FS37" s="13"/>
      <c r="FT37" s="13"/>
      <c r="FU37" s="13"/>
      <c r="FV37" s="13"/>
      <c r="FW37" s="13"/>
      <c r="FX37" s="13"/>
      <c r="FY37" s="13"/>
      <c r="FZ37" s="13"/>
      <c r="GA37" s="13"/>
      <c r="GB37" s="13"/>
      <c r="GC37" s="13"/>
      <c r="GD37" s="13"/>
      <c r="GE37" s="13"/>
      <c r="GF37" s="13"/>
      <c r="GG37" s="13"/>
      <c r="GH37" s="13"/>
      <c r="GI37" s="13"/>
      <c r="GJ37" s="13"/>
      <c r="GK37" s="13"/>
      <c r="GL37" s="13"/>
      <c r="GM37" s="13"/>
      <c r="GN37" s="13"/>
      <c r="GO37" s="13"/>
      <c r="GP37" s="13"/>
      <c r="GQ37" s="13"/>
      <c r="GR37" s="13"/>
      <c r="GS37" s="13"/>
      <c r="GT37" s="13"/>
      <c r="GU37" s="13"/>
      <c r="GV37" s="13"/>
      <c r="GW37" s="13"/>
      <c r="GX37" s="13"/>
      <c r="GY37" s="13"/>
      <c r="GZ37" s="13"/>
      <c r="HA37" s="13"/>
      <c r="HB37" s="13"/>
      <c r="HC37" s="13"/>
      <c r="HD37" s="13"/>
      <c r="HE37" s="13"/>
      <c r="HF37" s="13"/>
      <c r="HG37" s="13"/>
      <c r="HH37" s="13"/>
      <c r="HI37" s="13"/>
      <c r="HJ37" s="13"/>
      <c r="HK37" s="13"/>
      <c r="HL37" s="13"/>
      <c r="HM37" s="13"/>
      <c r="HN37" s="13"/>
      <c r="HO37" s="13"/>
      <c r="HP37" s="13"/>
      <c r="HQ37" s="13"/>
      <c r="HR37" s="13"/>
      <c r="HS37" s="13"/>
      <c r="HT37" s="13"/>
      <c r="HU37" s="13"/>
      <c r="HV37" s="13"/>
      <c r="HW37" s="13"/>
      <c r="HX37" s="13"/>
      <c r="HY37" s="13"/>
      <c r="HZ37" s="13"/>
      <c r="IA37" s="13"/>
      <c r="IB37" s="13"/>
      <c r="IC37" s="13"/>
      <c r="ID37" s="13"/>
      <c r="IE37" s="13"/>
      <c r="IF37" s="13"/>
      <c r="IG37" s="13"/>
      <c r="IH37" s="13"/>
      <c r="II37" s="13"/>
      <c r="IJ37" s="13"/>
      <c r="IK37" s="13"/>
      <c r="IL37" s="13"/>
      <c r="IM37" s="13"/>
      <c r="IN37" s="13"/>
      <c r="IO37" s="13"/>
      <c r="IP37" s="13"/>
      <c r="IQ37" s="13"/>
      <c r="IR37" s="13"/>
      <c r="IS37" s="13"/>
      <c r="IT37" s="13"/>
      <c r="IU37" s="13"/>
      <c r="IV37" s="13"/>
    </row>
    <row r="38" spans="1:256" ht="15" x14ac:dyDescent="0.2">
      <c r="A38" s="15"/>
      <c r="B38" s="248">
        <v>3.6</v>
      </c>
      <c r="C38" s="248"/>
      <c r="D38" s="114" t="s">
        <v>21</v>
      </c>
      <c r="E38" s="248"/>
      <c r="F38" s="248"/>
      <c r="G38" s="114" t="s">
        <v>21</v>
      </c>
      <c r="H38" s="248"/>
      <c r="I38" s="248"/>
      <c r="J38" s="114" t="s">
        <v>44</v>
      </c>
      <c r="K38" s="249"/>
      <c r="L38" s="249"/>
      <c r="M38" s="40" t="s">
        <v>45</v>
      </c>
      <c r="N38" s="250">
        <f>B38-E38-H38+K38</f>
        <v>3.6</v>
      </c>
      <c r="O38" s="245"/>
      <c r="P38" s="245"/>
      <c r="Q38" s="16"/>
      <c r="R38" s="11"/>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c r="CA38" s="12"/>
      <c r="CB38" s="12"/>
      <c r="CC38" s="12"/>
      <c r="CD38" s="12"/>
      <c r="CE38" s="12"/>
      <c r="CF38" s="12"/>
      <c r="CG38" s="12"/>
      <c r="CH38" s="12"/>
      <c r="CI38" s="12"/>
      <c r="CJ38" s="12"/>
      <c r="CK38" s="12"/>
      <c r="CL38" s="12"/>
      <c r="CM38" s="12"/>
      <c r="CN38" s="12"/>
      <c r="CO38" s="12"/>
      <c r="CP38" s="12"/>
      <c r="CQ38" s="12"/>
      <c r="CR38" s="12"/>
      <c r="CS38" s="12"/>
      <c r="CT38" s="12"/>
      <c r="CU38" s="12"/>
      <c r="CV38" s="12"/>
      <c r="CW38" s="12"/>
      <c r="CX38" s="12"/>
      <c r="CY38" s="12"/>
      <c r="CZ38" s="12"/>
      <c r="DA38" s="12"/>
      <c r="DB38" s="12"/>
      <c r="DC38" s="12"/>
      <c r="DD38" s="12"/>
      <c r="DE38" s="12"/>
      <c r="DF38" s="12"/>
      <c r="DG38" s="12"/>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13"/>
      <c r="ET38" s="13"/>
      <c r="EU38" s="13"/>
      <c r="EV38" s="13"/>
      <c r="EW38" s="13"/>
      <c r="EX38" s="13"/>
      <c r="EY38" s="13"/>
      <c r="EZ38" s="13"/>
      <c r="FA38" s="13"/>
      <c r="FB38" s="13"/>
      <c r="FC38" s="13"/>
      <c r="FD38" s="13"/>
      <c r="FE38" s="13"/>
      <c r="FF38" s="13"/>
      <c r="FG38" s="13"/>
      <c r="FH38" s="13"/>
      <c r="FI38" s="13"/>
      <c r="FJ38" s="13"/>
      <c r="FK38" s="13"/>
      <c r="FL38" s="13"/>
      <c r="FM38" s="13"/>
      <c r="FN38" s="13"/>
      <c r="FO38" s="13"/>
      <c r="FP38" s="13"/>
      <c r="FQ38" s="13"/>
      <c r="FR38" s="13"/>
      <c r="FS38" s="13"/>
      <c r="FT38" s="13"/>
      <c r="FU38" s="13"/>
      <c r="FV38" s="13"/>
      <c r="FW38" s="13"/>
      <c r="FX38" s="13"/>
      <c r="FY38" s="13"/>
      <c r="FZ38" s="13"/>
      <c r="GA38" s="13"/>
      <c r="GB38" s="13"/>
      <c r="GC38" s="13"/>
      <c r="GD38" s="13"/>
      <c r="GE38" s="13"/>
      <c r="GF38" s="13"/>
      <c r="GG38" s="13"/>
      <c r="GH38" s="13"/>
      <c r="GI38" s="13"/>
      <c r="GJ38" s="13"/>
      <c r="GK38" s="13"/>
      <c r="GL38" s="13"/>
      <c r="GM38" s="13"/>
      <c r="GN38" s="13"/>
      <c r="GO38" s="13"/>
      <c r="GP38" s="13"/>
      <c r="GQ38" s="13"/>
      <c r="GR38" s="13"/>
      <c r="GS38" s="13"/>
      <c r="GT38" s="13"/>
      <c r="GU38" s="13"/>
      <c r="GV38" s="13"/>
      <c r="GW38" s="13"/>
      <c r="GX38" s="13"/>
      <c r="GY38" s="13"/>
      <c r="GZ38" s="13"/>
      <c r="HA38" s="13"/>
      <c r="HB38" s="13"/>
      <c r="HC38" s="13"/>
      <c r="HD38" s="13"/>
      <c r="HE38" s="13"/>
      <c r="HF38" s="13"/>
      <c r="HG38" s="13"/>
      <c r="HH38" s="13"/>
      <c r="HI38" s="13"/>
      <c r="HJ38" s="13"/>
      <c r="HK38" s="13"/>
      <c r="HL38" s="13"/>
      <c r="HM38" s="13"/>
      <c r="HN38" s="13"/>
      <c r="HO38" s="13"/>
      <c r="HP38" s="13"/>
      <c r="HQ38" s="13"/>
      <c r="HR38" s="13"/>
      <c r="HS38" s="13"/>
      <c r="HT38" s="13"/>
      <c r="HU38" s="13"/>
      <c r="HV38" s="13"/>
      <c r="HW38" s="13"/>
      <c r="HX38" s="13"/>
      <c r="HY38" s="13"/>
      <c r="HZ38" s="13"/>
      <c r="IA38" s="13"/>
      <c r="IB38" s="13"/>
      <c r="IC38" s="13"/>
      <c r="ID38" s="13"/>
      <c r="IE38" s="13"/>
      <c r="IF38" s="13"/>
      <c r="IG38" s="13"/>
      <c r="IH38" s="13"/>
      <c r="II38" s="13"/>
      <c r="IJ38" s="13"/>
      <c r="IK38" s="13"/>
      <c r="IL38" s="13"/>
      <c r="IM38" s="13"/>
      <c r="IN38" s="13"/>
      <c r="IO38" s="13"/>
      <c r="IP38" s="13"/>
      <c r="IQ38" s="13"/>
      <c r="IR38" s="13"/>
      <c r="IS38" s="13"/>
      <c r="IT38" s="13"/>
      <c r="IU38" s="13"/>
      <c r="IV38" s="13"/>
    </row>
    <row r="39" spans="1:256" ht="15" x14ac:dyDescent="0.2">
      <c r="A39" s="15"/>
      <c r="B39" s="185" t="s">
        <v>46</v>
      </c>
      <c r="C39" s="185"/>
      <c r="D39" s="117"/>
      <c r="E39" s="235" t="s">
        <v>47</v>
      </c>
      <c r="F39" s="235"/>
      <c r="G39" s="117"/>
      <c r="H39" s="235" t="s">
        <v>48</v>
      </c>
      <c r="I39" s="235"/>
      <c r="J39" s="185" t="s">
        <v>49</v>
      </c>
      <c r="K39" s="185"/>
      <c r="L39" s="185"/>
      <c r="M39" s="185"/>
      <c r="N39" s="251" t="s">
        <v>50</v>
      </c>
      <c r="O39" s="251"/>
      <c r="P39" s="251"/>
      <c r="Q39" s="16"/>
      <c r="R39" s="11"/>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c r="CA39" s="12"/>
      <c r="CB39" s="12"/>
      <c r="CC39" s="12"/>
      <c r="CD39" s="12"/>
      <c r="CE39" s="12"/>
      <c r="CF39" s="12"/>
      <c r="CG39" s="12"/>
      <c r="CH39" s="12"/>
      <c r="CI39" s="12"/>
      <c r="CJ39" s="12"/>
      <c r="CK39" s="12"/>
      <c r="CL39" s="12"/>
      <c r="CM39" s="12"/>
      <c r="CN39" s="12"/>
      <c r="CO39" s="12"/>
      <c r="CP39" s="12"/>
      <c r="CQ39" s="12"/>
      <c r="CR39" s="12"/>
      <c r="CS39" s="12"/>
      <c r="CT39" s="12"/>
      <c r="CU39" s="12"/>
      <c r="CV39" s="12"/>
      <c r="CW39" s="12"/>
      <c r="CX39" s="12"/>
      <c r="CY39" s="12"/>
      <c r="CZ39" s="12"/>
      <c r="DA39" s="12"/>
      <c r="DB39" s="12"/>
      <c r="DC39" s="12"/>
      <c r="DD39" s="12"/>
      <c r="DE39" s="12"/>
      <c r="DF39" s="12"/>
      <c r="DG39" s="12"/>
      <c r="DH39" s="13"/>
      <c r="DI39" s="13"/>
      <c r="DJ39" s="13"/>
      <c r="DK39" s="13"/>
      <c r="DL39" s="13"/>
      <c r="DM39" s="13"/>
      <c r="DN39" s="13"/>
      <c r="DO39" s="13"/>
      <c r="DP39" s="13"/>
      <c r="DQ39" s="13"/>
      <c r="DR39" s="13"/>
      <c r="DS39" s="13"/>
      <c r="DT39" s="13"/>
      <c r="DU39" s="13"/>
      <c r="DV39" s="13"/>
      <c r="DW39" s="13"/>
      <c r="DX39" s="13"/>
      <c r="DY39" s="13"/>
      <c r="DZ39" s="13"/>
      <c r="EA39" s="13"/>
      <c r="EB39" s="13"/>
      <c r="EC39" s="13"/>
      <c r="ED39" s="13"/>
      <c r="EE39" s="13"/>
      <c r="EF39" s="13"/>
      <c r="EG39" s="13"/>
      <c r="EH39" s="13"/>
      <c r="EI39" s="13"/>
      <c r="EJ39" s="13"/>
      <c r="EK39" s="13"/>
      <c r="EL39" s="13"/>
      <c r="EM39" s="13"/>
      <c r="EN39" s="13"/>
      <c r="EO39" s="13"/>
      <c r="EP39" s="13"/>
      <c r="EQ39" s="13"/>
      <c r="ER39" s="13"/>
      <c r="ES39" s="13"/>
      <c r="ET39" s="13"/>
      <c r="EU39" s="13"/>
      <c r="EV39" s="13"/>
      <c r="EW39" s="13"/>
      <c r="EX39" s="13"/>
      <c r="EY39" s="13"/>
      <c r="EZ39" s="13"/>
      <c r="FA39" s="13"/>
      <c r="FB39" s="13"/>
      <c r="FC39" s="13"/>
      <c r="FD39" s="13"/>
      <c r="FE39" s="13"/>
      <c r="FF39" s="13"/>
      <c r="FG39" s="13"/>
      <c r="FH39" s="13"/>
      <c r="FI39" s="13"/>
      <c r="FJ39" s="13"/>
      <c r="FK39" s="13"/>
      <c r="FL39" s="13"/>
      <c r="FM39" s="13"/>
      <c r="FN39" s="13"/>
      <c r="FO39" s="13"/>
      <c r="FP39" s="13"/>
      <c r="FQ39" s="13"/>
      <c r="FR39" s="13"/>
      <c r="FS39" s="13"/>
      <c r="FT39" s="13"/>
      <c r="FU39" s="13"/>
      <c r="FV39" s="13"/>
      <c r="FW39" s="13"/>
      <c r="FX39" s="13"/>
      <c r="FY39" s="13"/>
      <c r="FZ39" s="13"/>
      <c r="GA39" s="13"/>
      <c r="GB39" s="13"/>
      <c r="GC39" s="13"/>
      <c r="GD39" s="13"/>
      <c r="GE39" s="13"/>
      <c r="GF39" s="13"/>
      <c r="GG39" s="13"/>
      <c r="GH39" s="13"/>
      <c r="GI39" s="13"/>
      <c r="GJ39" s="13"/>
      <c r="GK39" s="13"/>
      <c r="GL39" s="13"/>
      <c r="GM39" s="13"/>
      <c r="GN39" s="13"/>
      <c r="GO39" s="13"/>
      <c r="GP39" s="13"/>
      <c r="GQ39" s="13"/>
      <c r="GR39" s="13"/>
      <c r="GS39" s="13"/>
      <c r="GT39" s="13"/>
      <c r="GU39" s="13"/>
      <c r="GV39" s="13"/>
      <c r="GW39" s="13"/>
      <c r="GX39" s="13"/>
      <c r="GY39" s="13"/>
      <c r="GZ39" s="13"/>
      <c r="HA39" s="13"/>
      <c r="HB39" s="13"/>
      <c r="HC39" s="13"/>
      <c r="HD39" s="13"/>
      <c r="HE39" s="13"/>
      <c r="HF39" s="13"/>
      <c r="HG39" s="13"/>
      <c r="HH39" s="13"/>
      <c r="HI39" s="13"/>
      <c r="HJ39" s="13"/>
      <c r="HK39" s="13"/>
      <c r="HL39" s="13"/>
      <c r="HM39" s="13"/>
      <c r="HN39" s="13"/>
      <c r="HO39" s="13"/>
      <c r="HP39" s="13"/>
      <c r="HQ39" s="13"/>
      <c r="HR39" s="13"/>
      <c r="HS39" s="13"/>
      <c r="HT39" s="13"/>
      <c r="HU39" s="13"/>
      <c r="HV39" s="13"/>
      <c r="HW39" s="13"/>
      <c r="HX39" s="13"/>
      <c r="HY39" s="13"/>
      <c r="HZ39" s="13"/>
      <c r="IA39" s="13"/>
      <c r="IB39" s="13"/>
      <c r="IC39" s="13"/>
      <c r="ID39" s="13"/>
      <c r="IE39" s="13"/>
      <c r="IF39" s="13"/>
      <c r="IG39" s="13"/>
      <c r="IH39" s="13"/>
      <c r="II39" s="13"/>
      <c r="IJ39" s="13"/>
      <c r="IK39" s="13"/>
      <c r="IL39" s="13"/>
      <c r="IM39" s="13"/>
      <c r="IN39" s="13"/>
      <c r="IO39" s="13"/>
      <c r="IP39" s="13"/>
      <c r="IQ39" s="13"/>
      <c r="IR39" s="13"/>
      <c r="IS39" s="13"/>
      <c r="IT39" s="13"/>
      <c r="IU39" s="13"/>
      <c r="IV39" s="13"/>
    </row>
    <row r="40" spans="1:256" ht="15" x14ac:dyDescent="0.2">
      <c r="A40" s="15"/>
      <c r="B40" s="242">
        <f>F28+B31</f>
        <v>12224902089</v>
      </c>
      <c r="C40" s="242"/>
      <c r="D40" s="242"/>
      <c r="E40" s="28" t="s">
        <v>8</v>
      </c>
      <c r="F40" s="181">
        <f>N38</f>
        <v>3.6</v>
      </c>
      <c r="G40" s="243"/>
      <c r="H40" s="243"/>
      <c r="I40" s="114" t="s">
        <v>14</v>
      </c>
      <c r="J40" s="19">
        <v>1000</v>
      </c>
      <c r="K40" s="20"/>
      <c r="L40" s="156" t="s">
        <v>9</v>
      </c>
      <c r="M40" s="157"/>
      <c r="N40" s="173">
        <f>(B40*F40/1000)</f>
        <v>44009647.520000003</v>
      </c>
      <c r="O40" s="173"/>
      <c r="P40" s="173"/>
      <c r="Q40" s="16"/>
      <c r="R40" s="11"/>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c r="CA40" s="12"/>
      <c r="CB40" s="12"/>
      <c r="CC40" s="12"/>
      <c r="CD40" s="12"/>
      <c r="CE40" s="12"/>
      <c r="CF40" s="12"/>
      <c r="CG40" s="12"/>
      <c r="CH40" s="12"/>
      <c r="CI40" s="12"/>
      <c r="CJ40" s="12"/>
      <c r="CK40" s="12"/>
      <c r="CL40" s="12"/>
      <c r="CM40" s="12"/>
      <c r="CN40" s="12"/>
      <c r="CO40" s="12"/>
      <c r="CP40" s="12"/>
      <c r="CQ40" s="12"/>
      <c r="CR40" s="12"/>
      <c r="CS40" s="12"/>
      <c r="CT40" s="12"/>
      <c r="CU40" s="12"/>
      <c r="CV40" s="12"/>
      <c r="CW40" s="12"/>
      <c r="CX40" s="12"/>
      <c r="CY40" s="12"/>
      <c r="CZ40" s="12"/>
      <c r="DA40" s="12"/>
      <c r="DB40" s="12"/>
      <c r="DC40" s="12"/>
      <c r="DD40" s="12"/>
      <c r="DE40" s="12"/>
      <c r="DF40" s="12"/>
      <c r="DG40" s="12"/>
      <c r="DH40" s="13"/>
      <c r="DI40" s="13"/>
      <c r="DJ40" s="13"/>
      <c r="DK40" s="13"/>
      <c r="DL40" s="13"/>
      <c r="DM40" s="13"/>
      <c r="DN40" s="13"/>
      <c r="DO40" s="13"/>
      <c r="DP40" s="13"/>
      <c r="DQ40" s="13"/>
      <c r="DR40" s="13"/>
      <c r="DS40" s="13"/>
      <c r="DT40" s="13"/>
      <c r="DU40" s="13"/>
      <c r="DV40" s="13"/>
      <c r="DW40" s="13"/>
      <c r="DX40" s="13"/>
      <c r="DY40" s="13"/>
      <c r="DZ40" s="13"/>
      <c r="EA40" s="13"/>
      <c r="EB40" s="13"/>
      <c r="EC40" s="13"/>
      <c r="ED40" s="13"/>
      <c r="EE40" s="13"/>
      <c r="EF40" s="13"/>
      <c r="EG40" s="13"/>
      <c r="EH40" s="13"/>
      <c r="EI40" s="13"/>
      <c r="EJ40" s="13"/>
      <c r="EK40" s="13"/>
      <c r="EL40" s="13"/>
      <c r="EM40" s="13"/>
      <c r="EN40" s="13"/>
      <c r="EO40" s="13"/>
      <c r="EP40" s="13"/>
      <c r="EQ40" s="13"/>
      <c r="ER40" s="13"/>
      <c r="ES40" s="13"/>
      <c r="ET40" s="13"/>
      <c r="EU40" s="13"/>
      <c r="EV40" s="13"/>
      <c r="EW40" s="13"/>
      <c r="EX40" s="13"/>
      <c r="EY40" s="13"/>
      <c r="EZ40" s="13"/>
      <c r="FA40" s="13"/>
      <c r="FB40" s="13"/>
      <c r="FC40" s="13"/>
      <c r="FD40" s="13"/>
      <c r="FE40" s="13"/>
      <c r="FF40" s="13"/>
      <c r="FG40" s="13"/>
      <c r="FH40" s="13"/>
      <c r="FI40" s="13"/>
      <c r="FJ40" s="13"/>
      <c r="FK40" s="13"/>
      <c r="FL40" s="13"/>
      <c r="FM40" s="13"/>
      <c r="FN40" s="13"/>
      <c r="FO40" s="13"/>
      <c r="FP40" s="13"/>
      <c r="FQ40" s="13"/>
      <c r="FR40" s="13"/>
      <c r="FS40" s="13"/>
      <c r="FT40" s="13"/>
      <c r="FU40" s="13"/>
      <c r="FV40" s="13"/>
      <c r="FW40" s="13"/>
      <c r="FX40" s="13"/>
      <c r="FY40" s="13"/>
      <c r="FZ40" s="13"/>
      <c r="GA40" s="13"/>
      <c r="GB40" s="13"/>
      <c r="GC40" s="13"/>
      <c r="GD40" s="13"/>
      <c r="GE40" s="13"/>
      <c r="GF40" s="13"/>
      <c r="GG40" s="13"/>
      <c r="GH40" s="13"/>
      <c r="GI40" s="13"/>
      <c r="GJ40" s="13"/>
      <c r="GK40" s="13"/>
      <c r="GL40" s="13"/>
      <c r="GM40" s="13"/>
      <c r="GN40" s="13"/>
      <c r="GO40" s="13"/>
      <c r="GP40" s="13"/>
      <c r="GQ40" s="13"/>
      <c r="GR40" s="13"/>
      <c r="GS40" s="13"/>
      <c r="GT40" s="13"/>
      <c r="GU40" s="13"/>
      <c r="GV40" s="13"/>
      <c r="GW40" s="13"/>
      <c r="GX40" s="13"/>
      <c r="GY40" s="13"/>
      <c r="GZ40" s="13"/>
      <c r="HA40" s="13"/>
      <c r="HB40" s="13"/>
      <c r="HC40" s="13"/>
      <c r="HD40" s="13"/>
      <c r="HE40" s="13"/>
      <c r="HF40" s="13"/>
      <c r="HG40" s="13"/>
      <c r="HH40" s="13"/>
      <c r="HI40" s="13"/>
      <c r="HJ40" s="13"/>
      <c r="HK40" s="13"/>
      <c r="HL40" s="13"/>
      <c r="HM40" s="13"/>
      <c r="HN40" s="13"/>
      <c r="HO40" s="13"/>
      <c r="HP40" s="13"/>
      <c r="HQ40" s="13"/>
      <c r="HR40" s="13"/>
      <c r="HS40" s="13"/>
      <c r="HT40" s="13"/>
      <c r="HU40" s="13"/>
      <c r="HV40" s="13"/>
      <c r="HW40" s="13"/>
      <c r="HX40" s="13"/>
      <c r="HY40" s="13"/>
      <c r="HZ40" s="13"/>
      <c r="IA40" s="13"/>
      <c r="IB40" s="13"/>
      <c r="IC40" s="13"/>
      <c r="ID40" s="13"/>
      <c r="IE40" s="13"/>
      <c r="IF40" s="13"/>
      <c r="IG40" s="13"/>
      <c r="IH40" s="13"/>
      <c r="II40" s="13"/>
      <c r="IJ40" s="13"/>
      <c r="IK40" s="13"/>
      <c r="IL40" s="13"/>
      <c r="IM40" s="13"/>
      <c r="IN40" s="13"/>
      <c r="IO40" s="13"/>
      <c r="IP40" s="13"/>
      <c r="IQ40" s="13"/>
      <c r="IR40" s="13"/>
      <c r="IS40" s="13"/>
      <c r="IT40" s="13"/>
      <c r="IU40" s="13"/>
      <c r="IV40" s="13"/>
    </row>
    <row r="41" spans="1:256" x14ac:dyDescent="0.2">
      <c r="A41" s="41"/>
      <c r="B41" s="191" t="s">
        <v>51</v>
      </c>
      <c r="C41" s="191"/>
      <c r="D41" s="191"/>
      <c r="E41" s="42"/>
      <c r="F41" s="169" t="s">
        <v>50</v>
      </c>
      <c r="G41" s="174"/>
      <c r="H41" s="174"/>
      <c r="I41" s="42"/>
      <c r="J41" s="42"/>
      <c r="K41" s="42"/>
      <c r="L41" s="42"/>
      <c r="M41" s="42"/>
      <c r="N41" s="191" t="s">
        <v>52</v>
      </c>
      <c r="O41" s="191"/>
      <c r="P41" s="191"/>
      <c r="Q41" s="43"/>
      <c r="R41" s="23"/>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24"/>
      <c r="BO41" s="24"/>
      <c r="BP41" s="24"/>
      <c r="BQ41" s="24"/>
      <c r="BR41" s="24"/>
      <c r="BS41" s="24"/>
      <c r="BT41" s="24"/>
      <c r="BU41" s="24"/>
      <c r="BV41" s="24"/>
      <c r="BW41" s="24"/>
      <c r="BX41" s="24"/>
      <c r="BY41" s="24"/>
      <c r="BZ41" s="24"/>
      <c r="CA41" s="24"/>
      <c r="CB41" s="24"/>
      <c r="CC41" s="24"/>
      <c r="CD41" s="24"/>
      <c r="CE41" s="24"/>
      <c r="CF41" s="24"/>
      <c r="CG41" s="24"/>
      <c r="CH41" s="24"/>
      <c r="CI41" s="24"/>
      <c r="CJ41" s="24"/>
      <c r="CK41" s="24"/>
      <c r="CL41" s="24"/>
      <c r="CM41" s="24"/>
      <c r="CN41" s="24"/>
      <c r="CO41" s="24"/>
      <c r="CP41" s="24"/>
      <c r="CQ41" s="24"/>
      <c r="CR41" s="24"/>
      <c r="CS41" s="24"/>
      <c r="CT41" s="24"/>
      <c r="CU41" s="24"/>
      <c r="CV41" s="24"/>
      <c r="CW41" s="24"/>
      <c r="CX41" s="24"/>
      <c r="CY41" s="24"/>
      <c r="CZ41" s="24"/>
      <c r="DA41" s="24"/>
      <c r="DB41" s="24"/>
      <c r="DC41" s="24"/>
      <c r="DD41" s="24"/>
      <c r="DE41" s="24"/>
      <c r="DF41" s="24"/>
      <c r="DG41" s="24"/>
      <c r="DH41" s="25"/>
      <c r="DI41" s="25"/>
      <c r="DJ41" s="25"/>
      <c r="DK41" s="25"/>
      <c r="DL41" s="25"/>
      <c r="DM41" s="25"/>
      <c r="DN41" s="25"/>
      <c r="DO41" s="25"/>
      <c r="DP41" s="25"/>
      <c r="DQ41" s="25"/>
      <c r="DR41" s="25"/>
      <c r="DS41" s="25"/>
      <c r="DT41" s="25"/>
      <c r="DU41" s="25"/>
      <c r="DV41" s="25"/>
      <c r="DW41" s="25"/>
      <c r="DX41" s="25"/>
      <c r="DY41" s="25"/>
      <c r="DZ41" s="25"/>
      <c r="EA41" s="25"/>
      <c r="EB41" s="25"/>
      <c r="EC41" s="25"/>
      <c r="ED41" s="25"/>
      <c r="EE41" s="25"/>
      <c r="EF41" s="25"/>
      <c r="EG41" s="25"/>
      <c r="EH41" s="25"/>
      <c r="EI41" s="25"/>
      <c r="EJ41" s="25"/>
      <c r="EK41" s="25"/>
      <c r="EL41" s="25"/>
      <c r="EM41" s="25"/>
      <c r="EN41" s="25"/>
      <c r="EO41" s="25"/>
      <c r="EP41" s="25"/>
      <c r="EQ41" s="25"/>
      <c r="ER41" s="25"/>
      <c r="ES41" s="25"/>
      <c r="ET41" s="25"/>
      <c r="EU41" s="25"/>
      <c r="EV41" s="25"/>
      <c r="EW41" s="25"/>
      <c r="EX41" s="25"/>
      <c r="EY41" s="25"/>
      <c r="EZ41" s="25"/>
      <c r="FA41" s="25"/>
      <c r="FB41" s="25"/>
      <c r="FC41" s="25"/>
      <c r="FD41" s="25"/>
      <c r="FE41" s="25"/>
      <c r="FF41" s="25"/>
      <c r="FG41" s="25"/>
      <c r="FH41" s="25"/>
      <c r="FI41" s="25"/>
      <c r="FJ41" s="25"/>
      <c r="FK41" s="25"/>
      <c r="FL41" s="25"/>
      <c r="FM41" s="25"/>
      <c r="FN41" s="25"/>
      <c r="FO41" s="25"/>
      <c r="FP41" s="25"/>
      <c r="FQ41" s="25"/>
      <c r="FR41" s="25"/>
      <c r="FS41" s="25"/>
      <c r="FT41" s="25"/>
      <c r="FU41" s="25"/>
      <c r="FV41" s="25"/>
      <c r="FW41" s="25"/>
      <c r="FX41" s="25"/>
      <c r="FY41" s="25"/>
      <c r="FZ41" s="25"/>
      <c r="GA41" s="25"/>
      <c r="GB41" s="25"/>
      <c r="GC41" s="25"/>
      <c r="GD41" s="25"/>
      <c r="GE41" s="25"/>
      <c r="GF41" s="25"/>
      <c r="GG41" s="25"/>
      <c r="GH41" s="25"/>
      <c r="GI41" s="25"/>
      <c r="GJ41" s="25"/>
      <c r="GK41" s="25"/>
      <c r="GL41" s="25"/>
      <c r="GM41" s="25"/>
      <c r="GN41" s="25"/>
      <c r="GO41" s="25"/>
      <c r="GP41" s="25"/>
      <c r="GQ41" s="25"/>
      <c r="GR41" s="25"/>
      <c r="GS41" s="25"/>
      <c r="GT41" s="25"/>
      <c r="GU41" s="25"/>
      <c r="GV41" s="25"/>
      <c r="GW41" s="25"/>
      <c r="GX41" s="25"/>
      <c r="GY41" s="25"/>
      <c r="GZ41" s="25"/>
      <c r="HA41" s="25"/>
      <c r="HB41" s="25"/>
      <c r="HC41" s="25"/>
      <c r="HD41" s="25"/>
      <c r="HE41" s="25"/>
      <c r="HF41" s="25"/>
      <c r="HG41" s="25"/>
      <c r="HH41" s="25"/>
      <c r="HI41" s="25"/>
      <c r="HJ41" s="25"/>
      <c r="HK41" s="25"/>
      <c r="HL41" s="25"/>
      <c r="HM41" s="25"/>
      <c r="HN41" s="25"/>
      <c r="HO41" s="25"/>
      <c r="HP41" s="25"/>
      <c r="HQ41" s="25"/>
      <c r="HR41" s="25"/>
      <c r="HS41" s="25"/>
      <c r="HT41" s="25"/>
      <c r="HU41" s="25"/>
      <c r="HV41" s="25"/>
      <c r="HW41" s="25"/>
      <c r="HX41" s="25"/>
      <c r="HY41" s="25"/>
      <c r="HZ41" s="25"/>
      <c r="IA41" s="25"/>
      <c r="IB41" s="25"/>
      <c r="IC41" s="25"/>
      <c r="ID41" s="25"/>
      <c r="IE41" s="25"/>
      <c r="IF41" s="25"/>
      <c r="IG41" s="25"/>
      <c r="IH41" s="25"/>
      <c r="II41" s="25"/>
      <c r="IJ41" s="25"/>
      <c r="IK41" s="25"/>
      <c r="IL41" s="25"/>
      <c r="IM41" s="25"/>
      <c r="IN41" s="25"/>
      <c r="IO41" s="25"/>
      <c r="IP41" s="25"/>
      <c r="IQ41" s="25"/>
      <c r="IR41" s="25"/>
      <c r="IS41" s="25"/>
      <c r="IT41" s="25"/>
      <c r="IU41" s="25"/>
      <c r="IV41" s="25"/>
    </row>
    <row r="42" spans="1:256" ht="1.9" customHeight="1" x14ac:dyDescent="0.2">
      <c r="A42" s="124"/>
      <c r="B42" s="116"/>
      <c r="C42" s="116"/>
      <c r="D42" s="116"/>
      <c r="E42" s="116"/>
      <c r="F42" s="116"/>
      <c r="G42" s="116"/>
      <c r="H42" s="116"/>
      <c r="I42" s="116"/>
      <c r="J42" s="116"/>
      <c r="K42" s="116"/>
      <c r="L42" s="116"/>
      <c r="M42" s="116"/>
      <c r="N42" s="124"/>
      <c r="O42" s="124"/>
      <c r="P42" s="124"/>
      <c r="Q42" s="124"/>
      <c r="R42" s="7"/>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9"/>
      <c r="DI42" s="9"/>
      <c r="DJ42" s="9"/>
      <c r="DK42" s="9"/>
      <c r="DL42" s="9"/>
      <c r="DM42" s="9"/>
      <c r="DN42" s="9"/>
      <c r="DO42" s="9"/>
      <c r="DP42" s="9"/>
      <c r="DQ42" s="9"/>
      <c r="DR42" s="9"/>
      <c r="DS42" s="9"/>
      <c r="DT42" s="9"/>
      <c r="DU42" s="9"/>
      <c r="DV42" s="9"/>
      <c r="DW42" s="9"/>
      <c r="DX42" s="9"/>
      <c r="DY42" s="9"/>
      <c r="DZ42" s="9"/>
      <c r="EA42" s="9"/>
      <c r="EB42" s="9"/>
      <c r="EC42" s="9"/>
      <c r="ED42" s="9"/>
      <c r="EE42" s="9"/>
      <c r="EF42" s="9"/>
      <c r="EG42" s="9"/>
      <c r="EH42" s="9"/>
      <c r="EI42" s="9"/>
      <c r="EJ42" s="9"/>
      <c r="EK42" s="9"/>
      <c r="EL42" s="9"/>
      <c r="EM42" s="9"/>
      <c r="EN42" s="9"/>
      <c r="EO42" s="9"/>
      <c r="EP42" s="9"/>
      <c r="EQ42" s="9"/>
      <c r="ER42" s="9"/>
      <c r="ES42" s="9"/>
      <c r="ET42" s="9"/>
      <c r="EU42" s="9"/>
      <c r="EV42" s="9"/>
      <c r="EW42" s="9"/>
      <c r="EX42" s="9"/>
      <c r="EY42" s="9"/>
      <c r="EZ42" s="9"/>
      <c r="FA42" s="9"/>
      <c r="FB42" s="9"/>
      <c r="FC42" s="9"/>
      <c r="FD42" s="9"/>
      <c r="FE42" s="9"/>
      <c r="FF42" s="9"/>
      <c r="FG42" s="9"/>
      <c r="FH42" s="9"/>
      <c r="FI42" s="9"/>
      <c r="FJ42" s="9"/>
      <c r="FK42" s="9"/>
      <c r="FL42" s="9"/>
      <c r="FM42" s="9"/>
      <c r="FN42" s="9"/>
      <c r="FO42" s="9"/>
      <c r="FP42" s="9"/>
      <c r="FQ42" s="9"/>
      <c r="FR42" s="9"/>
      <c r="FS42" s="9"/>
      <c r="FT42" s="9"/>
      <c r="FU42" s="9"/>
      <c r="FV42" s="9"/>
      <c r="FW42" s="9"/>
      <c r="FX42" s="9"/>
      <c r="FY42" s="9"/>
      <c r="FZ42" s="9"/>
      <c r="GA42" s="9"/>
      <c r="GB42" s="9"/>
      <c r="GC42" s="9"/>
      <c r="GD42" s="9"/>
      <c r="GE42" s="9"/>
      <c r="GF42" s="9"/>
      <c r="GG42" s="9"/>
      <c r="GH42" s="9"/>
      <c r="GI42" s="9"/>
      <c r="GJ42" s="9"/>
      <c r="GK42" s="9"/>
      <c r="GL42" s="9"/>
      <c r="GM42" s="9"/>
      <c r="GN42" s="9"/>
      <c r="GO42" s="9"/>
      <c r="GP42" s="9"/>
      <c r="GQ42" s="9"/>
      <c r="GR42" s="9"/>
      <c r="GS42" s="9"/>
      <c r="GT42" s="9"/>
      <c r="GU42" s="9"/>
      <c r="GV42" s="9"/>
      <c r="GW42" s="9"/>
      <c r="GX42" s="9"/>
      <c r="GY42" s="9"/>
      <c r="GZ42" s="9"/>
      <c r="HA42" s="9"/>
      <c r="HB42" s="9"/>
      <c r="HC42" s="9"/>
      <c r="HD42" s="9"/>
      <c r="HE42" s="9"/>
      <c r="HF42" s="9"/>
      <c r="HG42" s="9"/>
      <c r="HH42" s="9"/>
      <c r="HI42" s="9"/>
      <c r="HJ42" s="9"/>
      <c r="HK42" s="9"/>
      <c r="HL42" s="9"/>
      <c r="HM42" s="9"/>
      <c r="HN42" s="9"/>
      <c r="HO42" s="9"/>
      <c r="HP42" s="9"/>
      <c r="HQ42" s="9"/>
      <c r="HR42" s="9"/>
      <c r="HS42" s="9"/>
      <c r="HT42" s="9"/>
      <c r="HU42" s="9"/>
      <c r="HV42" s="9"/>
      <c r="HW42" s="9"/>
      <c r="HX42" s="9"/>
      <c r="HY42" s="9"/>
      <c r="HZ42" s="9"/>
      <c r="IA42" s="9"/>
      <c r="IB42" s="9"/>
      <c r="IC42" s="9"/>
      <c r="ID42" s="9"/>
      <c r="IE42" s="9"/>
      <c r="IF42" s="9"/>
      <c r="IG42" s="9"/>
      <c r="IH42" s="9"/>
      <c r="II42" s="9"/>
      <c r="IJ42" s="9"/>
      <c r="IK42" s="9"/>
      <c r="IL42" s="9"/>
      <c r="IM42" s="9"/>
      <c r="IN42" s="9"/>
      <c r="IO42" s="9"/>
      <c r="IP42" s="9"/>
      <c r="IQ42" s="9"/>
      <c r="IR42" s="9"/>
      <c r="IS42" s="9"/>
      <c r="IT42" s="9"/>
      <c r="IU42" s="9"/>
      <c r="IV42" s="9"/>
    </row>
    <row r="43" spans="1:256" ht="7.15" customHeight="1" x14ac:dyDescent="0.2">
      <c r="A43" s="124"/>
      <c r="B43" s="170"/>
      <c r="C43" s="170"/>
      <c r="D43" s="170"/>
      <c r="E43" s="170"/>
      <c r="F43" s="170"/>
      <c r="G43" s="170"/>
      <c r="H43" s="170"/>
      <c r="I43" s="170"/>
      <c r="J43" s="170"/>
      <c r="K43" s="170"/>
      <c r="L43" s="170"/>
      <c r="M43" s="170"/>
      <c r="N43" s="124"/>
      <c r="O43" s="124"/>
      <c r="P43" s="124"/>
      <c r="Q43" s="124"/>
      <c r="R43" s="11"/>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c r="CA43" s="12"/>
      <c r="CB43" s="12"/>
      <c r="CC43" s="12"/>
      <c r="CD43" s="12"/>
      <c r="CE43" s="12"/>
      <c r="CF43" s="12"/>
      <c r="CG43" s="12"/>
      <c r="CH43" s="12"/>
      <c r="CI43" s="12"/>
      <c r="CJ43" s="12"/>
      <c r="CK43" s="12"/>
      <c r="CL43" s="12"/>
      <c r="CM43" s="12"/>
      <c r="CN43" s="12"/>
      <c r="CO43" s="12"/>
      <c r="CP43" s="12"/>
      <c r="CQ43" s="12"/>
      <c r="CR43" s="12"/>
      <c r="CS43" s="12"/>
      <c r="CT43" s="12"/>
      <c r="CU43" s="12"/>
      <c r="CV43" s="12"/>
      <c r="CW43" s="12"/>
      <c r="CX43" s="12"/>
      <c r="CY43" s="12"/>
      <c r="CZ43" s="12"/>
      <c r="DA43" s="12"/>
      <c r="DB43" s="12"/>
      <c r="DC43" s="12"/>
      <c r="DD43" s="12"/>
      <c r="DE43" s="12"/>
      <c r="DF43" s="12"/>
      <c r="DG43" s="12"/>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3"/>
      <c r="EM43" s="13"/>
      <c r="EN43" s="13"/>
      <c r="EO43" s="13"/>
      <c r="EP43" s="13"/>
      <c r="EQ43" s="13"/>
      <c r="ER43" s="13"/>
      <c r="ES43" s="13"/>
      <c r="ET43" s="13"/>
      <c r="EU43" s="13"/>
      <c r="EV43" s="13"/>
      <c r="EW43" s="13"/>
      <c r="EX43" s="13"/>
      <c r="EY43" s="13"/>
      <c r="EZ43" s="13"/>
      <c r="FA43" s="13"/>
      <c r="FB43" s="13"/>
      <c r="FC43" s="13"/>
      <c r="FD43" s="13"/>
      <c r="FE43" s="13"/>
      <c r="FF43" s="13"/>
      <c r="FG43" s="13"/>
      <c r="FH43" s="13"/>
      <c r="FI43" s="13"/>
      <c r="FJ43" s="13"/>
      <c r="FK43" s="13"/>
      <c r="FL43" s="13"/>
      <c r="FM43" s="13"/>
      <c r="FN43" s="13"/>
      <c r="FO43" s="13"/>
      <c r="FP43" s="13"/>
      <c r="FQ43" s="13"/>
      <c r="FR43" s="13"/>
      <c r="FS43" s="13"/>
      <c r="FT43" s="13"/>
      <c r="FU43" s="13"/>
      <c r="FV43" s="13"/>
      <c r="FW43" s="13"/>
      <c r="FX43" s="13"/>
      <c r="FY43" s="13"/>
      <c r="FZ43" s="13"/>
      <c r="GA43" s="13"/>
      <c r="GB43" s="13"/>
      <c r="GC43" s="13"/>
      <c r="GD43" s="13"/>
      <c r="GE43" s="13"/>
      <c r="GF43" s="13"/>
      <c r="GG43" s="13"/>
      <c r="GH43" s="13"/>
      <c r="GI43" s="13"/>
      <c r="GJ43" s="13"/>
      <c r="GK43" s="13"/>
      <c r="GL43" s="13"/>
      <c r="GM43" s="13"/>
      <c r="GN43" s="13"/>
      <c r="GO43" s="13"/>
      <c r="GP43" s="13"/>
      <c r="GQ43" s="13"/>
      <c r="GR43" s="13"/>
      <c r="GS43" s="13"/>
      <c r="GT43" s="13"/>
      <c r="GU43" s="13"/>
      <c r="GV43" s="13"/>
      <c r="GW43" s="13"/>
      <c r="GX43" s="13"/>
      <c r="GY43" s="13"/>
      <c r="GZ43" s="13"/>
      <c r="HA43" s="13"/>
      <c r="HB43" s="13"/>
      <c r="HC43" s="13"/>
      <c r="HD43" s="13"/>
      <c r="HE43" s="13"/>
      <c r="HF43" s="13"/>
      <c r="HG43" s="13"/>
      <c r="HH43" s="13"/>
      <c r="HI43" s="13"/>
      <c r="HJ43" s="13"/>
      <c r="HK43" s="13"/>
      <c r="HL43" s="13"/>
      <c r="HM43" s="13"/>
      <c r="HN43" s="13"/>
      <c r="HO43" s="13"/>
      <c r="HP43" s="13"/>
      <c r="HQ43" s="13"/>
      <c r="HR43" s="13"/>
      <c r="HS43" s="13"/>
      <c r="HT43" s="13"/>
      <c r="HU43" s="13"/>
      <c r="HV43" s="13"/>
      <c r="HW43" s="13"/>
      <c r="HX43" s="13"/>
      <c r="HY43" s="13"/>
      <c r="HZ43" s="13"/>
      <c r="IA43" s="13"/>
      <c r="IB43" s="13"/>
      <c r="IC43" s="13"/>
      <c r="ID43" s="13"/>
      <c r="IE43" s="13"/>
      <c r="IF43" s="13"/>
      <c r="IG43" s="13"/>
      <c r="IH43" s="13"/>
      <c r="II43" s="13"/>
      <c r="IJ43" s="13"/>
      <c r="IK43" s="13"/>
      <c r="IL43" s="13"/>
      <c r="IM43" s="13"/>
      <c r="IN43" s="13"/>
      <c r="IO43" s="13"/>
      <c r="IP43" s="13"/>
      <c r="IQ43" s="13"/>
      <c r="IR43" s="13"/>
      <c r="IS43" s="13"/>
      <c r="IT43" s="13"/>
      <c r="IU43" s="13"/>
      <c r="IV43" s="13"/>
    </row>
    <row r="44" spans="1:256" ht="15" x14ac:dyDescent="0.2">
      <c r="A44" s="37" t="s">
        <v>53</v>
      </c>
      <c r="B44" s="163" t="s">
        <v>54</v>
      </c>
      <c r="C44" s="238"/>
      <c r="D44" s="238"/>
      <c r="E44" s="238"/>
      <c r="F44" s="238"/>
      <c r="G44" s="238"/>
      <c r="H44" s="238"/>
      <c r="I44" s="238"/>
      <c r="J44" s="238"/>
      <c r="K44" s="141"/>
      <c r="L44" s="239" t="s">
        <v>9</v>
      </c>
      <c r="M44" s="240"/>
      <c r="N44" s="241">
        <f>MIN(N33,N40)</f>
        <v>22900292.239999998</v>
      </c>
      <c r="O44" s="241"/>
      <c r="P44" s="241"/>
      <c r="Q44" s="38"/>
      <c r="R44" s="11"/>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c r="CA44" s="12"/>
      <c r="CB44" s="12"/>
      <c r="CC44" s="12"/>
      <c r="CD44" s="12"/>
      <c r="CE44" s="12"/>
      <c r="CF44" s="12"/>
      <c r="CG44" s="12"/>
      <c r="CH44" s="12"/>
      <c r="CI44" s="12"/>
      <c r="CJ44" s="12"/>
      <c r="CK44" s="12"/>
      <c r="CL44" s="12"/>
      <c r="CM44" s="12"/>
      <c r="CN44" s="12"/>
      <c r="CO44" s="12"/>
      <c r="CP44" s="12"/>
      <c r="CQ44" s="12"/>
      <c r="CR44" s="12"/>
      <c r="CS44" s="12"/>
      <c r="CT44" s="12"/>
      <c r="CU44" s="12"/>
      <c r="CV44" s="12"/>
      <c r="CW44" s="12"/>
      <c r="CX44" s="12"/>
      <c r="CY44" s="12"/>
      <c r="CZ44" s="12"/>
      <c r="DA44" s="12"/>
      <c r="DB44" s="12"/>
      <c r="DC44" s="12"/>
      <c r="DD44" s="12"/>
      <c r="DE44" s="12"/>
      <c r="DF44" s="12"/>
      <c r="DG44" s="12"/>
      <c r="DH44" s="13"/>
      <c r="DI44" s="13"/>
      <c r="DJ44" s="13"/>
      <c r="DK44" s="13"/>
      <c r="DL44" s="13"/>
      <c r="DM44" s="13"/>
      <c r="DN44" s="13"/>
      <c r="DO44" s="13"/>
      <c r="DP44" s="13"/>
      <c r="DQ44" s="13"/>
      <c r="DR44" s="13"/>
      <c r="DS44" s="13"/>
      <c r="DT44" s="13"/>
      <c r="DU44" s="13"/>
      <c r="DV44" s="13"/>
      <c r="DW44" s="13"/>
      <c r="DX44" s="13"/>
      <c r="DY44" s="13"/>
      <c r="DZ44" s="13"/>
      <c r="EA44" s="13"/>
      <c r="EB44" s="13"/>
      <c r="EC44" s="13"/>
      <c r="ED44" s="13"/>
      <c r="EE44" s="13"/>
      <c r="EF44" s="13"/>
      <c r="EG44" s="13"/>
      <c r="EH44" s="13"/>
      <c r="EI44" s="13"/>
      <c r="EJ44" s="13"/>
      <c r="EK44" s="13"/>
      <c r="EL44" s="13"/>
      <c r="EM44" s="13"/>
      <c r="EN44" s="13"/>
      <c r="EO44" s="13"/>
      <c r="EP44" s="13"/>
      <c r="EQ44" s="13"/>
      <c r="ER44" s="13"/>
      <c r="ES44" s="13"/>
      <c r="ET44" s="13"/>
      <c r="EU44" s="13"/>
      <c r="EV44" s="13"/>
      <c r="EW44" s="13"/>
      <c r="EX44" s="13"/>
      <c r="EY44" s="13"/>
      <c r="EZ44" s="13"/>
      <c r="FA44" s="13"/>
      <c r="FB44" s="13"/>
      <c r="FC44" s="13"/>
      <c r="FD44" s="13"/>
      <c r="FE44" s="13"/>
      <c r="FF44" s="13"/>
      <c r="FG44" s="13"/>
      <c r="FH44" s="13"/>
      <c r="FI44" s="13"/>
      <c r="FJ44" s="13"/>
      <c r="FK44" s="13"/>
      <c r="FL44" s="13"/>
      <c r="FM44" s="13"/>
      <c r="FN44" s="13"/>
      <c r="FO44" s="13"/>
      <c r="FP44" s="13"/>
      <c r="FQ44" s="13"/>
      <c r="FR44" s="13"/>
      <c r="FS44" s="13"/>
      <c r="FT44" s="13"/>
      <c r="FU44" s="13"/>
      <c r="FV44" s="13"/>
      <c r="FW44" s="13"/>
      <c r="FX44" s="13"/>
      <c r="FY44" s="13"/>
      <c r="FZ44" s="13"/>
      <c r="GA44" s="13"/>
      <c r="GB44" s="13"/>
      <c r="GC44" s="13"/>
      <c r="GD44" s="13"/>
      <c r="GE44" s="13"/>
      <c r="GF44" s="13"/>
      <c r="GG44" s="13"/>
      <c r="GH44" s="13"/>
      <c r="GI44" s="13"/>
      <c r="GJ44" s="13"/>
      <c r="GK44" s="13"/>
      <c r="GL44" s="13"/>
      <c r="GM44" s="13"/>
      <c r="GN44" s="13"/>
      <c r="GO44" s="13"/>
      <c r="GP44" s="13"/>
      <c r="GQ44" s="13"/>
      <c r="GR44" s="13"/>
      <c r="GS44" s="13"/>
      <c r="GT44" s="13"/>
      <c r="GU44" s="13"/>
      <c r="GV44" s="13"/>
      <c r="GW44" s="13"/>
      <c r="GX44" s="13"/>
      <c r="GY44" s="13"/>
      <c r="GZ44" s="13"/>
      <c r="HA44" s="13"/>
      <c r="HB44" s="13"/>
      <c r="HC44" s="13"/>
      <c r="HD44" s="13"/>
      <c r="HE44" s="13"/>
      <c r="HF44" s="13"/>
      <c r="HG44" s="13"/>
      <c r="HH44" s="13"/>
      <c r="HI44" s="13"/>
      <c r="HJ44" s="13"/>
      <c r="HK44" s="13"/>
      <c r="HL44" s="13"/>
      <c r="HM44" s="13"/>
      <c r="HN44" s="13"/>
      <c r="HO44" s="13"/>
      <c r="HP44" s="13"/>
      <c r="HQ44" s="13"/>
      <c r="HR44" s="13"/>
      <c r="HS44" s="13"/>
      <c r="HT44" s="13"/>
      <c r="HU44" s="13"/>
      <c r="HV44" s="13"/>
      <c r="HW44" s="13"/>
      <c r="HX44" s="13"/>
      <c r="HY44" s="13"/>
      <c r="HZ44" s="13"/>
      <c r="IA44" s="13"/>
      <c r="IB44" s="13"/>
      <c r="IC44" s="13"/>
      <c r="ID44" s="13"/>
      <c r="IE44" s="13"/>
      <c r="IF44" s="13"/>
      <c r="IG44" s="13"/>
      <c r="IH44" s="13"/>
      <c r="II44" s="13"/>
      <c r="IJ44" s="13"/>
      <c r="IK44" s="13"/>
      <c r="IL44" s="13"/>
      <c r="IM44" s="13"/>
      <c r="IN44" s="13"/>
      <c r="IO44" s="13"/>
      <c r="IP44" s="13"/>
      <c r="IQ44" s="13"/>
      <c r="IR44" s="13"/>
      <c r="IS44" s="13"/>
      <c r="IT44" s="13"/>
      <c r="IU44" s="13"/>
      <c r="IV44" s="13"/>
    </row>
    <row r="45" spans="1:256" ht="13.15" customHeight="1" x14ac:dyDescent="0.2">
      <c r="A45" s="15"/>
      <c r="B45" s="124"/>
      <c r="C45" s="124"/>
      <c r="D45" s="124"/>
      <c r="E45" s="124"/>
      <c r="F45" s="124"/>
      <c r="G45" s="124"/>
      <c r="H45" s="124"/>
      <c r="I45" s="124"/>
      <c r="J45" s="124"/>
      <c r="K45" s="124"/>
      <c r="L45" s="124"/>
      <c r="M45" s="124"/>
      <c r="N45" s="124"/>
      <c r="O45" s="124"/>
      <c r="P45" s="124"/>
      <c r="Q45" s="16"/>
      <c r="R45" s="7"/>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9"/>
      <c r="DI45" s="9"/>
      <c r="DJ45" s="9"/>
      <c r="DK45" s="9"/>
      <c r="DL45" s="9"/>
      <c r="DM45" s="9"/>
      <c r="DN45" s="9"/>
      <c r="DO45" s="9"/>
      <c r="DP45" s="9"/>
      <c r="DQ45" s="9"/>
      <c r="DR45" s="9"/>
      <c r="DS45" s="9"/>
      <c r="DT45" s="9"/>
      <c r="DU45" s="9"/>
      <c r="DV45" s="9"/>
      <c r="DW45" s="9"/>
      <c r="DX45" s="9"/>
      <c r="DY45" s="9"/>
      <c r="DZ45" s="9"/>
      <c r="EA45" s="9"/>
      <c r="EB45" s="9"/>
      <c r="EC45" s="9"/>
      <c r="ED45" s="9"/>
      <c r="EE45" s="9"/>
      <c r="EF45" s="9"/>
      <c r="EG45" s="9"/>
      <c r="EH45" s="9"/>
      <c r="EI45" s="9"/>
      <c r="EJ45" s="9"/>
      <c r="EK45" s="9"/>
      <c r="EL45" s="9"/>
      <c r="EM45" s="9"/>
      <c r="EN45" s="9"/>
      <c r="EO45" s="9"/>
      <c r="EP45" s="9"/>
      <c r="EQ45" s="9"/>
      <c r="ER45" s="9"/>
      <c r="ES45" s="9"/>
      <c r="ET45" s="9"/>
      <c r="EU45" s="9"/>
      <c r="EV45" s="9"/>
      <c r="EW45" s="9"/>
      <c r="EX45" s="9"/>
      <c r="EY45" s="9"/>
      <c r="EZ45" s="9"/>
      <c r="FA45" s="9"/>
      <c r="FB45" s="9"/>
      <c r="FC45" s="9"/>
      <c r="FD45" s="9"/>
      <c r="FE45" s="9"/>
      <c r="FF45" s="9"/>
      <c r="FG45" s="9"/>
      <c r="FH45" s="9"/>
      <c r="FI45" s="9"/>
      <c r="FJ45" s="9"/>
      <c r="FK45" s="9"/>
      <c r="FL45" s="9"/>
      <c r="FM45" s="9"/>
      <c r="FN45" s="9"/>
      <c r="FO45" s="9"/>
      <c r="FP45" s="9"/>
      <c r="FQ45" s="9"/>
      <c r="FR45" s="9"/>
      <c r="FS45" s="9"/>
      <c r="FT45" s="9"/>
      <c r="FU45" s="9"/>
      <c r="FV45" s="9"/>
      <c r="FW45" s="9"/>
      <c r="FX45" s="9"/>
      <c r="FY45" s="9"/>
      <c r="FZ45" s="9"/>
      <c r="GA45" s="9"/>
      <c r="GB45" s="9"/>
      <c r="GC45" s="9"/>
      <c r="GD45" s="9"/>
      <c r="GE45" s="9"/>
      <c r="GF45" s="9"/>
      <c r="GG45" s="9"/>
      <c r="GH45" s="9"/>
      <c r="GI45" s="9"/>
      <c r="GJ45" s="9"/>
      <c r="GK45" s="9"/>
      <c r="GL45" s="9"/>
      <c r="GM45" s="9"/>
      <c r="GN45" s="9"/>
      <c r="GO45" s="9"/>
      <c r="GP45" s="9"/>
      <c r="GQ45" s="9"/>
      <c r="GR45" s="9"/>
      <c r="GS45" s="9"/>
      <c r="GT45" s="9"/>
      <c r="GU45" s="9"/>
      <c r="GV45" s="9"/>
      <c r="GW45" s="9"/>
      <c r="GX45" s="9"/>
      <c r="GY45" s="9"/>
      <c r="GZ45" s="9"/>
      <c r="HA45" s="9"/>
      <c r="HB45" s="9"/>
      <c r="HC45" s="9"/>
      <c r="HD45" s="9"/>
      <c r="HE45" s="9"/>
      <c r="HF45" s="9"/>
      <c r="HG45" s="9"/>
      <c r="HH45" s="9"/>
      <c r="HI45" s="9"/>
      <c r="HJ45" s="9"/>
      <c r="HK45" s="9"/>
      <c r="HL45" s="9"/>
      <c r="HM45" s="9"/>
      <c r="HN45" s="9"/>
      <c r="HO45" s="9"/>
      <c r="HP45" s="9"/>
      <c r="HQ45" s="9"/>
      <c r="HR45" s="9"/>
      <c r="HS45" s="9"/>
      <c r="HT45" s="9"/>
      <c r="HU45" s="9"/>
      <c r="HV45" s="9"/>
      <c r="HW45" s="9"/>
      <c r="HX45" s="9"/>
      <c r="HY45" s="9"/>
      <c r="HZ45" s="9"/>
      <c r="IA45" s="9"/>
      <c r="IB45" s="9"/>
      <c r="IC45" s="9"/>
      <c r="ID45" s="9"/>
      <c r="IE45" s="9"/>
      <c r="IF45" s="9"/>
      <c r="IG45" s="9"/>
      <c r="IH45" s="9"/>
      <c r="II45" s="9"/>
      <c r="IJ45" s="9"/>
      <c r="IK45" s="9"/>
      <c r="IL45" s="9"/>
      <c r="IM45" s="9"/>
      <c r="IN45" s="9"/>
      <c r="IO45" s="9"/>
      <c r="IP45" s="9"/>
      <c r="IQ45" s="9"/>
      <c r="IR45" s="9"/>
      <c r="IS45" s="9"/>
      <c r="IT45" s="9"/>
      <c r="IU45" s="9"/>
      <c r="IV45" s="9"/>
    </row>
    <row r="46" spans="1:256" ht="13.9" customHeight="1" x14ac:dyDescent="0.2">
      <c r="A46" s="15" t="s">
        <v>55</v>
      </c>
      <c r="B46" s="246" t="s">
        <v>56</v>
      </c>
      <c r="C46" s="246"/>
      <c r="D46" s="246"/>
      <c r="E46" s="246"/>
      <c r="F46" s="246"/>
      <c r="G46" s="246"/>
      <c r="H46" s="246"/>
      <c r="I46" s="246"/>
      <c r="J46" s="246"/>
      <c r="K46" s="246"/>
      <c r="L46" s="156" t="s">
        <v>9</v>
      </c>
      <c r="M46" s="157"/>
      <c r="N46" s="244">
        <f>MAX(MIN(N40,(N33-N13)),E7)</f>
        <v>22900292.239999998</v>
      </c>
      <c r="O46" s="245"/>
      <c r="P46" s="245"/>
      <c r="Q46" s="16"/>
      <c r="R46" s="7"/>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9"/>
      <c r="DI46" s="9"/>
      <c r="DJ46" s="9"/>
      <c r="DK46" s="9"/>
      <c r="DL46" s="9"/>
      <c r="DM46" s="9"/>
      <c r="DN46" s="9"/>
      <c r="DO46" s="9"/>
      <c r="DP46" s="9"/>
      <c r="DQ46" s="9"/>
      <c r="DR46" s="9"/>
      <c r="DS46" s="9"/>
      <c r="DT46" s="9"/>
      <c r="DU46" s="9"/>
      <c r="DV46" s="9"/>
      <c r="DW46" s="9"/>
      <c r="DX46" s="9"/>
      <c r="DY46" s="9"/>
      <c r="DZ46" s="9"/>
      <c r="EA46" s="9"/>
      <c r="EB46" s="9"/>
      <c r="EC46" s="9"/>
      <c r="ED46" s="9"/>
      <c r="EE46" s="9"/>
      <c r="EF46" s="9"/>
      <c r="EG46" s="9"/>
      <c r="EH46" s="9"/>
      <c r="EI46" s="9"/>
      <c r="EJ46" s="9"/>
      <c r="EK46" s="9"/>
      <c r="EL46" s="9"/>
      <c r="EM46" s="9"/>
      <c r="EN46" s="9"/>
      <c r="EO46" s="9"/>
      <c r="EP46" s="9"/>
      <c r="EQ46" s="9"/>
      <c r="ER46" s="9"/>
      <c r="ES46" s="9"/>
      <c r="ET46" s="9"/>
      <c r="EU46" s="9"/>
      <c r="EV46" s="9"/>
      <c r="EW46" s="9"/>
      <c r="EX46" s="9"/>
      <c r="EY46" s="9"/>
      <c r="EZ46" s="9"/>
      <c r="FA46" s="9"/>
      <c r="FB46" s="9"/>
      <c r="FC46" s="9"/>
      <c r="FD46" s="9"/>
      <c r="FE46" s="9"/>
      <c r="FF46" s="9"/>
      <c r="FG46" s="9"/>
      <c r="FH46" s="9"/>
      <c r="FI46" s="9"/>
      <c r="FJ46" s="9"/>
      <c r="FK46" s="9"/>
      <c r="FL46" s="9"/>
      <c r="FM46" s="9"/>
      <c r="FN46" s="9"/>
      <c r="FO46" s="9"/>
      <c r="FP46" s="9"/>
      <c r="FQ46" s="9"/>
      <c r="FR46" s="9"/>
      <c r="FS46" s="9"/>
      <c r="FT46" s="9"/>
      <c r="FU46" s="9"/>
      <c r="FV46" s="9"/>
      <c r="FW46" s="9"/>
      <c r="FX46" s="9"/>
      <c r="FY46" s="9"/>
      <c r="FZ46" s="9"/>
      <c r="GA46" s="9"/>
      <c r="GB46" s="9"/>
      <c r="GC46" s="9"/>
      <c r="GD46" s="9"/>
      <c r="GE46" s="9"/>
      <c r="GF46" s="9"/>
      <c r="GG46" s="9"/>
      <c r="GH46" s="9"/>
      <c r="GI46" s="9"/>
      <c r="GJ46" s="9"/>
      <c r="GK46" s="9"/>
      <c r="GL46" s="9"/>
      <c r="GM46" s="9"/>
      <c r="GN46" s="9"/>
      <c r="GO46" s="9"/>
      <c r="GP46" s="9"/>
      <c r="GQ46" s="9"/>
      <c r="GR46" s="9"/>
      <c r="GS46" s="9"/>
      <c r="GT46" s="9"/>
      <c r="GU46" s="9"/>
      <c r="GV46" s="9"/>
      <c r="GW46" s="9"/>
      <c r="GX46" s="9"/>
      <c r="GY46" s="9"/>
      <c r="GZ46" s="9"/>
      <c r="HA46" s="9"/>
      <c r="HB46" s="9"/>
      <c r="HC46" s="9"/>
      <c r="HD46" s="9"/>
      <c r="HE46" s="9"/>
      <c r="HF46" s="9"/>
      <c r="HG46" s="9"/>
      <c r="HH46" s="9"/>
      <c r="HI46" s="9"/>
      <c r="HJ46" s="9"/>
      <c r="HK46" s="9"/>
      <c r="HL46" s="9"/>
      <c r="HM46" s="9"/>
      <c r="HN46" s="9"/>
      <c r="HO46" s="9"/>
      <c r="HP46" s="9"/>
      <c r="HQ46" s="9"/>
      <c r="HR46" s="9"/>
      <c r="HS46" s="9"/>
      <c r="HT46" s="9"/>
      <c r="HU46" s="9"/>
      <c r="HV46" s="9"/>
      <c r="HW46" s="9"/>
      <c r="HX46" s="9"/>
      <c r="HY46" s="9"/>
      <c r="HZ46" s="9"/>
      <c r="IA46" s="9"/>
      <c r="IB46" s="9"/>
      <c r="IC46" s="9"/>
      <c r="ID46" s="9"/>
      <c r="IE46" s="9"/>
      <c r="IF46" s="9"/>
      <c r="IG46" s="9"/>
      <c r="IH46" s="9"/>
      <c r="II46" s="9"/>
      <c r="IJ46" s="9"/>
      <c r="IK46" s="9"/>
      <c r="IL46" s="9"/>
      <c r="IM46" s="9"/>
      <c r="IN46" s="9"/>
      <c r="IO46" s="9"/>
      <c r="IP46" s="9"/>
      <c r="IQ46" s="9"/>
      <c r="IR46" s="9"/>
      <c r="IS46" s="9"/>
      <c r="IT46" s="9"/>
      <c r="IU46" s="9"/>
      <c r="IV46" s="9"/>
    </row>
    <row r="47" spans="1:256" ht="13.15" customHeight="1" x14ac:dyDescent="0.2">
      <c r="A47" s="30"/>
      <c r="B47" s="247"/>
      <c r="C47" s="247"/>
      <c r="D47" s="247"/>
      <c r="E47" s="247"/>
      <c r="F47" s="247"/>
      <c r="G47" s="247"/>
      <c r="H47" s="247"/>
      <c r="I47" s="247"/>
      <c r="J47" s="247"/>
      <c r="K47" s="247"/>
      <c r="L47" s="31"/>
      <c r="M47" s="31"/>
      <c r="N47" s="31"/>
      <c r="O47" s="31"/>
      <c r="P47" s="31"/>
      <c r="Q47" s="32"/>
      <c r="R47" s="7"/>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9"/>
      <c r="DI47" s="9"/>
      <c r="DJ47" s="9"/>
      <c r="DK47" s="9"/>
      <c r="DL47" s="9"/>
      <c r="DM47" s="9"/>
      <c r="DN47" s="9"/>
      <c r="DO47" s="9"/>
      <c r="DP47" s="9"/>
      <c r="DQ47" s="9"/>
      <c r="DR47" s="9"/>
      <c r="DS47" s="9"/>
      <c r="DT47" s="9"/>
      <c r="DU47" s="9"/>
      <c r="DV47" s="9"/>
      <c r="DW47" s="9"/>
      <c r="DX47" s="9"/>
      <c r="DY47" s="9"/>
      <c r="DZ47" s="9"/>
      <c r="EA47" s="9"/>
      <c r="EB47" s="9"/>
      <c r="EC47" s="9"/>
      <c r="ED47" s="9"/>
      <c r="EE47" s="9"/>
      <c r="EF47" s="9"/>
      <c r="EG47" s="9"/>
      <c r="EH47" s="9"/>
      <c r="EI47" s="9"/>
      <c r="EJ47" s="9"/>
      <c r="EK47" s="9"/>
      <c r="EL47" s="9"/>
      <c r="EM47" s="9"/>
      <c r="EN47" s="9"/>
      <c r="EO47" s="9"/>
      <c r="EP47" s="9"/>
      <c r="EQ47" s="9"/>
      <c r="ER47" s="9"/>
      <c r="ES47" s="9"/>
      <c r="ET47" s="9"/>
      <c r="EU47" s="9"/>
      <c r="EV47" s="9"/>
      <c r="EW47" s="9"/>
      <c r="EX47" s="9"/>
      <c r="EY47" s="9"/>
      <c r="EZ47" s="9"/>
      <c r="FA47" s="9"/>
      <c r="FB47" s="9"/>
      <c r="FC47" s="9"/>
      <c r="FD47" s="9"/>
      <c r="FE47" s="9"/>
      <c r="FF47" s="9"/>
      <c r="FG47" s="9"/>
      <c r="FH47" s="9"/>
      <c r="FI47" s="9"/>
      <c r="FJ47" s="9"/>
      <c r="FK47" s="9"/>
      <c r="FL47" s="9"/>
      <c r="FM47" s="9"/>
      <c r="FN47" s="9"/>
      <c r="FO47" s="9"/>
      <c r="FP47" s="9"/>
      <c r="FQ47" s="9"/>
      <c r="FR47" s="9"/>
      <c r="FS47" s="9"/>
      <c r="FT47" s="9"/>
      <c r="FU47" s="9"/>
      <c r="FV47" s="9"/>
      <c r="FW47" s="9"/>
      <c r="FX47" s="9"/>
      <c r="FY47" s="9"/>
      <c r="FZ47" s="9"/>
      <c r="GA47" s="9"/>
      <c r="GB47" s="9"/>
      <c r="GC47" s="9"/>
      <c r="GD47" s="9"/>
      <c r="GE47" s="9"/>
      <c r="GF47" s="9"/>
      <c r="GG47" s="9"/>
      <c r="GH47" s="9"/>
      <c r="GI47" s="9"/>
      <c r="GJ47" s="9"/>
      <c r="GK47" s="9"/>
      <c r="GL47" s="9"/>
      <c r="GM47" s="9"/>
      <c r="GN47" s="9"/>
      <c r="GO47" s="9"/>
      <c r="GP47" s="9"/>
      <c r="GQ47" s="9"/>
      <c r="GR47" s="9"/>
      <c r="GS47" s="9"/>
      <c r="GT47" s="9"/>
      <c r="GU47" s="9"/>
      <c r="GV47" s="9"/>
      <c r="GW47" s="9"/>
      <c r="GX47" s="9"/>
      <c r="GY47" s="9"/>
      <c r="GZ47" s="9"/>
      <c r="HA47" s="9"/>
      <c r="HB47" s="9"/>
      <c r="HC47" s="9"/>
      <c r="HD47" s="9"/>
      <c r="HE47" s="9"/>
      <c r="HF47" s="9"/>
      <c r="HG47" s="9"/>
      <c r="HH47" s="9"/>
      <c r="HI47" s="9"/>
      <c r="HJ47" s="9"/>
      <c r="HK47" s="9"/>
      <c r="HL47" s="9"/>
      <c r="HM47" s="9"/>
      <c r="HN47" s="9"/>
      <c r="HO47" s="9"/>
      <c r="HP47" s="9"/>
      <c r="HQ47" s="9"/>
      <c r="HR47" s="9"/>
      <c r="HS47" s="9"/>
      <c r="HT47" s="9"/>
      <c r="HU47" s="9"/>
      <c r="HV47" s="9"/>
      <c r="HW47" s="9"/>
      <c r="HX47" s="9"/>
      <c r="HY47" s="9"/>
      <c r="HZ47" s="9"/>
      <c r="IA47" s="9"/>
      <c r="IB47" s="9"/>
      <c r="IC47" s="9"/>
      <c r="ID47" s="9"/>
      <c r="IE47" s="9"/>
      <c r="IF47" s="9"/>
      <c r="IG47" s="9"/>
      <c r="IH47" s="9"/>
      <c r="II47" s="9"/>
      <c r="IJ47" s="9"/>
      <c r="IK47" s="9"/>
      <c r="IL47" s="9"/>
      <c r="IM47" s="9"/>
      <c r="IN47" s="9"/>
      <c r="IO47" s="9"/>
      <c r="IP47" s="9"/>
      <c r="IQ47" s="9"/>
      <c r="IR47" s="9"/>
      <c r="IS47" s="9"/>
      <c r="IT47" s="9"/>
      <c r="IU47" s="9"/>
      <c r="IV47" s="9"/>
    </row>
    <row r="48" spans="1:256" ht="7.15" customHeight="1" x14ac:dyDescent="0.2">
      <c r="A48" s="124"/>
      <c r="B48" s="124"/>
      <c r="C48" s="124"/>
      <c r="D48" s="124"/>
      <c r="E48" s="116"/>
      <c r="F48" s="116"/>
      <c r="G48" s="116"/>
      <c r="H48" s="116"/>
      <c r="I48" s="116"/>
      <c r="J48" s="116"/>
      <c r="K48" s="116"/>
      <c r="L48" s="116"/>
      <c r="M48" s="116"/>
      <c r="N48" s="45"/>
      <c r="O48" s="45"/>
      <c r="P48" s="45"/>
      <c r="Q48" s="124"/>
      <c r="R48" s="7"/>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9"/>
      <c r="DI48" s="9"/>
      <c r="DJ48" s="9"/>
      <c r="DK48" s="9"/>
      <c r="DL48" s="9"/>
      <c r="DM48" s="9"/>
      <c r="DN48" s="9"/>
      <c r="DO48" s="9"/>
      <c r="DP48" s="9"/>
      <c r="DQ48" s="9"/>
      <c r="DR48" s="9"/>
      <c r="DS48" s="9"/>
      <c r="DT48" s="9"/>
      <c r="DU48" s="9"/>
      <c r="DV48" s="9"/>
      <c r="DW48" s="9"/>
      <c r="DX48" s="9"/>
      <c r="DY48" s="9"/>
      <c r="DZ48" s="9"/>
      <c r="EA48" s="9"/>
      <c r="EB48" s="9"/>
      <c r="EC48" s="9"/>
      <c r="ED48" s="9"/>
      <c r="EE48" s="9"/>
      <c r="EF48" s="9"/>
      <c r="EG48" s="9"/>
      <c r="EH48" s="9"/>
      <c r="EI48" s="9"/>
      <c r="EJ48" s="9"/>
      <c r="EK48" s="9"/>
      <c r="EL48" s="9"/>
      <c r="EM48" s="9"/>
      <c r="EN48" s="9"/>
      <c r="EO48" s="9"/>
      <c r="EP48" s="9"/>
      <c r="EQ48" s="9"/>
      <c r="ER48" s="9"/>
      <c r="ES48" s="9"/>
      <c r="ET48" s="9"/>
      <c r="EU48" s="9"/>
      <c r="EV48" s="9"/>
      <c r="EW48" s="9"/>
      <c r="EX48" s="9"/>
      <c r="EY48" s="9"/>
      <c r="EZ48" s="9"/>
      <c r="FA48" s="9"/>
      <c r="FB48" s="9"/>
      <c r="FC48" s="9"/>
      <c r="FD48" s="9"/>
      <c r="FE48" s="9"/>
      <c r="FF48" s="9"/>
      <c r="FG48" s="9"/>
      <c r="FH48" s="9"/>
      <c r="FI48" s="9"/>
      <c r="FJ48" s="9"/>
      <c r="FK48" s="9"/>
      <c r="FL48" s="9"/>
      <c r="FM48" s="9"/>
      <c r="FN48" s="9"/>
      <c r="FO48" s="9"/>
      <c r="FP48" s="9"/>
      <c r="FQ48" s="9"/>
      <c r="FR48" s="9"/>
      <c r="FS48" s="9"/>
      <c r="FT48" s="9"/>
      <c r="FU48" s="9"/>
      <c r="FV48" s="9"/>
      <c r="FW48" s="9"/>
      <c r="FX48" s="9"/>
      <c r="FY48" s="9"/>
      <c r="FZ48" s="9"/>
      <c r="GA48" s="9"/>
      <c r="GB48" s="9"/>
      <c r="GC48" s="9"/>
      <c r="GD48" s="9"/>
      <c r="GE48" s="9"/>
      <c r="GF48" s="9"/>
      <c r="GG48" s="9"/>
      <c r="GH48" s="9"/>
      <c r="GI48" s="9"/>
      <c r="GJ48" s="9"/>
      <c r="GK48" s="9"/>
      <c r="GL48" s="9"/>
      <c r="GM48" s="9"/>
      <c r="GN48" s="9"/>
      <c r="GO48" s="9"/>
      <c r="GP48" s="9"/>
      <c r="GQ48" s="9"/>
      <c r="GR48" s="9"/>
      <c r="GS48" s="9"/>
      <c r="GT48" s="9"/>
      <c r="GU48" s="9"/>
      <c r="GV48" s="9"/>
      <c r="GW48" s="9"/>
      <c r="GX48" s="9"/>
      <c r="GY48" s="9"/>
      <c r="GZ48" s="9"/>
      <c r="HA48" s="9"/>
      <c r="HB48" s="9"/>
      <c r="HC48" s="9"/>
      <c r="HD48" s="9"/>
      <c r="HE48" s="9"/>
      <c r="HF48" s="9"/>
      <c r="HG48" s="9"/>
      <c r="HH48" s="9"/>
      <c r="HI48" s="9"/>
      <c r="HJ48" s="9"/>
      <c r="HK48" s="9"/>
      <c r="HL48" s="9"/>
      <c r="HM48" s="9"/>
      <c r="HN48" s="9"/>
      <c r="HO48" s="9"/>
      <c r="HP48" s="9"/>
      <c r="HQ48" s="9"/>
      <c r="HR48" s="9"/>
      <c r="HS48" s="9"/>
      <c r="HT48" s="9"/>
      <c r="HU48" s="9"/>
      <c r="HV48" s="9"/>
      <c r="HW48" s="9"/>
      <c r="HX48" s="9"/>
      <c r="HY48" s="9"/>
      <c r="HZ48" s="9"/>
      <c r="IA48" s="9"/>
      <c r="IB48" s="9"/>
      <c r="IC48" s="9"/>
      <c r="ID48" s="9"/>
      <c r="IE48" s="9"/>
      <c r="IF48" s="9"/>
      <c r="IG48" s="9"/>
      <c r="IH48" s="9"/>
      <c r="II48" s="9"/>
      <c r="IJ48" s="9"/>
      <c r="IK48" s="9"/>
      <c r="IL48" s="9"/>
      <c r="IM48" s="9"/>
      <c r="IN48" s="9"/>
      <c r="IO48" s="9"/>
      <c r="IP48" s="9"/>
      <c r="IQ48" s="9"/>
      <c r="IR48" s="9"/>
      <c r="IS48" s="9"/>
      <c r="IT48" s="9"/>
      <c r="IU48" s="9"/>
      <c r="IV48" s="9"/>
    </row>
    <row r="49" spans="1:256" ht="15" x14ac:dyDescent="0.2">
      <c r="A49" s="102" t="s">
        <v>57</v>
      </c>
      <c r="B49" s="163" t="s">
        <v>58</v>
      </c>
      <c r="C49" s="163"/>
      <c r="D49" s="163"/>
      <c r="E49" s="163"/>
      <c r="F49" s="163"/>
      <c r="G49" s="163"/>
      <c r="H49" s="163"/>
      <c r="I49" s="163"/>
      <c r="J49" s="163"/>
      <c r="K49" s="163"/>
      <c r="L49" s="163"/>
      <c r="M49" s="163"/>
      <c r="N49" s="123"/>
      <c r="O49" s="123"/>
      <c r="P49" s="123"/>
      <c r="Q49" s="46"/>
      <c r="R49" s="11"/>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12"/>
      <c r="BY49" s="12"/>
      <c r="BZ49" s="12"/>
      <c r="CA49" s="12"/>
      <c r="CB49" s="12"/>
      <c r="CC49" s="12"/>
      <c r="CD49" s="12"/>
      <c r="CE49" s="12"/>
      <c r="CF49" s="12"/>
      <c r="CG49" s="12"/>
      <c r="CH49" s="12"/>
      <c r="CI49" s="12"/>
      <c r="CJ49" s="12"/>
      <c r="CK49" s="12"/>
      <c r="CL49" s="12"/>
      <c r="CM49" s="12"/>
      <c r="CN49" s="12"/>
      <c r="CO49" s="12"/>
      <c r="CP49" s="12"/>
      <c r="CQ49" s="12"/>
      <c r="CR49" s="12"/>
      <c r="CS49" s="12"/>
      <c r="CT49" s="12"/>
      <c r="CU49" s="12"/>
      <c r="CV49" s="12"/>
      <c r="CW49" s="12"/>
      <c r="CX49" s="12"/>
      <c r="CY49" s="12"/>
      <c r="CZ49" s="12"/>
      <c r="DA49" s="12"/>
      <c r="DB49" s="12"/>
      <c r="DC49" s="12"/>
      <c r="DD49" s="12"/>
      <c r="DE49" s="12"/>
      <c r="DF49" s="12"/>
      <c r="DG49" s="12"/>
      <c r="DH49" s="13"/>
      <c r="DI49" s="13"/>
      <c r="DJ49" s="13"/>
      <c r="DK49" s="13"/>
      <c r="DL49" s="13"/>
      <c r="DM49" s="13"/>
      <c r="DN49" s="13"/>
      <c r="DO49" s="13"/>
      <c r="DP49" s="13"/>
      <c r="DQ49" s="13"/>
      <c r="DR49" s="13"/>
      <c r="DS49" s="13"/>
      <c r="DT49" s="13"/>
      <c r="DU49" s="13"/>
      <c r="DV49" s="13"/>
      <c r="DW49" s="13"/>
      <c r="DX49" s="13"/>
      <c r="DY49" s="13"/>
      <c r="DZ49" s="13"/>
      <c r="EA49" s="13"/>
      <c r="EB49" s="13"/>
      <c r="EC49" s="13"/>
      <c r="ED49" s="13"/>
      <c r="EE49" s="13"/>
      <c r="EF49" s="13"/>
      <c r="EG49" s="13"/>
      <c r="EH49" s="13"/>
      <c r="EI49" s="13"/>
      <c r="EJ49" s="13"/>
      <c r="EK49" s="13"/>
      <c r="EL49" s="13"/>
      <c r="EM49" s="13"/>
      <c r="EN49" s="13"/>
      <c r="EO49" s="13"/>
      <c r="EP49" s="13"/>
      <c r="EQ49" s="13"/>
      <c r="ER49" s="13"/>
      <c r="ES49" s="13"/>
      <c r="ET49" s="13"/>
      <c r="EU49" s="13"/>
      <c r="EV49" s="13"/>
      <c r="EW49" s="13"/>
      <c r="EX49" s="13"/>
      <c r="EY49" s="13"/>
      <c r="EZ49" s="13"/>
      <c r="FA49" s="13"/>
      <c r="FB49" s="13"/>
      <c r="FC49" s="13"/>
      <c r="FD49" s="13"/>
      <c r="FE49" s="13"/>
      <c r="FF49" s="13"/>
      <c r="FG49" s="13"/>
      <c r="FH49" s="13"/>
      <c r="FI49" s="13"/>
      <c r="FJ49" s="13"/>
      <c r="FK49" s="13"/>
      <c r="FL49" s="13"/>
      <c r="FM49" s="13"/>
      <c r="FN49" s="13"/>
      <c r="FO49" s="13"/>
      <c r="FP49" s="13"/>
      <c r="FQ49" s="13"/>
      <c r="FR49" s="13"/>
      <c r="FS49" s="13"/>
      <c r="FT49" s="13"/>
      <c r="FU49" s="13"/>
      <c r="FV49" s="13"/>
      <c r="FW49" s="13"/>
      <c r="FX49" s="13"/>
      <c r="FY49" s="13"/>
      <c r="FZ49" s="13"/>
      <c r="GA49" s="13"/>
      <c r="GB49" s="13"/>
      <c r="GC49" s="13"/>
      <c r="GD49" s="13"/>
      <c r="GE49" s="13"/>
      <c r="GF49" s="13"/>
      <c r="GG49" s="13"/>
      <c r="GH49" s="13"/>
      <c r="GI49" s="13"/>
      <c r="GJ49" s="13"/>
      <c r="GK49" s="13"/>
      <c r="GL49" s="13"/>
      <c r="GM49" s="13"/>
      <c r="GN49" s="13"/>
      <c r="GO49" s="13"/>
      <c r="GP49" s="13"/>
      <c r="GQ49" s="13"/>
      <c r="GR49" s="13"/>
      <c r="GS49" s="13"/>
      <c r="GT49" s="13"/>
      <c r="GU49" s="13"/>
      <c r="GV49" s="13"/>
      <c r="GW49" s="13"/>
      <c r="GX49" s="13"/>
      <c r="GY49" s="13"/>
      <c r="GZ49" s="13"/>
      <c r="HA49" s="13"/>
      <c r="HB49" s="13"/>
      <c r="HC49" s="13"/>
      <c r="HD49" s="13"/>
      <c r="HE49" s="13"/>
      <c r="HF49" s="13"/>
      <c r="HG49" s="13"/>
      <c r="HH49" s="13"/>
      <c r="HI49" s="13"/>
      <c r="HJ49" s="13"/>
      <c r="HK49" s="13"/>
      <c r="HL49" s="13"/>
      <c r="HM49" s="13"/>
      <c r="HN49" s="13"/>
      <c r="HO49" s="13"/>
      <c r="HP49" s="13"/>
      <c r="HQ49" s="13"/>
      <c r="HR49" s="13"/>
      <c r="HS49" s="13"/>
      <c r="HT49" s="13"/>
      <c r="HU49" s="13"/>
      <c r="HV49" s="13"/>
      <c r="HW49" s="13"/>
      <c r="HX49" s="13"/>
      <c r="HY49" s="13"/>
      <c r="HZ49" s="13"/>
      <c r="IA49" s="13"/>
      <c r="IB49" s="13"/>
      <c r="IC49" s="13"/>
      <c r="ID49" s="13"/>
      <c r="IE49" s="13"/>
      <c r="IF49" s="13"/>
      <c r="IG49" s="13"/>
      <c r="IH49" s="13"/>
      <c r="II49" s="13"/>
      <c r="IJ49" s="13"/>
      <c r="IK49" s="13"/>
      <c r="IL49" s="13"/>
      <c r="IM49" s="13"/>
      <c r="IN49" s="13"/>
      <c r="IO49" s="13"/>
      <c r="IP49" s="13"/>
      <c r="IQ49" s="13"/>
      <c r="IR49" s="13"/>
      <c r="IS49" s="13"/>
      <c r="IT49" s="13"/>
      <c r="IU49" s="13"/>
      <c r="IV49" s="13"/>
    </row>
    <row r="50" spans="1:256" ht="15" x14ac:dyDescent="0.2">
      <c r="A50" s="15"/>
      <c r="B50" s="171" t="s">
        <v>59</v>
      </c>
      <c r="C50" s="171"/>
      <c r="D50" s="171"/>
      <c r="E50" s="171"/>
      <c r="F50" s="171"/>
      <c r="G50" s="171"/>
      <c r="H50" s="171"/>
      <c r="I50" s="171"/>
      <c r="J50" s="171"/>
      <c r="K50" s="171"/>
      <c r="L50" s="171"/>
      <c r="M50" s="117"/>
      <c r="N50" s="47"/>
      <c r="O50" s="47"/>
      <c r="P50" s="47"/>
      <c r="Q50" s="16"/>
      <c r="R50" s="11"/>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c r="BY50" s="12"/>
      <c r="BZ50" s="12"/>
      <c r="CA50" s="12"/>
      <c r="CB50" s="12"/>
      <c r="CC50" s="12"/>
      <c r="CD50" s="12"/>
      <c r="CE50" s="12"/>
      <c r="CF50" s="12"/>
      <c r="CG50" s="12"/>
      <c r="CH50" s="12"/>
      <c r="CI50" s="12"/>
      <c r="CJ50" s="12"/>
      <c r="CK50" s="12"/>
      <c r="CL50" s="12"/>
      <c r="CM50" s="12"/>
      <c r="CN50" s="12"/>
      <c r="CO50" s="12"/>
      <c r="CP50" s="12"/>
      <c r="CQ50" s="12"/>
      <c r="CR50" s="12"/>
      <c r="CS50" s="12"/>
      <c r="CT50" s="12"/>
      <c r="CU50" s="12"/>
      <c r="CV50" s="12"/>
      <c r="CW50" s="12"/>
      <c r="CX50" s="12"/>
      <c r="CY50" s="12"/>
      <c r="CZ50" s="12"/>
      <c r="DA50" s="12"/>
      <c r="DB50" s="12"/>
      <c r="DC50" s="12"/>
      <c r="DD50" s="12"/>
      <c r="DE50" s="12"/>
      <c r="DF50" s="12"/>
      <c r="DG50" s="12"/>
      <c r="DH50" s="13"/>
      <c r="DI50" s="13"/>
      <c r="DJ50" s="13"/>
      <c r="DK50" s="13"/>
      <c r="DL50" s="13"/>
      <c r="DM50" s="13"/>
      <c r="DN50" s="13"/>
      <c r="DO50" s="13"/>
      <c r="DP50" s="13"/>
      <c r="DQ50" s="13"/>
      <c r="DR50" s="13"/>
      <c r="DS50" s="13"/>
      <c r="DT50" s="13"/>
      <c r="DU50" s="13"/>
      <c r="DV50" s="13"/>
      <c r="DW50" s="13"/>
      <c r="DX50" s="13"/>
      <c r="DY50" s="13"/>
      <c r="DZ50" s="13"/>
      <c r="EA50" s="13"/>
      <c r="EB50" s="13"/>
      <c r="EC50" s="13"/>
      <c r="ED50" s="13"/>
      <c r="EE50" s="13"/>
      <c r="EF50" s="13"/>
      <c r="EG50" s="13"/>
      <c r="EH50" s="13"/>
      <c r="EI50" s="13"/>
      <c r="EJ50" s="13"/>
      <c r="EK50" s="13"/>
      <c r="EL50" s="13"/>
      <c r="EM50" s="13"/>
      <c r="EN50" s="13"/>
      <c r="EO50" s="13"/>
      <c r="EP50" s="13"/>
      <c r="EQ50" s="13"/>
      <c r="ER50" s="13"/>
      <c r="ES50" s="13"/>
      <c r="ET50" s="13"/>
      <c r="EU50" s="13"/>
      <c r="EV50" s="13"/>
      <c r="EW50" s="13"/>
      <c r="EX50" s="13"/>
      <c r="EY50" s="13"/>
      <c r="EZ50" s="13"/>
      <c r="FA50" s="13"/>
      <c r="FB50" s="13"/>
      <c r="FC50" s="13"/>
      <c r="FD50" s="13"/>
      <c r="FE50" s="13"/>
      <c r="FF50" s="13"/>
      <c r="FG50" s="13"/>
      <c r="FH50" s="13"/>
      <c r="FI50" s="13"/>
      <c r="FJ50" s="13"/>
      <c r="FK50" s="13"/>
      <c r="FL50" s="13"/>
      <c r="FM50" s="13"/>
      <c r="FN50" s="13"/>
      <c r="FO50" s="13"/>
      <c r="FP50" s="13"/>
      <c r="FQ50" s="13"/>
      <c r="FR50" s="13"/>
      <c r="FS50" s="13"/>
      <c r="FT50" s="13"/>
      <c r="FU50" s="13"/>
      <c r="FV50" s="13"/>
      <c r="FW50" s="13"/>
      <c r="FX50" s="13"/>
      <c r="FY50" s="13"/>
      <c r="FZ50" s="13"/>
      <c r="GA50" s="13"/>
      <c r="GB50" s="13"/>
      <c r="GC50" s="13"/>
      <c r="GD50" s="13"/>
      <c r="GE50" s="13"/>
      <c r="GF50" s="13"/>
      <c r="GG50" s="13"/>
      <c r="GH50" s="13"/>
      <c r="GI50" s="13"/>
      <c r="GJ50" s="13"/>
      <c r="GK50" s="13"/>
      <c r="GL50" s="13"/>
      <c r="GM50" s="13"/>
      <c r="GN50" s="13"/>
      <c r="GO50" s="13"/>
      <c r="GP50" s="13"/>
      <c r="GQ50" s="13"/>
      <c r="GR50" s="13"/>
      <c r="GS50" s="13"/>
      <c r="GT50" s="13"/>
      <c r="GU50" s="13"/>
      <c r="GV50" s="13"/>
      <c r="GW50" s="13"/>
      <c r="GX50" s="13"/>
      <c r="GY50" s="13"/>
      <c r="GZ50" s="13"/>
      <c r="HA50" s="13"/>
      <c r="HB50" s="13"/>
      <c r="HC50" s="13"/>
      <c r="HD50" s="13"/>
      <c r="HE50" s="13"/>
      <c r="HF50" s="13"/>
      <c r="HG50" s="13"/>
      <c r="HH50" s="13"/>
      <c r="HI50" s="13"/>
      <c r="HJ50" s="13"/>
      <c r="HK50" s="13"/>
      <c r="HL50" s="13"/>
      <c r="HM50" s="13"/>
      <c r="HN50" s="13"/>
      <c r="HO50" s="13"/>
      <c r="HP50" s="13"/>
      <c r="HQ50" s="13"/>
      <c r="HR50" s="13"/>
      <c r="HS50" s="13"/>
      <c r="HT50" s="13"/>
      <c r="HU50" s="13"/>
      <c r="HV50" s="13"/>
      <c r="HW50" s="13"/>
      <c r="HX50" s="13"/>
      <c r="HY50" s="13"/>
      <c r="HZ50" s="13"/>
      <c r="IA50" s="13"/>
      <c r="IB50" s="13"/>
      <c r="IC50" s="13"/>
      <c r="ID50" s="13"/>
      <c r="IE50" s="13"/>
      <c r="IF50" s="13"/>
      <c r="IG50" s="13"/>
      <c r="IH50" s="13"/>
      <c r="II50" s="13"/>
      <c r="IJ50" s="13"/>
      <c r="IK50" s="13"/>
      <c r="IL50" s="13"/>
      <c r="IM50" s="13"/>
      <c r="IN50" s="13"/>
      <c r="IO50" s="13"/>
      <c r="IP50" s="13"/>
      <c r="IQ50" s="13"/>
      <c r="IR50" s="13"/>
      <c r="IS50" s="13"/>
      <c r="IT50" s="13"/>
      <c r="IU50" s="13"/>
      <c r="IV50" s="13"/>
    </row>
    <row r="51" spans="1:256" ht="15" x14ac:dyDescent="0.2">
      <c r="A51" s="15"/>
      <c r="B51" s="171" t="s">
        <v>60</v>
      </c>
      <c r="C51" s="171"/>
      <c r="D51" s="171"/>
      <c r="E51" s="171"/>
      <c r="F51" s="171"/>
      <c r="G51" s="171"/>
      <c r="H51" s="171"/>
      <c r="I51" s="171"/>
      <c r="J51" s="171"/>
      <c r="K51" s="171"/>
      <c r="L51" s="171"/>
      <c r="M51" s="117"/>
      <c r="N51" s="180">
        <f>B40</f>
        <v>12224902089</v>
      </c>
      <c r="O51" s="180"/>
      <c r="P51" s="180"/>
      <c r="Q51" s="16"/>
      <c r="R51" s="11"/>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c r="BM51" s="12"/>
      <c r="BN51" s="12"/>
      <c r="BO51" s="12"/>
      <c r="BP51" s="12"/>
      <c r="BQ51" s="12"/>
      <c r="BR51" s="12"/>
      <c r="BS51" s="12"/>
      <c r="BT51" s="12"/>
      <c r="BU51" s="12"/>
      <c r="BV51" s="12"/>
      <c r="BW51" s="12"/>
      <c r="BX51" s="12"/>
      <c r="BY51" s="12"/>
      <c r="BZ51" s="12"/>
      <c r="CA51" s="12"/>
      <c r="CB51" s="12"/>
      <c r="CC51" s="12"/>
      <c r="CD51" s="12"/>
      <c r="CE51" s="12"/>
      <c r="CF51" s="12"/>
      <c r="CG51" s="12"/>
      <c r="CH51" s="12"/>
      <c r="CI51" s="12"/>
      <c r="CJ51" s="12"/>
      <c r="CK51" s="12"/>
      <c r="CL51" s="12"/>
      <c r="CM51" s="12"/>
      <c r="CN51" s="12"/>
      <c r="CO51" s="12"/>
      <c r="CP51" s="12"/>
      <c r="CQ51" s="12"/>
      <c r="CR51" s="12"/>
      <c r="CS51" s="12"/>
      <c r="CT51" s="12"/>
      <c r="CU51" s="12"/>
      <c r="CV51" s="12"/>
      <c r="CW51" s="12"/>
      <c r="CX51" s="12"/>
      <c r="CY51" s="12"/>
      <c r="CZ51" s="12"/>
      <c r="DA51" s="12"/>
      <c r="DB51" s="12"/>
      <c r="DC51" s="12"/>
      <c r="DD51" s="12"/>
      <c r="DE51" s="12"/>
      <c r="DF51" s="12"/>
      <c r="DG51" s="12"/>
      <c r="DH51" s="13"/>
      <c r="DI51" s="13"/>
      <c r="DJ51" s="13"/>
      <c r="DK51" s="13"/>
      <c r="DL51" s="13"/>
      <c r="DM51" s="13"/>
      <c r="DN51" s="13"/>
      <c r="DO51" s="13"/>
      <c r="DP51" s="13"/>
      <c r="DQ51" s="13"/>
      <c r="DR51" s="13"/>
      <c r="DS51" s="13"/>
      <c r="DT51" s="13"/>
      <c r="DU51" s="13"/>
      <c r="DV51" s="13"/>
      <c r="DW51" s="13"/>
      <c r="DX51" s="13"/>
      <c r="DY51" s="13"/>
      <c r="DZ51" s="13"/>
      <c r="EA51" s="13"/>
      <c r="EB51" s="13"/>
      <c r="EC51" s="13"/>
      <c r="ED51" s="13"/>
      <c r="EE51" s="13"/>
      <c r="EF51" s="13"/>
      <c r="EG51" s="13"/>
      <c r="EH51" s="13"/>
      <c r="EI51" s="13"/>
      <c r="EJ51" s="13"/>
      <c r="EK51" s="13"/>
      <c r="EL51" s="13"/>
      <c r="EM51" s="13"/>
      <c r="EN51" s="13"/>
      <c r="EO51" s="13"/>
      <c r="EP51" s="13"/>
      <c r="EQ51" s="13"/>
      <c r="ER51" s="13"/>
      <c r="ES51" s="13"/>
      <c r="ET51" s="13"/>
      <c r="EU51" s="13"/>
      <c r="EV51" s="13"/>
      <c r="EW51" s="13"/>
      <c r="EX51" s="13"/>
      <c r="EY51" s="13"/>
      <c r="EZ51" s="13"/>
      <c r="FA51" s="13"/>
      <c r="FB51" s="13"/>
      <c r="FC51" s="13"/>
      <c r="FD51" s="13"/>
      <c r="FE51" s="13"/>
      <c r="FF51" s="13"/>
      <c r="FG51" s="13"/>
      <c r="FH51" s="13"/>
      <c r="FI51" s="13"/>
      <c r="FJ51" s="13"/>
      <c r="FK51" s="13"/>
      <c r="FL51" s="13"/>
      <c r="FM51" s="13"/>
      <c r="FN51" s="13"/>
      <c r="FO51" s="13"/>
      <c r="FP51" s="13"/>
      <c r="FQ51" s="13"/>
      <c r="FR51" s="13"/>
      <c r="FS51" s="13"/>
      <c r="FT51" s="13"/>
      <c r="FU51" s="13"/>
      <c r="FV51" s="13"/>
      <c r="FW51" s="13"/>
      <c r="FX51" s="13"/>
      <c r="FY51" s="13"/>
      <c r="FZ51" s="13"/>
      <c r="GA51" s="13"/>
      <c r="GB51" s="13"/>
      <c r="GC51" s="13"/>
      <c r="GD51" s="13"/>
      <c r="GE51" s="13"/>
      <c r="GF51" s="13"/>
      <c r="GG51" s="13"/>
      <c r="GH51" s="13"/>
      <c r="GI51" s="13"/>
      <c r="GJ51" s="13"/>
      <c r="GK51" s="13"/>
      <c r="GL51" s="13"/>
      <c r="GM51" s="13"/>
      <c r="GN51" s="13"/>
      <c r="GO51" s="13"/>
      <c r="GP51" s="13"/>
      <c r="GQ51" s="13"/>
      <c r="GR51" s="13"/>
      <c r="GS51" s="13"/>
      <c r="GT51" s="13"/>
      <c r="GU51" s="13"/>
      <c r="GV51" s="13"/>
      <c r="GW51" s="13"/>
      <c r="GX51" s="13"/>
      <c r="GY51" s="13"/>
      <c r="GZ51" s="13"/>
      <c r="HA51" s="13"/>
      <c r="HB51" s="13"/>
      <c r="HC51" s="13"/>
      <c r="HD51" s="13"/>
      <c r="HE51" s="13"/>
      <c r="HF51" s="13"/>
      <c r="HG51" s="13"/>
      <c r="HH51" s="13"/>
      <c r="HI51" s="13"/>
      <c r="HJ51" s="13"/>
      <c r="HK51" s="13"/>
      <c r="HL51" s="13"/>
      <c r="HM51" s="13"/>
      <c r="HN51" s="13"/>
      <c r="HO51" s="13"/>
      <c r="HP51" s="13"/>
      <c r="HQ51" s="13"/>
      <c r="HR51" s="13"/>
      <c r="HS51" s="13"/>
      <c r="HT51" s="13"/>
      <c r="HU51" s="13"/>
      <c r="HV51" s="13"/>
      <c r="HW51" s="13"/>
      <c r="HX51" s="13"/>
      <c r="HY51" s="13"/>
      <c r="HZ51" s="13"/>
      <c r="IA51" s="13"/>
      <c r="IB51" s="13"/>
      <c r="IC51" s="13"/>
      <c r="ID51" s="13"/>
      <c r="IE51" s="13"/>
      <c r="IF51" s="13"/>
      <c r="IG51" s="13"/>
      <c r="IH51" s="13"/>
      <c r="II51" s="13"/>
      <c r="IJ51" s="13"/>
      <c r="IK51" s="13"/>
      <c r="IL51" s="13"/>
      <c r="IM51" s="13"/>
      <c r="IN51" s="13"/>
      <c r="IO51" s="13"/>
      <c r="IP51" s="13"/>
      <c r="IQ51" s="13"/>
      <c r="IR51" s="13"/>
      <c r="IS51" s="13"/>
      <c r="IT51" s="13"/>
      <c r="IU51" s="13"/>
      <c r="IV51" s="13"/>
    </row>
    <row r="52" spans="1:256" ht="15" x14ac:dyDescent="0.2">
      <c r="A52" s="15"/>
      <c r="B52" s="171" t="s">
        <v>61</v>
      </c>
      <c r="C52" s="171"/>
      <c r="D52" s="171"/>
      <c r="E52" s="171"/>
      <c r="F52" s="171"/>
      <c r="G52" s="171"/>
      <c r="H52" s="171"/>
      <c r="I52" s="171"/>
      <c r="J52" s="171"/>
      <c r="K52" s="171"/>
      <c r="L52" s="171"/>
      <c r="M52" s="117"/>
      <c r="N52" s="47"/>
      <c r="O52" s="47"/>
      <c r="P52" s="47"/>
      <c r="Q52" s="16"/>
      <c r="R52" s="11"/>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c r="BZ52" s="12"/>
      <c r="CA52" s="12"/>
      <c r="CB52" s="12"/>
      <c r="CC52" s="12"/>
      <c r="CD52" s="12"/>
      <c r="CE52" s="12"/>
      <c r="CF52" s="12"/>
      <c r="CG52" s="12"/>
      <c r="CH52" s="12"/>
      <c r="CI52" s="12"/>
      <c r="CJ52" s="12"/>
      <c r="CK52" s="12"/>
      <c r="CL52" s="12"/>
      <c r="CM52" s="12"/>
      <c r="CN52" s="12"/>
      <c r="CO52" s="12"/>
      <c r="CP52" s="12"/>
      <c r="CQ52" s="12"/>
      <c r="CR52" s="12"/>
      <c r="CS52" s="12"/>
      <c r="CT52" s="12"/>
      <c r="CU52" s="12"/>
      <c r="CV52" s="12"/>
      <c r="CW52" s="12"/>
      <c r="CX52" s="12"/>
      <c r="CY52" s="12"/>
      <c r="CZ52" s="12"/>
      <c r="DA52" s="12"/>
      <c r="DB52" s="12"/>
      <c r="DC52" s="12"/>
      <c r="DD52" s="12"/>
      <c r="DE52" s="12"/>
      <c r="DF52" s="12"/>
      <c r="DG52" s="12"/>
      <c r="DH52" s="13"/>
      <c r="DI52" s="13"/>
      <c r="DJ52" s="13"/>
      <c r="DK52" s="13"/>
      <c r="DL52" s="13"/>
      <c r="DM52" s="13"/>
      <c r="DN52" s="13"/>
      <c r="DO52" s="13"/>
      <c r="DP52" s="13"/>
      <c r="DQ52" s="13"/>
      <c r="DR52" s="13"/>
      <c r="DS52" s="13"/>
      <c r="DT52" s="13"/>
      <c r="DU52" s="13"/>
      <c r="DV52" s="13"/>
      <c r="DW52" s="13"/>
      <c r="DX52" s="13"/>
      <c r="DY52" s="13"/>
      <c r="DZ52" s="13"/>
      <c r="EA52" s="13"/>
      <c r="EB52" s="13"/>
      <c r="EC52" s="13"/>
      <c r="ED52" s="13"/>
      <c r="EE52" s="13"/>
      <c r="EF52" s="13"/>
      <c r="EG52" s="13"/>
      <c r="EH52" s="13"/>
      <c r="EI52" s="13"/>
      <c r="EJ52" s="13"/>
      <c r="EK52" s="13"/>
      <c r="EL52" s="13"/>
      <c r="EM52" s="13"/>
      <c r="EN52" s="13"/>
      <c r="EO52" s="13"/>
      <c r="EP52" s="13"/>
      <c r="EQ52" s="13"/>
      <c r="ER52" s="13"/>
      <c r="ES52" s="13"/>
      <c r="ET52" s="13"/>
      <c r="EU52" s="13"/>
      <c r="EV52" s="13"/>
      <c r="EW52" s="13"/>
      <c r="EX52" s="13"/>
      <c r="EY52" s="13"/>
      <c r="EZ52" s="13"/>
      <c r="FA52" s="13"/>
      <c r="FB52" s="13"/>
      <c r="FC52" s="13"/>
      <c r="FD52" s="13"/>
      <c r="FE52" s="13"/>
      <c r="FF52" s="13"/>
      <c r="FG52" s="13"/>
      <c r="FH52" s="13"/>
      <c r="FI52" s="13"/>
      <c r="FJ52" s="13"/>
      <c r="FK52" s="13"/>
      <c r="FL52" s="13"/>
      <c r="FM52" s="13"/>
      <c r="FN52" s="13"/>
      <c r="FO52" s="13"/>
      <c r="FP52" s="13"/>
      <c r="FQ52" s="13"/>
      <c r="FR52" s="13"/>
      <c r="FS52" s="13"/>
      <c r="FT52" s="13"/>
      <c r="FU52" s="13"/>
      <c r="FV52" s="13"/>
      <c r="FW52" s="13"/>
      <c r="FX52" s="13"/>
      <c r="FY52" s="13"/>
      <c r="FZ52" s="13"/>
      <c r="GA52" s="13"/>
      <c r="GB52" s="13"/>
      <c r="GC52" s="13"/>
      <c r="GD52" s="13"/>
      <c r="GE52" s="13"/>
      <c r="GF52" s="13"/>
      <c r="GG52" s="13"/>
      <c r="GH52" s="13"/>
      <c r="GI52" s="13"/>
      <c r="GJ52" s="13"/>
      <c r="GK52" s="13"/>
      <c r="GL52" s="13"/>
      <c r="GM52" s="13"/>
      <c r="GN52" s="13"/>
      <c r="GO52" s="13"/>
      <c r="GP52" s="13"/>
      <c r="GQ52" s="13"/>
      <c r="GR52" s="13"/>
      <c r="GS52" s="13"/>
      <c r="GT52" s="13"/>
      <c r="GU52" s="13"/>
      <c r="GV52" s="13"/>
      <c r="GW52" s="13"/>
      <c r="GX52" s="13"/>
      <c r="GY52" s="13"/>
      <c r="GZ52" s="13"/>
      <c r="HA52" s="13"/>
      <c r="HB52" s="13"/>
      <c r="HC52" s="13"/>
      <c r="HD52" s="13"/>
      <c r="HE52" s="13"/>
      <c r="HF52" s="13"/>
      <c r="HG52" s="13"/>
      <c r="HH52" s="13"/>
      <c r="HI52" s="13"/>
      <c r="HJ52" s="13"/>
      <c r="HK52" s="13"/>
      <c r="HL52" s="13"/>
      <c r="HM52" s="13"/>
      <c r="HN52" s="13"/>
      <c r="HO52" s="13"/>
      <c r="HP52" s="13"/>
      <c r="HQ52" s="13"/>
      <c r="HR52" s="13"/>
      <c r="HS52" s="13"/>
      <c r="HT52" s="13"/>
      <c r="HU52" s="13"/>
      <c r="HV52" s="13"/>
      <c r="HW52" s="13"/>
      <c r="HX52" s="13"/>
      <c r="HY52" s="13"/>
      <c r="HZ52" s="13"/>
      <c r="IA52" s="13"/>
      <c r="IB52" s="13"/>
      <c r="IC52" s="13"/>
      <c r="ID52" s="13"/>
      <c r="IE52" s="13"/>
      <c r="IF52" s="13"/>
      <c r="IG52" s="13"/>
      <c r="IH52" s="13"/>
      <c r="II52" s="13"/>
      <c r="IJ52" s="13"/>
      <c r="IK52" s="13"/>
      <c r="IL52" s="13"/>
      <c r="IM52" s="13"/>
      <c r="IN52" s="13"/>
      <c r="IO52" s="13"/>
      <c r="IP52" s="13"/>
      <c r="IQ52" s="13"/>
      <c r="IR52" s="13"/>
      <c r="IS52" s="13"/>
      <c r="IT52" s="13"/>
      <c r="IU52" s="13"/>
      <c r="IV52" s="13"/>
    </row>
    <row r="53" spans="1:256" ht="15" x14ac:dyDescent="0.2">
      <c r="A53" s="15"/>
      <c r="B53" s="171" t="s">
        <v>62</v>
      </c>
      <c r="C53" s="171"/>
      <c r="D53" s="171"/>
      <c r="E53" s="171"/>
      <c r="F53" s="171"/>
      <c r="G53" s="171"/>
      <c r="H53" s="171"/>
      <c r="I53" s="171"/>
      <c r="J53" s="171"/>
      <c r="K53" s="171"/>
      <c r="L53" s="171"/>
      <c r="M53" s="117"/>
      <c r="N53" s="237">
        <v>52682319</v>
      </c>
      <c r="O53" s="237"/>
      <c r="P53" s="237"/>
      <c r="Q53" s="16"/>
      <c r="R53" s="11"/>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c r="BU53" s="12"/>
      <c r="BV53" s="12"/>
      <c r="BW53" s="12"/>
      <c r="BX53" s="12"/>
      <c r="BY53" s="12"/>
      <c r="BZ53" s="12"/>
      <c r="CA53" s="12"/>
      <c r="CB53" s="12"/>
      <c r="CC53" s="12"/>
      <c r="CD53" s="12"/>
      <c r="CE53" s="12"/>
      <c r="CF53" s="12"/>
      <c r="CG53" s="12"/>
      <c r="CH53" s="12"/>
      <c r="CI53" s="12"/>
      <c r="CJ53" s="12"/>
      <c r="CK53" s="12"/>
      <c r="CL53" s="12"/>
      <c r="CM53" s="12"/>
      <c r="CN53" s="12"/>
      <c r="CO53" s="12"/>
      <c r="CP53" s="12"/>
      <c r="CQ53" s="12"/>
      <c r="CR53" s="12"/>
      <c r="CS53" s="12"/>
      <c r="CT53" s="12"/>
      <c r="CU53" s="12"/>
      <c r="CV53" s="12"/>
      <c r="CW53" s="12"/>
      <c r="CX53" s="12"/>
      <c r="CY53" s="12"/>
      <c r="CZ53" s="12"/>
      <c r="DA53" s="12"/>
      <c r="DB53" s="12"/>
      <c r="DC53" s="12"/>
      <c r="DD53" s="12"/>
      <c r="DE53" s="12"/>
      <c r="DF53" s="12"/>
      <c r="DG53" s="12"/>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3"/>
      <c r="EM53" s="13"/>
      <c r="EN53" s="13"/>
      <c r="EO53" s="13"/>
      <c r="EP53" s="13"/>
      <c r="EQ53" s="13"/>
      <c r="ER53" s="13"/>
      <c r="ES53" s="13"/>
      <c r="ET53" s="13"/>
      <c r="EU53" s="13"/>
      <c r="EV53" s="13"/>
      <c r="EW53" s="13"/>
      <c r="EX53" s="13"/>
      <c r="EY53" s="13"/>
      <c r="EZ53" s="13"/>
      <c r="FA53" s="13"/>
      <c r="FB53" s="13"/>
      <c r="FC53" s="13"/>
      <c r="FD53" s="13"/>
      <c r="FE53" s="13"/>
      <c r="FF53" s="13"/>
      <c r="FG53" s="13"/>
      <c r="FH53" s="13"/>
      <c r="FI53" s="13"/>
      <c r="FJ53" s="13"/>
      <c r="FK53" s="13"/>
      <c r="FL53" s="13"/>
      <c r="FM53" s="13"/>
      <c r="FN53" s="13"/>
      <c r="FO53" s="13"/>
      <c r="FP53" s="13"/>
      <c r="FQ53" s="13"/>
      <c r="FR53" s="13"/>
      <c r="FS53" s="13"/>
      <c r="FT53" s="13"/>
      <c r="FU53" s="13"/>
      <c r="FV53" s="13"/>
      <c r="FW53" s="13"/>
      <c r="FX53" s="13"/>
      <c r="FY53" s="13"/>
      <c r="FZ53" s="13"/>
      <c r="GA53" s="13"/>
      <c r="GB53" s="13"/>
      <c r="GC53" s="13"/>
      <c r="GD53" s="13"/>
      <c r="GE53" s="13"/>
      <c r="GF53" s="13"/>
      <c r="GG53" s="13"/>
      <c r="GH53" s="13"/>
      <c r="GI53" s="13"/>
      <c r="GJ53" s="13"/>
      <c r="GK53" s="13"/>
      <c r="GL53" s="13"/>
      <c r="GM53" s="13"/>
      <c r="GN53" s="13"/>
      <c r="GO53" s="13"/>
      <c r="GP53" s="13"/>
      <c r="GQ53" s="13"/>
      <c r="GR53" s="13"/>
      <c r="GS53" s="13"/>
      <c r="GT53" s="13"/>
      <c r="GU53" s="13"/>
      <c r="GV53" s="13"/>
      <c r="GW53" s="13"/>
      <c r="GX53" s="13"/>
      <c r="GY53" s="13"/>
      <c r="GZ53" s="13"/>
      <c r="HA53" s="13"/>
      <c r="HB53" s="13"/>
      <c r="HC53" s="13"/>
      <c r="HD53" s="13"/>
      <c r="HE53" s="13"/>
      <c r="HF53" s="13"/>
      <c r="HG53" s="13"/>
      <c r="HH53" s="13"/>
      <c r="HI53" s="13"/>
      <c r="HJ53" s="13"/>
      <c r="HK53" s="13"/>
      <c r="HL53" s="13"/>
      <c r="HM53" s="13"/>
      <c r="HN53" s="13"/>
      <c r="HO53" s="13"/>
      <c r="HP53" s="13"/>
      <c r="HQ53" s="13"/>
      <c r="HR53" s="13"/>
      <c r="HS53" s="13"/>
      <c r="HT53" s="13"/>
      <c r="HU53" s="13"/>
      <c r="HV53" s="13"/>
      <c r="HW53" s="13"/>
      <c r="HX53" s="13"/>
      <c r="HY53" s="13"/>
      <c r="HZ53" s="13"/>
      <c r="IA53" s="13"/>
      <c r="IB53" s="13"/>
      <c r="IC53" s="13"/>
      <c r="ID53" s="13"/>
      <c r="IE53" s="13"/>
      <c r="IF53" s="13"/>
      <c r="IG53" s="13"/>
      <c r="IH53" s="13"/>
      <c r="II53" s="13"/>
      <c r="IJ53" s="13"/>
      <c r="IK53" s="13"/>
      <c r="IL53" s="13"/>
      <c r="IM53" s="13"/>
      <c r="IN53" s="13"/>
      <c r="IO53" s="13"/>
      <c r="IP53" s="13"/>
      <c r="IQ53" s="13"/>
      <c r="IR53" s="13"/>
      <c r="IS53" s="13"/>
      <c r="IT53" s="13"/>
      <c r="IU53" s="13"/>
      <c r="IV53" s="13"/>
    </row>
    <row r="54" spans="1:256" ht="15" x14ac:dyDescent="0.2">
      <c r="A54" s="15"/>
      <c r="B54" s="171" t="s">
        <v>63</v>
      </c>
      <c r="C54" s="171"/>
      <c r="D54" s="171"/>
      <c r="E54" s="171"/>
      <c r="F54" s="171"/>
      <c r="G54" s="171"/>
      <c r="H54" s="171"/>
      <c r="I54" s="171"/>
      <c r="J54" s="171"/>
      <c r="K54" s="117"/>
      <c r="L54" s="117"/>
      <c r="M54" s="117"/>
      <c r="N54" s="236"/>
      <c r="O54" s="236"/>
      <c r="P54" s="236"/>
      <c r="Q54" s="16"/>
      <c r="R54" s="11"/>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c r="CA54" s="12"/>
      <c r="CB54" s="12"/>
      <c r="CC54" s="12"/>
      <c r="CD54" s="12"/>
      <c r="CE54" s="12"/>
      <c r="CF54" s="12"/>
      <c r="CG54" s="12"/>
      <c r="CH54" s="12"/>
      <c r="CI54" s="12"/>
      <c r="CJ54" s="12"/>
      <c r="CK54" s="12"/>
      <c r="CL54" s="12"/>
      <c r="CM54" s="12"/>
      <c r="CN54" s="12"/>
      <c r="CO54" s="12"/>
      <c r="CP54" s="12"/>
      <c r="CQ54" s="12"/>
      <c r="CR54" s="12"/>
      <c r="CS54" s="12"/>
      <c r="CT54" s="12"/>
      <c r="CU54" s="12"/>
      <c r="CV54" s="12"/>
      <c r="CW54" s="12"/>
      <c r="CX54" s="12"/>
      <c r="CY54" s="12"/>
      <c r="CZ54" s="12"/>
      <c r="DA54" s="12"/>
      <c r="DB54" s="12"/>
      <c r="DC54" s="12"/>
      <c r="DD54" s="12"/>
      <c r="DE54" s="12"/>
      <c r="DF54" s="12"/>
      <c r="DG54" s="12"/>
      <c r="DH54" s="13"/>
      <c r="DI54" s="13"/>
      <c r="DJ54" s="13"/>
      <c r="DK54" s="13"/>
      <c r="DL54" s="13"/>
      <c r="DM54" s="13"/>
      <c r="DN54" s="13"/>
      <c r="DO54" s="13"/>
      <c r="DP54" s="13"/>
      <c r="DQ54" s="13"/>
      <c r="DR54" s="13"/>
      <c r="DS54" s="13"/>
      <c r="DT54" s="13"/>
      <c r="DU54" s="13"/>
      <c r="DV54" s="13"/>
      <c r="DW54" s="13"/>
      <c r="DX54" s="13"/>
      <c r="DY54" s="13"/>
      <c r="DZ54" s="13"/>
      <c r="EA54" s="13"/>
      <c r="EB54" s="13"/>
      <c r="EC54" s="13"/>
      <c r="ED54" s="13"/>
      <c r="EE54" s="13"/>
      <c r="EF54" s="13"/>
      <c r="EG54" s="13"/>
      <c r="EH54" s="13"/>
      <c r="EI54" s="13"/>
      <c r="EJ54" s="13"/>
      <c r="EK54" s="13"/>
      <c r="EL54" s="13"/>
      <c r="EM54" s="13"/>
      <c r="EN54" s="13"/>
      <c r="EO54" s="13"/>
      <c r="EP54" s="13"/>
      <c r="EQ54" s="13"/>
      <c r="ER54" s="13"/>
      <c r="ES54" s="13"/>
      <c r="ET54" s="13"/>
      <c r="EU54" s="13"/>
      <c r="EV54" s="13"/>
      <c r="EW54" s="13"/>
      <c r="EX54" s="13"/>
      <c r="EY54" s="13"/>
      <c r="EZ54" s="13"/>
      <c r="FA54" s="13"/>
      <c r="FB54" s="13"/>
      <c r="FC54" s="13"/>
      <c r="FD54" s="13"/>
      <c r="FE54" s="13"/>
      <c r="FF54" s="13"/>
      <c r="FG54" s="13"/>
      <c r="FH54" s="13"/>
      <c r="FI54" s="13"/>
      <c r="FJ54" s="13"/>
      <c r="FK54" s="13"/>
      <c r="FL54" s="13"/>
      <c r="FM54" s="13"/>
      <c r="FN54" s="13"/>
      <c r="FO54" s="13"/>
      <c r="FP54" s="13"/>
      <c r="FQ54" s="13"/>
      <c r="FR54" s="13"/>
      <c r="FS54" s="13"/>
      <c r="FT54" s="13"/>
      <c r="FU54" s="13"/>
      <c r="FV54" s="13"/>
      <c r="FW54" s="13"/>
      <c r="FX54" s="13"/>
      <c r="FY54" s="13"/>
      <c r="FZ54" s="13"/>
      <c r="GA54" s="13"/>
      <c r="GB54" s="13"/>
      <c r="GC54" s="13"/>
      <c r="GD54" s="13"/>
      <c r="GE54" s="13"/>
      <c r="GF54" s="13"/>
      <c r="GG54" s="13"/>
      <c r="GH54" s="13"/>
      <c r="GI54" s="13"/>
      <c r="GJ54" s="13"/>
      <c r="GK54" s="13"/>
      <c r="GL54" s="13"/>
      <c r="GM54" s="13"/>
      <c r="GN54" s="13"/>
      <c r="GO54" s="13"/>
      <c r="GP54" s="13"/>
      <c r="GQ54" s="13"/>
      <c r="GR54" s="13"/>
      <c r="GS54" s="13"/>
      <c r="GT54" s="13"/>
      <c r="GU54" s="13"/>
      <c r="GV54" s="13"/>
      <c r="GW54" s="13"/>
      <c r="GX54" s="13"/>
      <c r="GY54" s="13"/>
      <c r="GZ54" s="13"/>
      <c r="HA54" s="13"/>
      <c r="HB54" s="13"/>
      <c r="HC54" s="13"/>
      <c r="HD54" s="13"/>
      <c r="HE54" s="13"/>
      <c r="HF54" s="13"/>
      <c r="HG54" s="13"/>
      <c r="HH54" s="13"/>
      <c r="HI54" s="13"/>
      <c r="HJ54" s="13"/>
      <c r="HK54" s="13"/>
      <c r="HL54" s="13"/>
      <c r="HM54" s="13"/>
      <c r="HN54" s="13"/>
      <c r="HO54" s="13"/>
      <c r="HP54" s="13"/>
      <c r="HQ54" s="13"/>
      <c r="HR54" s="13"/>
      <c r="HS54" s="13"/>
      <c r="HT54" s="13"/>
      <c r="HU54" s="13"/>
      <c r="HV54" s="13"/>
      <c r="HW54" s="13"/>
      <c r="HX54" s="13"/>
      <c r="HY54" s="13"/>
      <c r="HZ54" s="13"/>
      <c r="IA54" s="13"/>
      <c r="IB54" s="13"/>
      <c r="IC54" s="13"/>
      <c r="ID54" s="13"/>
      <c r="IE54" s="13"/>
      <c r="IF54" s="13"/>
      <c r="IG54" s="13"/>
      <c r="IH54" s="13"/>
      <c r="II54" s="13"/>
      <c r="IJ54" s="13"/>
      <c r="IK54" s="13"/>
      <c r="IL54" s="13"/>
      <c r="IM54" s="13"/>
      <c r="IN54" s="13"/>
      <c r="IO54" s="13"/>
      <c r="IP54" s="13"/>
      <c r="IQ54" s="13"/>
      <c r="IR54" s="13"/>
      <c r="IS54" s="13"/>
      <c r="IT54" s="13"/>
      <c r="IU54" s="13"/>
      <c r="IV54" s="13"/>
    </row>
    <row r="55" spans="1:256" ht="15" x14ac:dyDescent="0.2">
      <c r="A55" s="15"/>
      <c r="B55" s="171" t="s">
        <v>64</v>
      </c>
      <c r="C55" s="171"/>
      <c r="D55" s="171"/>
      <c r="E55" s="171"/>
      <c r="F55" s="171"/>
      <c r="G55" s="171"/>
      <c r="H55" s="171"/>
      <c r="I55" s="171"/>
      <c r="J55" s="171"/>
      <c r="K55" s="171" t="s">
        <v>65</v>
      </c>
      <c r="L55" s="171"/>
      <c r="M55" s="117"/>
      <c r="N55" s="180">
        <f>(N51-N53+N54)</f>
        <v>12172219770</v>
      </c>
      <c r="O55" s="180"/>
      <c r="P55" s="180"/>
      <c r="Q55" s="16"/>
      <c r="R55" s="11"/>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c r="CA55" s="12"/>
      <c r="CB55" s="12"/>
      <c r="CC55" s="12"/>
      <c r="CD55" s="12"/>
      <c r="CE55" s="12"/>
      <c r="CF55" s="12"/>
      <c r="CG55" s="12"/>
      <c r="CH55" s="12"/>
      <c r="CI55" s="12"/>
      <c r="CJ55" s="12"/>
      <c r="CK55" s="12"/>
      <c r="CL55" s="12"/>
      <c r="CM55" s="12"/>
      <c r="CN55" s="12"/>
      <c r="CO55" s="12"/>
      <c r="CP55" s="12"/>
      <c r="CQ55" s="12"/>
      <c r="CR55" s="12"/>
      <c r="CS55" s="12"/>
      <c r="CT55" s="12"/>
      <c r="CU55" s="12"/>
      <c r="CV55" s="12"/>
      <c r="CW55" s="12"/>
      <c r="CX55" s="12"/>
      <c r="CY55" s="12"/>
      <c r="CZ55" s="12"/>
      <c r="DA55" s="12"/>
      <c r="DB55" s="12"/>
      <c r="DC55" s="12"/>
      <c r="DD55" s="12"/>
      <c r="DE55" s="12"/>
      <c r="DF55" s="12"/>
      <c r="DG55" s="12"/>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3"/>
      <c r="EM55" s="13"/>
      <c r="EN55" s="13"/>
      <c r="EO55" s="13"/>
      <c r="EP55" s="13"/>
      <c r="EQ55" s="13"/>
      <c r="ER55" s="13"/>
      <c r="ES55" s="13"/>
      <c r="ET55" s="13"/>
      <c r="EU55" s="13"/>
      <c r="EV55" s="13"/>
      <c r="EW55" s="13"/>
      <c r="EX55" s="13"/>
      <c r="EY55" s="13"/>
      <c r="EZ55" s="13"/>
      <c r="FA55" s="13"/>
      <c r="FB55" s="13"/>
      <c r="FC55" s="13"/>
      <c r="FD55" s="13"/>
      <c r="FE55" s="13"/>
      <c r="FF55" s="13"/>
      <c r="FG55" s="13"/>
      <c r="FH55" s="13"/>
      <c r="FI55" s="13"/>
      <c r="FJ55" s="13"/>
      <c r="FK55" s="13"/>
      <c r="FL55" s="13"/>
      <c r="FM55" s="13"/>
      <c r="FN55" s="13"/>
      <c r="FO55" s="13"/>
      <c r="FP55" s="13"/>
      <c r="FQ55" s="13"/>
      <c r="FR55" s="13"/>
      <c r="FS55" s="13"/>
      <c r="FT55" s="13"/>
      <c r="FU55" s="13"/>
      <c r="FV55" s="13"/>
      <c r="FW55" s="13"/>
      <c r="FX55" s="13"/>
      <c r="FY55" s="13"/>
      <c r="FZ55" s="13"/>
      <c r="GA55" s="13"/>
      <c r="GB55" s="13"/>
      <c r="GC55" s="13"/>
      <c r="GD55" s="13"/>
      <c r="GE55" s="13"/>
      <c r="GF55" s="13"/>
      <c r="GG55" s="13"/>
      <c r="GH55" s="13"/>
      <c r="GI55" s="13"/>
      <c r="GJ55" s="13"/>
      <c r="GK55" s="13"/>
      <c r="GL55" s="13"/>
      <c r="GM55" s="13"/>
      <c r="GN55" s="13"/>
      <c r="GO55" s="13"/>
      <c r="GP55" s="13"/>
      <c r="GQ55" s="13"/>
      <c r="GR55" s="13"/>
      <c r="GS55" s="13"/>
      <c r="GT55" s="13"/>
      <c r="GU55" s="13"/>
      <c r="GV55" s="13"/>
      <c r="GW55" s="13"/>
      <c r="GX55" s="13"/>
      <c r="GY55" s="13"/>
      <c r="GZ55" s="13"/>
      <c r="HA55" s="13"/>
      <c r="HB55" s="13"/>
      <c r="HC55" s="13"/>
      <c r="HD55" s="13"/>
      <c r="HE55" s="13"/>
      <c r="HF55" s="13"/>
      <c r="HG55" s="13"/>
      <c r="HH55" s="13"/>
      <c r="HI55" s="13"/>
      <c r="HJ55" s="13"/>
      <c r="HK55" s="13"/>
      <c r="HL55" s="13"/>
      <c r="HM55" s="13"/>
      <c r="HN55" s="13"/>
      <c r="HO55" s="13"/>
      <c r="HP55" s="13"/>
      <c r="HQ55" s="13"/>
      <c r="HR55" s="13"/>
      <c r="HS55" s="13"/>
      <c r="HT55" s="13"/>
      <c r="HU55" s="13"/>
      <c r="HV55" s="13"/>
      <c r="HW55" s="13"/>
      <c r="HX55" s="13"/>
      <c r="HY55" s="13"/>
      <c r="HZ55" s="13"/>
      <c r="IA55" s="13"/>
      <c r="IB55" s="13"/>
      <c r="IC55" s="13"/>
      <c r="ID55" s="13"/>
      <c r="IE55" s="13"/>
      <c r="IF55" s="13"/>
      <c r="IG55" s="13"/>
      <c r="IH55" s="13"/>
      <c r="II55" s="13"/>
      <c r="IJ55" s="13"/>
      <c r="IK55" s="13"/>
      <c r="IL55" s="13"/>
      <c r="IM55" s="13"/>
      <c r="IN55" s="13"/>
      <c r="IO55" s="13"/>
      <c r="IP55" s="13"/>
      <c r="IQ55" s="13"/>
      <c r="IR55" s="13"/>
      <c r="IS55" s="13"/>
      <c r="IT55" s="13"/>
      <c r="IU55" s="13"/>
      <c r="IV55" s="13"/>
    </row>
    <row r="56" spans="1:256" ht="6" customHeight="1" x14ac:dyDescent="0.2">
      <c r="A56" s="30"/>
      <c r="B56" s="31"/>
      <c r="C56" s="31"/>
      <c r="D56" s="31"/>
      <c r="E56" s="31"/>
      <c r="F56" s="31"/>
      <c r="G56" s="31"/>
      <c r="H56" s="31"/>
      <c r="I56" s="31"/>
      <c r="J56" s="31"/>
      <c r="K56" s="31"/>
      <c r="L56" s="31"/>
      <c r="M56" s="31"/>
      <c r="N56" s="31"/>
      <c r="O56" s="31"/>
      <c r="P56" s="31"/>
      <c r="Q56" s="32"/>
      <c r="R56" s="7"/>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9"/>
      <c r="DI56" s="9"/>
      <c r="DJ56" s="9"/>
      <c r="DK56" s="9"/>
      <c r="DL56" s="9"/>
      <c r="DM56" s="9"/>
      <c r="DN56" s="9"/>
      <c r="DO56" s="9"/>
      <c r="DP56" s="9"/>
      <c r="DQ56" s="9"/>
      <c r="DR56" s="9"/>
      <c r="DS56" s="9"/>
      <c r="DT56" s="9"/>
      <c r="DU56" s="9"/>
      <c r="DV56" s="9"/>
      <c r="DW56" s="9"/>
      <c r="DX56" s="9"/>
      <c r="DY56" s="9"/>
      <c r="DZ56" s="9"/>
      <c r="EA56" s="9"/>
      <c r="EB56" s="9"/>
      <c r="EC56" s="9"/>
      <c r="ED56" s="9"/>
      <c r="EE56" s="9"/>
      <c r="EF56" s="9"/>
      <c r="EG56" s="9"/>
      <c r="EH56" s="9"/>
      <c r="EI56" s="9"/>
      <c r="EJ56" s="9"/>
      <c r="EK56" s="9"/>
      <c r="EL56" s="9"/>
      <c r="EM56" s="9"/>
      <c r="EN56" s="9"/>
      <c r="EO56" s="9"/>
      <c r="EP56" s="9"/>
      <c r="EQ56" s="9"/>
      <c r="ER56" s="9"/>
      <c r="ES56" s="9"/>
      <c r="ET56" s="9"/>
      <c r="EU56" s="9"/>
      <c r="EV56" s="9"/>
      <c r="EW56" s="9"/>
      <c r="EX56" s="9"/>
      <c r="EY56" s="9"/>
      <c r="EZ56" s="9"/>
      <c r="FA56" s="9"/>
      <c r="FB56" s="9"/>
      <c r="FC56" s="9"/>
      <c r="FD56" s="9"/>
      <c r="FE56" s="9"/>
      <c r="FF56" s="9"/>
      <c r="FG56" s="9"/>
      <c r="FH56" s="9"/>
      <c r="FI56" s="9"/>
      <c r="FJ56" s="9"/>
      <c r="FK56" s="9"/>
      <c r="FL56" s="9"/>
      <c r="FM56" s="9"/>
      <c r="FN56" s="9"/>
      <c r="FO56" s="9"/>
      <c r="FP56" s="9"/>
      <c r="FQ56" s="9"/>
      <c r="FR56" s="9"/>
      <c r="FS56" s="9"/>
      <c r="FT56" s="9"/>
      <c r="FU56" s="9"/>
      <c r="FV56" s="9"/>
      <c r="FW56" s="9"/>
      <c r="FX56" s="9"/>
      <c r="FY56" s="9"/>
      <c r="FZ56" s="9"/>
      <c r="GA56" s="9"/>
      <c r="GB56" s="9"/>
      <c r="GC56" s="9"/>
      <c r="GD56" s="9"/>
      <c r="GE56" s="9"/>
      <c r="GF56" s="9"/>
      <c r="GG56" s="9"/>
      <c r="GH56" s="9"/>
      <c r="GI56" s="9"/>
      <c r="GJ56" s="9"/>
      <c r="GK56" s="9"/>
      <c r="GL56" s="9"/>
      <c r="GM56" s="9"/>
      <c r="GN56" s="9"/>
      <c r="GO56" s="9"/>
      <c r="GP56" s="9"/>
      <c r="GQ56" s="9"/>
      <c r="GR56" s="9"/>
      <c r="GS56" s="9"/>
      <c r="GT56" s="9"/>
      <c r="GU56" s="9"/>
      <c r="GV56" s="9"/>
      <c r="GW56" s="9"/>
      <c r="GX56" s="9"/>
      <c r="GY56" s="9"/>
      <c r="GZ56" s="9"/>
      <c r="HA56" s="9"/>
      <c r="HB56" s="9"/>
      <c r="HC56" s="9"/>
      <c r="HD56" s="9"/>
      <c r="HE56" s="9"/>
      <c r="HF56" s="9"/>
      <c r="HG56" s="9"/>
      <c r="HH56" s="9"/>
      <c r="HI56" s="9"/>
      <c r="HJ56" s="9"/>
      <c r="HK56" s="9"/>
      <c r="HL56" s="9"/>
      <c r="HM56" s="9"/>
      <c r="HN56" s="9"/>
      <c r="HO56" s="9"/>
      <c r="HP56" s="9"/>
      <c r="HQ56" s="9"/>
      <c r="HR56" s="9"/>
      <c r="HS56" s="9"/>
      <c r="HT56" s="9"/>
      <c r="HU56" s="9"/>
      <c r="HV56" s="9"/>
      <c r="HW56" s="9"/>
      <c r="HX56" s="9"/>
      <c r="HY56" s="9"/>
      <c r="HZ56" s="9"/>
      <c r="IA56" s="9"/>
      <c r="IB56" s="9"/>
      <c r="IC56" s="9"/>
      <c r="ID56" s="9"/>
      <c r="IE56" s="9"/>
      <c r="IF56" s="9"/>
      <c r="IG56" s="9"/>
      <c r="IH56" s="9"/>
      <c r="II56" s="9"/>
      <c r="IJ56" s="9"/>
      <c r="IK56" s="9"/>
      <c r="IL56" s="9"/>
      <c r="IM56" s="9"/>
      <c r="IN56" s="9"/>
      <c r="IO56" s="9"/>
      <c r="IP56" s="9"/>
      <c r="IQ56" s="9"/>
      <c r="IR56" s="9"/>
      <c r="IS56" s="9"/>
      <c r="IT56" s="9"/>
      <c r="IU56" s="9"/>
      <c r="IV56" s="9"/>
    </row>
    <row r="57" spans="1:256" ht="7.9" customHeight="1" x14ac:dyDescent="0.2">
      <c r="A57" s="124"/>
      <c r="B57" s="124"/>
      <c r="C57" s="124"/>
      <c r="D57" s="124"/>
      <c r="E57" s="124"/>
      <c r="F57" s="124"/>
      <c r="G57" s="124"/>
      <c r="H57" s="124"/>
      <c r="I57" s="124"/>
      <c r="J57" s="124"/>
      <c r="K57" s="124"/>
      <c r="L57" s="124"/>
      <c r="M57" s="124"/>
      <c r="N57" s="124"/>
      <c r="O57" s="124"/>
      <c r="P57" s="124"/>
      <c r="Q57" s="124"/>
      <c r="R57" s="7"/>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9"/>
      <c r="DI57" s="9"/>
      <c r="DJ57" s="9"/>
      <c r="DK57" s="9"/>
      <c r="DL57" s="9"/>
      <c r="DM57" s="9"/>
      <c r="DN57" s="9"/>
      <c r="DO57" s="9"/>
      <c r="DP57" s="9"/>
      <c r="DQ57" s="9"/>
      <c r="DR57" s="9"/>
      <c r="DS57" s="9"/>
      <c r="DT57" s="9"/>
      <c r="DU57" s="9"/>
      <c r="DV57" s="9"/>
      <c r="DW57" s="9"/>
      <c r="DX57" s="9"/>
      <c r="DY57" s="9"/>
      <c r="DZ57" s="9"/>
      <c r="EA57" s="9"/>
      <c r="EB57" s="9"/>
      <c r="EC57" s="9"/>
      <c r="ED57" s="9"/>
      <c r="EE57" s="9"/>
      <c r="EF57" s="9"/>
      <c r="EG57" s="9"/>
      <c r="EH57" s="9"/>
      <c r="EI57" s="9"/>
      <c r="EJ57" s="9"/>
      <c r="EK57" s="9"/>
      <c r="EL57" s="9"/>
      <c r="EM57" s="9"/>
      <c r="EN57" s="9"/>
      <c r="EO57" s="9"/>
      <c r="EP57" s="9"/>
      <c r="EQ57" s="9"/>
      <c r="ER57" s="9"/>
      <c r="ES57" s="9"/>
      <c r="ET57" s="9"/>
      <c r="EU57" s="9"/>
      <c r="EV57" s="9"/>
      <c r="EW57" s="9"/>
      <c r="EX57" s="9"/>
      <c r="EY57" s="9"/>
      <c r="EZ57" s="9"/>
      <c r="FA57" s="9"/>
      <c r="FB57" s="9"/>
      <c r="FC57" s="9"/>
      <c r="FD57" s="9"/>
      <c r="FE57" s="9"/>
      <c r="FF57" s="9"/>
      <c r="FG57" s="9"/>
      <c r="FH57" s="9"/>
      <c r="FI57" s="9"/>
      <c r="FJ57" s="9"/>
      <c r="FK57" s="9"/>
      <c r="FL57" s="9"/>
      <c r="FM57" s="9"/>
      <c r="FN57" s="9"/>
      <c r="FO57" s="9"/>
      <c r="FP57" s="9"/>
      <c r="FQ57" s="9"/>
      <c r="FR57" s="9"/>
      <c r="FS57" s="9"/>
      <c r="FT57" s="9"/>
      <c r="FU57" s="9"/>
      <c r="FV57" s="9"/>
      <c r="FW57" s="9"/>
      <c r="FX57" s="9"/>
      <c r="FY57" s="9"/>
      <c r="FZ57" s="9"/>
      <c r="GA57" s="9"/>
      <c r="GB57" s="9"/>
      <c r="GC57" s="9"/>
      <c r="GD57" s="9"/>
      <c r="GE57" s="9"/>
      <c r="GF57" s="9"/>
      <c r="GG57" s="9"/>
      <c r="GH57" s="9"/>
      <c r="GI57" s="9"/>
      <c r="GJ57" s="9"/>
      <c r="GK57" s="9"/>
      <c r="GL57" s="9"/>
      <c r="GM57" s="9"/>
      <c r="GN57" s="9"/>
      <c r="GO57" s="9"/>
      <c r="GP57" s="9"/>
      <c r="GQ57" s="9"/>
      <c r="GR57" s="9"/>
      <c r="GS57" s="9"/>
      <c r="GT57" s="9"/>
      <c r="GU57" s="9"/>
      <c r="GV57" s="9"/>
      <c r="GW57" s="9"/>
      <c r="GX57" s="9"/>
      <c r="GY57" s="9"/>
      <c r="GZ57" s="9"/>
      <c r="HA57" s="9"/>
      <c r="HB57" s="9"/>
      <c r="HC57" s="9"/>
      <c r="HD57" s="9"/>
      <c r="HE57" s="9"/>
      <c r="HF57" s="9"/>
      <c r="HG57" s="9"/>
      <c r="HH57" s="9"/>
      <c r="HI57" s="9"/>
      <c r="HJ57" s="9"/>
      <c r="HK57" s="9"/>
      <c r="HL57" s="9"/>
      <c r="HM57" s="9"/>
      <c r="HN57" s="9"/>
      <c r="HO57" s="9"/>
      <c r="HP57" s="9"/>
      <c r="HQ57" s="9"/>
      <c r="HR57" s="9"/>
      <c r="HS57" s="9"/>
      <c r="HT57" s="9"/>
      <c r="HU57" s="9"/>
      <c r="HV57" s="9"/>
      <c r="HW57" s="9"/>
      <c r="HX57" s="9"/>
      <c r="HY57" s="9"/>
      <c r="HZ57" s="9"/>
      <c r="IA57" s="9"/>
      <c r="IB57" s="9"/>
      <c r="IC57" s="9"/>
      <c r="ID57" s="9"/>
      <c r="IE57" s="9"/>
      <c r="IF57" s="9"/>
      <c r="IG57" s="9"/>
      <c r="IH57" s="9"/>
      <c r="II57" s="9"/>
      <c r="IJ57" s="9"/>
      <c r="IK57" s="9"/>
      <c r="IL57" s="9"/>
      <c r="IM57" s="9"/>
      <c r="IN57" s="9"/>
      <c r="IO57" s="9"/>
      <c r="IP57" s="9"/>
      <c r="IQ57" s="9"/>
      <c r="IR57" s="9"/>
      <c r="IS57" s="9"/>
      <c r="IT57" s="9"/>
      <c r="IU57" s="9"/>
      <c r="IV57" s="9"/>
    </row>
    <row r="58" spans="1:256" ht="15" x14ac:dyDescent="0.2">
      <c r="A58" s="48" t="s">
        <v>66</v>
      </c>
      <c r="B58" s="118"/>
      <c r="C58" s="118"/>
      <c r="D58" s="118"/>
      <c r="E58" s="118"/>
      <c r="F58" s="118"/>
      <c r="G58" s="44"/>
      <c r="H58" s="44"/>
      <c r="I58" s="44"/>
      <c r="J58" s="44"/>
      <c r="K58" s="44"/>
      <c r="L58" s="44"/>
      <c r="M58" s="44"/>
      <c r="N58" s="44"/>
      <c r="O58" s="44"/>
      <c r="P58" s="44"/>
      <c r="Q58" s="38"/>
      <c r="R58" s="11"/>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c r="BN58" s="12"/>
      <c r="BO58" s="12"/>
      <c r="BP58" s="12"/>
      <c r="BQ58" s="12"/>
      <c r="BR58" s="12"/>
      <c r="BS58" s="12"/>
      <c r="BT58" s="12"/>
      <c r="BU58" s="12"/>
      <c r="BV58" s="12"/>
      <c r="BW58" s="12"/>
      <c r="BX58" s="12"/>
      <c r="BY58" s="12"/>
      <c r="BZ58" s="12"/>
      <c r="CA58" s="12"/>
      <c r="CB58" s="12"/>
      <c r="CC58" s="12"/>
      <c r="CD58" s="12"/>
      <c r="CE58" s="12"/>
      <c r="CF58" s="12"/>
      <c r="CG58" s="12"/>
      <c r="CH58" s="12"/>
      <c r="CI58" s="12"/>
      <c r="CJ58" s="12"/>
      <c r="CK58" s="12"/>
      <c r="CL58" s="12"/>
      <c r="CM58" s="12"/>
      <c r="CN58" s="12"/>
      <c r="CO58" s="12"/>
      <c r="CP58" s="12"/>
      <c r="CQ58" s="12"/>
      <c r="CR58" s="12"/>
      <c r="CS58" s="12"/>
      <c r="CT58" s="12"/>
      <c r="CU58" s="12"/>
      <c r="CV58" s="12"/>
      <c r="CW58" s="12"/>
      <c r="CX58" s="12"/>
      <c r="CY58" s="12"/>
      <c r="CZ58" s="12"/>
      <c r="DA58" s="12"/>
      <c r="DB58" s="12"/>
      <c r="DC58" s="12"/>
      <c r="DD58" s="12"/>
      <c r="DE58" s="12"/>
      <c r="DF58" s="12"/>
      <c r="DG58" s="12"/>
      <c r="DH58" s="13"/>
      <c r="DI58" s="13"/>
      <c r="DJ58" s="13"/>
      <c r="DK58" s="13"/>
      <c r="DL58" s="13"/>
      <c r="DM58" s="13"/>
      <c r="DN58" s="13"/>
      <c r="DO58" s="13"/>
      <c r="DP58" s="13"/>
      <c r="DQ58" s="13"/>
      <c r="DR58" s="13"/>
      <c r="DS58" s="13"/>
      <c r="DT58" s="13"/>
      <c r="DU58" s="13"/>
      <c r="DV58" s="13"/>
      <c r="DW58" s="13"/>
      <c r="DX58" s="13"/>
      <c r="DY58" s="13"/>
      <c r="DZ58" s="13"/>
      <c r="EA58" s="13"/>
      <c r="EB58" s="13"/>
      <c r="EC58" s="13"/>
      <c r="ED58" s="13"/>
      <c r="EE58" s="13"/>
      <c r="EF58" s="13"/>
      <c r="EG58" s="13"/>
      <c r="EH58" s="13"/>
      <c r="EI58" s="13"/>
      <c r="EJ58" s="13"/>
      <c r="EK58" s="13"/>
      <c r="EL58" s="13"/>
      <c r="EM58" s="13"/>
      <c r="EN58" s="13"/>
      <c r="EO58" s="13"/>
      <c r="EP58" s="13"/>
      <c r="EQ58" s="13"/>
      <c r="ER58" s="13"/>
      <c r="ES58" s="13"/>
      <c r="ET58" s="13"/>
      <c r="EU58" s="13"/>
      <c r="EV58" s="13"/>
      <c r="EW58" s="13"/>
      <c r="EX58" s="13"/>
      <c r="EY58" s="13"/>
      <c r="EZ58" s="13"/>
      <c r="FA58" s="13"/>
      <c r="FB58" s="13"/>
      <c r="FC58" s="13"/>
      <c r="FD58" s="13"/>
      <c r="FE58" s="13"/>
      <c r="FF58" s="13"/>
      <c r="FG58" s="13"/>
      <c r="FH58" s="13"/>
      <c r="FI58" s="13"/>
      <c r="FJ58" s="13"/>
      <c r="FK58" s="13"/>
      <c r="FL58" s="13"/>
      <c r="FM58" s="13"/>
      <c r="FN58" s="13"/>
      <c r="FO58" s="13"/>
      <c r="FP58" s="13"/>
      <c r="FQ58" s="13"/>
      <c r="FR58" s="13"/>
      <c r="FS58" s="13"/>
      <c r="FT58" s="13"/>
      <c r="FU58" s="13"/>
      <c r="FV58" s="13"/>
      <c r="FW58" s="13"/>
      <c r="FX58" s="13"/>
      <c r="FY58" s="13"/>
      <c r="FZ58" s="13"/>
      <c r="GA58" s="13"/>
      <c r="GB58" s="13"/>
      <c r="GC58" s="13"/>
      <c r="GD58" s="13"/>
      <c r="GE58" s="13"/>
      <c r="GF58" s="13"/>
      <c r="GG58" s="13"/>
      <c r="GH58" s="13"/>
      <c r="GI58" s="13"/>
      <c r="GJ58" s="13"/>
      <c r="GK58" s="13"/>
      <c r="GL58" s="13"/>
      <c r="GM58" s="13"/>
      <c r="GN58" s="13"/>
      <c r="GO58" s="13"/>
      <c r="GP58" s="13"/>
      <c r="GQ58" s="13"/>
      <c r="GR58" s="13"/>
      <c r="GS58" s="13"/>
      <c r="GT58" s="13"/>
      <c r="GU58" s="13"/>
      <c r="GV58" s="13"/>
      <c r="GW58" s="13"/>
      <c r="GX58" s="13"/>
      <c r="GY58" s="13"/>
      <c r="GZ58" s="13"/>
      <c r="HA58" s="13"/>
      <c r="HB58" s="13"/>
      <c r="HC58" s="13"/>
      <c r="HD58" s="13"/>
      <c r="HE58" s="13"/>
      <c r="HF58" s="13"/>
      <c r="HG58" s="13"/>
      <c r="HH58" s="13"/>
      <c r="HI58" s="13"/>
      <c r="HJ58" s="13"/>
      <c r="HK58" s="13"/>
      <c r="HL58" s="13"/>
      <c r="HM58" s="13"/>
      <c r="HN58" s="13"/>
      <c r="HO58" s="13"/>
      <c r="HP58" s="13"/>
      <c r="HQ58" s="13"/>
      <c r="HR58" s="13"/>
      <c r="HS58" s="13"/>
      <c r="HT58" s="13"/>
      <c r="HU58" s="13"/>
      <c r="HV58" s="13"/>
      <c r="HW58" s="13"/>
      <c r="HX58" s="13"/>
      <c r="HY58" s="13"/>
      <c r="HZ58" s="13"/>
      <c r="IA58" s="13"/>
      <c r="IB58" s="13"/>
      <c r="IC58" s="13"/>
      <c r="ID58" s="13"/>
      <c r="IE58" s="13"/>
      <c r="IF58" s="13"/>
      <c r="IG58" s="13"/>
      <c r="IH58" s="13"/>
      <c r="II58" s="13"/>
      <c r="IJ58" s="13"/>
      <c r="IK58" s="13"/>
      <c r="IL58" s="13"/>
      <c r="IM58" s="13"/>
      <c r="IN58" s="13"/>
      <c r="IO58" s="13"/>
      <c r="IP58" s="13"/>
      <c r="IQ58" s="13"/>
      <c r="IR58" s="13"/>
      <c r="IS58" s="13"/>
      <c r="IT58" s="13"/>
      <c r="IU58" s="13"/>
      <c r="IV58" s="13"/>
    </row>
    <row r="59" spans="1:256" ht="15" x14ac:dyDescent="0.2">
      <c r="A59" s="15"/>
      <c r="B59" s="211">
        <v>1682800</v>
      </c>
      <c r="C59" s="211"/>
      <c r="D59" s="211"/>
      <c r="E59" s="114" t="s">
        <v>14</v>
      </c>
      <c r="F59" s="180">
        <f>SUM(N55)</f>
        <v>12172219770</v>
      </c>
      <c r="G59" s="180"/>
      <c r="H59" s="180"/>
      <c r="I59" s="28" t="s">
        <v>8</v>
      </c>
      <c r="J59" s="19">
        <v>1000</v>
      </c>
      <c r="K59" s="20"/>
      <c r="L59" s="156" t="s">
        <v>9</v>
      </c>
      <c r="M59" s="184"/>
      <c r="N59" s="181">
        <f>(B59/F59*1000)</f>
        <v>0.13824922913000001</v>
      </c>
      <c r="O59" s="181"/>
      <c r="P59" s="181"/>
      <c r="Q59" s="16"/>
      <c r="R59" s="11"/>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c r="BM59" s="12"/>
      <c r="BN59" s="12"/>
      <c r="BO59" s="12"/>
      <c r="BP59" s="12"/>
      <c r="BQ59" s="12"/>
      <c r="BR59" s="12"/>
      <c r="BS59" s="12"/>
      <c r="BT59" s="12"/>
      <c r="BU59" s="12"/>
      <c r="BV59" s="12"/>
      <c r="BW59" s="12"/>
      <c r="BX59" s="12"/>
      <c r="BY59" s="12"/>
      <c r="BZ59" s="12"/>
      <c r="CA59" s="12"/>
      <c r="CB59" s="12"/>
      <c r="CC59" s="12"/>
      <c r="CD59" s="12"/>
      <c r="CE59" s="12"/>
      <c r="CF59" s="12"/>
      <c r="CG59" s="12"/>
      <c r="CH59" s="12"/>
      <c r="CI59" s="12"/>
      <c r="CJ59" s="12"/>
      <c r="CK59" s="12"/>
      <c r="CL59" s="12"/>
      <c r="CM59" s="12"/>
      <c r="CN59" s="12"/>
      <c r="CO59" s="12"/>
      <c r="CP59" s="12"/>
      <c r="CQ59" s="12"/>
      <c r="CR59" s="12"/>
      <c r="CS59" s="12"/>
      <c r="CT59" s="12"/>
      <c r="CU59" s="12"/>
      <c r="CV59" s="12"/>
      <c r="CW59" s="12"/>
      <c r="CX59" s="12"/>
      <c r="CY59" s="12"/>
      <c r="CZ59" s="12"/>
      <c r="DA59" s="12"/>
      <c r="DB59" s="12"/>
      <c r="DC59" s="12"/>
      <c r="DD59" s="12"/>
      <c r="DE59" s="12"/>
      <c r="DF59" s="12"/>
      <c r="DG59" s="12"/>
      <c r="DH59" s="13"/>
      <c r="DI59" s="13"/>
      <c r="DJ59" s="13"/>
      <c r="DK59" s="13"/>
      <c r="DL59" s="13"/>
      <c r="DM59" s="13"/>
      <c r="DN59" s="13"/>
      <c r="DO59" s="13"/>
      <c r="DP59" s="13"/>
      <c r="DQ59" s="13"/>
      <c r="DR59" s="13"/>
      <c r="DS59" s="13"/>
      <c r="DT59" s="13"/>
      <c r="DU59" s="13"/>
      <c r="DV59" s="13"/>
      <c r="DW59" s="13"/>
      <c r="DX59" s="13"/>
      <c r="DY59" s="13"/>
      <c r="DZ59" s="13"/>
      <c r="EA59" s="13"/>
      <c r="EB59" s="13"/>
      <c r="EC59" s="13"/>
      <c r="ED59" s="13"/>
      <c r="EE59" s="13"/>
      <c r="EF59" s="13"/>
      <c r="EG59" s="13"/>
      <c r="EH59" s="13"/>
      <c r="EI59" s="13"/>
      <c r="EJ59" s="13"/>
      <c r="EK59" s="13"/>
      <c r="EL59" s="13"/>
      <c r="EM59" s="13"/>
      <c r="EN59" s="13"/>
      <c r="EO59" s="13"/>
      <c r="EP59" s="13"/>
      <c r="EQ59" s="13"/>
      <c r="ER59" s="13"/>
      <c r="ES59" s="13"/>
      <c r="ET59" s="13"/>
      <c r="EU59" s="13"/>
      <c r="EV59" s="13"/>
      <c r="EW59" s="13"/>
      <c r="EX59" s="13"/>
      <c r="EY59" s="13"/>
      <c r="EZ59" s="13"/>
      <c r="FA59" s="13"/>
      <c r="FB59" s="13"/>
      <c r="FC59" s="13"/>
      <c r="FD59" s="13"/>
      <c r="FE59" s="13"/>
      <c r="FF59" s="13"/>
      <c r="FG59" s="13"/>
      <c r="FH59" s="13"/>
      <c r="FI59" s="13"/>
      <c r="FJ59" s="13"/>
      <c r="FK59" s="13"/>
      <c r="FL59" s="13"/>
      <c r="FM59" s="13"/>
      <c r="FN59" s="13"/>
      <c r="FO59" s="13"/>
      <c r="FP59" s="13"/>
      <c r="FQ59" s="13"/>
      <c r="FR59" s="13"/>
      <c r="FS59" s="13"/>
      <c r="FT59" s="13"/>
      <c r="FU59" s="13"/>
      <c r="FV59" s="13"/>
      <c r="FW59" s="13"/>
      <c r="FX59" s="13"/>
      <c r="FY59" s="13"/>
      <c r="FZ59" s="13"/>
      <c r="GA59" s="13"/>
      <c r="GB59" s="13"/>
      <c r="GC59" s="13"/>
      <c r="GD59" s="13"/>
      <c r="GE59" s="13"/>
      <c r="GF59" s="13"/>
      <c r="GG59" s="13"/>
      <c r="GH59" s="13"/>
      <c r="GI59" s="13"/>
      <c r="GJ59" s="13"/>
      <c r="GK59" s="13"/>
      <c r="GL59" s="13"/>
      <c r="GM59" s="13"/>
      <c r="GN59" s="13"/>
      <c r="GO59" s="13"/>
      <c r="GP59" s="13"/>
      <c r="GQ59" s="13"/>
      <c r="GR59" s="13"/>
      <c r="GS59" s="13"/>
      <c r="GT59" s="13"/>
      <c r="GU59" s="13"/>
      <c r="GV59" s="13"/>
      <c r="GW59" s="13"/>
      <c r="GX59" s="13"/>
      <c r="GY59" s="13"/>
      <c r="GZ59" s="13"/>
      <c r="HA59" s="13"/>
      <c r="HB59" s="13"/>
      <c r="HC59" s="13"/>
      <c r="HD59" s="13"/>
      <c r="HE59" s="13"/>
      <c r="HF59" s="13"/>
      <c r="HG59" s="13"/>
      <c r="HH59" s="13"/>
      <c r="HI59" s="13"/>
      <c r="HJ59" s="13"/>
      <c r="HK59" s="13"/>
      <c r="HL59" s="13"/>
      <c r="HM59" s="13"/>
      <c r="HN59" s="13"/>
      <c r="HO59" s="13"/>
      <c r="HP59" s="13"/>
      <c r="HQ59" s="13"/>
      <c r="HR59" s="13"/>
      <c r="HS59" s="13"/>
      <c r="HT59" s="13"/>
      <c r="HU59" s="13"/>
      <c r="HV59" s="13"/>
      <c r="HW59" s="13"/>
      <c r="HX59" s="13"/>
      <c r="HY59" s="13"/>
      <c r="HZ59" s="13"/>
      <c r="IA59" s="13"/>
      <c r="IB59" s="13"/>
      <c r="IC59" s="13"/>
      <c r="ID59" s="13"/>
      <c r="IE59" s="13"/>
      <c r="IF59" s="13"/>
      <c r="IG59" s="13"/>
      <c r="IH59" s="13"/>
      <c r="II59" s="13"/>
      <c r="IJ59" s="13"/>
      <c r="IK59" s="13"/>
      <c r="IL59" s="13"/>
      <c r="IM59" s="13"/>
      <c r="IN59" s="13"/>
      <c r="IO59" s="13"/>
      <c r="IP59" s="13"/>
      <c r="IQ59" s="13"/>
      <c r="IR59" s="13"/>
      <c r="IS59" s="13"/>
      <c r="IT59" s="13"/>
      <c r="IU59" s="13"/>
      <c r="IV59" s="13"/>
    </row>
    <row r="60" spans="1:256" x14ac:dyDescent="0.2">
      <c r="A60" s="21"/>
      <c r="B60" s="185" t="s">
        <v>67</v>
      </c>
      <c r="C60" s="185"/>
      <c r="D60" s="185"/>
      <c r="E60" s="121"/>
      <c r="F60" s="235" t="s">
        <v>68</v>
      </c>
      <c r="G60" s="235"/>
      <c r="H60" s="235"/>
      <c r="I60" s="121"/>
      <c r="J60" s="121"/>
      <c r="K60" s="121"/>
      <c r="L60" s="121"/>
      <c r="M60" s="22"/>
      <c r="N60" s="22"/>
      <c r="O60" s="22"/>
      <c r="P60" s="22"/>
      <c r="Q60" s="33"/>
      <c r="R60" s="23"/>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c r="BA60" s="24"/>
      <c r="BB60" s="24"/>
      <c r="BC60" s="24"/>
      <c r="BD60" s="24"/>
      <c r="BE60" s="24"/>
      <c r="BF60" s="24"/>
      <c r="BG60" s="24"/>
      <c r="BH60" s="24"/>
      <c r="BI60" s="24"/>
      <c r="BJ60" s="24"/>
      <c r="BK60" s="24"/>
      <c r="BL60" s="24"/>
      <c r="BM60" s="24"/>
      <c r="BN60" s="24"/>
      <c r="BO60" s="24"/>
      <c r="BP60" s="24"/>
      <c r="BQ60" s="24"/>
      <c r="BR60" s="24"/>
      <c r="BS60" s="24"/>
      <c r="BT60" s="24"/>
      <c r="BU60" s="24"/>
      <c r="BV60" s="24"/>
      <c r="BW60" s="24"/>
      <c r="BX60" s="24"/>
      <c r="BY60" s="24"/>
      <c r="BZ60" s="24"/>
      <c r="CA60" s="24"/>
      <c r="CB60" s="24"/>
      <c r="CC60" s="24"/>
      <c r="CD60" s="24"/>
      <c r="CE60" s="24"/>
      <c r="CF60" s="24"/>
      <c r="CG60" s="24"/>
      <c r="CH60" s="24"/>
      <c r="CI60" s="24"/>
      <c r="CJ60" s="24"/>
      <c r="CK60" s="24"/>
      <c r="CL60" s="24"/>
      <c r="CM60" s="24"/>
      <c r="CN60" s="24"/>
      <c r="CO60" s="24"/>
      <c r="CP60" s="24"/>
      <c r="CQ60" s="24"/>
      <c r="CR60" s="24"/>
      <c r="CS60" s="24"/>
      <c r="CT60" s="24"/>
      <c r="CU60" s="24"/>
      <c r="CV60" s="24"/>
      <c r="CW60" s="24"/>
      <c r="CX60" s="24"/>
      <c r="CY60" s="24"/>
      <c r="CZ60" s="24"/>
      <c r="DA60" s="24"/>
      <c r="DB60" s="24"/>
      <c r="DC60" s="24"/>
      <c r="DD60" s="24"/>
      <c r="DE60" s="24"/>
      <c r="DF60" s="24"/>
      <c r="DG60" s="24"/>
      <c r="DH60" s="25"/>
      <c r="DI60" s="25"/>
      <c r="DJ60" s="25"/>
      <c r="DK60" s="25"/>
      <c r="DL60" s="25"/>
      <c r="DM60" s="25"/>
      <c r="DN60" s="25"/>
      <c r="DO60" s="25"/>
      <c r="DP60" s="25"/>
      <c r="DQ60" s="25"/>
      <c r="DR60" s="25"/>
      <c r="DS60" s="25"/>
      <c r="DT60" s="25"/>
      <c r="DU60" s="25"/>
      <c r="DV60" s="25"/>
      <c r="DW60" s="25"/>
      <c r="DX60" s="25"/>
      <c r="DY60" s="25"/>
      <c r="DZ60" s="25"/>
      <c r="EA60" s="25"/>
      <c r="EB60" s="25"/>
      <c r="EC60" s="25"/>
      <c r="ED60" s="25"/>
      <c r="EE60" s="25"/>
      <c r="EF60" s="25"/>
      <c r="EG60" s="25"/>
      <c r="EH60" s="25"/>
      <c r="EI60" s="25"/>
      <c r="EJ60" s="25"/>
      <c r="EK60" s="25"/>
      <c r="EL60" s="25"/>
      <c r="EM60" s="25"/>
      <c r="EN60" s="25"/>
      <c r="EO60" s="25"/>
      <c r="EP60" s="25"/>
      <c r="EQ60" s="25"/>
      <c r="ER60" s="25"/>
      <c r="ES60" s="25"/>
      <c r="ET60" s="25"/>
      <c r="EU60" s="25"/>
      <c r="EV60" s="25"/>
      <c r="EW60" s="25"/>
      <c r="EX60" s="25"/>
      <c r="EY60" s="25"/>
      <c r="EZ60" s="25"/>
      <c r="FA60" s="25"/>
      <c r="FB60" s="25"/>
      <c r="FC60" s="25"/>
      <c r="FD60" s="25"/>
      <c r="FE60" s="25"/>
      <c r="FF60" s="25"/>
      <c r="FG60" s="25"/>
      <c r="FH60" s="25"/>
      <c r="FI60" s="25"/>
      <c r="FJ60" s="25"/>
      <c r="FK60" s="25"/>
      <c r="FL60" s="25"/>
      <c r="FM60" s="25"/>
      <c r="FN60" s="25"/>
      <c r="FO60" s="25"/>
      <c r="FP60" s="25"/>
      <c r="FQ60" s="25"/>
      <c r="FR60" s="25"/>
      <c r="FS60" s="25"/>
      <c r="FT60" s="25"/>
      <c r="FU60" s="25"/>
      <c r="FV60" s="25"/>
      <c r="FW60" s="25"/>
      <c r="FX60" s="25"/>
      <c r="FY60" s="25"/>
      <c r="FZ60" s="25"/>
      <c r="GA60" s="25"/>
      <c r="GB60" s="25"/>
      <c r="GC60" s="25"/>
      <c r="GD60" s="25"/>
      <c r="GE60" s="25"/>
      <c r="GF60" s="25"/>
      <c r="GG60" s="25"/>
      <c r="GH60" s="25"/>
      <c r="GI60" s="25"/>
      <c r="GJ60" s="25"/>
      <c r="GK60" s="25"/>
      <c r="GL60" s="25"/>
      <c r="GM60" s="25"/>
      <c r="GN60" s="25"/>
      <c r="GO60" s="25"/>
      <c r="GP60" s="25"/>
      <c r="GQ60" s="25"/>
      <c r="GR60" s="25"/>
      <c r="GS60" s="25"/>
      <c r="GT60" s="25"/>
      <c r="GU60" s="25"/>
      <c r="GV60" s="25"/>
      <c r="GW60" s="25"/>
      <c r="GX60" s="25"/>
      <c r="GY60" s="25"/>
      <c r="GZ60" s="25"/>
      <c r="HA60" s="25"/>
      <c r="HB60" s="25"/>
      <c r="HC60" s="25"/>
      <c r="HD60" s="25"/>
      <c r="HE60" s="25"/>
      <c r="HF60" s="25"/>
      <c r="HG60" s="25"/>
      <c r="HH60" s="25"/>
      <c r="HI60" s="25"/>
      <c r="HJ60" s="25"/>
      <c r="HK60" s="25"/>
      <c r="HL60" s="25"/>
      <c r="HM60" s="25"/>
      <c r="HN60" s="25"/>
      <c r="HO60" s="25"/>
      <c r="HP60" s="25"/>
      <c r="HQ60" s="25"/>
      <c r="HR60" s="25"/>
      <c r="HS60" s="25"/>
      <c r="HT60" s="25"/>
      <c r="HU60" s="25"/>
      <c r="HV60" s="25"/>
      <c r="HW60" s="25"/>
      <c r="HX60" s="25"/>
      <c r="HY60" s="25"/>
      <c r="HZ60" s="25"/>
      <c r="IA60" s="25"/>
      <c r="IB60" s="25"/>
      <c r="IC60" s="25"/>
      <c r="ID60" s="25"/>
      <c r="IE60" s="25"/>
      <c r="IF60" s="25"/>
      <c r="IG60" s="25"/>
      <c r="IH60" s="25"/>
      <c r="II60" s="25"/>
      <c r="IJ60" s="25"/>
      <c r="IK60" s="25"/>
      <c r="IL60" s="25"/>
      <c r="IM60" s="25"/>
      <c r="IN60" s="25"/>
      <c r="IO60" s="25"/>
      <c r="IP60" s="25"/>
      <c r="IQ60" s="25"/>
      <c r="IR60" s="25"/>
      <c r="IS60" s="25"/>
      <c r="IT60" s="25"/>
      <c r="IU60" s="25"/>
      <c r="IV60" s="25"/>
    </row>
    <row r="61" spans="1:256" ht="15" x14ac:dyDescent="0.2">
      <c r="A61" s="49" t="s">
        <v>69</v>
      </c>
      <c r="B61" s="40"/>
      <c r="C61" s="40"/>
      <c r="D61" s="40"/>
      <c r="E61" s="40"/>
      <c r="F61" s="40"/>
      <c r="G61" s="124"/>
      <c r="H61" s="124"/>
      <c r="I61" s="124"/>
      <c r="J61" s="124"/>
      <c r="K61" s="124"/>
      <c r="L61" s="124"/>
      <c r="M61" s="124"/>
      <c r="N61" s="124"/>
      <c r="O61" s="124"/>
      <c r="P61" s="124"/>
      <c r="Q61" s="16"/>
      <c r="R61" s="11"/>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c r="CA61" s="12"/>
      <c r="CB61" s="12"/>
      <c r="CC61" s="12"/>
      <c r="CD61" s="12"/>
      <c r="CE61" s="12"/>
      <c r="CF61" s="12"/>
      <c r="CG61" s="12"/>
      <c r="CH61" s="12"/>
      <c r="CI61" s="12"/>
      <c r="CJ61" s="12"/>
      <c r="CK61" s="12"/>
      <c r="CL61" s="12"/>
      <c r="CM61" s="12"/>
      <c r="CN61" s="12"/>
      <c r="CO61" s="12"/>
      <c r="CP61" s="12"/>
      <c r="CQ61" s="12"/>
      <c r="CR61" s="12"/>
      <c r="CS61" s="12"/>
      <c r="CT61" s="12"/>
      <c r="CU61" s="12"/>
      <c r="CV61" s="12"/>
      <c r="CW61" s="12"/>
      <c r="CX61" s="12"/>
      <c r="CY61" s="12"/>
      <c r="CZ61" s="12"/>
      <c r="DA61" s="12"/>
      <c r="DB61" s="12"/>
      <c r="DC61" s="12"/>
      <c r="DD61" s="12"/>
      <c r="DE61" s="12"/>
      <c r="DF61" s="12"/>
      <c r="DG61" s="12"/>
      <c r="DH61" s="13"/>
      <c r="DI61" s="13"/>
      <c r="DJ61" s="13"/>
      <c r="DK61" s="13"/>
      <c r="DL61" s="13"/>
      <c r="DM61" s="13"/>
      <c r="DN61" s="13"/>
      <c r="DO61" s="13"/>
      <c r="DP61" s="13"/>
      <c r="DQ61" s="13"/>
      <c r="DR61" s="13"/>
      <c r="DS61" s="13"/>
      <c r="DT61" s="13"/>
      <c r="DU61" s="13"/>
      <c r="DV61" s="13"/>
      <c r="DW61" s="13"/>
      <c r="DX61" s="13"/>
      <c r="DY61" s="13"/>
      <c r="DZ61" s="13"/>
      <c r="EA61" s="13"/>
      <c r="EB61" s="13"/>
      <c r="EC61" s="13"/>
      <c r="ED61" s="13"/>
      <c r="EE61" s="13"/>
      <c r="EF61" s="13"/>
      <c r="EG61" s="13"/>
      <c r="EH61" s="13"/>
      <c r="EI61" s="13"/>
      <c r="EJ61" s="13"/>
      <c r="EK61" s="13"/>
      <c r="EL61" s="13"/>
      <c r="EM61" s="13"/>
      <c r="EN61" s="13"/>
      <c r="EO61" s="13"/>
      <c r="EP61" s="13"/>
      <c r="EQ61" s="13"/>
      <c r="ER61" s="13"/>
      <c r="ES61" s="13"/>
      <c r="ET61" s="13"/>
      <c r="EU61" s="13"/>
      <c r="EV61" s="13"/>
      <c r="EW61" s="13"/>
      <c r="EX61" s="13"/>
      <c r="EY61" s="13"/>
      <c r="EZ61" s="13"/>
      <c r="FA61" s="13"/>
      <c r="FB61" s="13"/>
      <c r="FC61" s="13"/>
      <c r="FD61" s="13"/>
      <c r="FE61" s="13"/>
      <c r="FF61" s="13"/>
      <c r="FG61" s="13"/>
      <c r="FH61" s="13"/>
      <c r="FI61" s="13"/>
      <c r="FJ61" s="13"/>
      <c r="FK61" s="13"/>
      <c r="FL61" s="13"/>
      <c r="FM61" s="13"/>
      <c r="FN61" s="13"/>
      <c r="FO61" s="13"/>
      <c r="FP61" s="13"/>
      <c r="FQ61" s="13"/>
      <c r="FR61" s="13"/>
      <c r="FS61" s="13"/>
      <c r="FT61" s="13"/>
      <c r="FU61" s="13"/>
      <c r="FV61" s="13"/>
      <c r="FW61" s="13"/>
      <c r="FX61" s="13"/>
      <c r="FY61" s="13"/>
      <c r="FZ61" s="13"/>
      <c r="GA61" s="13"/>
      <c r="GB61" s="13"/>
      <c r="GC61" s="13"/>
      <c r="GD61" s="13"/>
      <c r="GE61" s="13"/>
      <c r="GF61" s="13"/>
      <c r="GG61" s="13"/>
      <c r="GH61" s="13"/>
      <c r="GI61" s="13"/>
      <c r="GJ61" s="13"/>
      <c r="GK61" s="13"/>
      <c r="GL61" s="13"/>
      <c r="GM61" s="13"/>
      <c r="GN61" s="13"/>
      <c r="GO61" s="13"/>
      <c r="GP61" s="13"/>
      <c r="GQ61" s="13"/>
      <c r="GR61" s="13"/>
      <c r="GS61" s="13"/>
      <c r="GT61" s="13"/>
      <c r="GU61" s="13"/>
      <c r="GV61" s="13"/>
      <c r="GW61" s="13"/>
      <c r="GX61" s="13"/>
      <c r="GY61" s="13"/>
      <c r="GZ61" s="13"/>
      <c r="HA61" s="13"/>
      <c r="HB61" s="13"/>
      <c r="HC61" s="13"/>
      <c r="HD61" s="13"/>
      <c r="HE61" s="13"/>
      <c r="HF61" s="13"/>
      <c r="HG61" s="13"/>
      <c r="HH61" s="13"/>
      <c r="HI61" s="13"/>
      <c r="HJ61" s="13"/>
      <c r="HK61" s="13"/>
      <c r="HL61" s="13"/>
      <c r="HM61" s="13"/>
      <c r="HN61" s="13"/>
      <c r="HO61" s="13"/>
      <c r="HP61" s="13"/>
      <c r="HQ61" s="13"/>
      <c r="HR61" s="13"/>
      <c r="HS61" s="13"/>
      <c r="HT61" s="13"/>
      <c r="HU61" s="13"/>
      <c r="HV61" s="13"/>
      <c r="HW61" s="13"/>
      <c r="HX61" s="13"/>
      <c r="HY61" s="13"/>
      <c r="HZ61" s="13"/>
      <c r="IA61" s="13"/>
      <c r="IB61" s="13"/>
      <c r="IC61" s="13"/>
      <c r="ID61" s="13"/>
      <c r="IE61" s="13"/>
      <c r="IF61" s="13"/>
      <c r="IG61" s="13"/>
      <c r="IH61" s="13"/>
      <c r="II61" s="13"/>
      <c r="IJ61" s="13"/>
      <c r="IK61" s="13"/>
      <c r="IL61" s="13"/>
      <c r="IM61" s="13"/>
      <c r="IN61" s="13"/>
      <c r="IO61" s="13"/>
      <c r="IP61" s="13"/>
      <c r="IQ61" s="13"/>
      <c r="IR61" s="13"/>
      <c r="IS61" s="13"/>
      <c r="IT61" s="13"/>
      <c r="IU61" s="13"/>
      <c r="IV61" s="13"/>
    </row>
    <row r="62" spans="1:256" ht="14.25" hidden="1" x14ac:dyDescent="0.2">
      <c r="A62" s="126"/>
      <c r="B62" s="117"/>
      <c r="C62" s="117"/>
      <c r="D62" s="117"/>
      <c r="E62" s="117"/>
      <c r="F62" s="117"/>
      <c r="G62" s="117"/>
      <c r="H62" s="117"/>
      <c r="I62" s="117"/>
      <c r="J62" s="117"/>
      <c r="K62" s="117"/>
      <c r="L62" s="117"/>
      <c r="M62" s="117"/>
      <c r="N62" s="117"/>
      <c r="O62" s="117"/>
      <c r="P62" s="124"/>
      <c r="Q62" s="16"/>
      <c r="R62" s="7"/>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8"/>
      <c r="CX62" s="8"/>
      <c r="CY62" s="8"/>
      <c r="CZ62" s="8"/>
      <c r="DA62" s="8"/>
      <c r="DB62" s="8"/>
      <c r="DC62" s="8"/>
      <c r="DD62" s="8"/>
      <c r="DE62" s="8"/>
      <c r="DF62" s="8"/>
      <c r="DG62" s="8"/>
      <c r="DH62" s="9"/>
      <c r="DI62" s="9"/>
      <c r="DJ62" s="9"/>
      <c r="DK62" s="9"/>
      <c r="DL62" s="9"/>
      <c r="DM62" s="9"/>
      <c r="DN62" s="9"/>
      <c r="DO62" s="9"/>
      <c r="DP62" s="9"/>
      <c r="DQ62" s="9"/>
      <c r="DR62" s="9"/>
      <c r="DS62" s="9"/>
      <c r="DT62" s="9"/>
      <c r="DU62" s="9"/>
      <c r="DV62" s="9"/>
      <c r="DW62" s="9"/>
      <c r="DX62" s="9"/>
      <c r="DY62" s="9"/>
      <c r="DZ62" s="9"/>
      <c r="EA62" s="9"/>
      <c r="EB62" s="9"/>
      <c r="EC62" s="9"/>
      <c r="ED62" s="9"/>
      <c r="EE62" s="9"/>
      <c r="EF62" s="9"/>
      <c r="EG62" s="9"/>
      <c r="EH62" s="9"/>
      <c r="EI62" s="9"/>
      <c r="EJ62" s="9"/>
      <c r="EK62" s="9"/>
      <c r="EL62" s="9"/>
      <c r="EM62" s="9"/>
      <c r="EN62" s="9"/>
      <c r="EO62" s="9"/>
      <c r="EP62" s="9"/>
      <c r="EQ62" s="9"/>
      <c r="ER62" s="9"/>
      <c r="ES62" s="9"/>
      <c r="ET62" s="9"/>
      <c r="EU62" s="9"/>
      <c r="EV62" s="9"/>
      <c r="EW62" s="9"/>
      <c r="EX62" s="9"/>
      <c r="EY62" s="9"/>
      <c r="EZ62" s="9"/>
      <c r="FA62" s="9"/>
      <c r="FB62" s="9"/>
      <c r="FC62" s="9"/>
      <c r="FD62" s="9"/>
      <c r="FE62" s="9"/>
      <c r="FF62" s="9"/>
      <c r="FG62" s="9"/>
      <c r="FH62" s="9"/>
      <c r="FI62" s="9"/>
      <c r="FJ62" s="9"/>
      <c r="FK62" s="9"/>
      <c r="FL62" s="9"/>
      <c r="FM62" s="9"/>
      <c r="FN62" s="9"/>
      <c r="FO62" s="9"/>
      <c r="FP62" s="9"/>
      <c r="FQ62" s="9"/>
      <c r="FR62" s="9"/>
      <c r="FS62" s="9"/>
      <c r="FT62" s="9"/>
      <c r="FU62" s="9"/>
      <c r="FV62" s="9"/>
      <c r="FW62" s="9"/>
      <c r="FX62" s="9"/>
      <c r="FY62" s="9"/>
      <c r="FZ62" s="9"/>
      <c r="GA62" s="9"/>
      <c r="GB62" s="9"/>
      <c r="GC62" s="9"/>
      <c r="GD62" s="9"/>
      <c r="GE62" s="9"/>
      <c r="GF62" s="9"/>
      <c r="GG62" s="9"/>
      <c r="GH62" s="9"/>
      <c r="GI62" s="9"/>
      <c r="GJ62" s="9"/>
      <c r="GK62" s="9"/>
      <c r="GL62" s="9"/>
      <c r="GM62" s="9"/>
      <c r="GN62" s="9"/>
      <c r="GO62" s="9"/>
      <c r="GP62" s="9"/>
      <c r="GQ62" s="9"/>
      <c r="GR62" s="9"/>
      <c r="GS62" s="9"/>
      <c r="GT62" s="9"/>
      <c r="GU62" s="9"/>
      <c r="GV62" s="9"/>
      <c r="GW62" s="9"/>
      <c r="GX62" s="9"/>
      <c r="GY62" s="9"/>
      <c r="GZ62" s="9"/>
      <c r="HA62" s="9"/>
      <c r="HB62" s="9"/>
      <c r="HC62" s="9"/>
      <c r="HD62" s="9"/>
      <c r="HE62" s="9"/>
      <c r="HF62" s="9"/>
      <c r="HG62" s="9"/>
      <c r="HH62" s="9"/>
      <c r="HI62" s="9"/>
      <c r="HJ62" s="9"/>
      <c r="HK62" s="9"/>
      <c r="HL62" s="9"/>
      <c r="HM62" s="9"/>
      <c r="HN62" s="9"/>
      <c r="HO62" s="9"/>
      <c r="HP62" s="9"/>
      <c r="HQ62" s="9"/>
      <c r="HR62" s="9"/>
      <c r="HS62" s="9"/>
      <c r="HT62" s="9"/>
      <c r="HU62" s="9"/>
      <c r="HV62" s="9"/>
      <c r="HW62" s="9"/>
      <c r="HX62" s="9"/>
      <c r="HY62" s="9"/>
      <c r="HZ62" s="9"/>
      <c r="IA62" s="9"/>
      <c r="IB62" s="9"/>
      <c r="IC62" s="9"/>
      <c r="ID62" s="9"/>
      <c r="IE62" s="9"/>
      <c r="IF62" s="9"/>
      <c r="IG62" s="9"/>
      <c r="IH62" s="9"/>
      <c r="II62" s="9"/>
      <c r="IJ62" s="9"/>
      <c r="IK62" s="9"/>
      <c r="IL62" s="9"/>
      <c r="IM62" s="9"/>
      <c r="IN62" s="9"/>
      <c r="IO62" s="9"/>
      <c r="IP62" s="9"/>
      <c r="IQ62" s="9"/>
      <c r="IR62" s="9"/>
      <c r="IS62" s="9"/>
      <c r="IT62" s="9"/>
      <c r="IU62" s="9"/>
      <c r="IV62" s="9"/>
    </row>
    <row r="63" spans="1:256" ht="15" x14ac:dyDescent="0.2">
      <c r="A63" s="15"/>
      <c r="B63" s="211"/>
      <c r="C63" s="211"/>
      <c r="D63" s="211"/>
      <c r="E63" s="114" t="s">
        <v>70</v>
      </c>
      <c r="F63" s="180">
        <f>SUM(N55)</f>
        <v>12172219770</v>
      </c>
      <c r="G63" s="180"/>
      <c r="H63" s="180"/>
      <c r="I63" s="28" t="s">
        <v>8</v>
      </c>
      <c r="J63" s="19">
        <v>1000</v>
      </c>
      <c r="K63" s="20"/>
      <c r="L63" s="156" t="s">
        <v>9</v>
      </c>
      <c r="M63" s="184"/>
      <c r="N63" s="181">
        <f>(B63/F63*1000)</f>
        <v>0</v>
      </c>
      <c r="O63" s="181"/>
      <c r="P63" s="181"/>
      <c r="Q63" s="16"/>
      <c r="R63" s="11"/>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c r="BU63" s="12"/>
      <c r="BV63" s="12"/>
      <c r="BW63" s="12"/>
      <c r="BX63" s="12"/>
      <c r="BY63" s="12"/>
      <c r="BZ63" s="12"/>
      <c r="CA63" s="12"/>
      <c r="CB63" s="12"/>
      <c r="CC63" s="12"/>
      <c r="CD63" s="12"/>
      <c r="CE63" s="12"/>
      <c r="CF63" s="12"/>
      <c r="CG63" s="12"/>
      <c r="CH63" s="12"/>
      <c r="CI63" s="12"/>
      <c r="CJ63" s="12"/>
      <c r="CK63" s="12"/>
      <c r="CL63" s="12"/>
      <c r="CM63" s="12"/>
      <c r="CN63" s="12"/>
      <c r="CO63" s="12"/>
      <c r="CP63" s="12"/>
      <c r="CQ63" s="12"/>
      <c r="CR63" s="12"/>
      <c r="CS63" s="12"/>
      <c r="CT63" s="12"/>
      <c r="CU63" s="12"/>
      <c r="CV63" s="12"/>
      <c r="CW63" s="12"/>
      <c r="CX63" s="12"/>
      <c r="CY63" s="12"/>
      <c r="CZ63" s="12"/>
      <c r="DA63" s="12"/>
      <c r="DB63" s="12"/>
      <c r="DC63" s="12"/>
      <c r="DD63" s="12"/>
      <c r="DE63" s="12"/>
      <c r="DF63" s="12"/>
      <c r="DG63" s="12"/>
      <c r="DH63" s="13"/>
      <c r="DI63" s="13"/>
      <c r="DJ63" s="13"/>
      <c r="DK63" s="13"/>
      <c r="DL63" s="13"/>
      <c r="DM63" s="13"/>
      <c r="DN63" s="13"/>
      <c r="DO63" s="13"/>
      <c r="DP63" s="13"/>
      <c r="DQ63" s="13"/>
      <c r="DR63" s="13"/>
      <c r="DS63" s="13"/>
      <c r="DT63" s="13"/>
      <c r="DU63" s="13"/>
      <c r="DV63" s="13"/>
      <c r="DW63" s="13"/>
      <c r="DX63" s="13"/>
      <c r="DY63" s="13"/>
      <c r="DZ63" s="13"/>
      <c r="EA63" s="13"/>
      <c r="EB63" s="13"/>
      <c r="EC63" s="13"/>
      <c r="ED63" s="13"/>
      <c r="EE63" s="13"/>
      <c r="EF63" s="13"/>
      <c r="EG63" s="13"/>
      <c r="EH63" s="13"/>
      <c r="EI63" s="13"/>
      <c r="EJ63" s="13"/>
      <c r="EK63" s="13"/>
      <c r="EL63" s="13"/>
      <c r="EM63" s="13"/>
      <c r="EN63" s="13"/>
      <c r="EO63" s="13"/>
      <c r="EP63" s="13"/>
      <c r="EQ63" s="13"/>
      <c r="ER63" s="13"/>
      <c r="ES63" s="13"/>
      <c r="ET63" s="13"/>
      <c r="EU63" s="13"/>
      <c r="EV63" s="13"/>
      <c r="EW63" s="13"/>
      <c r="EX63" s="13"/>
      <c r="EY63" s="13"/>
      <c r="EZ63" s="13"/>
      <c r="FA63" s="13"/>
      <c r="FB63" s="13"/>
      <c r="FC63" s="13"/>
      <c r="FD63" s="13"/>
      <c r="FE63" s="13"/>
      <c r="FF63" s="13"/>
      <c r="FG63" s="13"/>
      <c r="FH63" s="13"/>
      <c r="FI63" s="13"/>
      <c r="FJ63" s="13"/>
      <c r="FK63" s="13"/>
      <c r="FL63" s="13"/>
      <c r="FM63" s="13"/>
      <c r="FN63" s="13"/>
      <c r="FO63" s="13"/>
      <c r="FP63" s="13"/>
      <c r="FQ63" s="13"/>
      <c r="FR63" s="13"/>
      <c r="FS63" s="13"/>
      <c r="FT63" s="13"/>
      <c r="FU63" s="13"/>
      <c r="FV63" s="13"/>
      <c r="FW63" s="13"/>
      <c r="FX63" s="13"/>
      <c r="FY63" s="13"/>
      <c r="FZ63" s="13"/>
      <c r="GA63" s="13"/>
      <c r="GB63" s="13"/>
      <c r="GC63" s="13"/>
      <c r="GD63" s="13"/>
      <c r="GE63" s="13"/>
      <c r="GF63" s="13"/>
      <c r="GG63" s="13"/>
      <c r="GH63" s="13"/>
      <c r="GI63" s="13"/>
      <c r="GJ63" s="13"/>
      <c r="GK63" s="13"/>
      <c r="GL63" s="13"/>
      <c r="GM63" s="13"/>
      <c r="GN63" s="13"/>
      <c r="GO63" s="13"/>
      <c r="GP63" s="13"/>
      <c r="GQ63" s="13"/>
      <c r="GR63" s="13"/>
      <c r="GS63" s="13"/>
      <c r="GT63" s="13"/>
      <c r="GU63" s="13"/>
      <c r="GV63" s="13"/>
      <c r="GW63" s="13"/>
      <c r="GX63" s="13"/>
      <c r="GY63" s="13"/>
      <c r="GZ63" s="13"/>
      <c r="HA63" s="13"/>
      <c r="HB63" s="13"/>
      <c r="HC63" s="13"/>
      <c r="HD63" s="13"/>
      <c r="HE63" s="13"/>
      <c r="HF63" s="13"/>
      <c r="HG63" s="13"/>
      <c r="HH63" s="13"/>
      <c r="HI63" s="13"/>
      <c r="HJ63" s="13"/>
      <c r="HK63" s="13"/>
      <c r="HL63" s="13"/>
      <c r="HM63" s="13"/>
      <c r="HN63" s="13"/>
      <c r="HO63" s="13"/>
      <c r="HP63" s="13"/>
      <c r="HQ63" s="13"/>
      <c r="HR63" s="13"/>
      <c r="HS63" s="13"/>
      <c r="HT63" s="13"/>
      <c r="HU63" s="13"/>
      <c r="HV63" s="13"/>
      <c r="HW63" s="13"/>
      <c r="HX63" s="13"/>
      <c r="HY63" s="13"/>
      <c r="HZ63" s="13"/>
      <c r="IA63" s="13"/>
      <c r="IB63" s="13"/>
      <c r="IC63" s="13"/>
      <c r="ID63" s="13"/>
      <c r="IE63" s="13"/>
      <c r="IF63" s="13"/>
      <c r="IG63" s="13"/>
      <c r="IH63" s="13"/>
      <c r="II63" s="13"/>
      <c r="IJ63" s="13"/>
      <c r="IK63" s="13"/>
      <c r="IL63" s="13"/>
      <c r="IM63" s="13"/>
      <c r="IN63" s="13"/>
      <c r="IO63" s="13"/>
      <c r="IP63" s="13"/>
      <c r="IQ63" s="13"/>
      <c r="IR63" s="13"/>
      <c r="IS63" s="13"/>
      <c r="IT63" s="13"/>
      <c r="IU63" s="13"/>
      <c r="IV63" s="13"/>
    </row>
    <row r="64" spans="1:256" x14ac:dyDescent="0.2">
      <c r="A64" s="41"/>
      <c r="B64" s="169" t="s">
        <v>67</v>
      </c>
      <c r="C64" s="169"/>
      <c r="D64" s="169"/>
      <c r="E64" s="115"/>
      <c r="F64" s="191" t="s">
        <v>68</v>
      </c>
      <c r="G64" s="191"/>
      <c r="H64" s="191"/>
      <c r="I64" s="115"/>
      <c r="J64" s="115"/>
      <c r="K64" s="115"/>
      <c r="L64" s="115"/>
      <c r="M64" s="42"/>
      <c r="N64" s="42"/>
      <c r="O64" s="42"/>
      <c r="P64" s="42"/>
      <c r="Q64" s="43"/>
      <c r="R64" s="23"/>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c r="AV64" s="24"/>
      <c r="AW64" s="24"/>
      <c r="AX64" s="24"/>
      <c r="AY64" s="24"/>
      <c r="AZ64" s="24"/>
      <c r="BA64" s="24"/>
      <c r="BB64" s="24"/>
      <c r="BC64" s="24"/>
      <c r="BD64" s="24"/>
      <c r="BE64" s="24"/>
      <c r="BF64" s="24"/>
      <c r="BG64" s="24"/>
      <c r="BH64" s="24"/>
      <c r="BI64" s="24"/>
      <c r="BJ64" s="24"/>
      <c r="BK64" s="24"/>
      <c r="BL64" s="24"/>
      <c r="BM64" s="24"/>
      <c r="BN64" s="24"/>
      <c r="BO64" s="24"/>
      <c r="BP64" s="24"/>
      <c r="BQ64" s="24"/>
      <c r="BR64" s="24"/>
      <c r="BS64" s="24"/>
      <c r="BT64" s="24"/>
      <c r="BU64" s="24"/>
      <c r="BV64" s="24"/>
      <c r="BW64" s="24"/>
      <c r="BX64" s="24"/>
      <c r="BY64" s="24"/>
      <c r="BZ64" s="24"/>
      <c r="CA64" s="24"/>
      <c r="CB64" s="24"/>
      <c r="CC64" s="24"/>
      <c r="CD64" s="24"/>
      <c r="CE64" s="24"/>
      <c r="CF64" s="24"/>
      <c r="CG64" s="24"/>
      <c r="CH64" s="24"/>
      <c r="CI64" s="24"/>
      <c r="CJ64" s="24"/>
      <c r="CK64" s="24"/>
      <c r="CL64" s="24"/>
      <c r="CM64" s="24"/>
      <c r="CN64" s="24"/>
      <c r="CO64" s="24"/>
      <c r="CP64" s="24"/>
      <c r="CQ64" s="24"/>
      <c r="CR64" s="24"/>
      <c r="CS64" s="24"/>
      <c r="CT64" s="24"/>
      <c r="CU64" s="24"/>
      <c r="CV64" s="24"/>
      <c r="CW64" s="24"/>
      <c r="CX64" s="24"/>
      <c r="CY64" s="24"/>
      <c r="CZ64" s="24"/>
      <c r="DA64" s="24"/>
      <c r="DB64" s="24"/>
      <c r="DC64" s="24"/>
      <c r="DD64" s="24"/>
      <c r="DE64" s="24"/>
      <c r="DF64" s="24"/>
      <c r="DG64" s="24"/>
      <c r="DH64" s="25"/>
      <c r="DI64" s="25"/>
      <c r="DJ64" s="25"/>
      <c r="DK64" s="25"/>
      <c r="DL64" s="25"/>
      <c r="DM64" s="25"/>
      <c r="DN64" s="25"/>
      <c r="DO64" s="25"/>
      <c r="DP64" s="25"/>
      <c r="DQ64" s="25"/>
      <c r="DR64" s="25"/>
      <c r="DS64" s="25"/>
      <c r="DT64" s="25"/>
      <c r="DU64" s="25"/>
      <c r="DV64" s="25"/>
      <c r="DW64" s="25"/>
      <c r="DX64" s="25"/>
      <c r="DY64" s="25"/>
      <c r="DZ64" s="25"/>
      <c r="EA64" s="25"/>
      <c r="EB64" s="25"/>
      <c r="EC64" s="25"/>
      <c r="ED64" s="25"/>
      <c r="EE64" s="25"/>
      <c r="EF64" s="25"/>
      <c r="EG64" s="25"/>
      <c r="EH64" s="25"/>
      <c r="EI64" s="25"/>
      <c r="EJ64" s="25"/>
      <c r="EK64" s="25"/>
      <c r="EL64" s="25"/>
      <c r="EM64" s="25"/>
      <c r="EN64" s="25"/>
      <c r="EO64" s="25"/>
      <c r="EP64" s="25"/>
      <c r="EQ64" s="25"/>
      <c r="ER64" s="25"/>
      <c r="ES64" s="25"/>
      <c r="ET64" s="25"/>
      <c r="EU64" s="25"/>
      <c r="EV64" s="25"/>
      <c r="EW64" s="25"/>
      <c r="EX64" s="25"/>
      <c r="EY64" s="25"/>
      <c r="EZ64" s="25"/>
      <c r="FA64" s="25"/>
      <c r="FB64" s="25"/>
      <c r="FC64" s="25"/>
      <c r="FD64" s="25"/>
      <c r="FE64" s="25"/>
      <c r="FF64" s="25"/>
      <c r="FG64" s="25"/>
      <c r="FH64" s="25"/>
      <c r="FI64" s="25"/>
      <c r="FJ64" s="25"/>
      <c r="FK64" s="25"/>
      <c r="FL64" s="25"/>
      <c r="FM64" s="25"/>
      <c r="FN64" s="25"/>
      <c r="FO64" s="25"/>
      <c r="FP64" s="25"/>
      <c r="FQ64" s="25"/>
      <c r="FR64" s="25"/>
      <c r="FS64" s="25"/>
      <c r="FT64" s="25"/>
      <c r="FU64" s="25"/>
      <c r="FV64" s="25"/>
      <c r="FW64" s="25"/>
      <c r="FX64" s="25"/>
      <c r="FY64" s="25"/>
      <c r="FZ64" s="25"/>
      <c r="GA64" s="25"/>
      <c r="GB64" s="25"/>
      <c r="GC64" s="25"/>
      <c r="GD64" s="25"/>
      <c r="GE64" s="25"/>
      <c r="GF64" s="25"/>
      <c r="GG64" s="25"/>
      <c r="GH64" s="25"/>
      <c r="GI64" s="25"/>
      <c r="GJ64" s="25"/>
      <c r="GK64" s="25"/>
      <c r="GL64" s="25"/>
      <c r="GM64" s="25"/>
      <c r="GN64" s="25"/>
      <c r="GO64" s="25"/>
      <c r="GP64" s="25"/>
      <c r="GQ64" s="25"/>
      <c r="GR64" s="25"/>
      <c r="GS64" s="25"/>
      <c r="GT64" s="25"/>
      <c r="GU64" s="25"/>
      <c r="GV64" s="25"/>
      <c r="GW64" s="25"/>
      <c r="GX64" s="25"/>
      <c r="GY64" s="25"/>
      <c r="GZ64" s="25"/>
      <c r="HA64" s="25"/>
      <c r="HB64" s="25"/>
      <c r="HC64" s="25"/>
      <c r="HD64" s="25"/>
      <c r="HE64" s="25"/>
      <c r="HF64" s="25"/>
      <c r="HG64" s="25"/>
      <c r="HH64" s="25"/>
      <c r="HI64" s="25"/>
      <c r="HJ64" s="25"/>
      <c r="HK64" s="25"/>
      <c r="HL64" s="25"/>
      <c r="HM64" s="25"/>
      <c r="HN64" s="25"/>
      <c r="HO64" s="25"/>
      <c r="HP64" s="25"/>
      <c r="HQ64" s="25"/>
      <c r="HR64" s="25"/>
      <c r="HS64" s="25"/>
      <c r="HT64" s="25"/>
      <c r="HU64" s="25"/>
      <c r="HV64" s="25"/>
      <c r="HW64" s="25"/>
      <c r="HX64" s="25"/>
      <c r="HY64" s="25"/>
      <c r="HZ64" s="25"/>
      <c r="IA64" s="25"/>
      <c r="IB64" s="25"/>
      <c r="IC64" s="25"/>
      <c r="ID64" s="25"/>
      <c r="IE64" s="25"/>
      <c r="IF64" s="25"/>
      <c r="IG64" s="25"/>
      <c r="IH64" s="25"/>
      <c r="II64" s="25"/>
      <c r="IJ64" s="25"/>
      <c r="IK64" s="25"/>
      <c r="IL64" s="25"/>
      <c r="IM64" s="25"/>
      <c r="IN64" s="25"/>
      <c r="IO64" s="25"/>
      <c r="IP64" s="25"/>
      <c r="IQ64" s="25"/>
      <c r="IR64" s="25"/>
      <c r="IS64" s="25"/>
      <c r="IT64" s="25"/>
      <c r="IU64" s="25"/>
      <c r="IV64" s="25"/>
    </row>
    <row r="65" spans="1:256" x14ac:dyDescent="0.2">
      <c r="A65" s="50"/>
      <c r="B65" s="152" t="s">
        <v>71</v>
      </c>
      <c r="C65" s="152"/>
      <c r="D65" s="50"/>
      <c r="E65" s="50"/>
      <c r="F65" s="50"/>
      <c r="G65" s="50"/>
      <c r="H65" s="50"/>
      <c r="I65" s="50"/>
      <c r="J65" s="50"/>
      <c r="K65" s="50"/>
      <c r="L65" s="50"/>
      <c r="M65" s="50"/>
      <c r="N65" s="50"/>
      <c r="O65" s="50"/>
      <c r="P65" s="50" t="s">
        <v>72</v>
      </c>
      <c r="Q65" s="50"/>
      <c r="R65" s="1"/>
      <c r="S65" s="135"/>
      <c r="T65" s="135"/>
      <c r="U65" s="135"/>
      <c r="V65" s="135"/>
      <c r="W65" s="135"/>
      <c r="X65" s="135"/>
      <c r="Y65" s="135"/>
      <c r="Z65" s="135"/>
      <c r="AA65" s="135"/>
      <c r="AB65" s="135"/>
      <c r="AC65" s="135"/>
      <c r="AD65" s="135"/>
      <c r="AE65" s="135"/>
      <c r="AF65" s="135"/>
      <c r="AG65" s="135"/>
      <c r="AH65" s="135"/>
      <c r="AI65" s="135"/>
      <c r="AJ65" s="135"/>
      <c r="AK65" s="135"/>
      <c r="AL65" s="135"/>
      <c r="AM65" s="135"/>
      <c r="AN65" s="135"/>
      <c r="AO65" s="135"/>
      <c r="AP65" s="135"/>
      <c r="AQ65" s="135"/>
      <c r="AR65" s="135"/>
      <c r="AS65" s="135"/>
      <c r="AT65" s="135"/>
      <c r="AU65" s="135"/>
      <c r="AV65" s="135"/>
      <c r="AW65" s="135"/>
      <c r="AX65" s="135"/>
      <c r="AY65" s="135"/>
      <c r="AZ65" s="135"/>
      <c r="BA65" s="135"/>
      <c r="BB65" s="135"/>
      <c r="BC65" s="135"/>
      <c r="BD65" s="135"/>
      <c r="BE65" s="135"/>
      <c r="BF65" s="135"/>
      <c r="BG65" s="135"/>
      <c r="BH65" s="135"/>
      <c r="BI65" s="135"/>
      <c r="BJ65" s="135"/>
      <c r="BK65" s="135"/>
      <c r="BL65" s="135"/>
      <c r="BM65" s="135"/>
      <c r="BN65" s="135"/>
      <c r="BO65" s="135"/>
      <c r="BP65" s="135"/>
      <c r="BQ65" s="135"/>
      <c r="BR65" s="135"/>
      <c r="BS65" s="135"/>
      <c r="BT65" s="135"/>
      <c r="BU65" s="135"/>
      <c r="BV65" s="135"/>
      <c r="BW65" s="135"/>
      <c r="BX65" s="135"/>
      <c r="BY65" s="135"/>
      <c r="BZ65" s="135"/>
      <c r="CA65" s="135"/>
      <c r="CB65" s="135"/>
      <c r="CC65" s="135"/>
      <c r="CD65" s="135"/>
      <c r="CE65" s="135"/>
      <c r="CF65" s="135"/>
      <c r="CG65" s="135"/>
      <c r="CH65" s="135"/>
      <c r="CI65" s="135"/>
      <c r="CJ65" s="135"/>
      <c r="CK65" s="135"/>
      <c r="CL65" s="135"/>
      <c r="CM65" s="135"/>
      <c r="CN65" s="135"/>
      <c r="CO65" s="135"/>
      <c r="CP65" s="135"/>
      <c r="CQ65" s="135"/>
      <c r="CR65" s="135"/>
      <c r="CS65" s="135"/>
      <c r="CT65" s="135"/>
      <c r="CU65" s="135"/>
      <c r="CV65" s="135"/>
      <c r="CW65" s="135"/>
      <c r="CX65" s="135"/>
      <c r="CY65" s="135"/>
      <c r="CZ65" s="135"/>
      <c r="DA65" s="135"/>
      <c r="DB65" s="135"/>
      <c r="DC65" s="135"/>
      <c r="DD65" s="135"/>
      <c r="DE65" s="135"/>
      <c r="DF65" s="135"/>
      <c r="DG65" s="135"/>
      <c r="DH65" s="136"/>
      <c r="DI65" s="136"/>
      <c r="DJ65" s="136"/>
      <c r="DK65" s="136"/>
      <c r="DL65" s="136"/>
      <c r="DM65" s="136"/>
      <c r="DN65" s="136"/>
      <c r="DO65" s="136"/>
      <c r="DP65" s="136"/>
      <c r="DQ65" s="136"/>
      <c r="DR65" s="136"/>
      <c r="DS65" s="136"/>
      <c r="DT65" s="136"/>
      <c r="DU65" s="136"/>
      <c r="DV65" s="136"/>
      <c r="DW65" s="136"/>
      <c r="DX65" s="136"/>
      <c r="DY65" s="136"/>
      <c r="DZ65" s="136"/>
      <c r="EA65" s="136"/>
      <c r="EB65" s="136"/>
      <c r="EC65" s="136"/>
      <c r="ED65" s="136"/>
      <c r="EE65" s="136"/>
      <c r="EF65" s="136"/>
      <c r="EG65" s="136"/>
      <c r="EH65" s="136"/>
      <c r="EI65" s="136"/>
      <c r="EJ65" s="136"/>
      <c r="EK65" s="136"/>
      <c r="EL65" s="136"/>
      <c r="EM65" s="136"/>
      <c r="EN65" s="136"/>
      <c r="EO65" s="136"/>
      <c r="EP65" s="136"/>
      <c r="EQ65" s="136"/>
      <c r="ER65" s="136"/>
      <c r="ES65" s="136"/>
      <c r="ET65" s="136"/>
      <c r="EU65" s="136"/>
      <c r="EV65" s="136"/>
      <c r="EW65" s="136"/>
      <c r="EX65" s="136"/>
      <c r="EY65" s="136"/>
      <c r="EZ65" s="136"/>
      <c r="FA65" s="136"/>
      <c r="FB65" s="136"/>
      <c r="FC65" s="136"/>
      <c r="FD65" s="136"/>
      <c r="FE65" s="136"/>
      <c r="FF65" s="136"/>
      <c r="FG65" s="136"/>
      <c r="FH65" s="136"/>
      <c r="FI65" s="136"/>
      <c r="FJ65" s="136"/>
      <c r="FK65" s="136"/>
      <c r="FL65" s="136"/>
      <c r="FM65" s="136"/>
      <c r="FN65" s="136"/>
      <c r="FO65" s="136"/>
      <c r="FP65" s="136"/>
      <c r="FQ65" s="136"/>
      <c r="FR65" s="136"/>
      <c r="FS65" s="136"/>
      <c r="FT65" s="136"/>
      <c r="FU65" s="136"/>
      <c r="FV65" s="136"/>
      <c r="FW65" s="136"/>
      <c r="FX65" s="136"/>
      <c r="FY65" s="136"/>
      <c r="FZ65" s="136"/>
      <c r="GA65" s="136"/>
      <c r="GB65" s="136"/>
      <c r="GC65" s="136"/>
      <c r="GD65" s="136"/>
      <c r="GE65" s="136"/>
      <c r="GF65" s="136"/>
      <c r="GG65" s="136"/>
      <c r="GH65" s="136"/>
      <c r="GI65" s="136"/>
      <c r="GJ65" s="136"/>
      <c r="GK65" s="136"/>
      <c r="GL65" s="136"/>
      <c r="GM65" s="136"/>
      <c r="GN65" s="136"/>
      <c r="GO65" s="136"/>
      <c r="GP65" s="136"/>
      <c r="GQ65" s="136"/>
      <c r="GR65" s="136"/>
      <c r="GS65" s="136"/>
      <c r="GT65" s="136"/>
      <c r="GU65" s="136"/>
      <c r="GV65" s="136"/>
      <c r="GW65" s="136"/>
      <c r="GX65" s="136"/>
      <c r="GY65" s="136"/>
      <c r="GZ65" s="136"/>
      <c r="HA65" s="136"/>
      <c r="HB65" s="136"/>
      <c r="HC65" s="136"/>
      <c r="HD65" s="136"/>
      <c r="HE65" s="136"/>
      <c r="HF65" s="136"/>
      <c r="HG65" s="136"/>
      <c r="HH65" s="136"/>
      <c r="HI65" s="136"/>
      <c r="HJ65" s="136"/>
      <c r="HK65" s="136"/>
      <c r="HL65" s="136"/>
      <c r="HM65" s="136"/>
      <c r="HN65" s="136"/>
      <c r="HO65" s="136"/>
      <c r="HP65" s="136"/>
      <c r="HQ65" s="136"/>
      <c r="HR65" s="136"/>
      <c r="HS65" s="136"/>
      <c r="HT65" s="136"/>
      <c r="HU65" s="136"/>
      <c r="HV65" s="136"/>
      <c r="HW65" s="136"/>
      <c r="HX65" s="136"/>
      <c r="HY65" s="136"/>
      <c r="HZ65" s="136"/>
      <c r="IA65" s="136"/>
      <c r="IB65" s="136"/>
      <c r="IC65" s="136"/>
      <c r="ID65" s="136"/>
      <c r="IE65" s="136"/>
      <c r="IF65" s="136"/>
      <c r="IG65" s="136"/>
      <c r="IH65" s="136"/>
      <c r="II65" s="136"/>
      <c r="IJ65" s="136"/>
      <c r="IK65" s="136"/>
      <c r="IL65" s="136"/>
      <c r="IM65" s="136"/>
      <c r="IN65" s="136"/>
      <c r="IO65" s="136"/>
      <c r="IP65" s="136"/>
      <c r="IQ65" s="136"/>
      <c r="IR65" s="136"/>
      <c r="IS65" s="136"/>
      <c r="IT65" s="136"/>
      <c r="IU65" s="136"/>
      <c r="IV65" s="136"/>
    </row>
    <row r="66" spans="1:256" ht="6.6" customHeight="1" x14ac:dyDescent="0.2">
      <c r="A66" s="227"/>
      <c r="B66" s="227"/>
      <c r="C66" s="227"/>
      <c r="D66" s="227"/>
      <c r="E66" s="227"/>
      <c r="F66" s="227"/>
      <c r="G66" s="227"/>
      <c r="H66" s="227"/>
      <c r="I66" s="227"/>
      <c r="J66" s="227"/>
      <c r="K66" s="227"/>
      <c r="L66" s="227"/>
      <c r="M66" s="227"/>
      <c r="N66" s="227"/>
      <c r="O66" s="227"/>
      <c r="P66" s="227"/>
      <c r="Q66" s="227"/>
      <c r="R66" s="1"/>
      <c r="S66" s="135"/>
      <c r="T66" s="135"/>
      <c r="U66" s="135"/>
      <c r="V66" s="135"/>
      <c r="W66" s="135"/>
      <c r="X66" s="135"/>
      <c r="Y66" s="135"/>
      <c r="Z66" s="135"/>
      <c r="AA66" s="135"/>
      <c r="AB66" s="135"/>
      <c r="AC66" s="135"/>
      <c r="AD66" s="135"/>
      <c r="AE66" s="135"/>
      <c r="AF66" s="135"/>
      <c r="AG66" s="135"/>
      <c r="AH66" s="135"/>
      <c r="AI66" s="135"/>
      <c r="AJ66" s="135"/>
      <c r="AK66" s="135"/>
      <c r="AL66" s="135"/>
      <c r="AM66" s="135"/>
      <c r="AN66" s="135"/>
      <c r="AO66" s="135"/>
      <c r="AP66" s="135"/>
      <c r="AQ66" s="135"/>
      <c r="AR66" s="135"/>
      <c r="AS66" s="135"/>
      <c r="AT66" s="135"/>
      <c r="AU66" s="135"/>
      <c r="AV66" s="135"/>
      <c r="AW66" s="135"/>
      <c r="AX66" s="135"/>
      <c r="AY66" s="135"/>
      <c r="AZ66" s="135"/>
      <c r="BA66" s="135"/>
      <c r="BB66" s="135"/>
      <c r="BC66" s="135"/>
      <c r="BD66" s="135"/>
      <c r="BE66" s="135"/>
      <c r="BF66" s="135"/>
      <c r="BG66" s="135"/>
      <c r="BH66" s="135"/>
      <c r="BI66" s="135"/>
      <c r="BJ66" s="135"/>
      <c r="BK66" s="135"/>
      <c r="BL66" s="135"/>
      <c r="BM66" s="135"/>
      <c r="BN66" s="135"/>
      <c r="BO66" s="135"/>
      <c r="BP66" s="135"/>
      <c r="BQ66" s="135"/>
      <c r="BR66" s="135"/>
      <c r="BS66" s="135"/>
      <c r="BT66" s="135"/>
      <c r="BU66" s="135"/>
      <c r="BV66" s="135"/>
      <c r="BW66" s="135"/>
      <c r="BX66" s="135"/>
      <c r="BY66" s="135"/>
      <c r="BZ66" s="135"/>
      <c r="CA66" s="135"/>
      <c r="CB66" s="135"/>
      <c r="CC66" s="135"/>
      <c r="CD66" s="135"/>
      <c r="CE66" s="135"/>
      <c r="CF66" s="135"/>
      <c r="CG66" s="135"/>
      <c r="CH66" s="135"/>
      <c r="CI66" s="135"/>
      <c r="CJ66" s="135"/>
      <c r="CK66" s="135"/>
      <c r="CL66" s="135"/>
      <c r="CM66" s="135"/>
      <c r="CN66" s="135"/>
      <c r="CO66" s="135"/>
      <c r="CP66" s="135"/>
      <c r="CQ66" s="135"/>
      <c r="CR66" s="135"/>
      <c r="CS66" s="135"/>
      <c r="CT66" s="135"/>
      <c r="CU66" s="135"/>
      <c r="CV66" s="135"/>
      <c r="CW66" s="135"/>
      <c r="CX66" s="135"/>
      <c r="CY66" s="135"/>
      <c r="CZ66" s="135"/>
      <c r="DA66" s="135"/>
      <c r="DB66" s="135"/>
      <c r="DC66" s="135"/>
      <c r="DD66" s="135"/>
      <c r="DE66" s="135"/>
      <c r="DF66" s="135"/>
      <c r="DG66" s="135"/>
      <c r="DH66" s="136"/>
      <c r="DI66" s="136"/>
      <c r="DJ66" s="136"/>
      <c r="DK66" s="136"/>
      <c r="DL66" s="136"/>
      <c r="DM66" s="136"/>
      <c r="DN66" s="136"/>
      <c r="DO66" s="136"/>
      <c r="DP66" s="136"/>
      <c r="DQ66" s="136"/>
      <c r="DR66" s="136"/>
      <c r="DS66" s="136"/>
      <c r="DT66" s="136"/>
      <c r="DU66" s="136"/>
      <c r="DV66" s="136"/>
      <c r="DW66" s="136"/>
      <c r="DX66" s="136"/>
      <c r="DY66" s="136"/>
      <c r="DZ66" s="136"/>
      <c r="EA66" s="136"/>
      <c r="EB66" s="136"/>
      <c r="EC66" s="136"/>
      <c r="ED66" s="136"/>
      <c r="EE66" s="136"/>
      <c r="EF66" s="136"/>
      <c r="EG66" s="136"/>
      <c r="EH66" s="136"/>
      <c r="EI66" s="136"/>
      <c r="EJ66" s="136"/>
      <c r="EK66" s="136"/>
      <c r="EL66" s="136"/>
      <c r="EM66" s="136"/>
      <c r="EN66" s="136"/>
      <c r="EO66" s="136"/>
      <c r="EP66" s="136"/>
      <c r="EQ66" s="136"/>
      <c r="ER66" s="136"/>
      <c r="ES66" s="136"/>
      <c r="ET66" s="136"/>
      <c r="EU66" s="136"/>
      <c r="EV66" s="136"/>
      <c r="EW66" s="136"/>
      <c r="EX66" s="136"/>
      <c r="EY66" s="136"/>
      <c r="EZ66" s="136"/>
      <c r="FA66" s="136"/>
      <c r="FB66" s="136"/>
      <c r="FC66" s="136"/>
      <c r="FD66" s="136"/>
      <c r="FE66" s="136"/>
      <c r="FF66" s="136"/>
      <c r="FG66" s="136"/>
      <c r="FH66" s="136"/>
      <c r="FI66" s="136"/>
      <c r="FJ66" s="136"/>
      <c r="FK66" s="136"/>
      <c r="FL66" s="136"/>
      <c r="FM66" s="136"/>
      <c r="FN66" s="136"/>
      <c r="FO66" s="136"/>
      <c r="FP66" s="136"/>
      <c r="FQ66" s="136"/>
      <c r="FR66" s="136"/>
      <c r="FS66" s="136"/>
      <c r="FT66" s="136"/>
      <c r="FU66" s="136"/>
      <c r="FV66" s="136"/>
      <c r="FW66" s="136"/>
      <c r="FX66" s="136"/>
      <c r="FY66" s="136"/>
      <c r="FZ66" s="136"/>
      <c r="GA66" s="136"/>
      <c r="GB66" s="136"/>
      <c r="GC66" s="136"/>
      <c r="GD66" s="136"/>
      <c r="GE66" s="136"/>
      <c r="GF66" s="136"/>
      <c r="GG66" s="136"/>
      <c r="GH66" s="136"/>
      <c r="GI66" s="136"/>
      <c r="GJ66" s="136"/>
      <c r="GK66" s="136"/>
      <c r="GL66" s="136"/>
      <c r="GM66" s="136"/>
      <c r="GN66" s="136"/>
      <c r="GO66" s="136"/>
      <c r="GP66" s="136"/>
      <c r="GQ66" s="136"/>
      <c r="GR66" s="136"/>
      <c r="GS66" s="136"/>
      <c r="GT66" s="136"/>
      <c r="GU66" s="136"/>
      <c r="GV66" s="136"/>
      <c r="GW66" s="136"/>
      <c r="GX66" s="136"/>
      <c r="GY66" s="136"/>
      <c r="GZ66" s="136"/>
      <c r="HA66" s="136"/>
      <c r="HB66" s="136"/>
      <c r="HC66" s="136"/>
      <c r="HD66" s="136"/>
      <c r="HE66" s="136"/>
      <c r="HF66" s="136"/>
      <c r="HG66" s="136"/>
      <c r="HH66" s="136"/>
      <c r="HI66" s="136"/>
      <c r="HJ66" s="136"/>
      <c r="HK66" s="136"/>
      <c r="HL66" s="136"/>
      <c r="HM66" s="136"/>
      <c r="HN66" s="136"/>
      <c r="HO66" s="136"/>
      <c r="HP66" s="136"/>
      <c r="HQ66" s="136"/>
      <c r="HR66" s="136"/>
      <c r="HS66" s="136"/>
      <c r="HT66" s="136"/>
      <c r="HU66" s="136"/>
      <c r="HV66" s="136"/>
      <c r="HW66" s="136"/>
      <c r="HX66" s="136"/>
      <c r="HY66" s="136"/>
      <c r="HZ66" s="136"/>
      <c r="IA66" s="136"/>
      <c r="IB66" s="136"/>
      <c r="IC66" s="136"/>
      <c r="ID66" s="136"/>
      <c r="IE66" s="136"/>
      <c r="IF66" s="136"/>
      <c r="IG66" s="136"/>
      <c r="IH66" s="136"/>
      <c r="II66" s="136"/>
      <c r="IJ66" s="136"/>
      <c r="IK66" s="136"/>
      <c r="IL66" s="136"/>
      <c r="IM66" s="136"/>
      <c r="IN66" s="136"/>
      <c r="IO66" s="136"/>
      <c r="IP66" s="136"/>
      <c r="IQ66" s="136"/>
      <c r="IR66" s="136"/>
      <c r="IS66" s="136"/>
      <c r="IT66" s="136"/>
      <c r="IU66" s="136"/>
      <c r="IV66" s="136"/>
    </row>
    <row r="67" spans="1:256" ht="24" customHeight="1" x14ac:dyDescent="0.3">
      <c r="A67" s="160" t="s">
        <v>1</v>
      </c>
      <c r="B67" s="160"/>
      <c r="C67" s="160"/>
      <c r="D67" s="228" t="str">
        <f>(D3)</f>
        <v>City of Richland</v>
      </c>
      <c r="E67" s="228"/>
      <c r="F67" s="228"/>
      <c r="G67" s="229"/>
      <c r="H67" s="229"/>
      <c r="I67" s="3"/>
      <c r="J67" s="51">
        <f>(J3)</f>
        <v>2024</v>
      </c>
      <c r="K67" s="230" t="s">
        <v>73</v>
      </c>
      <c r="L67" s="231"/>
      <c r="M67" s="231"/>
      <c r="N67" s="52">
        <f>(N3)</f>
        <v>2025</v>
      </c>
      <c r="O67" s="232" t="s">
        <v>3</v>
      </c>
      <c r="P67" s="233"/>
      <c r="Q67" s="4"/>
      <c r="R67" s="5"/>
      <c r="S67" s="135"/>
      <c r="T67" s="135"/>
      <c r="U67" s="135"/>
      <c r="V67" s="135"/>
      <c r="W67" s="135"/>
      <c r="X67" s="135"/>
      <c r="Y67" s="135"/>
      <c r="Z67" s="135"/>
      <c r="AA67" s="135"/>
      <c r="AB67" s="135"/>
      <c r="AC67" s="135"/>
      <c r="AD67" s="135"/>
      <c r="AE67" s="135"/>
      <c r="AF67" s="135"/>
      <c r="AG67" s="135"/>
      <c r="AH67" s="135"/>
      <c r="AI67" s="135"/>
      <c r="AJ67" s="135"/>
      <c r="AK67" s="135"/>
      <c r="AL67" s="135"/>
      <c r="AM67" s="135"/>
      <c r="AN67" s="135"/>
      <c r="AO67" s="135"/>
      <c r="AP67" s="135"/>
      <c r="AQ67" s="135"/>
      <c r="AR67" s="135"/>
      <c r="AS67" s="135"/>
      <c r="AT67" s="135"/>
      <c r="AU67" s="135"/>
      <c r="AV67" s="135"/>
      <c r="AW67" s="135"/>
      <c r="AX67" s="135"/>
      <c r="AY67" s="135"/>
      <c r="AZ67" s="135"/>
      <c r="BA67" s="135"/>
      <c r="BB67" s="135"/>
      <c r="BC67" s="135"/>
      <c r="BD67" s="135"/>
      <c r="BE67" s="135"/>
      <c r="BF67" s="135"/>
      <c r="BG67" s="135"/>
      <c r="BH67" s="135"/>
      <c r="BI67" s="135"/>
      <c r="BJ67" s="135"/>
      <c r="BK67" s="135"/>
      <c r="BL67" s="135"/>
      <c r="BM67" s="135"/>
      <c r="BN67" s="135"/>
      <c r="BO67" s="135"/>
      <c r="BP67" s="135"/>
      <c r="BQ67" s="135"/>
      <c r="BR67" s="135"/>
      <c r="BS67" s="135"/>
      <c r="BT67" s="135"/>
      <c r="BU67" s="135"/>
      <c r="BV67" s="135"/>
      <c r="BW67" s="135"/>
      <c r="BX67" s="135"/>
      <c r="BY67" s="135"/>
      <c r="BZ67" s="135"/>
      <c r="CA67" s="135"/>
      <c r="CB67" s="135"/>
      <c r="CC67" s="135"/>
      <c r="CD67" s="135"/>
      <c r="CE67" s="135"/>
      <c r="CF67" s="135"/>
      <c r="CG67" s="135"/>
      <c r="CH67" s="135"/>
      <c r="CI67" s="135"/>
      <c r="CJ67" s="135"/>
      <c r="CK67" s="135"/>
      <c r="CL67" s="135"/>
      <c r="CM67" s="135"/>
      <c r="CN67" s="135"/>
      <c r="CO67" s="135"/>
      <c r="CP67" s="135"/>
      <c r="CQ67" s="135"/>
      <c r="CR67" s="135"/>
      <c r="CS67" s="135"/>
      <c r="CT67" s="135"/>
      <c r="CU67" s="135"/>
      <c r="CV67" s="135"/>
      <c r="CW67" s="135"/>
      <c r="CX67" s="135"/>
      <c r="CY67" s="135"/>
      <c r="CZ67" s="135"/>
      <c r="DA67" s="135"/>
      <c r="DB67" s="135"/>
      <c r="DC67" s="135"/>
      <c r="DD67" s="135"/>
      <c r="DE67" s="135"/>
      <c r="DF67" s="135"/>
      <c r="DG67" s="135"/>
      <c r="DH67" s="136"/>
      <c r="DI67" s="136"/>
      <c r="DJ67" s="136"/>
      <c r="DK67" s="136"/>
      <c r="DL67" s="136"/>
      <c r="DM67" s="136"/>
      <c r="DN67" s="136"/>
      <c r="DO67" s="136"/>
      <c r="DP67" s="136"/>
      <c r="DQ67" s="136"/>
      <c r="DR67" s="136"/>
      <c r="DS67" s="136"/>
      <c r="DT67" s="136"/>
      <c r="DU67" s="136"/>
      <c r="DV67" s="136"/>
      <c r="DW67" s="136"/>
      <c r="DX67" s="136"/>
      <c r="DY67" s="136"/>
      <c r="DZ67" s="136"/>
      <c r="EA67" s="136"/>
      <c r="EB67" s="136"/>
      <c r="EC67" s="136"/>
      <c r="ED67" s="136"/>
      <c r="EE67" s="136"/>
      <c r="EF67" s="136"/>
      <c r="EG67" s="136"/>
      <c r="EH67" s="136"/>
      <c r="EI67" s="136"/>
      <c r="EJ67" s="136"/>
      <c r="EK67" s="136"/>
      <c r="EL67" s="136"/>
      <c r="EM67" s="136"/>
      <c r="EN67" s="136"/>
      <c r="EO67" s="136"/>
      <c r="EP67" s="136"/>
      <c r="EQ67" s="136"/>
      <c r="ER67" s="136"/>
      <c r="ES67" s="136"/>
      <c r="ET67" s="136"/>
      <c r="EU67" s="136"/>
      <c r="EV67" s="136"/>
      <c r="EW67" s="136"/>
      <c r="EX67" s="136"/>
      <c r="EY67" s="136"/>
      <c r="EZ67" s="136"/>
      <c r="FA67" s="136"/>
      <c r="FB67" s="136"/>
      <c r="FC67" s="136"/>
      <c r="FD67" s="136"/>
      <c r="FE67" s="136"/>
      <c r="FF67" s="136"/>
      <c r="FG67" s="136"/>
      <c r="FH67" s="136"/>
      <c r="FI67" s="136"/>
      <c r="FJ67" s="136"/>
      <c r="FK67" s="136"/>
      <c r="FL67" s="136"/>
      <c r="FM67" s="136"/>
      <c r="FN67" s="136"/>
      <c r="FO67" s="136"/>
      <c r="FP67" s="136"/>
      <c r="FQ67" s="136"/>
      <c r="FR67" s="136"/>
      <c r="FS67" s="136"/>
      <c r="FT67" s="136"/>
      <c r="FU67" s="136"/>
      <c r="FV67" s="136"/>
      <c r="FW67" s="136"/>
      <c r="FX67" s="136"/>
      <c r="FY67" s="136"/>
      <c r="FZ67" s="136"/>
      <c r="GA67" s="136"/>
      <c r="GB67" s="136"/>
      <c r="GC67" s="136"/>
      <c r="GD67" s="136"/>
      <c r="GE67" s="136"/>
      <c r="GF67" s="136"/>
      <c r="GG67" s="136"/>
      <c r="GH67" s="136"/>
      <c r="GI67" s="136"/>
      <c r="GJ67" s="136"/>
      <c r="GK67" s="136"/>
      <c r="GL67" s="136"/>
      <c r="GM67" s="136"/>
      <c r="GN67" s="136"/>
      <c r="GO67" s="136"/>
      <c r="GP67" s="136"/>
      <c r="GQ67" s="136"/>
      <c r="GR67" s="136"/>
      <c r="GS67" s="136"/>
      <c r="GT67" s="136"/>
      <c r="GU67" s="136"/>
      <c r="GV67" s="136"/>
      <c r="GW67" s="136"/>
      <c r="GX67" s="136"/>
      <c r="GY67" s="136"/>
      <c r="GZ67" s="136"/>
      <c r="HA67" s="136"/>
      <c r="HB67" s="136"/>
      <c r="HC67" s="136"/>
      <c r="HD67" s="136"/>
      <c r="HE67" s="136"/>
      <c r="HF67" s="136"/>
      <c r="HG67" s="136"/>
      <c r="HH67" s="136"/>
      <c r="HI67" s="136"/>
      <c r="HJ67" s="136"/>
      <c r="HK67" s="136"/>
      <c r="HL67" s="136"/>
      <c r="HM67" s="136"/>
      <c r="HN67" s="136"/>
      <c r="HO67" s="136"/>
      <c r="HP67" s="136"/>
      <c r="HQ67" s="136"/>
      <c r="HR67" s="136"/>
      <c r="HS67" s="136"/>
      <c r="HT67" s="136"/>
      <c r="HU67" s="136"/>
      <c r="HV67" s="136"/>
      <c r="HW67" s="136"/>
      <c r="HX67" s="136"/>
      <c r="HY67" s="136"/>
      <c r="HZ67" s="136"/>
      <c r="IA67" s="136"/>
      <c r="IB67" s="136"/>
      <c r="IC67" s="136"/>
      <c r="ID67" s="136"/>
      <c r="IE67" s="136"/>
      <c r="IF67" s="136"/>
      <c r="IG67" s="136"/>
      <c r="IH67" s="136"/>
      <c r="II67" s="136"/>
      <c r="IJ67" s="136"/>
      <c r="IK67" s="136"/>
      <c r="IL67" s="136"/>
      <c r="IM67" s="136"/>
      <c r="IN67" s="136"/>
      <c r="IO67" s="136"/>
      <c r="IP67" s="136"/>
      <c r="IQ67" s="136"/>
      <c r="IR67" s="136"/>
      <c r="IS67" s="136"/>
      <c r="IT67" s="136"/>
      <c r="IU67" s="136"/>
      <c r="IV67" s="136"/>
    </row>
    <row r="68" spans="1:256" ht="15" x14ac:dyDescent="0.2">
      <c r="A68" s="234"/>
      <c r="B68" s="234"/>
      <c r="C68" s="234"/>
      <c r="D68" s="234"/>
      <c r="E68" s="234"/>
      <c r="F68" s="234"/>
      <c r="G68" s="234"/>
      <c r="H68" s="234"/>
      <c r="I68" s="234"/>
      <c r="J68" s="234"/>
      <c r="K68" s="234"/>
      <c r="L68" s="234"/>
      <c r="M68" s="234"/>
      <c r="N68" s="234"/>
      <c r="O68" s="234"/>
      <c r="P68" s="234"/>
      <c r="Q68" s="234"/>
      <c r="R68" s="7"/>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c r="CC68" s="8"/>
      <c r="CD68" s="8"/>
      <c r="CE68" s="8"/>
      <c r="CF68" s="8"/>
      <c r="CG68" s="8"/>
      <c r="CH68" s="8"/>
      <c r="CI68" s="8"/>
      <c r="CJ68" s="8"/>
      <c r="CK68" s="8"/>
      <c r="CL68" s="8"/>
      <c r="CM68" s="8"/>
      <c r="CN68" s="8"/>
      <c r="CO68" s="8"/>
      <c r="CP68" s="8"/>
      <c r="CQ68" s="8"/>
      <c r="CR68" s="8"/>
      <c r="CS68" s="8"/>
      <c r="CT68" s="8"/>
      <c r="CU68" s="8"/>
      <c r="CV68" s="8"/>
      <c r="CW68" s="8"/>
      <c r="CX68" s="8"/>
      <c r="CY68" s="8"/>
      <c r="CZ68" s="8"/>
      <c r="DA68" s="8"/>
      <c r="DB68" s="8"/>
      <c r="DC68" s="8"/>
      <c r="DD68" s="8"/>
      <c r="DE68" s="8"/>
      <c r="DF68" s="8"/>
      <c r="DG68" s="8"/>
      <c r="DH68" s="9"/>
      <c r="DI68" s="9"/>
      <c r="DJ68" s="9"/>
      <c r="DK68" s="9"/>
      <c r="DL68" s="9"/>
      <c r="DM68" s="9"/>
      <c r="DN68" s="9"/>
      <c r="DO68" s="9"/>
      <c r="DP68" s="9"/>
      <c r="DQ68" s="9"/>
      <c r="DR68" s="9"/>
      <c r="DS68" s="9"/>
      <c r="DT68" s="9"/>
      <c r="DU68" s="9"/>
      <c r="DV68" s="9"/>
      <c r="DW68" s="9"/>
      <c r="DX68" s="9"/>
      <c r="DY68" s="9"/>
      <c r="DZ68" s="9"/>
      <c r="EA68" s="9"/>
      <c r="EB68" s="9"/>
      <c r="EC68" s="9"/>
      <c r="ED68" s="9"/>
      <c r="EE68" s="9"/>
      <c r="EF68" s="9"/>
      <c r="EG68" s="9"/>
      <c r="EH68" s="9"/>
      <c r="EI68" s="9"/>
      <c r="EJ68" s="9"/>
      <c r="EK68" s="9"/>
      <c r="EL68" s="9"/>
      <c r="EM68" s="9"/>
      <c r="EN68" s="9"/>
      <c r="EO68" s="9"/>
      <c r="EP68" s="9"/>
      <c r="EQ68" s="9"/>
      <c r="ER68" s="9"/>
      <c r="ES68" s="9"/>
      <c r="ET68" s="9"/>
      <c r="EU68" s="9"/>
      <c r="EV68" s="9"/>
      <c r="EW68" s="9"/>
      <c r="EX68" s="9"/>
      <c r="EY68" s="9"/>
      <c r="EZ68" s="9"/>
      <c r="FA68" s="9"/>
      <c r="FB68" s="9"/>
      <c r="FC68" s="9"/>
      <c r="FD68" s="9"/>
      <c r="FE68" s="9"/>
      <c r="FF68" s="9"/>
      <c r="FG68" s="9"/>
      <c r="FH68" s="9"/>
      <c r="FI68" s="9"/>
      <c r="FJ68" s="9"/>
      <c r="FK68" s="9"/>
      <c r="FL68" s="9"/>
      <c r="FM68" s="9"/>
      <c r="FN68" s="9"/>
      <c r="FO68" s="9"/>
      <c r="FP68" s="9"/>
      <c r="FQ68" s="9"/>
      <c r="FR68" s="9"/>
      <c r="FS68" s="9"/>
      <c r="FT68" s="9"/>
      <c r="FU68" s="9"/>
      <c r="FV68" s="9"/>
      <c r="FW68" s="9"/>
      <c r="FX68" s="9"/>
      <c r="FY68" s="9"/>
      <c r="FZ68" s="9"/>
      <c r="GA68" s="9"/>
      <c r="GB68" s="9"/>
      <c r="GC68" s="9"/>
      <c r="GD68" s="9"/>
      <c r="GE68" s="9"/>
      <c r="GF68" s="9"/>
      <c r="GG68" s="9"/>
      <c r="GH68" s="9"/>
      <c r="GI68" s="9"/>
      <c r="GJ68" s="9"/>
      <c r="GK68" s="9"/>
      <c r="GL68" s="9"/>
      <c r="GM68" s="9"/>
      <c r="GN68" s="9"/>
      <c r="GO68" s="9"/>
      <c r="GP68" s="9"/>
      <c r="GQ68" s="9"/>
      <c r="GR68" s="9"/>
      <c r="GS68" s="9"/>
      <c r="GT68" s="9"/>
      <c r="GU68" s="9"/>
      <c r="GV68" s="9"/>
      <c r="GW68" s="9"/>
      <c r="GX68" s="9"/>
      <c r="GY68" s="9"/>
      <c r="GZ68" s="9"/>
      <c r="HA68" s="9"/>
      <c r="HB68" s="9"/>
      <c r="HC68" s="9"/>
      <c r="HD68" s="9"/>
      <c r="HE68" s="9"/>
      <c r="HF68" s="9"/>
      <c r="HG68" s="9"/>
      <c r="HH68" s="9"/>
      <c r="HI68" s="9"/>
      <c r="HJ68" s="9"/>
      <c r="HK68" s="9"/>
      <c r="HL68" s="9"/>
      <c r="HM68" s="9"/>
      <c r="HN68" s="9"/>
      <c r="HO68" s="9"/>
      <c r="HP68" s="9"/>
      <c r="HQ68" s="9"/>
      <c r="HR68" s="9"/>
      <c r="HS68" s="9"/>
      <c r="HT68" s="9"/>
      <c r="HU68" s="9"/>
      <c r="HV68" s="9"/>
      <c r="HW68" s="9"/>
      <c r="HX68" s="9"/>
      <c r="HY68" s="9"/>
      <c r="HZ68" s="9"/>
      <c r="IA68" s="9"/>
      <c r="IB68" s="9"/>
      <c r="IC68" s="9"/>
      <c r="ID68" s="9"/>
      <c r="IE68" s="9"/>
      <c r="IF68" s="9"/>
      <c r="IG68" s="9"/>
      <c r="IH68" s="9"/>
      <c r="II68" s="9"/>
      <c r="IJ68" s="9"/>
      <c r="IK68" s="9"/>
      <c r="IL68" s="9"/>
      <c r="IM68" s="9"/>
      <c r="IN68" s="9"/>
      <c r="IO68" s="9"/>
      <c r="IP68" s="9"/>
      <c r="IQ68" s="9"/>
      <c r="IR68" s="9"/>
      <c r="IS68" s="9"/>
      <c r="IT68" s="9"/>
      <c r="IU68" s="9"/>
      <c r="IV68" s="9"/>
    </row>
    <row r="69" spans="1:256" ht="18.75" x14ac:dyDescent="0.3">
      <c r="A69" s="217" t="s">
        <v>74</v>
      </c>
      <c r="B69" s="218"/>
      <c r="C69" s="218"/>
      <c r="D69" s="219" t="s">
        <v>75</v>
      </c>
      <c r="E69" s="220"/>
      <c r="F69" s="220"/>
      <c r="G69" s="220"/>
      <c r="H69" s="221"/>
      <c r="I69" s="53"/>
      <c r="J69" s="53"/>
      <c r="K69" s="128"/>
      <c r="L69" s="54"/>
      <c r="M69" s="55"/>
      <c r="N69" s="56"/>
      <c r="O69" s="57"/>
      <c r="P69" s="58"/>
      <c r="Q69" s="59"/>
      <c r="R69" s="5"/>
      <c r="S69" s="135"/>
      <c r="T69" s="135"/>
      <c r="U69" s="135"/>
      <c r="V69" s="135"/>
      <c r="W69" s="135"/>
      <c r="X69" s="135"/>
      <c r="Y69" s="135"/>
      <c r="Z69" s="135"/>
      <c r="AA69" s="135"/>
      <c r="AB69" s="135"/>
      <c r="AC69" s="135"/>
      <c r="AD69" s="135"/>
      <c r="AE69" s="135"/>
      <c r="AF69" s="135"/>
      <c r="AG69" s="135"/>
      <c r="AH69" s="135"/>
      <c r="AI69" s="135"/>
      <c r="AJ69" s="135"/>
      <c r="AK69" s="135"/>
      <c r="AL69" s="135"/>
      <c r="AM69" s="135"/>
      <c r="AN69" s="135"/>
      <c r="AO69" s="135"/>
      <c r="AP69" s="135"/>
      <c r="AQ69" s="135"/>
      <c r="AR69" s="135"/>
      <c r="AS69" s="135"/>
      <c r="AT69" s="135"/>
      <c r="AU69" s="135"/>
      <c r="AV69" s="135"/>
      <c r="AW69" s="135"/>
      <c r="AX69" s="135"/>
      <c r="AY69" s="135"/>
      <c r="AZ69" s="135"/>
      <c r="BA69" s="135"/>
      <c r="BB69" s="135"/>
      <c r="BC69" s="135"/>
      <c r="BD69" s="135"/>
      <c r="BE69" s="135"/>
      <c r="BF69" s="135"/>
      <c r="BG69" s="135"/>
      <c r="BH69" s="135"/>
      <c r="BI69" s="135"/>
      <c r="BJ69" s="135"/>
      <c r="BK69" s="135"/>
      <c r="BL69" s="135"/>
      <c r="BM69" s="135"/>
      <c r="BN69" s="135"/>
      <c r="BO69" s="135"/>
      <c r="BP69" s="135"/>
      <c r="BQ69" s="135"/>
      <c r="BR69" s="135"/>
      <c r="BS69" s="135"/>
      <c r="BT69" s="135"/>
      <c r="BU69" s="135"/>
      <c r="BV69" s="135"/>
      <c r="BW69" s="135"/>
      <c r="BX69" s="135"/>
      <c r="BY69" s="135"/>
      <c r="BZ69" s="135"/>
      <c r="CA69" s="135"/>
      <c r="CB69" s="135"/>
      <c r="CC69" s="135"/>
      <c r="CD69" s="135"/>
      <c r="CE69" s="135"/>
      <c r="CF69" s="135"/>
      <c r="CG69" s="135"/>
      <c r="CH69" s="135"/>
      <c r="CI69" s="135"/>
      <c r="CJ69" s="135"/>
      <c r="CK69" s="135"/>
      <c r="CL69" s="135"/>
      <c r="CM69" s="135"/>
      <c r="CN69" s="135"/>
      <c r="CO69" s="135"/>
      <c r="CP69" s="135"/>
      <c r="CQ69" s="135"/>
      <c r="CR69" s="135"/>
      <c r="CS69" s="135"/>
      <c r="CT69" s="135"/>
      <c r="CU69" s="135"/>
      <c r="CV69" s="135"/>
      <c r="CW69" s="135"/>
      <c r="CX69" s="135"/>
      <c r="CY69" s="135"/>
      <c r="CZ69" s="135"/>
      <c r="DA69" s="135"/>
      <c r="DB69" s="135"/>
      <c r="DC69" s="135"/>
      <c r="DD69" s="135"/>
      <c r="DE69" s="135"/>
      <c r="DF69" s="135"/>
      <c r="DG69" s="135"/>
      <c r="DH69" s="136"/>
      <c r="DI69" s="136"/>
      <c r="DJ69" s="136"/>
      <c r="DK69" s="136"/>
      <c r="DL69" s="136"/>
      <c r="DM69" s="136"/>
      <c r="DN69" s="136"/>
      <c r="DO69" s="136"/>
      <c r="DP69" s="136"/>
      <c r="DQ69" s="136"/>
      <c r="DR69" s="136"/>
      <c r="DS69" s="136"/>
      <c r="DT69" s="136"/>
      <c r="DU69" s="136"/>
      <c r="DV69" s="136"/>
      <c r="DW69" s="136"/>
      <c r="DX69" s="136"/>
      <c r="DY69" s="136"/>
      <c r="DZ69" s="136"/>
      <c r="EA69" s="136"/>
      <c r="EB69" s="136"/>
      <c r="EC69" s="136"/>
      <c r="ED69" s="136"/>
      <c r="EE69" s="136"/>
      <c r="EF69" s="136"/>
      <c r="EG69" s="136"/>
      <c r="EH69" s="136"/>
      <c r="EI69" s="136"/>
      <c r="EJ69" s="136"/>
      <c r="EK69" s="136"/>
      <c r="EL69" s="136"/>
      <c r="EM69" s="136"/>
      <c r="EN69" s="136"/>
      <c r="EO69" s="136"/>
      <c r="EP69" s="136"/>
      <c r="EQ69" s="136"/>
      <c r="ER69" s="136"/>
      <c r="ES69" s="136"/>
      <c r="ET69" s="136"/>
      <c r="EU69" s="136"/>
      <c r="EV69" s="136"/>
      <c r="EW69" s="136"/>
      <c r="EX69" s="136"/>
      <c r="EY69" s="136"/>
      <c r="EZ69" s="136"/>
      <c r="FA69" s="136"/>
      <c r="FB69" s="136"/>
      <c r="FC69" s="136"/>
      <c r="FD69" s="136"/>
      <c r="FE69" s="136"/>
      <c r="FF69" s="136"/>
      <c r="FG69" s="136"/>
      <c r="FH69" s="136"/>
      <c r="FI69" s="136"/>
      <c r="FJ69" s="136"/>
      <c r="FK69" s="136"/>
      <c r="FL69" s="136"/>
      <c r="FM69" s="136"/>
      <c r="FN69" s="136"/>
      <c r="FO69" s="136"/>
      <c r="FP69" s="136"/>
      <c r="FQ69" s="136"/>
      <c r="FR69" s="136"/>
      <c r="FS69" s="136"/>
      <c r="FT69" s="136"/>
      <c r="FU69" s="136"/>
      <c r="FV69" s="136"/>
      <c r="FW69" s="136"/>
      <c r="FX69" s="136"/>
      <c r="FY69" s="136"/>
      <c r="FZ69" s="136"/>
      <c r="GA69" s="136"/>
      <c r="GB69" s="136"/>
      <c r="GC69" s="136"/>
      <c r="GD69" s="136"/>
      <c r="GE69" s="136"/>
      <c r="GF69" s="136"/>
      <c r="GG69" s="136"/>
      <c r="GH69" s="136"/>
      <c r="GI69" s="136"/>
      <c r="GJ69" s="136"/>
      <c r="GK69" s="136"/>
      <c r="GL69" s="136"/>
      <c r="GM69" s="136"/>
      <c r="GN69" s="136"/>
      <c r="GO69" s="136"/>
      <c r="GP69" s="136"/>
      <c r="GQ69" s="136"/>
      <c r="GR69" s="136"/>
      <c r="GS69" s="136"/>
      <c r="GT69" s="136"/>
      <c r="GU69" s="136"/>
      <c r="GV69" s="136"/>
      <c r="GW69" s="136"/>
      <c r="GX69" s="136"/>
      <c r="GY69" s="136"/>
      <c r="GZ69" s="136"/>
      <c r="HA69" s="136"/>
      <c r="HB69" s="136"/>
      <c r="HC69" s="136"/>
      <c r="HD69" s="136"/>
      <c r="HE69" s="136"/>
      <c r="HF69" s="136"/>
      <c r="HG69" s="136"/>
      <c r="HH69" s="136"/>
      <c r="HI69" s="136"/>
      <c r="HJ69" s="136"/>
      <c r="HK69" s="136"/>
      <c r="HL69" s="136"/>
      <c r="HM69" s="136"/>
      <c r="HN69" s="136"/>
      <c r="HO69" s="136"/>
      <c r="HP69" s="136"/>
      <c r="HQ69" s="136"/>
      <c r="HR69" s="136"/>
      <c r="HS69" s="136"/>
      <c r="HT69" s="136"/>
      <c r="HU69" s="136"/>
      <c r="HV69" s="136"/>
      <c r="HW69" s="136"/>
      <c r="HX69" s="136"/>
      <c r="HY69" s="136"/>
      <c r="HZ69" s="136"/>
      <c r="IA69" s="136"/>
      <c r="IB69" s="136"/>
      <c r="IC69" s="136"/>
      <c r="ID69" s="136"/>
      <c r="IE69" s="136"/>
      <c r="IF69" s="136"/>
      <c r="IG69" s="136"/>
      <c r="IH69" s="136"/>
      <c r="II69" s="136"/>
      <c r="IJ69" s="136"/>
      <c r="IK69" s="136"/>
      <c r="IL69" s="136"/>
      <c r="IM69" s="136"/>
      <c r="IN69" s="136"/>
      <c r="IO69" s="136"/>
      <c r="IP69" s="136"/>
      <c r="IQ69" s="136"/>
      <c r="IR69" s="136"/>
      <c r="IS69" s="136"/>
      <c r="IT69" s="136"/>
      <c r="IU69" s="136"/>
      <c r="IV69" s="136"/>
    </row>
    <row r="70" spans="1:256" ht="1.1499999999999999" customHeight="1" x14ac:dyDescent="0.2">
      <c r="A70" s="60"/>
      <c r="B70" s="6"/>
      <c r="C70" s="6"/>
      <c r="D70" s="6"/>
      <c r="E70" s="6"/>
      <c r="F70" s="6"/>
      <c r="G70" s="6"/>
      <c r="H70" s="6"/>
      <c r="I70" s="6"/>
      <c r="J70" s="6"/>
      <c r="K70" s="6"/>
      <c r="L70" s="6"/>
      <c r="M70" s="6"/>
      <c r="N70" s="6"/>
      <c r="O70" s="6"/>
      <c r="P70" s="6"/>
      <c r="Q70" s="61"/>
      <c r="R70" s="7"/>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8"/>
      <c r="CC70" s="8"/>
      <c r="CD70" s="8"/>
      <c r="CE70" s="8"/>
      <c r="CF70" s="8"/>
      <c r="CG70" s="8"/>
      <c r="CH70" s="8"/>
      <c r="CI70" s="8"/>
      <c r="CJ70" s="8"/>
      <c r="CK70" s="8"/>
      <c r="CL70" s="8"/>
      <c r="CM70" s="8"/>
      <c r="CN70" s="8"/>
      <c r="CO70" s="8"/>
      <c r="CP70" s="8"/>
      <c r="CQ70" s="8"/>
      <c r="CR70" s="8"/>
      <c r="CS70" s="8"/>
      <c r="CT70" s="8"/>
      <c r="CU70" s="8"/>
      <c r="CV70" s="8"/>
      <c r="CW70" s="8"/>
      <c r="CX70" s="8"/>
      <c r="CY70" s="8"/>
      <c r="CZ70" s="8"/>
      <c r="DA70" s="8"/>
      <c r="DB70" s="8"/>
      <c r="DC70" s="8"/>
      <c r="DD70" s="8"/>
      <c r="DE70" s="8"/>
      <c r="DF70" s="8"/>
      <c r="DG70" s="8"/>
      <c r="DH70" s="8"/>
      <c r="DI70" s="8"/>
      <c r="DJ70" s="8"/>
      <c r="DK70" s="8"/>
      <c r="DL70" s="8"/>
      <c r="DM70" s="8"/>
      <c r="DN70" s="8"/>
      <c r="DO70" s="8"/>
      <c r="DP70" s="8"/>
      <c r="DQ70" s="8"/>
      <c r="DR70" s="8"/>
      <c r="DS70" s="8"/>
      <c r="DT70" s="8"/>
      <c r="DU70" s="8"/>
      <c r="DV70" s="8"/>
      <c r="DW70" s="8"/>
      <c r="DX70" s="8"/>
      <c r="DY70" s="8"/>
      <c r="DZ70" s="8"/>
      <c r="EA70" s="8"/>
      <c r="EB70" s="8"/>
      <c r="EC70" s="8"/>
      <c r="ED70" s="8"/>
      <c r="EE70" s="8"/>
      <c r="EF70" s="8"/>
      <c r="EG70" s="8"/>
      <c r="EH70" s="8"/>
      <c r="EI70" s="8"/>
      <c r="EJ70" s="8"/>
      <c r="EK70" s="8"/>
      <c r="EL70" s="8"/>
      <c r="EM70" s="8"/>
      <c r="EN70" s="8"/>
      <c r="EO70" s="8"/>
      <c r="EP70" s="8"/>
      <c r="EQ70" s="8"/>
      <c r="ER70" s="8"/>
      <c r="ES70" s="8"/>
      <c r="ET70" s="8"/>
      <c r="EU70" s="8"/>
      <c r="EV70" s="8"/>
      <c r="EW70" s="8"/>
      <c r="EX70" s="8"/>
      <c r="EY70" s="8"/>
      <c r="EZ70" s="8"/>
      <c r="FA70" s="8"/>
      <c r="FB70" s="8"/>
      <c r="FC70" s="8"/>
      <c r="FD70" s="8"/>
      <c r="FE70" s="8"/>
      <c r="FF70" s="8"/>
      <c r="FG70" s="8"/>
      <c r="FH70" s="8"/>
      <c r="FI70" s="8"/>
      <c r="FJ70" s="8"/>
      <c r="FK70" s="8"/>
      <c r="FL70" s="8"/>
      <c r="FM70" s="8"/>
      <c r="FN70" s="8"/>
      <c r="FO70" s="8"/>
      <c r="FP70" s="8"/>
      <c r="FQ70" s="8"/>
      <c r="FR70" s="8"/>
      <c r="FS70" s="8"/>
      <c r="FT70" s="8"/>
      <c r="FU70" s="8"/>
      <c r="FV70" s="8"/>
      <c r="FW70" s="8"/>
      <c r="FX70" s="8"/>
      <c r="FY70" s="8"/>
      <c r="FZ70" s="8"/>
      <c r="GA70" s="8"/>
      <c r="GB70" s="8"/>
      <c r="GC70" s="8"/>
      <c r="GD70" s="8"/>
      <c r="GE70" s="8"/>
      <c r="GF70" s="8"/>
      <c r="GG70" s="8"/>
      <c r="GH70" s="8"/>
      <c r="GI70" s="8"/>
      <c r="GJ70" s="8"/>
      <c r="GK70" s="8"/>
      <c r="GL70" s="8"/>
      <c r="GM70" s="8"/>
      <c r="GN70" s="8"/>
      <c r="GO70" s="8"/>
      <c r="GP70" s="8"/>
      <c r="GQ70" s="8"/>
      <c r="GR70" s="8"/>
      <c r="GS70" s="8"/>
      <c r="GT70" s="8"/>
      <c r="GU70" s="8"/>
      <c r="GV70" s="8"/>
      <c r="GW70" s="8"/>
      <c r="GX70" s="8"/>
      <c r="GY70" s="8"/>
      <c r="GZ70" s="8"/>
      <c r="HA70" s="8"/>
      <c r="HB70" s="8"/>
      <c r="HC70" s="8"/>
      <c r="HD70" s="8"/>
      <c r="HE70" s="8"/>
      <c r="HF70" s="8"/>
      <c r="HG70" s="8"/>
      <c r="HH70" s="8"/>
      <c r="HI70" s="8"/>
      <c r="HJ70" s="8"/>
      <c r="HK70" s="8"/>
      <c r="HL70" s="8"/>
      <c r="HM70" s="8"/>
      <c r="HN70" s="8"/>
      <c r="HO70" s="8"/>
      <c r="HP70" s="8"/>
      <c r="HQ70" s="8"/>
      <c r="HR70" s="8"/>
      <c r="HS70" s="8"/>
      <c r="HT70" s="8"/>
      <c r="HU70" s="8"/>
      <c r="HV70" s="8"/>
      <c r="HW70" s="8"/>
      <c r="HX70" s="8"/>
      <c r="HY70" s="8"/>
      <c r="HZ70" s="8"/>
      <c r="IA70" s="8"/>
      <c r="IB70" s="8"/>
      <c r="IC70" s="8"/>
      <c r="ID70" s="8"/>
      <c r="IE70" s="8"/>
      <c r="IF70" s="8"/>
      <c r="IG70" s="8"/>
      <c r="IH70" s="8"/>
      <c r="II70" s="8"/>
      <c r="IJ70" s="8"/>
      <c r="IK70" s="8"/>
      <c r="IL70" s="8"/>
      <c r="IM70" s="8"/>
      <c r="IN70" s="8"/>
      <c r="IO70" s="8"/>
      <c r="IP70" s="8"/>
      <c r="IQ70" s="8"/>
      <c r="IR70" s="8"/>
      <c r="IS70" s="8"/>
      <c r="IT70" s="8"/>
      <c r="IU70" s="8"/>
      <c r="IV70" s="8"/>
    </row>
    <row r="71" spans="1:256" ht="18" customHeight="1" x14ac:dyDescent="0.3">
      <c r="A71" s="206" t="s">
        <v>76</v>
      </c>
      <c r="B71" s="246"/>
      <c r="C71" s="246"/>
      <c r="D71" s="246"/>
      <c r="E71" s="246"/>
      <c r="F71" s="246"/>
      <c r="G71" s="246"/>
      <c r="H71" s="246"/>
      <c r="I71" s="246"/>
      <c r="J71" s="246"/>
      <c r="K71" s="246"/>
      <c r="L71" s="283" t="s">
        <v>77</v>
      </c>
      <c r="M71" s="283"/>
      <c r="N71" s="283"/>
      <c r="O71" s="62"/>
      <c r="P71" s="62"/>
      <c r="Q71" s="63"/>
      <c r="R71" s="64"/>
      <c r="S71" s="135"/>
      <c r="T71" s="135"/>
      <c r="U71" s="135"/>
      <c r="V71" s="135"/>
      <c r="W71" s="135"/>
      <c r="X71" s="135"/>
      <c r="Y71" s="135"/>
      <c r="Z71" s="135"/>
      <c r="AA71" s="135"/>
      <c r="AB71" s="135"/>
      <c r="AC71" s="135"/>
      <c r="AD71" s="135"/>
      <c r="AE71" s="135"/>
      <c r="AF71" s="135"/>
      <c r="AG71" s="135"/>
      <c r="AH71" s="135"/>
      <c r="AI71" s="135"/>
      <c r="AJ71" s="135"/>
      <c r="AK71" s="135"/>
      <c r="AL71" s="135"/>
      <c r="AM71" s="135"/>
      <c r="AN71" s="135"/>
      <c r="AO71" s="135"/>
      <c r="AP71" s="135"/>
      <c r="AQ71" s="135"/>
      <c r="AR71" s="135"/>
      <c r="AS71" s="135"/>
      <c r="AT71" s="135"/>
      <c r="AU71" s="135"/>
      <c r="AV71" s="135"/>
      <c r="AW71" s="135"/>
      <c r="AX71" s="135"/>
      <c r="AY71" s="135"/>
      <c r="AZ71" s="135"/>
      <c r="BA71" s="135"/>
      <c r="BB71" s="135"/>
      <c r="BC71" s="135"/>
      <c r="BD71" s="135"/>
      <c r="BE71" s="135"/>
      <c r="BF71" s="135"/>
      <c r="BG71" s="135"/>
      <c r="BH71" s="135"/>
      <c r="BI71" s="135"/>
      <c r="BJ71" s="135"/>
      <c r="BK71" s="135"/>
      <c r="BL71" s="135"/>
      <c r="BM71" s="135"/>
      <c r="BN71" s="135"/>
      <c r="BO71" s="135"/>
      <c r="BP71" s="135"/>
      <c r="BQ71" s="135"/>
      <c r="BR71" s="135"/>
      <c r="BS71" s="135"/>
      <c r="BT71" s="135"/>
      <c r="BU71" s="135"/>
      <c r="BV71" s="135"/>
      <c r="BW71" s="135"/>
      <c r="BX71" s="135"/>
      <c r="BY71" s="135"/>
      <c r="BZ71" s="135"/>
      <c r="CA71" s="135"/>
      <c r="CB71" s="135"/>
      <c r="CC71" s="135"/>
      <c r="CD71" s="135"/>
      <c r="CE71" s="135"/>
      <c r="CF71" s="135"/>
      <c r="CG71" s="135"/>
      <c r="CH71" s="135"/>
      <c r="CI71" s="135"/>
      <c r="CJ71" s="135"/>
      <c r="CK71" s="135"/>
      <c r="CL71" s="135"/>
      <c r="CM71" s="135"/>
      <c r="CN71" s="135"/>
      <c r="CO71" s="135"/>
      <c r="CP71" s="135"/>
      <c r="CQ71" s="135"/>
      <c r="CR71" s="135"/>
      <c r="CS71" s="135"/>
      <c r="CT71" s="135"/>
      <c r="CU71" s="135"/>
      <c r="CV71" s="135"/>
      <c r="CW71" s="135"/>
      <c r="CX71" s="135"/>
      <c r="CY71" s="135"/>
      <c r="CZ71" s="135"/>
      <c r="DA71" s="135"/>
      <c r="DB71" s="135"/>
      <c r="DC71" s="135"/>
      <c r="DD71" s="135"/>
      <c r="DE71" s="135"/>
      <c r="DF71" s="135"/>
      <c r="DG71" s="135"/>
      <c r="DH71" s="136"/>
      <c r="DI71" s="136"/>
      <c r="DJ71" s="136"/>
      <c r="DK71" s="136"/>
      <c r="DL71" s="136"/>
      <c r="DM71" s="136"/>
      <c r="DN71" s="136"/>
      <c r="DO71" s="136"/>
      <c r="DP71" s="136"/>
      <c r="DQ71" s="136"/>
      <c r="DR71" s="136"/>
      <c r="DS71" s="136"/>
      <c r="DT71" s="136"/>
      <c r="DU71" s="136"/>
      <c r="DV71" s="136"/>
      <c r="DW71" s="136"/>
      <c r="DX71" s="136"/>
      <c r="DY71" s="136"/>
      <c r="DZ71" s="136"/>
      <c r="EA71" s="136"/>
      <c r="EB71" s="136"/>
      <c r="EC71" s="136"/>
      <c r="ED71" s="136"/>
      <c r="EE71" s="136"/>
      <c r="EF71" s="136"/>
      <c r="EG71" s="136"/>
      <c r="EH71" s="136"/>
      <c r="EI71" s="136"/>
      <c r="EJ71" s="136"/>
      <c r="EK71" s="136"/>
      <c r="EL71" s="136"/>
      <c r="EM71" s="136"/>
      <c r="EN71" s="136"/>
      <c r="EO71" s="136"/>
      <c r="EP71" s="136"/>
      <c r="EQ71" s="136"/>
      <c r="ER71" s="136"/>
      <c r="ES71" s="136"/>
      <c r="ET71" s="136"/>
      <c r="EU71" s="136"/>
      <c r="EV71" s="136"/>
      <c r="EW71" s="136"/>
      <c r="EX71" s="136"/>
      <c r="EY71" s="136"/>
      <c r="EZ71" s="136"/>
      <c r="FA71" s="136"/>
      <c r="FB71" s="136"/>
      <c r="FC71" s="136"/>
      <c r="FD71" s="136"/>
      <c r="FE71" s="136"/>
      <c r="FF71" s="136"/>
      <c r="FG71" s="136"/>
      <c r="FH71" s="136"/>
      <c r="FI71" s="136"/>
      <c r="FJ71" s="136"/>
      <c r="FK71" s="136"/>
      <c r="FL71" s="136"/>
      <c r="FM71" s="136"/>
      <c r="FN71" s="136"/>
      <c r="FO71" s="136"/>
      <c r="FP71" s="136"/>
      <c r="FQ71" s="136"/>
      <c r="FR71" s="136"/>
      <c r="FS71" s="136"/>
      <c r="FT71" s="136"/>
      <c r="FU71" s="136"/>
      <c r="FV71" s="136"/>
      <c r="FW71" s="136"/>
      <c r="FX71" s="136"/>
      <c r="FY71" s="136"/>
      <c r="FZ71" s="136"/>
      <c r="GA71" s="136"/>
      <c r="GB71" s="136"/>
      <c r="GC71" s="136"/>
      <c r="GD71" s="136"/>
      <c r="GE71" s="136"/>
      <c r="GF71" s="136"/>
      <c r="GG71" s="136"/>
      <c r="GH71" s="136"/>
      <c r="GI71" s="136"/>
      <c r="GJ71" s="136"/>
      <c r="GK71" s="136"/>
      <c r="GL71" s="136"/>
      <c r="GM71" s="136"/>
      <c r="GN71" s="136"/>
      <c r="GO71" s="136"/>
      <c r="GP71" s="136"/>
      <c r="GQ71" s="136"/>
      <c r="GR71" s="136"/>
      <c r="GS71" s="136"/>
      <c r="GT71" s="136"/>
      <c r="GU71" s="136"/>
      <c r="GV71" s="136"/>
      <c r="GW71" s="136"/>
      <c r="GX71" s="136"/>
      <c r="GY71" s="136"/>
      <c r="GZ71" s="136"/>
      <c r="HA71" s="136"/>
      <c r="HB71" s="136"/>
      <c r="HC71" s="136"/>
      <c r="HD71" s="136"/>
      <c r="HE71" s="136"/>
      <c r="HF71" s="136"/>
      <c r="HG71" s="136"/>
      <c r="HH71" s="136"/>
      <c r="HI71" s="136"/>
      <c r="HJ71" s="136"/>
      <c r="HK71" s="136"/>
      <c r="HL71" s="136"/>
      <c r="HM71" s="136"/>
      <c r="HN71" s="136"/>
      <c r="HO71" s="136"/>
      <c r="HP71" s="136"/>
      <c r="HQ71" s="136"/>
      <c r="HR71" s="136"/>
      <c r="HS71" s="136"/>
      <c r="HT71" s="136"/>
      <c r="HU71" s="136"/>
      <c r="HV71" s="136"/>
      <c r="HW71" s="136"/>
      <c r="HX71" s="136"/>
      <c r="HY71" s="136"/>
      <c r="HZ71" s="136"/>
      <c r="IA71" s="136"/>
      <c r="IB71" s="136"/>
      <c r="IC71" s="136"/>
      <c r="ID71" s="136"/>
      <c r="IE71" s="136"/>
      <c r="IF71" s="136"/>
      <c r="IG71" s="136"/>
      <c r="IH71" s="136"/>
      <c r="II71" s="136"/>
      <c r="IJ71" s="136"/>
      <c r="IK71" s="136"/>
      <c r="IL71" s="136"/>
      <c r="IM71" s="136"/>
      <c r="IN71" s="136"/>
      <c r="IO71" s="136"/>
      <c r="IP71" s="136"/>
      <c r="IQ71" s="136"/>
      <c r="IR71" s="136"/>
      <c r="IS71" s="136"/>
      <c r="IT71" s="136"/>
      <c r="IU71" s="136"/>
      <c r="IV71" s="136"/>
    </row>
    <row r="72" spans="1:256" ht="1.9" customHeight="1" x14ac:dyDescent="0.2">
      <c r="A72" s="222"/>
      <c r="B72" s="223"/>
      <c r="C72" s="223"/>
      <c r="D72" s="223"/>
      <c r="E72" s="223"/>
      <c r="F72" s="223"/>
      <c r="G72" s="223"/>
      <c r="H72" s="223"/>
      <c r="I72" s="223"/>
      <c r="J72" s="223"/>
      <c r="K72" s="223"/>
      <c r="L72" s="223"/>
      <c r="M72" s="223"/>
      <c r="N72" s="223"/>
      <c r="O72" s="223"/>
      <c r="P72" s="223"/>
      <c r="Q72" s="224"/>
      <c r="R72" s="7"/>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8"/>
      <c r="CX72" s="8"/>
      <c r="CY72" s="8"/>
      <c r="CZ72" s="8"/>
      <c r="DA72" s="8"/>
      <c r="DB72" s="8"/>
      <c r="DC72" s="8"/>
      <c r="DD72" s="8"/>
      <c r="DE72" s="8"/>
      <c r="DF72" s="8"/>
      <c r="DG72" s="8"/>
      <c r="DH72" s="9"/>
      <c r="DI72" s="9"/>
      <c r="DJ72" s="9"/>
      <c r="DK72" s="9"/>
      <c r="DL72" s="9"/>
      <c r="DM72" s="9"/>
      <c r="DN72" s="9"/>
      <c r="DO72" s="9"/>
      <c r="DP72" s="9"/>
      <c r="DQ72" s="9"/>
      <c r="DR72" s="9"/>
      <c r="DS72" s="9"/>
      <c r="DT72" s="9"/>
      <c r="DU72" s="9"/>
      <c r="DV72" s="9"/>
      <c r="DW72" s="9"/>
      <c r="DX72" s="9"/>
      <c r="DY72" s="9"/>
      <c r="DZ72" s="9"/>
      <c r="EA72" s="9"/>
      <c r="EB72" s="9"/>
      <c r="EC72" s="9"/>
      <c r="ED72" s="9"/>
      <c r="EE72" s="9"/>
      <c r="EF72" s="9"/>
      <c r="EG72" s="9"/>
      <c r="EH72" s="9"/>
      <c r="EI72" s="9"/>
      <c r="EJ72" s="9"/>
      <c r="EK72" s="9"/>
      <c r="EL72" s="9"/>
      <c r="EM72" s="9"/>
      <c r="EN72" s="9"/>
      <c r="EO72" s="9"/>
      <c r="EP72" s="9"/>
      <c r="EQ72" s="9"/>
      <c r="ER72" s="9"/>
      <c r="ES72" s="9"/>
      <c r="ET72" s="9"/>
      <c r="EU72" s="9"/>
      <c r="EV72" s="9"/>
      <c r="EW72" s="9"/>
      <c r="EX72" s="9"/>
      <c r="EY72" s="9"/>
      <c r="EZ72" s="9"/>
      <c r="FA72" s="9"/>
      <c r="FB72" s="9"/>
      <c r="FC72" s="9"/>
      <c r="FD72" s="9"/>
      <c r="FE72" s="9"/>
      <c r="FF72" s="9"/>
      <c r="FG72" s="9"/>
      <c r="FH72" s="9"/>
      <c r="FI72" s="9"/>
      <c r="FJ72" s="9"/>
      <c r="FK72" s="9"/>
      <c r="FL72" s="9"/>
      <c r="FM72" s="9"/>
      <c r="FN72" s="9"/>
      <c r="FO72" s="9"/>
      <c r="FP72" s="9"/>
      <c r="FQ72" s="9"/>
      <c r="FR72" s="9"/>
      <c r="FS72" s="9"/>
      <c r="FT72" s="9"/>
      <c r="FU72" s="9"/>
      <c r="FV72" s="9"/>
      <c r="FW72" s="9"/>
      <c r="FX72" s="9"/>
      <c r="FY72" s="9"/>
      <c r="FZ72" s="9"/>
      <c r="GA72" s="9"/>
      <c r="GB72" s="9"/>
      <c r="GC72" s="9"/>
      <c r="GD72" s="9"/>
      <c r="GE72" s="9"/>
      <c r="GF72" s="9"/>
      <c r="GG72" s="9"/>
      <c r="GH72" s="9"/>
      <c r="GI72" s="9"/>
      <c r="GJ72" s="9"/>
      <c r="GK72" s="9"/>
      <c r="GL72" s="9"/>
      <c r="GM72" s="9"/>
      <c r="GN72" s="9"/>
      <c r="GO72" s="9"/>
      <c r="GP72" s="9"/>
      <c r="GQ72" s="9"/>
      <c r="GR72" s="9"/>
      <c r="GS72" s="9"/>
      <c r="GT72" s="9"/>
      <c r="GU72" s="9"/>
      <c r="GV72" s="9"/>
      <c r="GW72" s="9"/>
      <c r="GX72" s="9"/>
      <c r="GY72" s="9"/>
      <c r="GZ72" s="9"/>
      <c r="HA72" s="9"/>
      <c r="HB72" s="9"/>
      <c r="HC72" s="9"/>
      <c r="HD72" s="9"/>
      <c r="HE72" s="9"/>
      <c r="HF72" s="9"/>
      <c r="HG72" s="9"/>
      <c r="HH72" s="9"/>
      <c r="HI72" s="9"/>
      <c r="HJ72" s="9"/>
      <c r="HK72" s="9"/>
      <c r="HL72" s="9"/>
      <c r="HM72" s="9"/>
      <c r="HN72" s="9"/>
      <c r="HO72" s="9"/>
      <c r="HP72" s="9"/>
      <c r="HQ72" s="9"/>
      <c r="HR72" s="9"/>
      <c r="HS72" s="9"/>
      <c r="HT72" s="9"/>
      <c r="HU72" s="9"/>
      <c r="HV72" s="9"/>
      <c r="HW72" s="9"/>
      <c r="HX72" s="9"/>
      <c r="HY72" s="9"/>
      <c r="HZ72" s="9"/>
      <c r="IA72" s="9"/>
      <c r="IB72" s="9"/>
      <c r="IC72" s="9"/>
      <c r="ID72" s="9"/>
      <c r="IE72" s="9"/>
      <c r="IF72" s="9"/>
      <c r="IG72" s="9"/>
      <c r="IH72" s="9"/>
      <c r="II72" s="9"/>
      <c r="IJ72" s="9"/>
      <c r="IK72" s="9"/>
      <c r="IL72" s="9"/>
      <c r="IM72" s="9"/>
      <c r="IN72" s="9"/>
      <c r="IO72" s="9"/>
      <c r="IP72" s="9"/>
      <c r="IQ72" s="9"/>
      <c r="IR72" s="9"/>
      <c r="IS72" s="9"/>
      <c r="IT72" s="9"/>
      <c r="IU72" s="9"/>
      <c r="IV72" s="9"/>
    </row>
    <row r="73" spans="1:256" ht="18.75" x14ac:dyDescent="0.3">
      <c r="A73" s="206" t="s">
        <v>78</v>
      </c>
      <c r="B73" s="157"/>
      <c r="C73" s="157"/>
      <c r="D73" s="157"/>
      <c r="E73" s="157"/>
      <c r="F73" s="157"/>
      <c r="G73" s="157"/>
      <c r="H73" s="157"/>
      <c r="I73" s="157"/>
      <c r="J73" s="157"/>
      <c r="K73" s="157"/>
      <c r="L73" s="214" t="s">
        <v>79</v>
      </c>
      <c r="M73" s="214"/>
      <c r="N73" s="214"/>
      <c r="O73" s="214"/>
      <c r="P73" s="134"/>
      <c r="Q73" s="63"/>
      <c r="R73" s="64"/>
      <c r="S73" s="135"/>
      <c r="T73" s="135"/>
      <c r="U73" s="135"/>
      <c r="V73" s="135"/>
      <c r="W73" s="135"/>
      <c r="X73" s="135"/>
      <c r="Y73" s="135"/>
      <c r="Z73" s="135"/>
      <c r="AA73" s="135"/>
      <c r="AB73" s="135"/>
      <c r="AC73" s="135"/>
      <c r="AD73" s="135"/>
      <c r="AE73" s="135"/>
      <c r="AF73" s="135"/>
      <c r="AG73" s="135"/>
      <c r="AH73" s="135"/>
      <c r="AI73" s="135"/>
      <c r="AJ73" s="135"/>
      <c r="AK73" s="135"/>
      <c r="AL73" s="135"/>
      <c r="AM73" s="135"/>
      <c r="AN73" s="135"/>
      <c r="AO73" s="135"/>
      <c r="AP73" s="135"/>
      <c r="AQ73" s="135"/>
      <c r="AR73" s="135"/>
      <c r="AS73" s="135"/>
      <c r="AT73" s="135"/>
      <c r="AU73" s="135"/>
      <c r="AV73" s="135"/>
      <c r="AW73" s="135"/>
      <c r="AX73" s="135"/>
      <c r="AY73" s="135"/>
      <c r="AZ73" s="135"/>
      <c r="BA73" s="135"/>
      <c r="BB73" s="135"/>
      <c r="BC73" s="135"/>
      <c r="BD73" s="135"/>
      <c r="BE73" s="135"/>
      <c r="BF73" s="135"/>
      <c r="BG73" s="135"/>
      <c r="BH73" s="135"/>
      <c r="BI73" s="135"/>
      <c r="BJ73" s="135"/>
      <c r="BK73" s="135"/>
      <c r="BL73" s="135"/>
      <c r="BM73" s="135"/>
      <c r="BN73" s="135"/>
      <c r="BO73" s="135"/>
      <c r="BP73" s="135"/>
      <c r="BQ73" s="135"/>
      <c r="BR73" s="135"/>
      <c r="BS73" s="135"/>
      <c r="BT73" s="135"/>
      <c r="BU73" s="135"/>
      <c r="BV73" s="135"/>
      <c r="BW73" s="135"/>
      <c r="BX73" s="135"/>
      <c r="BY73" s="135"/>
      <c r="BZ73" s="135"/>
      <c r="CA73" s="135"/>
      <c r="CB73" s="135"/>
      <c r="CC73" s="135"/>
      <c r="CD73" s="135"/>
      <c r="CE73" s="135"/>
      <c r="CF73" s="135"/>
      <c r="CG73" s="135"/>
      <c r="CH73" s="135"/>
      <c r="CI73" s="135"/>
      <c r="CJ73" s="135"/>
      <c r="CK73" s="135"/>
      <c r="CL73" s="135"/>
      <c r="CM73" s="135"/>
      <c r="CN73" s="135"/>
      <c r="CO73" s="135"/>
      <c r="CP73" s="135"/>
      <c r="CQ73" s="135"/>
      <c r="CR73" s="135"/>
      <c r="CS73" s="135"/>
      <c r="CT73" s="135"/>
      <c r="CU73" s="135"/>
      <c r="CV73" s="135"/>
      <c r="CW73" s="135"/>
      <c r="CX73" s="135"/>
      <c r="CY73" s="135"/>
      <c r="CZ73" s="135"/>
      <c r="DA73" s="135"/>
      <c r="DB73" s="135"/>
      <c r="DC73" s="135"/>
      <c r="DD73" s="135"/>
      <c r="DE73" s="135"/>
      <c r="DF73" s="135"/>
      <c r="DG73" s="135"/>
      <c r="DH73" s="136"/>
      <c r="DI73" s="136"/>
      <c r="DJ73" s="136"/>
      <c r="DK73" s="136"/>
      <c r="DL73" s="136"/>
      <c r="DM73" s="136"/>
      <c r="DN73" s="136"/>
      <c r="DO73" s="136"/>
      <c r="DP73" s="136"/>
      <c r="DQ73" s="136"/>
      <c r="DR73" s="136"/>
      <c r="DS73" s="136"/>
      <c r="DT73" s="136"/>
      <c r="DU73" s="136"/>
      <c r="DV73" s="136"/>
      <c r="DW73" s="136"/>
      <c r="DX73" s="136"/>
      <c r="DY73" s="136"/>
      <c r="DZ73" s="136"/>
      <c r="EA73" s="136"/>
      <c r="EB73" s="136"/>
      <c r="EC73" s="136"/>
      <c r="ED73" s="136"/>
      <c r="EE73" s="136"/>
      <c r="EF73" s="136"/>
      <c r="EG73" s="136"/>
      <c r="EH73" s="136"/>
      <c r="EI73" s="136"/>
      <c r="EJ73" s="136"/>
      <c r="EK73" s="136"/>
      <c r="EL73" s="136"/>
      <c r="EM73" s="136"/>
      <c r="EN73" s="136"/>
      <c r="EO73" s="136"/>
      <c r="EP73" s="136"/>
      <c r="EQ73" s="136"/>
      <c r="ER73" s="136"/>
      <c r="ES73" s="136"/>
      <c r="ET73" s="136"/>
      <c r="EU73" s="136"/>
      <c r="EV73" s="136"/>
      <c r="EW73" s="136"/>
      <c r="EX73" s="136"/>
      <c r="EY73" s="136"/>
      <c r="EZ73" s="136"/>
      <c r="FA73" s="136"/>
      <c r="FB73" s="136"/>
      <c r="FC73" s="136"/>
      <c r="FD73" s="136"/>
      <c r="FE73" s="136"/>
      <c r="FF73" s="136"/>
      <c r="FG73" s="136"/>
      <c r="FH73" s="136"/>
      <c r="FI73" s="136"/>
      <c r="FJ73" s="136"/>
      <c r="FK73" s="136"/>
      <c r="FL73" s="136"/>
      <c r="FM73" s="136"/>
      <c r="FN73" s="136"/>
      <c r="FO73" s="136"/>
      <c r="FP73" s="136"/>
      <c r="FQ73" s="136"/>
      <c r="FR73" s="136"/>
      <c r="FS73" s="136"/>
      <c r="FT73" s="136"/>
      <c r="FU73" s="136"/>
      <c r="FV73" s="136"/>
      <c r="FW73" s="136"/>
      <c r="FX73" s="136"/>
      <c r="FY73" s="136"/>
      <c r="FZ73" s="136"/>
      <c r="GA73" s="136"/>
      <c r="GB73" s="136"/>
      <c r="GC73" s="136"/>
      <c r="GD73" s="136"/>
      <c r="GE73" s="136"/>
      <c r="GF73" s="136"/>
      <c r="GG73" s="136"/>
      <c r="GH73" s="136"/>
      <c r="GI73" s="136"/>
      <c r="GJ73" s="136"/>
      <c r="GK73" s="136"/>
      <c r="GL73" s="136"/>
      <c r="GM73" s="136"/>
      <c r="GN73" s="136"/>
      <c r="GO73" s="136"/>
      <c r="GP73" s="136"/>
      <c r="GQ73" s="136"/>
      <c r="GR73" s="136"/>
      <c r="GS73" s="136"/>
      <c r="GT73" s="136"/>
      <c r="GU73" s="136"/>
      <c r="GV73" s="136"/>
      <c r="GW73" s="136"/>
      <c r="GX73" s="136"/>
      <c r="GY73" s="136"/>
      <c r="GZ73" s="136"/>
      <c r="HA73" s="136"/>
      <c r="HB73" s="136"/>
      <c r="HC73" s="136"/>
      <c r="HD73" s="136"/>
      <c r="HE73" s="136"/>
      <c r="HF73" s="136"/>
      <c r="HG73" s="136"/>
      <c r="HH73" s="136"/>
      <c r="HI73" s="136"/>
      <c r="HJ73" s="136"/>
      <c r="HK73" s="136"/>
      <c r="HL73" s="136"/>
      <c r="HM73" s="136"/>
      <c r="HN73" s="136"/>
      <c r="HO73" s="136"/>
      <c r="HP73" s="136"/>
      <c r="HQ73" s="136"/>
      <c r="HR73" s="136"/>
      <c r="HS73" s="136"/>
      <c r="HT73" s="136"/>
      <c r="HU73" s="136"/>
      <c r="HV73" s="136"/>
      <c r="HW73" s="136"/>
      <c r="HX73" s="136"/>
      <c r="HY73" s="136"/>
      <c r="HZ73" s="136"/>
      <c r="IA73" s="136"/>
      <c r="IB73" s="136"/>
      <c r="IC73" s="136"/>
      <c r="ID73" s="136"/>
      <c r="IE73" s="136"/>
      <c r="IF73" s="136"/>
      <c r="IG73" s="136"/>
      <c r="IH73" s="136"/>
      <c r="II73" s="136"/>
      <c r="IJ73" s="136"/>
      <c r="IK73" s="136"/>
      <c r="IL73" s="136"/>
      <c r="IM73" s="136"/>
      <c r="IN73" s="136"/>
      <c r="IO73" s="136"/>
      <c r="IP73" s="136"/>
      <c r="IQ73" s="136"/>
      <c r="IR73" s="136"/>
      <c r="IS73" s="136"/>
      <c r="IT73" s="136"/>
      <c r="IU73" s="136"/>
      <c r="IV73" s="136"/>
    </row>
    <row r="74" spans="1:256" ht="1.9" customHeight="1" x14ac:dyDescent="0.2">
      <c r="A74" s="60"/>
      <c r="B74" s="6"/>
      <c r="C74" s="6"/>
      <c r="D74" s="6"/>
      <c r="E74" s="6"/>
      <c r="F74" s="6"/>
      <c r="G74" s="6"/>
      <c r="H74" s="6"/>
      <c r="I74" s="6"/>
      <c r="J74" s="6"/>
      <c r="K74" s="6"/>
      <c r="L74" s="6"/>
      <c r="M74" s="6"/>
      <c r="N74" s="6"/>
      <c r="O74" s="6"/>
      <c r="P74" s="6"/>
      <c r="Q74" s="61"/>
      <c r="R74" s="7"/>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c r="BP74" s="8"/>
      <c r="BQ74" s="8"/>
      <c r="BR74" s="8"/>
      <c r="BS74" s="8"/>
      <c r="BT74" s="8"/>
      <c r="BU74" s="8"/>
      <c r="BV74" s="8"/>
      <c r="BW74" s="8"/>
      <c r="BX74" s="8"/>
      <c r="BY74" s="8"/>
      <c r="BZ74" s="8"/>
      <c r="CA74" s="8"/>
      <c r="CB74" s="8"/>
      <c r="CC74" s="8"/>
      <c r="CD74" s="8"/>
      <c r="CE74" s="8"/>
      <c r="CF74" s="8"/>
      <c r="CG74" s="8"/>
      <c r="CH74" s="8"/>
      <c r="CI74" s="8"/>
      <c r="CJ74" s="8"/>
      <c r="CK74" s="8"/>
      <c r="CL74" s="8"/>
      <c r="CM74" s="8"/>
      <c r="CN74" s="8"/>
      <c r="CO74" s="8"/>
      <c r="CP74" s="8"/>
      <c r="CQ74" s="8"/>
      <c r="CR74" s="8"/>
      <c r="CS74" s="8"/>
      <c r="CT74" s="8"/>
      <c r="CU74" s="8"/>
      <c r="CV74" s="8"/>
      <c r="CW74" s="8"/>
      <c r="CX74" s="8"/>
      <c r="CY74" s="8"/>
      <c r="CZ74" s="8"/>
      <c r="DA74" s="8"/>
      <c r="DB74" s="8"/>
      <c r="DC74" s="8"/>
      <c r="DD74" s="8"/>
      <c r="DE74" s="8"/>
      <c r="DF74" s="8"/>
      <c r="DG74" s="8"/>
      <c r="DH74" s="9"/>
      <c r="DI74" s="9"/>
      <c r="DJ74" s="9"/>
      <c r="DK74" s="9"/>
      <c r="DL74" s="9"/>
      <c r="DM74" s="9"/>
      <c r="DN74" s="9"/>
      <c r="DO74" s="9"/>
      <c r="DP74" s="9"/>
      <c r="DQ74" s="9"/>
      <c r="DR74" s="9"/>
      <c r="DS74" s="9"/>
      <c r="DT74" s="9"/>
      <c r="DU74" s="9"/>
      <c r="DV74" s="9"/>
      <c r="DW74" s="9"/>
      <c r="DX74" s="9"/>
      <c r="DY74" s="9"/>
      <c r="DZ74" s="9"/>
      <c r="EA74" s="9"/>
      <c r="EB74" s="9"/>
      <c r="EC74" s="9"/>
      <c r="ED74" s="9"/>
      <c r="EE74" s="9"/>
      <c r="EF74" s="9"/>
      <c r="EG74" s="9"/>
      <c r="EH74" s="9"/>
      <c r="EI74" s="9"/>
      <c r="EJ74" s="9"/>
      <c r="EK74" s="9"/>
      <c r="EL74" s="9"/>
      <c r="EM74" s="9"/>
      <c r="EN74" s="9"/>
      <c r="EO74" s="9"/>
      <c r="EP74" s="9"/>
      <c r="EQ74" s="9"/>
      <c r="ER74" s="9"/>
      <c r="ES74" s="9"/>
      <c r="ET74" s="9"/>
      <c r="EU74" s="9"/>
      <c r="EV74" s="9"/>
      <c r="EW74" s="9"/>
      <c r="EX74" s="9"/>
      <c r="EY74" s="9"/>
      <c r="EZ74" s="9"/>
      <c r="FA74" s="9"/>
      <c r="FB74" s="9"/>
      <c r="FC74" s="9"/>
      <c r="FD74" s="9"/>
      <c r="FE74" s="9"/>
      <c r="FF74" s="9"/>
      <c r="FG74" s="9"/>
      <c r="FH74" s="9"/>
      <c r="FI74" s="9"/>
      <c r="FJ74" s="9"/>
      <c r="FK74" s="9"/>
      <c r="FL74" s="9"/>
      <c r="FM74" s="9"/>
      <c r="FN74" s="9"/>
      <c r="FO74" s="9"/>
      <c r="FP74" s="9"/>
      <c r="FQ74" s="9"/>
      <c r="FR74" s="9"/>
      <c r="FS74" s="9"/>
      <c r="FT74" s="9"/>
      <c r="FU74" s="9"/>
      <c r="FV74" s="9"/>
      <c r="FW74" s="9"/>
      <c r="FX74" s="9"/>
      <c r="FY74" s="9"/>
      <c r="FZ74" s="9"/>
      <c r="GA74" s="9"/>
      <c r="GB74" s="9"/>
      <c r="GC74" s="9"/>
      <c r="GD74" s="9"/>
      <c r="GE74" s="9"/>
      <c r="GF74" s="9"/>
      <c r="GG74" s="9"/>
      <c r="GH74" s="9"/>
      <c r="GI74" s="9"/>
      <c r="GJ74" s="9"/>
      <c r="GK74" s="9"/>
      <c r="GL74" s="9"/>
      <c r="GM74" s="9"/>
      <c r="GN74" s="9"/>
      <c r="GO74" s="9"/>
      <c r="GP74" s="9"/>
      <c r="GQ74" s="9"/>
      <c r="GR74" s="9"/>
      <c r="GS74" s="9"/>
      <c r="GT74" s="9"/>
      <c r="GU74" s="9"/>
      <c r="GV74" s="9"/>
      <c r="GW74" s="9"/>
      <c r="GX74" s="9"/>
      <c r="GY74" s="9"/>
      <c r="GZ74" s="9"/>
      <c r="HA74" s="9"/>
      <c r="HB74" s="9"/>
      <c r="HC74" s="9"/>
      <c r="HD74" s="9"/>
      <c r="HE74" s="9"/>
      <c r="HF74" s="9"/>
      <c r="HG74" s="9"/>
      <c r="HH74" s="9"/>
      <c r="HI74" s="9"/>
      <c r="HJ74" s="9"/>
      <c r="HK74" s="9"/>
      <c r="HL74" s="9"/>
      <c r="HM74" s="9"/>
      <c r="HN74" s="9"/>
      <c r="HO74" s="9"/>
      <c r="HP74" s="9"/>
      <c r="HQ74" s="9"/>
      <c r="HR74" s="9"/>
      <c r="HS74" s="9"/>
      <c r="HT74" s="9"/>
      <c r="HU74" s="9"/>
      <c r="HV74" s="9"/>
      <c r="HW74" s="9"/>
      <c r="HX74" s="9"/>
      <c r="HY74" s="9"/>
      <c r="HZ74" s="9"/>
      <c r="IA74" s="9"/>
      <c r="IB74" s="9"/>
      <c r="IC74" s="9"/>
      <c r="ID74" s="9"/>
      <c r="IE74" s="9"/>
      <c r="IF74" s="9"/>
      <c r="IG74" s="9"/>
      <c r="IH74" s="9"/>
      <c r="II74" s="9"/>
      <c r="IJ74" s="9"/>
      <c r="IK74" s="9"/>
      <c r="IL74" s="9"/>
      <c r="IM74" s="9"/>
      <c r="IN74" s="9"/>
      <c r="IO74" s="9"/>
      <c r="IP74" s="9"/>
      <c r="IQ74" s="9"/>
      <c r="IR74" s="9"/>
      <c r="IS74" s="9"/>
      <c r="IT74" s="9"/>
      <c r="IU74" s="9"/>
      <c r="IV74" s="9"/>
    </row>
    <row r="75" spans="1:256" ht="18.75" x14ac:dyDescent="0.3">
      <c r="A75" s="207" t="s">
        <v>80</v>
      </c>
      <c r="B75" s="208"/>
      <c r="C75" s="208"/>
      <c r="D75" s="208"/>
      <c r="E75" s="208"/>
      <c r="F75" s="215"/>
      <c r="G75" s="215"/>
      <c r="H75" s="215"/>
      <c r="I75" s="138"/>
      <c r="J75" s="216" t="s">
        <v>81</v>
      </c>
      <c r="K75" s="216"/>
      <c r="L75" s="216"/>
      <c r="M75" s="216"/>
      <c r="N75" s="225">
        <f>H79/E79</f>
        <v>9.9999981478700005E-3</v>
      </c>
      <c r="O75" s="226"/>
      <c r="P75" s="226"/>
      <c r="Q75" s="65"/>
      <c r="R75" s="5"/>
      <c r="S75" s="135"/>
      <c r="T75" s="135"/>
      <c r="U75" s="135"/>
      <c r="V75" s="135"/>
      <c r="W75" s="135"/>
      <c r="X75" s="135"/>
      <c r="Y75" s="135"/>
      <c r="Z75" s="135"/>
      <c r="AA75" s="135"/>
      <c r="AB75" s="135"/>
      <c r="AC75" s="135"/>
      <c r="AD75" s="135"/>
      <c r="AE75" s="135"/>
      <c r="AF75" s="135"/>
      <c r="AG75" s="135"/>
      <c r="AH75" s="135"/>
      <c r="AI75" s="135"/>
      <c r="AJ75" s="135"/>
      <c r="AK75" s="135"/>
      <c r="AL75" s="135"/>
      <c r="AM75" s="135"/>
      <c r="AN75" s="135"/>
      <c r="AO75" s="135"/>
      <c r="AP75" s="135"/>
      <c r="AQ75" s="135"/>
      <c r="AR75" s="135"/>
      <c r="AS75" s="135"/>
      <c r="AT75" s="135"/>
      <c r="AU75" s="135"/>
      <c r="AV75" s="135"/>
      <c r="AW75" s="135"/>
      <c r="AX75" s="135"/>
      <c r="AY75" s="135"/>
      <c r="AZ75" s="135"/>
      <c r="BA75" s="135"/>
      <c r="BB75" s="135"/>
      <c r="BC75" s="135"/>
      <c r="BD75" s="135"/>
      <c r="BE75" s="135"/>
      <c r="BF75" s="135"/>
      <c r="BG75" s="135"/>
      <c r="BH75" s="135"/>
      <c r="BI75" s="135"/>
      <c r="BJ75" s="135"/>
      <c r="BK75" s="135"/>
      <c r="BL75" s="135"/>
      <c r="BM75" s="135"/>
      <c r="BN75" s="135"/>
      <c r="BO75" s="135"/>
      <c r="BP75" s="135"/>
      <c r="BQ75" s="135"/>
      <c r="BR75" s="135"/>
      <c r="BS75" s="135"/>
      <c r="BT75" s="135"/>
      <c r="BU75" s="135"/>
      <c r="BV75" s="135"/>
      <c r="BW75" s="135"/>
      <c r="BX75" s="135"/>
      <c r="BY75" s="135"/>
      <c r="BZ75" s="135"/>
      <c r="CA75" s="135"/>
      <c r="CB75" s="135"/>
      <c r="CC75" s="135"/>
      <c r="CD75" s="135"/>
      <c r="CE75" s="135"/>
      <c r="CF75" s="135"/>
      <c r="CG75" s="135"/>
      <c r="CH75" s="135"/>
      <c r="CI75" s="135"/>
      <c r="CJ75" s="135"/>
      <c r="CK75" s="135"/>
      <c r="CL75" s="135"/>
      <c r="CM75" s="135"/>
      <c r="CN75" s="135"/>
      <c r="CO75" s="135"/>
      <c r="CP75" s="135"/>
      <c r="CQ75" s="135"/>
      <c r="CR75" s="135"/>
      <c r="CS75" s="135"/>
      <c r="CT75" s="135"/>
      <c r="CU75" s="135"/>
      <c r="CV75" s="135"/>
      <c r="CW75" s="135"/>
      <c r="CX75" s="135"/>
      <c r="CY75" s="135"/>
      <c r="CZ75" s="135"/>
      <c r="DA75" s="135"/>
      <c r="DB75" s="135"/>
      <c r="DC75" s="135"/>
      <c r="DD75" s="135"/>
      <c r="DE75" s="135"/>
      <c r="DF75" s="135"/>
      <c r="DG75" s="135"/>
      <c r="DH75" s="136"/>
      <c r="DI75" s="136"/>
      <c r="DJ75" s="136"/>
      <c r="DK75" s="136"/>
      <c r="DL75" s="136"/>
      <c r="DM75" s="136"/>
      <c r="DN75" s="136"/>
      <c r="DO75" s="136"/>
      <c r="DP75" s="136"/>
      <c r="DQ75" s="136"/>
      <c r="DR75" s="136"/>
      <c r="DS75" s="136"/>
      <c r="DT75" s="136"/>
      <c r="DU75" s="136"/>
      <c r="DV75" s="136"/>
      <c r="DW75" s="136"/>
      <c r="DX75" s="136"/>
      <c r="DY75" s="136"/>
      <c r="DZ75" s="136"/>
      <c r="EA75" s="136"/>
      <c r="EB75" s="136"/>
      <c r="EC75" s="136"/>
      <c r="ED75" s="136"/>
      <c r="EE75" s="136"/>
      <c r="EF75" s="136"/>
      <c r="EG75" s="136"/>
      <c r="EH75" s="136"/>
      <c r="EI75" s="136"/>
      <c r="EJ75" s="136"/>
      <c r="EK75" s="136"/>
      <c r="EL75" s="136"/>
      <c r="EM75" s="136"/>
      <c r="EN75" s="136"/>
      <c r="EO75" s="136"/>
      <c r="EP75" s="136"/>
      <c r="EQ75" s="136"/>
      <c r="ER75" s="136"/>
      <c r="ES75" s="136"/>
      <c r="ET75" s="136"/>
      <c r="EU75" s="136"/>
      <c r="EV75" s="136"/>
      <c r="EW75" s="136"/>
      <c r="EX75" s="136"/>
      <c r="EY75" s="136"/>
      <c r="EZ75" s="136"/>
      <c r="FA75" s="136"/>
      <c r="FB75" s="136"/>
      <c r="FC75" s="136"/>
      <c r="FD75" s="136"/>
      <c r="FE75" s="136"/>
      <c r="FF75" s="136"/>
      <c r="FG75" s="136"/>
      <c r="FH75" s="136"/>
      <c r="FI75" s="136"/>
      <c r="FJ75" s="136"/>
      <c r="FK75" s="136"/>
      <c r="FL75" s="136"/>
      <c r="FM75" s="136"/>
      <c r="FN75" s="136"/>
      <c r="FO75" s="136"/>
      <c r="FP75" s="136"/>
      <c r="FQ75" s="136"/>
      <c r="FR75" s="136"/>
      <c r="FS75" s="136"/>
      <c r="FT75" s="136"/>
      <c r="FU75" s="136"/>
      <c r="FV75" s="136"/>
      <c r="FW75" s="136"/>
      <c r="FX75" s="136"/>
      <c r="FY75" s="136"/>
      <c r="FZ75" s="136"/>
      <c r="GA75" s="136"/>
      <c r="GB75" s="136"/>
      <c r="GC75" s="136"/>
      <c r="GD75" s="136"/>
      <c r="GE75" s="136"/>
      <c r="GF75" s="136"/>
      <c r="GG75" s="136"/>
      <c r="GH75" s="136"/>
      <c r="GI75" s="136"/>
      <c r="GJ75" s="136"/>
      <c r="GK75" s="136"/>
      <c r="GL75" s="136"/>
      <c r="GM75" s="136"/>
      <c r="GN75" s="136"/>
      <c r="GO75" s="136"/>
      <c r="GP75" s="136"/>
      <c r="GQ75" s="136"/>
      <c r="GR75" s="136"/>
      <c r="GS75" s="136"/>
      <c r="GT75" s="136"/>
      <c r="GU75" s="136"/>
      <c r="GV75" s="136"/>
      <c r="GW75" s="136"/>
      <c r="GX75" s="136"/>
      <c r="GY75" s="136"/>
      <c r="GZ75" s="136"/>
      <c r="HA75" s="136"/>
      <c r="HB75" s="136"/>
      <c r="HC75" s="136"/>
      <c r="HD75" s="136"/>
      <c r="HE75" s="136"/>
      <c r="HF75" s="136"/>
      <c r="HG75" s="136"/>
      <c r="HH75" s="136"/>
      <c r="HI75" s="136"/>
      <c r="HJ75" s="136"/>
      <c r="HK75" s="136"/>
      <c r="HL75" s="136"/>
      <c r="HM75" s="136"/>
      <c r="HN75" s="136"/>
      <c r="HO75" s="136"/>
      <c r="HP75" s="136"/>
      <c r="HQ75" s="136"/>
      <c r="HR75" s="136"/>
      <c r="HS75" s="136"/>
      <c r="HT75" s="136"/>
      <c r="HU75" s="136"/>
      <c r="HV75" s="136"/>
      <c r="HW75" s="136"/>
      <c r="HX75" s="136"/>
      <c r="HY75" s="136"/>
      <c r="HZ75" s="136"/>
      <c r="IA75" s="136"/>
      <c r="IB75" s="136"/>
      <c r="IC75" s="136"/>
      <c r="ID75" s="136"/>
      <c r="IE75" s="136"/>
      <c r="IF75" s="136"/>
      <c r="IG75" s="136"/>
      <c r="IH75" s="136"/>
      <c r="II75" s="136"/>
      <c r="IJ75" s="136"/>
      <c r="IK75" s="136"/>
      <c r="IL75" s="136"/>
      <c r="IM75" s="136"/>
      <c r="IN75" s="136"/>
      <c r="IO75" s="136"/>
      <c r="IP75" s="136"/>
      <c r="IQ75" s="136"/>
      <c r="IR75" s="136"/>
      <c r="IS75" s="136"/>
      <c r="IT75" s="136"/>
      <c r="IU75" s="136"/>
      <c r="IV75" s="136"/>
    </row>
    <row r="76" spans="1:256" ht="1.9" customHeight="1" x14ac:dyDescent="0.2">
      <c r="A76" s="66"/>
      <c r="B76" s="67"/>
      <c r="C76" s="67"/>
      <c r="D76" s="67"/>
      <c r="E76" s="67"/>
      <c r="F76" s="67"/>
      <c r="G76" s="67"/>
      <c r="H76" s="67"/>
      <c r="I76" s="67"/>
      <c r="J76" s="67"/>
      <c r="K76" s="67"/>
      <c r="L76" s="67"/>
      <c r="M76" s="67"/>
      <c r="N76" s="67"/>
      <c r="O76" s="67"/>
      <c r="P76" s="67"/>
      <c r="Q76" s="68"/>
      <c r="R76" s="7"/>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c r="BK76" s="8"/>
      <c r="BL76" s="8"/>
      <c r="BM76" s="8"/>
      <c r="BN76" s="8"/>
      <c r="BO76" s="8"/>
      <c r="BP76" s="8"/>
      <c r="BQ76" s="8"/>
      <c r="BR76" s="8"/>
      <c r="BS76" s="8"/>
      <c r="BT76" s="8"/>
      <c r="BU76" s="8"/>
      <c r="BV76" s="8"/>
      <c r="BW76" s="8"/>
      <c r="BX76" s="8"/>
      <c r="BY76" s="8"/>
      <c r="BZ76" s="8"/>
      <c r="CA76" s="8"/>
      <c r="CB76" s="8"/>
      <c r="CC76" s="8"/>
      <c r="CD76" s="8"/>
      <c r="CE76" s="8"/>
      <c r="CF76" s="8"/>
      <c r="CG76" s="8"/>
      <c r="CH76" s="8"/>
      <c r="CI76" s="8"/>
      <c r="CJ76" s="8"/>
      <c r="CK76" s="8"/>
      <c r="CL76" s="8"/>
      <c r="CM76" s="8"/>
      <c r="CN76" s="8"/>
      <c r="CO76" s="8"/>
      <c r="CP76" s="8"/>
      <c r="CQ76" s="8"/>
      <c r="CR76" s="8"/>
      <c r="CS76" s="8"/>
      <c r="CT76" s="8"/>
      <c r="CU76" s="8"/>
      <c r="CV76" s="8"/>
      <c r="CW76" s="8"/>
      <c r="CX76" s="8"/>
      <c r="CY76" s="8"/>
      <c r="CZ76" s="8"/>
      <c r="DA76" s="8"/>
      <c r="DB76" s="8"/>
      <c r="DC76" s="8"/>
      <c r="DD76" s="8"/>
      <c r="DE76" s="8"/>
      <c r="DF76" s="8"/>
      <c r="DG76" s="8"/>
      <c r="DH76" s="9"/>
      <c r="DI76" s="9"/>
      <c r="DJ76" s="9"/>
      <c r="DK76" s="9"/>
      <c r="DL76" s="9"/>
      <c r="DM76" s="9"/>
      <c r="DN76" s="9"/>
      <c r="DO76" s="9"/>
      <c r="DP76" s="9"/>
      <c r="DQ76" s="9"/>
      <c r="DR76" s="9"/>
      <c r="DS76" s="9"/>
      <c r="DT76" s="9"/>
      <c r="DU76" s="9"/>
      <c r="DV76" s="9"/>
      <c r="DW76" s="9"/>
      <c r="DX76" s="9"/>
      <c r="DY76" s="9"/>
      <c r="DZ76" s="9"/>
      <c r="EA76" s="9"/>
      <c r="EB76" s="9"/>
      <c r="EC76" s="9"/>
      <c r="ED76" s="9"/>
      <c r="EE76" s="9"/>
      <c r="EF76" s="9"/>
      <c r="EG76" s="9"/>
      <c r="EH76" s="9"/>
      <c r="EI76" s="9"/>
      <c r="EJ76" s="9"/>
      <c r="EK76" s="9"/>
      <c r="EL76" s="9"/>
      <c r="EM76" s="9"/>
      <c r="EN76" s="9"/>
      <c r="EO76" s="9"/>
      <c r="EP76" s="9"/>
      <c r="EQ76" s="9"/>
      <c r="ER76" s="9"/>
      <c r="ES76" s="9"/>
      <c r="ET76" s="9"/>
      <c r="EU76" s="9"/>
      <c r="EV76" s="9"/>
      <c r="EW76" s="9"/>
      <c r="EX76" s="9"/>
      <c r="EY76" s="9"/>
      <c r="EZ76" s="9"/>
      <c r="FA76" s="9"/>
      <c r="FB76" s="9"/>
      <c r="FC76" s="9"/>
      <c r="FD76" s="9"/>
      <c r="FE76" s="9"/>
      <c r="FF76" s="9"/>
      <c r="FG76" s="9"/>
      <c r="FH76" s="9"/>
      <c r="FI76" s="9"/>
      <c r="FJ76" s="9"/>
      <c r="FK76" s="9"/>
      <c r="FL76" s="9"/>
      <c r="FM76" s="9"/>
      <c r="FN76" s="9"/>
      <c r="FO76" s="9"/>
      <c r="FP76" s="9"/>
      <c r="FQ76" s="9"/>
      <c r="FR76" s="9"/>
      <c r="FS76" s="9"/>
      <c r="FT76" s="9"/>
      <c r="FU76" s="9"/>
      <c r="FV76" s="9"/>
      <c r="FW76" s="9"/>
      <c r="FX76" s="9"/>
      <c r="FY76" s="9"/>
      <c r="FZ76" s="9"/>
      <c r="GA76" s="9"/>
      <c r="GB76" s="9"/>
      <c r="GC76" s="9"/>
      <c r="GD76" s="9"/>
      <c r="GE76" s="9"/>
      <c r="GF76" s="9"/>
      <c r="GG76" s="9"/>
      <c r="GH76" s="9"/>
      <c r="GI76" s="9"/>
      <c r="GJ76" s="9"/>
      <c r="GK76" s="9"/>
      <c r="GL76" s="9"/>
      <c r="GM76" s="9"/>
      <c r="GN76" s="9"/>
      <c r="GO76" s="9"/>
      <c r="GP76" s="9"/>
      <c r="GQ76" s="9"/>
      <c r="GR76" s="9"/>
      <c r="GS76" s="9"/>
      <c r="GT76" s="9"/>
      <c r="GU76" s="9"/>
      <c r="GV76" s="9"/>
      <c r="GW76" s="9"/>
      <c r="GX76" s="9"/>
      <c r="GY76" s="9"/>
      <c r="GZ76" s="9"/>
      <c r="HA76" s="9"/>
      <c r="HB76" s="9"/>
      <c r="HC76" s="9"/>
      <c r="HD76" s="9"/>
      <c r="HE76" s="9"/>
      <c r="HF76" s="9"/>
      <c r="HG76" s="9"/>
      <c r="HH76" s="9"/>
      <c r="HI76" s="9"/>
      <c r="HJ76" s="9"/>
      <c r="HK76" s="9"/>
      <c r="HL76" s="9"/>
      <c r="HM76" s="9"/>
      <c r="HN76" s="9"/>
      <c r="HO76" s="9"/>
      <c r="HP76" s="9"/>
      <c r="HQ76" s="9"/>
      <c r="HR76" s="9"/>
      <c r="HS76" s="9"/>
      <c r="HT76" s="9"/>
      <c r="HU76" s="9"/>
      <c r="HV76" s="9"/>
      <c r="HW76" s="9"/>
      <c r="HX76" s="9"/>
      <c r="HY76" s="9"/>
      <c r="HZ76" s="9"/>
      <c r="IA76" s="9"/>
      <c r="IB76" s="9"/>
      <c r="IC76" s="9"/>
      <c r="ID76" s="9"/>
      <c r="IE76" s="9"/>
      <c r="IF76" s="9"/>
      <c r="IG76" s="9"/>
      <c r="IH76" s="9"/>
      <c r="II76" s="9"/>
      <c r="IJ76" s="9"/>
      <c r="IK76" s="9"/>
      <c r="IL76" s="9"/>
      <c r="IM76" s="9"/>
      <c r="IN76" s="9"/>
      <c r="IO76" s="9"/>
      <c r="IP76" s="9"/>
      <c r="IQ76" s="9"/>
      <c r="IR76" s="9"/>
      <c r="IS76" s="9"/>
      <c r="IT76" s="9"/>
      <c r="IU76" s="9"/>
      <c r="IV76" s="9"/>
    </row>
    <row r="77" spans="1:256" ht="7.15" customHeight="1" x14ac:dyDescent="0.2">
      <c r="A77" s="124"/>
      <c r="B77" s="124"/>
      <c r="C77" s="124"/>
      <c r="D77" s="124"/>
      <c r="E77" s="124"/>
      <c r="F77" s="124"/>
      <c r="G77" s="124"/>
      <c r="H77" s="124"/>
      <c r="I77" s="124"/>
      <c r="J77" s="124"/>
      <c r="K77" s="124"/>
      <c r="L77" s="124"/>
      <c r="M77" s="124"/>
      <c r="N77" s="124"/>
      <c r="O77" s="124"/>
      <c r="P77" s="124"/>
      <c r="Q77" s="124"/>
      <c r="R77" s="11"/>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c r="CA77" s="12"/>
      <c r="CB77" s="12"/>
      <c r="CC77" s="12"/>
      <c r="CD77" s="12"/>
      <c r="CE77" s="12"/>
      <c r="CF77" s="12"/>
      <c r="CG77" s="12"/>
      <c r="CH77" s="12"/>
      <c r="CI77" s="12"/>
      <c r="CJ77" s="12"/>
      <c r="CK77" s="12"/>
      <c r="CL77" s="12"/>
      <c r="CM77" s="12"/>
      <c r="CN77" s="12"/>
      <c r="CO77" s="12"/>
      <c r="CP77" s="12"/>
      <c r="CQ77" s="12"/>
      <c r="CR77" s="12"/>
      <c r="CS77" s="12"/>
      <c r="CT77" s="12"/>
      <c r="CU77" s="12"/>
      <c r="CV77" s="12"/>
      <c r="CW77" s="12"/>
      <c r="CX77" s="12"/>
      <c r="CY77" s="12"/>
      <c r="CZ77" s="12"/>
      <c r="DA77" s="12"/>
      <c r="DB77" s="12"/>
      <c r="DC77" s="12"/>
      <c r="DD77" s="12"/>
      <c r="DE77" s="12"/>
      <c r="DF77" s="12"/>
      <c r="DG77" s="12"/>
      <c r="DH77" s="13"/>
      <c r="DI77" s="13"/>
      <c r="DJ77" s="13"/>
      <c r="DK77" s="13"/>
      <c r="DL77" s="13"/>
      <c r="DM77" s="13"/>
      <c r="DN77" s="13"/>
      <c r="DO77" s="13"/>
      <c r="DP77" s="13"/>
      <c r="DQ77" s="13"/>
      <c r="DR77" s="13"/>
      <c r="DS77" s="13"/>
      <c r="DT77" s="13"/>
      <c r="DU77" s="13"/>
      <c r="DV77" s="13"/>
      <c r="DW77" s="13"/>
      <c r="DX77" s="13"/>
      <c r="DY77" s="13"/>
      <c r="DZ77" s="13"/>
      <c r="EA77" s="13"/>
      <c r="EB77" s="13"/>
      <c r="EC77" s="13"/>
      <c r="ED77" s="13"/>
      <c r="EE77" s="13"/>
      <c r="EF77" s="13"/>
      <c r="EG77" s="13"/>
      <c r="EH77" s="13"/>
      <c r="EI77" s="13"/>
      <c r="EJ77" s="13"/>
      <c r="EK77" s="13"/>
      <c r="EL77" s="13"/>
      <c r="EM77" s="13"/>
      <c r="EN77" s="13"/>
      <c r="EO77" s="13"/>
      <c r="EP77" s="13"/>
      <c r="EQ77" s="13"/>
      <c r="ER77" s="13"/>
      <c r="ES77" s="13"/>
      <c r="ET77" s="13"/>
      <c r="EU77" s="13"/>
      <c r="EV77" s="13"/>
      <c r="EW77" s="13"/>
      <c r="EX77" s="13"/>
      <c r="EY77" s="13"/>
      <c r="EZ77" s="13"/>
      <c r="FA77" s="13"/>
      <c r="FB77" s="13"/>
      <c r="FC77" s="13"/>
      <c r="FD77" s="13"/>
      <c r="FE77" s="13"/>
      <c r="FF77" s="13"/>
      <c r="FG77" s="13"/>
      <c r="FH77" s="13"/>
      <c r="FI77" s="13"/>
      <c r="FJ77" s="13"/>
      <c r="FK77" s="13"/>
      <c r="FL77" s="13"/>
      <c r="FM77" s="13"/>
      <c r="FN77" s="13"/>
      <c r="FO77" s="13"/>
      <c r="FP77" s="13"/>
      <c r="FQ77" s="13"/>
      <c r="FR77" s="13"/>
      <c r="FS77" s="13"/>
      <c r="FT77" s="13"/>
      <c r="FU77" s="13"/>
      <c r="FV77" s="13"/>
      <c r="FW77" s="13"/>
      <c r="FX77" s="13"/>
      <c r="FY77" s="13"/>
      <c r="FZ77" s="13"/>
      <c r="GA77" s="13"/>
      <c r="GB77" s="13"/>
      <c r="GC77" s="13"/>
      <c r="GD77" s="13"/>
      <c r="GE77" s="13"/>
      <c r="GF77" s="13"/>
      <c r="GG77" s="13"/>
      <c r="GH77" s="13"/>
      <c r="GI77" s="13"/>
      <c r="GJ77" s="13"/>
      <c r="GK77" s="13"/>
      <c r="GL77" s="13"/>
      <c r="GM77" s="13"/>
      <c r="GN77" s="13"/>
      <c r="GO77" s="13"/>
      <c r="GP77" s="13"/>
      <c r="GQ77" s="13"/>
      <c r="GR77" s="13"/>
      <c r="GS77" s="13"/>
      <c r="GT77" s="13"/>
      <c r="GU77" s="13"/>
      <c r="GV77" s="13"/>
      <c r="GW77" s="13"/>
      <c r="GX77" s="13"/>
      <c r="GY77" s="13"/>
      <c r="GZ77" s="13"/>
      <c r="HA77" s="13"/>
      <c r="HB77" s="13"/>
      <c r="HC77" s="13"/>
      <c r="HD77" s="13"/>
      <c r="HE77" s="13"/>
      <c r="HF77" s="13"/>
      <c r="HG77" s="13"/>
      <c r="HH77" s="13"/>
      <c r="HI77" s="13"/>
      <c r="HJ77" s="13"/>
      <c r="HK77" s="13"/>
      <c r="HL77" s="13"/>
      <c r="HM77" s="13"/>
      <c r="HN77" s="13"/>
      <c r="HO77" s="13"/>
      <c r="HP77" s="13"/>
      <c r="HQ77" s="13"/>
      <c r="HR77" s="13"/>
      <c r="HS77" s="13"/>
      <c r="HT77" s="13"/>
      <c r="HU77" s="13"/>
      <c r="HV77" s="13"/>
      <c r="HW77" s="13"/>
      <c r="HX77" s="13"/>
      <c r="HY77" s="13"/>
      <c r="HZ77" s="13"/>
      <c r="IA77" s="13"/>
      <c r="IB77" s="13"/>
      <c r="IC77" s="13"/>
      <c r="ID77" s="13"/>
      <c r="IE77" s="13"/>
      <c r="IF77" s="13"/>
      <c r="IG77" s="13"/>
      <c r="IH77" s="13"/>
      <c r="II77" s="13"/>
      <c r="IJ77" s="13"/>
      <c r="IK77" s="13"/>
      <c r="IL77" s="13"/>
      <c r="IM77" s="13"/>
      <c r="IN77" s="13"/>
      <c r="IO77" s="13"/>
      <c r="IP77" s="13"/>
      <c r="IQ77" s="13"/>
      <c r="IR77" s="13"/>
      <c r="IS77" s="13"/>
      <c r="IT77" s="13"/>
      <c r="IU77" s="13"/>
      <c r="IV77" s="13"/>
    </row>
    <row r="78" spans="1:256" ht="16.149999999999999" customHeight="1" x14ac:dyDescent="0.2">
      <c r="A78" s="10" t="s">
        <v>5</v>
      </c>
      <c r="B78" s="209" t="s">
        <v>82</v>
      </c>
      <c r="C78" s="209"/>
      <c r="D78" s="209"/>
      <c r="E78" s="209"/>
      <c r="F78" s="209"/>
      <c r="G78" s="209"/>
      <c r="H78" s="209"/>
      <c r="I78" s="209"/>
      <c r="J78" s="209"/>
      <c r="K78" s="209"/>
      <c r="L78" s="209"/>
      <c r="M78" s="209"/>
      <c r="N78" s="209"/>
      <c r="O78" s="209"/>
      <c r="P78" s="209"/>
      <c r="Q78" s="210"/>
      <c r="R78" s="11"/>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c r="CA78" s="12"/>
      <c r="CB78" s="12"/>
      <c r="CC78" s="12"/>
      <c r="CD78" s="12"/>
      <c r="CE78" s="12"/>
      <c r="CF78" s="12"/>
      <c r="CG78" s="12"/>
      <c r="CH78" s="12"/>
      <c r="CI78" s="12"/>
      <c r="CJ78" s="12"/>
      <c r="CK78" s="12"/>
      <c r="CL78" s="12"/>
      <c r="CM78" s="12"/>
      <c r="CN78" s="12"/>
      <c r="CO78" s="12"/>
      <c r="CP78" s="12"/>
      <c r="CQ78" s="12"/>
      <c r="CR78" s="12"/>
      <c r="CS78" s="12"/>
      <c r="CT78" s="12"/>
      <c r="CU78" s="12"/>
      <c r="CV78" s="12"/>
      <c r="CW78" s="12"/>
      <c r="CX78" s="12"/>
      <c r="CY78" s="12"/>
      <c r="CZ78" s="12"/>
      <c r="DA78" s="12"/>
      <c r="DB78" s="12"/>
      <c r="DC78" s="12"/>
      <c r="DD78" s="12"/>
      <c r="DE78" s="12"/>
      <c r="DF78" s="12"/>
      <c r="DG78" s="12"/>
      <c r="DH78" s="13"/>
      <c r="DI78" s="13"/>
      <c r="DJ78" s="13"/>
      <c r="DK78" s="13"/>
      <c r="DL78" s="13"/>
      <c r="DM78" s="13"/>
      <c r="DN78" s="13"/>
      <c r="DO78" s="13"/>
      <c r="DP78" s="13"/>
      <c r="DQ78" s="13"/>
      <c r="DR78" s="13"/>
      <c r="DS78" s="13"/>
      <c r="DT78" s="13"/>
      <c r="DU78" s="13"/>
      <c r="DV78" s="13"/>
      <c r="DW78" s="13"/>
      <c r="DX78" s="13"/>
      <c r="DY78" s="13"/>
      <c r="DZ78" s="13"/>
      <c r="EA78" s="13"/>
      <c r="EB78" s="13"/>
      <c r="EC78" s="13"/>
      <c r="ED78" s="13"/>
      <c r="EE78" s="13"/>
      <c r="EF78" s="13"/>
      <c r="EG78" s="13"/>
      <c r="EH78" s="13"/>
      <c r="EI78" s="13"/>
      <c r="EJ78" s="13"/>
      <c r="EK78" s="13"/>
      <c r="EL78" s="13"/>
      <c r="EM78" s="13"/>
      <c r="EN78" s="13"/>
      <c r="EO78" s="13"/>
      <c r="EP78" s="13"/>
      <c r="EQ78" s="13"/>
      <c r="ER78" s="13"/>
      <c r="ES78" s="13"/>
      <c r="ET78" s="13"/>
      <c r="EU78" s="13"/>
      <c r="EV78" s="13"/>
      <c r="EW78" s="13"/>
      <c r="EX78" s="13"/>
      <c r="EY78" s="13"/>
      <c r="EZ78" s="13"/>
      <c r="FA78" s="13"/>
      <c r="FB78" s="13"/>
      <c r="FC78" s="13"/>
      <c r="FD78" s="13"/>
      <c r="FE78" s="13"/>
      <c r="FF78" s="13"/>
      <c r="FG78" s="13"/>
      <c r="FH78" s="13"/>
      <c r="FI78" s="13"/>
      <c r="FJ78" s="13"/>
      <c r="FK78" s="13"/>
      <c r="FL78" s="13"/>
      <c r="FM78" s="13"/>
      <c r="FN78" s="13"/>
      <c r="FO78" s="13"/>
      <c r="FP78" s="13"/>
      <c r="FQ78" s="13"/>
      <c r="FR78" s="13"/>
      <c r="FS78" s="13"/>
      <c r="FT78" s="13"/>
      <c r="FU78" s="13"/>
      <c r="FV78" s="13"/>
      <c r="FW78" s="13"/>
      <c r="FX78" s="13"/>
      <c r="FY78" s="13"/>
      <c r="FZ78" s="13"/>
      <c r="GA78" s="13"/>
      <c r="GB78" s="13"/>
      <c r="GC78" s="13"/>
      <c r="GD78" s="13"/>
      <c r="GE78" s="13"/>
      <c r="GF78" s="13"/>
      <c r="GG78" s="13"/>
      <c r="GH78" s="13"/>
      <c r="GI78" s="13"/>
      <c r="GJ78" s="13"/>
      <c r="GK78" s="13"/>
      <c r="GL78" s="13"/>
      <c r="GM78" s="13"/>
      <c r="GN78" s="13"/>
      <c r="GO78" s="13"/>
      <c r="GP78" s="13"/>
      <c r="GQ78" s="13"/>
      <c r="GR78" s="13"/>
      <c r="GS78" s="13"/>
      <c r="GT78" s="13"/>
      <c r="GU78" s="13"/>
      <c r="GV78" s="13"/>
      <c r="GW78" s="13"/>
      <c r="GX78" s="13"/>
      <c r="GY78" s="13"/>
      <c r="GZ78" s="13"/>
      <c r="HA78" s="13"/>
      <c r="HB78" s="13"/>
      <c r="HC78" s="13"/>
      <c r="HD78" s="13"/>
      <c r="HE78" s="13"/>
      <c r="HF78" s="13"/>
      <c r="HG78" s="13"/>
      <c r="HH78" s="13"/>
      <c r="HI78" s="13"/>
      <c r="HJ78" s="13"/>
      <c r="HK78" s="13"/>
      <c r="HL78" s="13"/>
      <c r="HM78" s="13"/>
      <c r="HN78" s="13"/>
      <c r="HO78" s="13"/>
      <c r="HP78" s="13"/>
      <c r="HQ78" s="13"/>
      <c r="HR78" s="13"/>
      <c r="HS78" s="13"/>
      <c r="HT78" s="13"/>
      <c r="HU78" s="13"/>
      <c r="HV78" s="13"/>
      <c r="HW78" s="13"/>
      <c r="HX78" s="13"/>
      <c r="HY78" s="13"/>
      <c r="HZ78" s="13"/>
      <c r="IA78" s="13"/>
      <c r="IB78" s="13"/>
      <c r="IC78" s="13"/>
      <c r="ID78" s="13"/>
      <c r="IE78" s="13"/>
      <c r="IF78" s="13"/>
      <c r="IG78" s="13"/>
      <c r="IH78" s="13"/>
      <c r="II78" s="13"/>
      <c r="IJ78" s="13"/>
      <c r="IK78" s="13"/>
      <c r="IL78" s="13"/>
      <c r="IM78" s="13"/>
      <c r="IN78" s="13"/>
      <c r="IO78" s="13"/>
      <c r="IP78" s="13"/>
      <c r="IQ78" s="13"/>
      <c r="IR78" s="13"/>
      <c r="IS78" s="13"/>
      <c r="IT78" s="13"/>
      <c r="IU78" s="13"/>
      <c r="IV78" s="13"/>
    </row>
    <row r="79" spans="1:256" ht="15" x14ac:dyDescent="0.2">
      <c r="A79" s="15"/>
      <c r="B79" s="124" t="s">
        <v>7</v>
      </c>
      <c r="C79" s="87">
        <v>2024</v>
      </c>
      <c r="D79" s="124"/>
      <c r="E79" s="211">
        <v>20786903.850000001</v>
      </c>
      <c r="F79" s="211"/>
      <c r="G79" s="114" t="s">
        <v>44</v>
      </c>
      <c r="H79" s="212">
        <v>207869</v>
      </c>
      <c r="I79" s="212"/>
      <c r="J79" s="212"/>
      <c r="K79" s="213"/>
      <c r="L79" s="156" t="s">
        <v>9</v>
      </c>
      <c r="M79" s="157"/>
      <c r="N79" s="194">
        <f>E79+H79</f>
        <v>20994772.850000001</v>
      </c>
      <c r="O79" s="194"/>
      <c r="P79" s="194"/>
      <c r="Q79" s="16"/>
      <c r="R79" s="11"/>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c r="CA79" s="12"/>
      <c r="CB79" s="12"/>
      <c r="CC79" s="12"/>
      <c r="CD79" s="12"/>
      <c r="CE79" s="12"/>
      <c r="CF79" s="12"/>
      <c r="CG79" s="12"/>
      <c r="CH79" s="12"/>
      <c r="CI79" s="12"/>
      <c r="CJ79" s="12"/>
      <c r="CK79" s="12"/>
      <c r="CL79" s="12"/>
      <c r="CM79" s="12"/>
      <c r="CN79" s="12"/>
      <c r="CO79" s="12"/>
      <c r="CP79" s="12"/>
      <c r="CQ79" s="12"/>
      <c r="CR79" s="12"/>
      <c r="CS79" s="12"/>
      <c r="CT79" s="12"/>
      <c r="CU79" s="12"/>
      <c r="CV79" s="12"/>
      <c r="CW79" s="12"/>
      <c r="CX79" s="12"/>
      <c r="CY79" s="12"/>
      <c r="CZ79" s="12"/>
      <c r="DA79" s="12"/>
      <c r="DB79" s="12"/>
      <c r="DC79" s="12"/>
      <c r="DD79" s="12"/>
      <c r="DE79" s="12"/>
      <c r="DF79" s="12"/>
      <c r="DG79" s="12"/>
      <c r="DH79" s="13"/>
      <c r="DI79" s="13"/>
      <c r="DJ79" s="13"/>
      <c r="DK79" s="13"/>
      <c r="DL79" s="13"/>
      <c r="DM79" s="13"/>
      <c r="DN79" s="13"/>
      <c r="DO79" s="13"/>
      <c r="DP79" s="13"/>
      <c r="DQ79" s="13"/>
      <c r="DR79" s="13"/>
      <c r="DS79" s="13"/>
      <c r="DT79" s="13"/>
      <c r="DU79" s="13"/>
      <c r="DV79" s="13"/>
      <c r="DW79" s="13"/>
      <c r="DX79" s="13"/>
      <c r="DY79" s="13"/>
      <c r="DZ79" s="13"/>
      <c r="EA79" s="13"/>
      <c r="EB79" s="13"/>
      <c r="EC79" s="13"/>
      <c r="ED79" s="13"/>
      <c r="EE79" s="13"/>
      <c r="EF79" s="13"/>
      <c r="EG79" s="13"/>
      <c r="EH79" s="13"/>
      <c r="EI79" s="13"/>
      <c r="EJ79" s="13"/>
      <c r="EK79" s="13"/>
      <c r="EL79" s="13"/>
      <c r="EM79" s="13"/>
      <c r="EN79" s="13"/>
      <c r="EO79" s="13"/>
      <c r="EP79" s="13"/>
      <c r="EQ79" s="13"/>
      <c r="ER79" s="13"/>
      <c r="ES79" s="13"/>
      <c r="ET79" s="13"/>
      <c r="EU79" s="13"/>
      <c r="EV79" s="13"/>
      <c r="EW79" s="13"/>
      <c r="EX79" s="13"/>
      <c r="EY79" s="13"/>
      <c r="EZ79" s="13"/>
      <c r="FA79" s="13"/>
      <c r="FB79" s="13"/>
      <c r="FC79" s="13"/>
      <c r="FD79" s="13"/>
      <c r="FE79" s="13"/>
      <c r="FF79" s="13"/>
      <c r="FG79" s="13"/>
      <c r="FH79" s="13"/>
      <c r="FI79" s="13"/>
      <c r="FJ79" s="13"/>
      <c r="FK79" s="13"/>
      <c r="FL79" s="13"/>
      <c r="FM79" s="13"/>
      <c r="FN79" s="13"/>
      <c r="FO79" s="13"/>
      <c r="FP79" s="13"/>
      <c r="FQ79" s="13"/>
      <c r="FR79" s="13"/>
      <c r="FS79" s="13"/>
      <c r="FT79" s="13"/>
      <c r="FU79" s="13"/>
      <c r="FV79" s="13"/>
      <c r="FW79" s="13"/>
      <c r="FX79" s="13"/>
      <c r="FY79" s="13"/>
      <c r="FZ79" s="13"/>
      <c r="GA79" s="13"/>
      <c r="GB79" s="13"/>
      <c r="GC79" s="13"/>
      <c r="GD79" s="13"/>
      <c r="GE79" s="13"/>
      <c r="GF79" s="13"/>
      <c r="GG79" s="13"/>
      <c r="GH79" s="13"/>
      <c r="GI79" s="13"/>
      <c r="GJ79" s="13"/>
      <c r="GK79" s="13"/>
      <c r="GL79" s="13"/>
      <c r="GM79" s="13"/>
      <c r="GN79" s="13"/>
      <c r="GO79" s="13"/>
      <c r="GP79" s="13"/>
      <c r="GQ79" s="13"/>
      <c r="GR79" s="13"/>
      <c r="GS79" s="13"/>
      <c r="GT79" s="13"/>
      <c r="GU79" s="13"/>
      <c r="GV79" s="13"/>
      <c r="GW79" s="13"/>
      <c r="GX79" s="13"/>
      <c r="GY79" s="13"/>
      <c r="GZ79" s="13"/>
      <c r="HA79" s="13"/>
      <c r="HB79" s="13"/>
      <c r="HC79" s="13"/>
      <c r="HD79" s="13"/>
      <c r="HE79" s="13"/>
      <c r="HF79" s="13"/>
      <c r="HG79" s="13"/>
      <c r="HH79" s="13"/>
      <c r="HI79" s="13"/>
      <c r="HJ79" s="13"/>
      <c r="HK79" s="13"/>
      <c r="HL79" s="13"/>
      <c r="HM79" s="13"/>
      <c r="HN79" s="13"/>
      <c r="HO79" s="13"/>
      <c r="HP79" s="13"/>
      <c r="HQ79" s="13"/>
      <c r="HR79" s="13"/>
      <c r="HS79" s="13"/>
      <c r="HT79" s="13"/>
      <c r="HU79" s="13"/>
      <c r="HV79" s="13"/>
      <c r="HW79" s="13"/>
      <c r="HX79" s="13"/>
      <c r="HY79" s="13"/>
      <c r="HZ79" s="13"/>
      <c r="IA79" s="13"/>
      <c r="IB79" s="13"/>
      <c r="IC79" s="13"/>
      <c r="ID79" s="13"/>
      <c r="IE79" s="13"/>
      <c r="IF79" s="13"/>
      <c r="IG79" s="13"/>
      <c r="IH79" s="13"/>
      <c r="II79" s="13"/>
      <c r="IJ79" s="13"/>
      <c r="IK79" s="13"/>
      <c r="IL79" s="13"/>
      <c r="IM79" s="13"/>
      <c r="IN79" s="13"/>
      <c r="IO79" s="13"/>
      <c r="IP79" s="13"/>
      <c r="IQ79" s="13"/>
      <c r="IR79" s="13"/>
      <c r="IS79" s="13"/>
      <c r="IT79" s="13"/>
      <c r="IU79" s="13"/>
      <c r="IV79" s="13"/>
    </row>
    <row r="80" spans="1:256" ht="15" x14ac:dyDescent="0.2">
      <c r="A80" s="15"/>
      <c r="B80" s="124"/>
      <c r="C80" s="121"/>
      <c r="D80" s="124"/>
      <c r="E80" s="199" t="s">
        <v>83</v>
      </c>
      <c r="F80" s="199"/>
      <c r="G80" s="116"/>
      <c r="H80" s="200" t="s">
        <v>84</v>
      </c>
      <c r="I80" s="200"/>
      <c r="J80" s="200"/>
      <c r="K80" s="201"/>
      <c r="L80" s="17"/>
      <c r="M80" s="116"/>
      <c r="N80" s="18"/>
      <c r="O80" s="18"/>
      <c r="P80" s="18"/>
      <c r="Q80" s="16"/>
      <c r="R80" s="11"/>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c r="BM80" s="12"/>
      <c r="BN80" s="12"/>
      <c r="BO80" s="12"/>
      <c r="BP80" s="12"/>
      <c r="BQ80" s="12"/>
      <c r="BR80" s="12"/>
      <c r="BS80" s="12"/>
      <c r="BT80" s="12"/>
      <c r="BU80" s="12"/>
      <c r="BV80" s="12"/>
      <c r="BW80" s="12"/>
      <c r="BX80" s="12"/>
      <c r="BY80" s="12"/>
      <c r="BZ80" s="12"/>
      <c r="CA80" s="12"/>
      <c r="CB80" s="12"/>
      <c r="CC80" s="12"/>
      <c r="CD80" s="12"/>
      <c r="CE80" s="12"/>
      <c r="CF80" s="12"/>
      <c r="CG80" s="12"/>
      <c r="CH80" s="12"/>
      <c r="CI80" s="12"/>
      <c r="CJ80" s="12"/>
      <c r="CK80" s="12"/>
      <c r="CL80" s="12"/>
      <c r="CM80" s="12"/>
      <c r="CN80" s="12"/>
      <c r="CO80" s="12"/>
      <c r="CP80" s="12"/>
      <c r="CQ80" s="12"/>
      <c r="CR80" s="12"/>
      <c r="CS80" s="12"/>
      <c r="CT80" s="12"/>
      <c r="CU80" s="12"/>
      <c r="CV80" s="12"/>
      <c r="CW80" s="12"/>
      <c r="CX80" s="12"/>
      <c r="CY80" s="12"/>
      <c r="CZ80" s="12"/>
      <c r="DA80" s="12"/>
      <c r="DB80" s="12"/>
      <c r="DC80" s="12"/>
      <c r="DD80" s="12"/>
      <c r="DE80" s="12"/>
      <c r="DF80" s="12"/>
      <c r="DG80" s="12"/>
      <c r="DH80" s="13"/>
      <c r="DI80" s="13"/>
      <c r="DJ80" s="13"/>
      <c r="DK80" s="13"/>
      <c r="DL80" s="13"/>
      <c r="DM80" s="13"/>
      <c r="DN80" s="13"/>
      <c r="DO80" s="13"/>
      <c r="DP80" s="13"/>
      <c r="DQ80" s="13"/>
      <c r="DR80" s="13"/>
      <c r="DS80" s="13"/>
      <c r="DT80" s="13"/>
      <c r="DU80" s="13"/>
      <c r="DV80" s="13"/>
      <c r="DW80" s="13"/>
      <c r="DX80" s="13"/>
      <c r="DY80" s="13"/>
      <c r="DZ80" s="13"/>
      <c r="EA80" s="13"/>
      <c r="EB80" s="13"/>
      <c r="EC80" s="13"/>
      <c r="ED80" s="13"/>
      <c r="EE80" s="13"/>
      <c r="EF80" s="13"/>
      <c r="EG80" s="13"/>
      <c r="EH80" s="13"/>
      <c r="EI80" s="13"/>
      <c r="EJ80" s="13"/>
      <c r="EK80" s="13"/>
      <c r="EL80" s="13"/>
      <c r="EM80" s="13"/>
      <c r="EN80" s="13"/>
      <c r="EO80" s="13"/>
      <c r="EP80" s="13"/>
      <c r="EQ80" s="13"/>
      <c r="ER80" s="13"/>
      <c r="ES80" s="13"/>
      <c r="ET80" s="13"/>
      <c r="EU80" s="13"/>
      <c r="EV80" s="13"/>
      <c r="EW80" s="13"/>
      <c r="EX80" s="13"/>
      <c r="EY80" s="13"/>
      <c r="EZ80" s="13"/>
      <c r="FA80" s="13"/>
      <c r="FB80" s="13"/>
      <c r="FC80" s="13"/>
      <c r="FD80" s="13"/>
      <c r="FE80" s="13"/>
      <c r="FF80" s="13"/>
      <c r="FG80" s="13"/>
      <c r="FH80" s="13"/>
      <c r="FI80" s="13"/>
      <c r="FJ80" s="13"/>
      <c r="FK80" s="13"/>
      <c r="FL80" s="13"/>
      <c r="FM80" s="13"/>
      <c r="FN80" s="13"/>
      <c r="FO80" s="13"/>
      <c r="FP80" s="13"/>
      <c r="FQ80" s="13"/>
      <c r="FR80" s="13"/>
      <c r="FS80" s="13"/>
      <c r="FT80" s="13"/>
      <c r="FU80" s="13"/>
      <c r="FV80" s="13"/>
      <c r="FW80" s="13"/>
      <c r="FX80" s="13"/>
      <c r="FY80" s="13"/>
      <c r="FZ80" s="13"/>
      <c r="GA80" s="13"/>
      <c r="GB80" s="13"/>
      <c r="GC80" s="13"/>
      <c r="GD80" s="13"/>
      <c r="GE80" s="13"/>
      <c r="GF80" s="13"/>
      <c r="GG80" s="13"/>
      <c r="GH80" s="13"/>
      <c r="GI80" s="13"/>
      <c r="GJ80" s="13"/>
      <c r="GK80" s="13"/>
      <c r="GL80" s="13"/>
      <c r="GM80" s="13"/>
      <c r="GN80" s="13"/>
      <c r="GO80" s="13"/>
      <c r="GP80" s="13"/>
      <c r="GQ80" s="13"/>
      <c r="GR80" s="13"/>
      <c r="GS80" s="13"/>
      <c r="GT80" s="13"/>
      <c r="GU80" s="13"/>
      <c r="GV80" s="13"/>
      <c r="GW80" s="13"/>
      <c r="GX80" s="13"/>
      <c r="GY80" s="13"/>
      <c r="GZ80" s="13"/>
      <c r="HA80" s="13"/>
      <c r="HB80" s="13"/>
      <c r="HC80" s="13"/>
      <c r="HD80" s="13"/>
      <c r="HE80" s="13"/>
      <c r="HF80" s="13"/>
      <c r="HG80" s="13"/>
      <c r="HH80" s="13"/>
      <c r="HI80" s="13"/>
      <c r="HJ80" s="13"/>
      <c r="HK80" s="13"/>
      <c r="HL80" s="13"/>
      <c r="HM80" s="13"/>
      <c r="HN80" s="13"/>
      <c r="HO80" s="13"/>
      <c r="HP80" s="13"/>
      <c r="HQ80" s="13"/>
      <c r="HR80" s="13"/>
      <c r="HS80" s="13"/>
      <c r="HT80" s="13"/>
      <c r="HU80" s="13"/>
      <c r="HV80" s="13"/>
      <c r="HW80" s="13"/>
      <c r="HX80" s="13"/>
      <c r="HY80" s="13"/>
      <c r="HZ80" s="13"/>
      <c r="IA80" s="13"/>
      <c r="IB80" s="13"/>
      <c r="IC80" s="13"/>
      <c r="ID80" s="13"/>
      <c r="IE80" s="13"/>
      <c r="IF80" s="13"/>
      <c r="IG80" s="13"/>
      <c r="IH80" s="13"/>
      <c r="II80" s="13"/>
      <c r="IJ80" s="13"/>
      <c r="IK80" s="13"/>
      <c r="IL80" s="13"/>
      <c r="IM80" s="13"/>
      <c r="IN80" s="13"/>
      <c r="IO80" s="13"/>
      <c r="IP80" s="13"/>
      <c r="IQ80" s="13"/>
      <c r="IR80" s="13"/>
      <c r="IS80" s="13"/>
      <c r="IT80" s="13"/>
      <c r="IU80" s="13"/>
      <c r="IV80" s="13"/>
    </row>
    <row r="81" spans="1:256" ht="15" x14ac:dyDescent="0.2">
      <c r="A81" s="15"/>
      <c r="B81" s="124" t="s">
        <v>7</v>
      </c>
      <c r="C81" s="72">
        <f>C79</f>
        <v>2024</v>
      </c>
      <c r="D81" s="124"/>
      <c r="E81" s="176">
        <f>E79</f>
        <v>20786903.850000001</v>
      </c>
      <c r="F81" s="176"/>
      <c r="G81" s="114" t="s">
        <v>8</v>
      </c>
      <c r="H81" s="204">
        <v>0.01</v>
      </c>
      <c r="I81" s="204"/>
      <c r="J81" s="204"/>
      <c r="K81" s="205"/>
      <c r="L81" s="156" t="s">
        <v>9</v>
      </c>
      <c r="M81" s="157"/>
      <c r="N81" s="194">
        <f>E81*(100%+H81)</f>
        <v>20994772.890000001</v>
      </c>
      <c r="O81" s="194"/>
      <c r="P81" s="194"/>
      <c r="Q81" s="16"/>
      <c r="R81" s="11"/>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c r="CA81" s="12"/>
      <c r="CB81" s="12"/>
      <c r="CC81" s="12"/>
      <c r="CD81" s="12"/>
      <c r="CE81" s="12"/>
      <c r="CF81" s="12"/>
      <c r="CG81" s="12"/>
      <c r="CH81" s="12"/>
      <c r="CI81" s="12"/>
      <c r="CJ81" s="12"/>
      <c r="CK81" s="12"/>
      <c r="CL81" s="12"/>
      <c r="CM81" s="12"/>
      <c r="CN81" s="12"/>
      <c r="CO81" s="12"/>
      <c r="CP81" s="12"/>
      <c r="CQ81" s="12"/>
      <c r="CR81" s="12"/>
      <c r="CS81" s="12"/>
      <c r="CT81" s="12"/>
      <c r="CU81" s="12"/>
      <c r="CV81" s="12"/>
      <c r="CW81" s="12"/>
      <c r="CX81" s="12"/>
      <c r="CY81" s="12"/>
      <c r="CZ81" s="12"/>
      <c r="DA81" s="12"/>
      <c r="DB81" s="12"/>
      <c r="DC81" s="12"/>
      <c r="DD81" s="12"/>
      <c r="DE81" s="12"/>
      <c r="DF81" s="12"/>
      <c r="DG81" s="12"/>
      <c r="DH81" s="13"/>
      <c r="DI81" s="13"/>
      <c r="DJ81" s="13"/>
      <c r="DK81" s="13"/>
      <c r="DL81" s="13"/>
      <c r="DM81" s="13"/>
      <c r="DN81" s="13"/>
      <c r="DO81" s="13"/>
      <c r="DP81" s="13"/>
      <c r="DQ81" s="13"/>
      <c r="DR81" s="13"/>
      <c r="DS81" s="13"/>
      <c r="DT81" s="13"/>
      <c r="DU81" s="13"/>
      <c r="DV81" s="13"/>
      <c r="DW81" s="13"/>
      <c r="DX81" s="13"/>
      <c r="DY81" s="13"/>
      <c r="DZ81" s="13"/>
      <c r="EA81" s="13"/>
      <c r="EB81" s="13"/>
      <c r="EC81" s="13"/>
      <c r="ED81" s="13"/>
      <c r="EE81" s="13"/>
      <c r="EF81" s="13"/>
      <c r="EG81" s="13"/>
      <c r="EH81" s="13"/>
      <c r="EI81" s="13"/>
      <c r="EJ81" s="13"/>
      <c r="EK81" s="13"/>
      <c r="EL81" s="13"/>
      <c r="EM81" s="13"/>
      <c r="EN81" s="13"/>
      <c r="EO81" s="13"/>
      <c r="EP81" s="13"/>
      <c r="EQ81" s="13"/>
      <c r="ER81" s="13"/>
      <c r="ES81" s="13"/>
      <c r="ET81" s="13"/>
      <c r="EU81" s="13"/>
      <c r="EV81" s="13"/>
      <c r="EW81" s="13"/>
      <c r="EX81" s="13"/>
      <c r="EY81" s="13"/>
      <c r="EZ81" s="13"/>
      <c r="FA81" s="13"/>
      <c r="FB81" s="13"/>
      <c r="FC81" s="13"/>
      <c r="FD81" s="13"/>
      <c r="FE81" s="13"/>
      <c r="FF81" s="13"/>
      <c r="FG81" s="13"/>
      <c r="FH81" s="13"/>
      <c r="FI81" s="13"/>
      <c r="FJ81" s="13"/>
      <c r="FK81" s="13"/>
      <c r="FL81" s="13"/>
      <c r="FM81" s="13"/>
      <c r="FN81" s="13"/>
      <c r="FO81" s="13"/>
      <c r="FP81" s="13"/>
      <c r="FQ81" s="13"/>
      <c r="FR81" s="13"/>
      <c r="FS81" s="13"/>
      <c r="FT81" s="13"/>
      <c r="FU81" s="13"/>
      <c r="FV81" s="13"/>
      <c r="FW81" s="13"/>
      <c r="FX81" s="13"/>
      <c r="FY81" s="13"/>
      <c r="FZ81" s="13"/>
      <c r="GA81" s="13"/>
      <c r="GB81" s="13"/>
      <c r="GC81" s="13"/>
      <c r="GD81" s="13"/>
      <c r="GE81" s="13"/>
      <c r="GF81" s="13"/>
      <c r="GG81" s="13"/>
      <c r="GH81" s="13"/>
      <c r="GI81" s="13"/>
      <c r="GJ81" s="13"/>
      <c r="GK81" s="13"/>
      <c r="GL81" s="13"/>
      <c r="GM81" s="13"/>
      <c r="GN81" s="13"/>
      <c r="GO81" s="13"/>
      <c r="GP81" s="13"/>
      <c r="GQ81" s="13"/>
      <c r="GR81" s="13"/>
      <c r="GS81" s="13"/>
      <c r="GT81" s="13"/>
      <c r="GU81" s="13"/>
      <c r="GV81" s="13"/>
      <c r="GW81" s="13"/>
      <c r="GX81" s="13"/>
      <c r="GY81" s="13"/>
      <c r="GZ81" s="13"/>
      <c r="HA81" s="13"/>
      <c r="HB81" s="13"/>
      <c r="HC81" s="13"/>
      <c r="HD81" s="13"/>
      <c r="HE81" s="13"/>
      <c r="HF81" s="13"/>
      <c r="HG81" s="13"/>
      <c r="HH81" s="13"/>
      <c r="HI81" s="13"/>
      <c r="HJ81" s="13"/>
      <c r="HK81" s="13"/>
      <c r="HL81" s="13"/>
      <c r="HM81" s="13"/>
      <c r="HN81" s="13"/>
      <c r="HO81" s="13"/>
      <c r="HP81" s="13"/>
      <c r="HQ81" s="13"/>
      <c r="HR81" s="13"/>
      <c r="HS81" s="13"/>
      <c r="HT81" s="13"/>
      <c r="HU81" s="13"/>
      <c r="HV81" s="13"/>
      <c r="HW81" s="13"/>
      <c r="HX81" s="13"/>
      <c r="HY81" s="13"/>
      <c r="HZ81" s="13"/>
      <c r="IA81" s="13"/>
      <c r="IB81" s="13"/>
      <c r="IC81" s="13"/>
      <c r="ID81" s="13"/>
      <c r="IE81" s="13"/>
      <c r="IF81" s="13"/>
      <c r="IG81" s="13"/>
      <c r="IH81" s="13"/>
      <c r="II81" s="13"/>
      <c r="IJ81" s="13"/>
      <c r="IK81" s="13"/>
      <c r="IL81" s="13"/>
      <c r="IM81" s="13"/>
      <c r="IN81" s="13"/>
      <c r="IO81" s="13"/>
      <c r="IP81" s="13"/>
      <c r="IQ81" s="13"/>
      <c r="IR81" s="13"/>
      <c r="IS81" s="13"/>
      <c r="IT81" s="13"/>
      <c r="IU81" s="13"/>
      <c r="IV81" s="13"/>
    </row>
    <row r="82" spans="1:256" ht="11.45" customHeight="1" x14ac:dyDescent="0.2">
      <c r="A82" s="15"/>
      <c r="B82" s="124"/>
      <c r="C82" s="121"/>
      <c r="D82" s="124"/>
      <c r="E82" s="199" t="s">
        <v>83</v>
      </c>
      <c r="F82" s="199"/>
      <c r="G82" s="116"/>
      <c r="H82" s="200" t="s">
        <v>85</v>
      </c>
      <c r="I82" s="200"/>
      <c r="J82" s="200"/>
      <c r="K82" s="201"/>
      <c r="L82" s="17"/>
      <c r="M82" s="116"/>
      <c r="N82" s="18"/>
      <c r="O82" s="18"/>
      <c r="P82" s="18"/>
      <c r="Q82" s="16"/>
      <c r="R82" s="11"/>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c r="CA82" s="12"/>
      <c r="CB82" s="12"/>
      <c r="CC82" s="12"/>
      <c r="CD82" s="12"/>
      <c r="CE82" s="12"/>
      <c r="CF82" s="12"/>
      <c r="CG82" s="12"/>
      <c r="CH82" s="12"/>
      <c r="CI82" s="12"/>
      <c r="CJ82" s="12"/>
      <c r="CK82" s="12"/>
      <c r="CL82" s="12"/>
      <c r="CM82" s="12"/>
      <c r="CN82" s="12"/>
      <c r="CO82" s="12"/>
      <c r="CP82" s="12"/>
      <c r="CQ82" s="12"/>
      <c r="CR82" s="12"/>
      <c r="CS82" s="12"/>
      <c r="CT82" s="12"/>
      <c r="CU82" s="12"/>
      <c r="CV82" s="12"/>
      <c r="CW82" s="12"/>
      <c r="CX82" s="12"/>
      <c r="CY82" s="12"/>
      <c r="CZ82" s="12"/>
      <c r="DA82" s="12"/>
      <c r="DB82" s="12"/>
      <c r="DC82" s="12"/>
      <c r="DD82" s="12"/>
      <c r="DE82" s="12"/>
      <c r="DF82" s="12"/>
      <c r="DG82" s="12"/>
      <c r="DH82" s="13"/>
      <c r="DI82" s="13"/>
      <c r="DJ82" s="13"/>
      <c r="DK82" s="13"/>
      <c r="DL82" s="13"/>
      <c r="DM82" s="13"/>
      <c r="DN82" s="13"/>
      <c r="DO82" s="13"/>
      <c r="DP82" s="13"/>
      <c r="DQ82" s="13"/>
      <c r="DR82" s="13"/>
      <c r="DS82" s="13"/>
      <c r="DT82" s="13"/>
      <c r="DU82" s="13"/>
      <c r="DV82" s="13"/>
      <c r="DW82" s="13"/>
      <c r="DX82" s="13"/>
      <c r="DY82" s="13"/>
      <c r="DZ82" s="13"/>
      <c r="EA82" s="13"/>
      <c r="EB82" s="13"/>
      <c r="EC82" s="13"/>
      <c r="ED82" s="13"/>
      <c r="EE82" s="13"/>
      <c r="EF82" s="13"/>
      <c r="EG82" s="13"/>
      <c r="EH82" s="13"/>
      <c r="EI82" s="13"/>
      <c r="EJ82" s="13"/>
      <c r="EK82" s="13"/>
      <c r="EL82" s="13"/>
      <c r="EM82" s="13"/>
      <c r="EN82" s="13"/>
      <c r="EO82" s="13"/>
      <c r="EP82" s="13"/>
      <c r="EQ82" s="13"/>
      <c r="ER82" s="13"/>
      <c r="ES82" s="13"/>
      <c r="ET82" s="13"/>
      <c r="EU82" s="13"/>
      <c r="EV82" s="13"/>
      <c r="EW82" s="13"/>
      <c r="EX82" s="13"/>
      <c r="EY82" s="13"/>
      <c r="EZ82" s="13"/>
      <c r="FA82" s="13"/>
      <c r="FB82" s="13"/>
      <c r="FC82" s="13"/>
      <c r="FD82" s="13"/>
      <c r="FE82" s="13"/>
      <c r="FF82" s="13"/>
      <c r="FG82" s="13"/>
      <c r="FH82" s="13"/>
      <c r="FI82" s="13"/>
      <c r="FJ82" s="13"/>
      <c r="FK82" s="13"/>
      <c r="FL82" s="13"/>
      <c r="FM82" s="13"/>
      <c r="FN82" s="13"/>
      <c r="FO82" s="13"/>
      <c r="FP82" s="13"/>
      <c r="FQ82" s="13"/>
      <c r="FR82" s="13"/>
      <c r="FS82" s="13"/>
      <c r="FT82" s="13"/>
      <c r="FU82" s="13"/>
      <c r="FV82" s="13"/>
      <c r="FW82" s="13"/>
      <c r="FX82" s="13"/>
      <c r="FY82" s="13"/>
      <c r="FZ82" s="13"/>
      <c r="GA82" s="13"/>
      <c r="GB82" s="13"/>
      <c r="GC82" s="13"/>
      <c r="GD82" s="13"/>
      <c r="GE82" s="13"/>
      <c r="GF82" s="13"/>
      <c r="GG82" s="13"/>
      <c r="GH82" s="13"/>
      <c r="GI82" s="13"/>
      <c r="GJ82" s="13"/>
      <c r="GK82" s="13"/>
      <c r="GL82" s="13"/>
      <c r="GM82" s="13"/>
      <c r="GN82" s="13"/>
      <c r="GO82" s="13"/>
      <c r="GP82" s="13"/>
      <c r="GQ82" s="13"/>
      <c r="GR82" s="13"/>
      <c r="GS82" s="13"/>
      <c r="GT82" s="13"/>
      <c r="GU82" s="13"/>
      <c r="GV82" s="13"/>
      <c r="GW82" s="13"/>
      <c r="GX82" s="13"/>
      <c r="GY82" s="13"/>
      <c r="GZ82" s="13"/>
      <c r="HA82" s="13"/>
      <c r="HB82" s="13"/>
      <c r="HC82" s="13"/>
      <c r="HD82" s="13"/>
      <c r="HE82" s="13"/>
      <c r="HF82" s="13"/>
      <c r="HG82" s="13"/>
      <c r="HH82" s="13"/>
      <c r="HI82" s="13"/>
      <c r="HJ82" s="13"/>
      <c r="HK82" s="13"/>
      <c r="HL82" s="13"/>
      <c r="HM82" s="13"/>
      <c r="HN82" s="13"/>
      <c r="HO82" s="13"/>
      <c r="HP82" s="13"/>
      <c r="HQ82" s="13"/>
      <c r="HR82" s="13"/>
      <c r="HS82" s="13"/>
      <c r="HT82" s="13"/>
      <c r="HU82" s="13"/>
      <c r="HV82" s="13"/>
      <c r="HW82" s="13"/>
      <c r="HX82" s="13"/>
      <c r="HY82" s="13"/>
      <c r="HZ82" s="13"/>
      <c r="IA82" s="13"/>
      <c r="IB82" s="13"/>
      <c r="IC82" s="13"/>
      <c r="ID82" s="13"/>
      <c r="IE82" s="13"/>
      <c r="IF82" s="13"/>
      <c r="IG82" s="13"/>
      <c r="IH82" s="13"/>
      <c r="II82" s="13"/>
      <c r="IJ82" s="13"/>
      <c r="IK82" s="13"/>
      <c r="IL82" s="13"/>
      <c r="IM82" s="13"/>
      <c r="IN82" s="13"/>
      <c r="IO82" s="13"/>
      <c r="IP82" s="13"/>
      <c r="IQ82" s="13"/>
      <c r="IR82" s="13"/>
      <c r="IS82" s="13"/>
      <c r="IT82" s="13"/>
      <c r="IU82" s="13"/>
      <c r="IV82" s="13"/>
    </row>
    <row r="83" spans="1:256" ht="15" x14ac:dyDescent="0.2">
      <c r="A83" s="15" t="s">
        <v>86</v>
      </c>
      <c r="B83" s="171" t="s">
        <v>87</v>
      </c>
      <c r="C83" s="171"/>
      <c r="D83" s="171"/>
      <c r="E83" s="171"/>
      <c r="F83" s="171"/>
      <c r="G83" s="171"/>
      <c r="H83" s="171"/>
      <c r="I83" s="171"/>
      <c r="J83" s="171"/>
      <c r="K83" s="171"/>
      <c r="L83" s="156" t="s">
        <v>9</v>
      </c>
      <c r="M83" s="157"/>
      <c r="N83" s="202">
        <f>N10</f>
        <v>480046.95</v>
      </c>
      <c r="O83" s="203"/>
      <c r="P83" s="203"/>
      <c r="Q83" s="16"/>
      <c r="R83" s="11"/>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c r="CA83" s="12"/>
      <c r="CB83" s="12"/>
      <c r="CC83" s="12"/>
      <c r="CD83" s="12"/>
      <c r="CE83" s="12"/>
      <c r="CF83" s="12"/>
      <c r="CG83" s="12"/>
      <c r="CH83" s="12"/>
      <c r="CI83" s="12"/>
      <c r="CJ83" s="12"/>
      <c r="CK83" s="12"/>
      <c r="CL83" s="12"/>
      <c r="CM83" s="12"/>
      <c r="CN83" s="12"/>
      <c r="CO83" s="12"/>
      <c r="CP83" s="12"/>
      <c r="CQ83" s="12"/>
      <c r="CR83" s="12"/>
      <c r="CS83" s="12"/>
      <c r="CT83" s="12"/>
      <c r="CU83" s="12"/>
      <c r="CV83" s="12"/>
      <c r="CW83" s="12"/>
      <c r="CX83" s="12"/>
      <c r="CY83" s="12"/>
      <c r="CZ83" s="12"/>
      <c r="DA83" s="12"/>
      <c r="DB83" s="12"/>
      <c r="DC83" s="12"/>
      <c r="DD83" s="12"/>
      <c r="DE83" s="12"/>
      <c r="DF83" s="12"/>
      <c r="DG83" s="12"/>
      <c r="DH83" s="13"/>
      <c r="DI83" s="13"/>
      <c r="DJ83" s="13"/>
      <c r="DK83" s="13"/>
      <c r="DL83" s="13"/>
      <c r="DM83" s="13"/>
      <c r="DN83" s="13"/>
      <c r="DO83" s="13"/>
      <c r="DP83" s="13"/>
      <c r="DQ83" s="13"/>
      <c r="DR83" s="13"/>
      <c r="DS83" s="13"/>
      <c r="DT83" s="13"/>
      <c r="DU83" s="13"/>
      <c r="DV83" s="13"/>
      <c r="DW83" s="13"/>
      <c r="DX83" s="13"/>
      <c r="DY83" s="13"/>
      <c r="DZ83" s="13"/>
      <c r="EA83" s="13"/>
      <c r="EB83" s="13"/>
      <c r="EC83" s="13"/>
      <c r="ED83" s="13"/>
      <c r="EE83" s="13"/>
      <c r="EF83" s="13"/>
      <c r="EG83" s="13"/>
      <c r="EH83" s="13"/>
      <c r="EI83" s="13"/>
      <c r="EJ83" s="13"/>
      <c r="EK83" s="13"/>
      <c r="EL83" s="13"/>
      <c r="EM83" s="13"/>
      <c r="EN83" s="13"/>
      <c r="EO83" s="13"/>
      <c r="EP83" s="13"/>
      <c r="EQ83" s="13"/>
      <c r="ER83" s="13"/>
      <c r="ES83" s="13"/>
      <c r="ET83" s="13"/>
      <c r="EU83" s="13"/>
      <c r="EV83" s="13"/>
      <c r="EW83" s="13"/>
      <c r="EX83" s="13"/>
      <c r="EY83" s="13"/>
      <c r="EZ83" s="13"/>
      <c r="FA83" s="13"/>
      <c r="FB83" s="13"/>
      <c r="FC83" s="13"/>
      <c r="FD83" s="13"/>
      <c r="FE83" s="13"/>
      <c r="FF83" s="13"/>
      <c r="FG83" s="13"/>
      <c r="FH83" s="13"/>
      <c r="FI83" s="13"/>
      <c r="FJ83" s="13"/>
      <c r="FK83" s="13"/>
      <c r="FL83" s="13"/>
      <c r="FM83" s="13"/>
      <c r="FN83" s="13"/>
      <c r="FO83" s="13"/>
      <c r="FP83" s="13"/>
      <c r="FQ83" s="13"/>
      <c r="FR83" s="13"/>
      <c r="FS83" s="13"/>
      <c r="FT83" s="13"/>
      <c r="FU83" s="13"/>
      <c r="FV83" s="13"/>
      <c r="FW83" s="13"/>
      <c r="FX83" s="13"/>
      <c r="FY83" s="13"/>
      <c r="FZ83" s="13"/>
      <c r="GA83" s="13"/>
      <c r="GB83" s="13"/>
      <c r="GC83" s="13"/>
      <c r="GD83" s="13"/>
      <c r="GE83" s="13"/>
      <c r="GF83" s="13"/>
      <c r="GG83" s="13"/>
      <c r="GH83" s="13"/>
      <c r="GI83" s="13"/>
      <c r="GJ83" s="13"/>
      <c r="GK83" s="13"/>
      <c r="GL83" s="13"/>
      <c r="GM83" s="13"/>
      <c r="GN83" s="13"/>
      <c r="GO83" s="13"/>
      <c r="GP83" s="13"/>
      <c r="GQ83" s="13"/>
      <c r="GR83" s="13"/>
      <c r="GS83" s="13"/>
      <c r="GT83" s="13"/>
      <c r="GU83" s="13"/>
      <c r="GV83" s="13"/>
      <c r="GW83" s="13"/>
      <c r="GX83" s="13"/>
      <c r="GY83" s="13"/>
      <c r="GZ83" s="13"/>
      <c r="HA83" s="13"/>
      <c r="HB83" s="13"/>
      <c r="HC83" s="13"/>
      <c r="HD83" s="13"/>
      <c r="HE83" s="13"/>
      <c r="HF83" s="13"/>
      <c r="HG83" s="13"/>
      <c r="HH83" s="13"/>
      <c r="HI83" s="13"/>
      <c r="HJ83" s="13"/>
      <c r="HK83" s="13"/>
      <c r="HL83" s="13"/>
      <c r="HM83" s="13"/>
      <c r="HN83" s="13"/>
      <c r="HO83" s="13"/>
      <c r="HP83" s="13"/>
      <c r="HQ83" s="13"/>
      <c r="HR83" s="13"/>
      <c r="HS83" s="13"/>
      <c r="HT83" s="13"/>
      <c r="HU83" s="13"/>
      <c r="HV83" s="13"/>
      <c r="HW83" s="13"/>
      <c r="HX83" s="13"/>
      <c r="HY83" s="13"/>
      <c r="HZ83" s="13"/>
      <c r="IA83" s="13"/>
      <c r="IB83" s="13"/>
      <c r="IC83" s="13"/>
      <c r="ID83" s="13"/>
      <c r="IE83" s="13"/>
      <c r="IF83" s="13"/>
      <c r="IG83" s="13"/>
      <c r="IH83" s="13"/>
      <c r="II83" s="13"/>
      <c r="IJ83" s="13"/>
      <c r="IK83" s="13"/>
      <c r="IL83" s="13"/>
      <c r="IM83" s="13"/>
      <c r="IN83" s="13"/>
      <c r="IO83" s="13"/>
      <c r="IP83" s="13"/>
      <c r="IQ83" s="13"/>
      <c r="IR83" s="13"/>
      <c r="IS83" s="13"/>
      <c r="IT83" s="13"/>
      <c r="IU83" s="13"/>
      <c r="IV83" s="13"/>
    </row>
    <row r="84" spans="1:256" ht="15" x14ac:dyDescent="0.2">
      <c r="A84" s="15" t="s">
        <v>17</v>
      </c>
      <c r="B84" s="171" t="s">
        <v>88</v>
      </c>
      <c r="C84" s="171"/>
      <c r="D84" s="171"/>
      <c r="E84" s="171"/>
      <c r="F84" s="171"/>
      <c r="G84" s="171"/>
      <c r="H84" s="171"/>
      <c r="I84" s="171"/>
      <c r="J84" s="171"/>
      <c r="K84" s="117"/>
      <c r="L84" s="156" t="s">
        <v>9</v>
      </c>
      <c r="M84" s="157"/>
      <c r="N84" s="194">
        <f>N13</f>
        <v>0</v>
      </c>
      <c r="O84" s="194"/>
      <c r="P84" s="194"/>
      <c r="Q84" s="16"/>
      <c r="R84" s="11"/>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c r="CA84" s="12"/>
      <c r="CB84" s="12"/>
      <c r="CC84" s="12"/>
      <c r="CD84" s="12"/>
      <c r="CE84" s="12"/>
      <c r="CF84" s="12"/>
      <c r="CG84" s="12"/>
      <c r="CH84" s="12"/>
      <c r="CI84" s="12"/>
      <c r="CJ84" s="12"/>
      <c r="CK84" s="12"/>
      <c r="CL84" s="12"/>
      <c r="CM84" s="12"/>
      <c r="CN84" s="12"/>
      <c r="CO84" s="12"/>
      <c r="CP84" s="12"/>
      <c r="CQ84" s="12"/>
      <c r="CR84" s="12"/>
      <c r="CS84" s="12"/>
      <c r="CT84" s="12"/>
      <c r="CU84" s="12"/>
      <c r="CV84" s="12"/>
      <c r="CW84" s="12"/>
      <c r="CX84" s="12"/>
      <c r="CY84" s="12"/>
      <c r="CZ84" s="12"/>
      <c r="DA84" s="12"/>
      <c r="DB84" s="12"/>
      <c r="DC84" s="12"/>
      <c r="DD84" s="12"/>
      <c r="DE84" s="12"/>
      <c r="DF84" s="12"/>
      <c r="DG84" s="12"/>
      <c r="DH84" s="13"/>
      <c r="DI84" s="13"/>
      <c r="DJ84" s="13"/>
      <c r="DK84" s="13"/>
      <c r="DL84" s="13"/>
      <c r="DM84" s="13"/>
      <c r="DN84" s="13"/>
      <c r="DO84" s="13"/>
      <c r="DP84" s="13"/>
      <c r="DQ84" s="13"/>
      <c r="DR84" s="13"/>
      <c r="DS84" s="13"/>
      <c r="DT84" s="13"/>
      <c r="DU84" s="13"/>
      <c r="DV84" s="13"/>
      <c r="DW84" s="13"/>
      <c r="DX84" s="13"/>
      <c r="DY84" s="13"/>
      <c r="DZ84" s="13"/>
      <c r="EA84" s="13"/>
      <c r="EB84" s="13"/>
      <c r="EC84" s="13"/>
      <c r="ED84" s="13"/>
      <c r="EE84" s="13"/>
      <c r="EF84" s="13"/>
      <c r="EG84" s="13"/>
      <c r="EH84" s="13"/>
      <c r="EI84" s="13"/>
      <c r="EJ84" s="13"/>
      <c r="EK84" s="13"/>
      <c r="EL84" s="13"/>
      <c r="EM84" s="13"/>
      <c r="EN84" s="13"/>
      <c r="EO84" s="13"/>
      <c r="EP84" s="13"/>
      <c r="EQ84" s="13"/>
      <c r="ER84" s="13"/>
      <c r="ES84" s="13"/>
      <c r="ET84" s="13"/>
      <c r="EU84" s="13"/>
      <c r="EV84" s="13"/>
      <c r="EW84" s="13"/>
      <c r="EX84" s="13"/>
      <c r="EY84" s="13"/>
      <c r="EZ84" s="13"/>
      <c r="FA84" s="13"/>
      <c r="FB84" s="13"/>
      <c r="FC84" s="13"/>
      <c r="FD84" s="13"/>
      <c r="FE84" s="13"/>
      <c r="FF84" s="13"/>
      <c r="FG84" s="13"/>
      <c r="FH84" s="13"/>
      <c r="FI84" s="13"/>
      <c r="FJ84" s="13"/>
      <c r="FK84" s="13"/>
      <c r="FL84" s="13"/>
      <c r="FM84" s="13"/>
      <c r="FN84" s="13"/>
      <c r="FO84" s="13"/>
      <c r="FP84" s="13"/>
      <c r="FQ84" s="13"/>
      <c r="FR84" s="13"/>
      <c r="FS84" s="13"/>
      <c r="FT84" s="13"/>
      <c r="FU84" s="13"/>
      <c r="FV84" s="13"/>
      <c r="FW84" s="13"/>
      <c r="FX84" s="13"/>
      <c r="FY84" s="13"/>
      <c r="FZ84" s="13"/>
      <c r="GA84" s="13"/>
      <c r="GB84" s="13"/>
      <c r="GC84" s="13"/>
      <c r="GD84" s="13"/>
      <c r="GE84" s="13"/>
      <c r="GF84" s="13"/>
      <c r="GG84" s="13"/>
      <c r="GH84" s="13"/>
      <c r="GI84" s="13"/>
      <c r="GJ84" s="13"/>
      <c r="GK84" s="13"/>
      <c r="GL84" s="13"/>
      <c r="GM84" s="13"/>
      <c r="GN84" s="13"/>
      <c r="GO84" s="13"/>
      <c r="GP84" s="13"/>
      <c r="GQ84" s="13"/>
      <c r="GR84" s="13"/>
      <c r="GS84" s="13"/>
      <c r="GT84" s="13"/>
      <c r="GU84" s="13"/>
      <c r="GV84" s="13"/>
      <c r="GW84" s="13"/>
      <c r="GX84" s="13"/>
      <c r="GY84" s="13"/>
      <c r="GZ84" s="13"/>
      <c r="HA84" s="13"/>
      <c r="HB84" s="13"/>
      <c r="HC84" s="13"/>
      <c r="HD84" s="13"/>
      <c r="HE84" s="13"/>
      <c r="HF84" s="13"/>
      <c r="HG84" s="13"/>
      <c r="HH84" s="13"/>
      <c r="HI84" s="13"/>
      <c r="HJ84" s="13"/>
      <c r="HK84" s="13"/>
      <c r="HL84" s="13"/>
      <c r="HM84" s="13"/>
      <c r="HN84" s="13"/>
      <c r="HO84" s="13"/>
      <c r="HP84" s="13"/>
      <c r="HQ84" s="13"/>
      <c r="HR84" s="13"/>
      <c r="HS84" s="13"/>
      <c r="HT84" s="13"/>
      <c r="HU84" s="13"/>
      <c r="HV84" s="13"/>
      <c r="HW84" s="13"/>
      <c r="HX84" s="13"/>
      <c r="HY84" s="13"/>
      <c r="HZ84" s="13"/>
      <c r="IA84" s="13"/>
      <c r="IB84" s="13"/>
      <c r="IC84" s="13"/>
      <c r="ID84" s="13"/>
      <c r="IE84" s="13"/>
      <c r="IF84" s="13"/>
      <c r="IG84" s="13"/>
      <c r="IH84" s="13"/>
      <c r="II84" s="13"/>
      <c r="IJ84" s="13"/>
      <c r="IK84" s="13"/>
      <c r="IL84" s="13"/>
      <c r="IM84" s="13"/>
      <c r="IN84" s="13"/>
      <c r="IO84" s="13"/>
      <c r="IP84" s="13"/>
      <c r="IQ84" s="13"/>
      <c r="IR84" s="13"/>
      <c r="IS84" s="13"/>
      <c r="IT84" s="13"/>
      <c r="IU84" s="13"/>
      <c r="IV84" s="13"/>
    </row>
    <row r="85" spans="1:256" ht="4.9000000000000004" customHeight="1" x14ac:dyDescent="0.2">
      <c r="A85" s="15"/>
      <c r="B85" s="124"/>
      <c r="C85" s="124"/>
      <c r="D85" s="124"/>
      <c r="E85" s="116"/>
      <c r="F85" s="116"/>
      <c r="G85" s="116"/>
      <c r="H85" s="116"/>
      <c r="I85" s="116"/>
      <c r="J85" s="116"/>
      <c r="K85" s="116"/>
      <c r="L85" s="116"/>
      <c r="M85" s="116"/>
      <c r="N85" s="69"/>
      <c r="O85" s="69"/>
      <c r="P85" s="69"/>
      <c r="Q85" s="16"/>
      <c r="R85" s="7"/>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c r="BK85" s="8"/>
      <c r="BL85" s="8"/>
      <c r="BM85" s="8"/>
      <c r="BN85" s="8"/>
      <c r="BO85" s="8"/>
      <c r="BP85" s="8"/>
      <c r="BQ85" s="8"/>
      <c r="BR85" s="8"/>
      <c r="BS85" s="8"/>
      <c r="BT85" s="8"/>
      <c r="BU85" s="8"/>
      <c r="BV85" s="8"/>
      <c r="BW85" s="8"/>
      <c r="BX85" s="8"/>
      <c r="BY85" s="8"/>
      <c r="BZ85" s="8"/>
      <c r="CA85" s="8"/>
      <c r="CB85" s="8"/>
      <c r="CC85" s="8"/>
      <c r="CD85" s="8"/>
      <c r="CE85" s="8"/>
      <c r="CF85" s="8"/>
      <c r="CG85" s="8"/>
      <c r="CH85" s="8"/>
      <c r="CI85" s="8"/>
      <c r="CJ85" s="8"/>
      <c r="CK85" s="8"/>
      <c r="CL85" s="8"/>
      <c r="CM85" s="8"/>
      <c r="CN85" s="8"/>
      <c r="CO85" s="8"/>
      <c r="CP85" s="8"/>
      <c r="CQ85" s="8"/>
      <c r="CR85" s="8"/>
      <c r="CS85" s="8"/>
      <c r="CT85" s="8"/>
      <c r="CU85" s="8"/>
      <c r="CV85" s="8"/>
      <c r="CW85" s="8"/>
      <c r="CX85" s="8"/>
      <c r="CY85" s="8"/>
      <c r="CZ85" s="8"/>
      <c r="DA85" s="8"/>
      <c r="DB85" s="8"/>
      <c r="DC85" s="8"/>
      <c r="DD85" s="8"/>
      <c r="DE85" s="8"/>
      <c r="DF85" s="8"/>
      <c r="DG85" s="8"/>
      <c r="DH85" s="9"/>
      <c r="DI85" s="9"/>
      <c r="DJ85" s="9"/>
      <c r="DK85" s="9"/>
      <c r="DL85" s="9"/>
      <c r="DM85" s="9"/>
      <c r="DN85" s="9"/>
      <c r="DO85" s="9"/>
      <c r="DP85" s="9"/>
      <c r="DQ85" s="9"/>
      <c r="DR85" s="9"/>
      <c r="DS85" s="9"/>
      <c r="DT85" s="9"/>
      <c r="DU85" s="9"/>
      <c r="DV85" s="9"/>
      <c r="DW85" s="9"/>
      <c r="DX85" s="9"/>
      <c r="DY85" s="9"/>
      <c r="DZ85" s="9"/>
      <c r="EA85" s="9"/>
      <c r="EB85" s="9"/>
      <c r="EC85" s="9"/>
      <c r="ED85" s="9"/>
      <c r="EE85" s="9"/>
      <c r="EF85" s="9"/>
      <c r="EG85" s="9"/>
      <c r="EH85" s="9"/>
      <c r="EI85" s="9"/>
      <c r="EJ85" s="9"/>
      <c r="EK85" s="9"/>
      <c r="EL85" s="9"/>
      <c r="EM85" s="9"/>
      <c r="EN85" s="9"/>
      <c r="EO85" s="9"/>
      <c r="EP85" s="9"/>
      <c r="EQ85" s="9"/>
      <c r="ER85" s="9"/>
      <c r="ES85" s="9"/>
      <c r="ET85" s="9"/>
      <c r="EU85" s="9"/>
      <c r="EV85" s="9"/>
      <c r="EW85" s="9"/>
      <c r="EX85" s="9"/>
      <c r="EY85" s="9"/>
      <c r="EZ85" s="9"/>
      <c r="FA85" s="9"/>
      <c r="FB85" s="9"/>
      <c r="FC85" s="9"/>
      <c r="FD85" s="9"/>
      <c r="FE85" s="9"/>
      <c r="FF85" s="9"/>
      <c r="FG85" s="9"/>
      <c r="FH85" s="9"/>
      <c r="FI85" s="9"/>
      <c r="FJ85" s="9"/>
      <c r="FK85" s="9"/>
      <c r="FL85" s="9"/>
      <c r="FM85" s="9"/>
      <c r="FN85" s="9"/>
      <c r="FO85" s="9"/>
      <c r="FP85" s="9"/>
      <c r="FQ85" s="9"/>
      <c r="FR85" s="9"/>
      <c r="FS85" s="9"/>
      <c r="FT85" s="9"/>
      <c r="FU85" s="9"/>
      <c r="FV85" s="9"/>
      <c r="FW85" s="9"/>
      <c r="FX85" s="9"/>
      <c r="FY85" s="9"/>
      <c r="FZ85" s="9"/>
      <c r="GA85" s="9"/>
      <c r="GB85" s="9"/>
      <c r="GC85" s="9"/>
      <c r="GD85" s="9"/>
      <c r="GE85" s="9"/>
      <c r="GF85" s="9"/>
      <c r="GG85" s="9"/>
      <c r="GH85" s="9"/>
      <c r="GI85" s="9"/>
      <c r="GJ85" s="9"/>
      <c r="GK85" s="9"/>
      <c r="GL85" s="9"/>
      <c r="GM85" s="9"/>
      <c r="GN85" s="9"/>
      <c r="GO85" s="9"/>
      <c r="GP85" s="9"/>
      <c r="GQ85" s="9"/>
      <c r="GR85" s="9"/>
      <c r="GS85" s="9"/>
      <c r="GT85" s="9"/>
      <c r="GU85" s="9"/>
      <c r="GV85" s="9"/>
      <c r="GW85" s="9"/>
      <c r="GX85" s="9"/>
      <c r="GY85" s="9"/>
      <c r="GZ85" s="9"/>
      <c r="HA85" s="9"/>
      <c r="HB85" s="9"/>
      <c r="HC85" s="9"/>
      <c r="HD85" s="9"/>
      <c r="HE85" s="9"/>
      <c r="HF85" s="9"/>
      <c r="HG85" s="9"/>
      <c r="HH85" s="9"/>
      <c r="HI85" s="9"/>
      <c r="HJ85" s="9"/>
      <c r="HK85" s="9"/>
      <c r="HL85" s="9"/>
      <c r="HM85" s="9"/>
      <c r="HN85" s="9"/>
      <c r="HO85" s="9"/>
      <c r="HP85" s="9"/>
      <c r="HQ85" s="9"/>
      <c r="HR85" s="9"/>
      <c r="HS85" s="9"/>
      <c r="HT85" s="9"/>
      <c r="HU85" s="9"/>
      <c r="HV85" s="9"/>
      <c r="HW85" s="9"/>
      <c r="HX85" s="9"/>
      <c r="HY85" s="9"/>
      <c r="HZ85" s="9"/>
      <c r="IA85" s="9"/>
      <c r="IB85" s="9"/>
      <c r="IC85" s="9"/>
      <c r="ID85" s="9"/>
      <c r="IE85" s="9"/>
      <c r="IF85" s="9"/>
      <c r="IG85" s="9"/>
      <c r="IH85" s="9"/>
      <c r="II85" s="9"/>
      <c r="IJ85" s="9"/>
      <c r="IK85" s="9"/>
      <c r="IL85" s="9"/>
      <c r="IM85" s="9"/>
      <c r="IN85" s="9"/>
      <c r="IO85" s="9"/>
      <c r="IP85" s="9"/>
      <c r="IQ85" s="9"/>
      <c r="IR85" s="9"/>
      <c r="IS85" s="9"/>
      <c r="IT85" s="9"/>
      <c r="IU85" s="9"/>
      <c r="IV85" s="9"/>
    </row>
    <row r="86" spans="1:256" ht="15" x14ac:dyDescent="0.2">
      <c r="A86" s="15" t="s">
        <v>89</v>
      </c>
      <c r="B86" s="171" t="s">
        <v>90</v>
      </c>
      <c r="C86" s="171"/>
      <c r="D86" s="171"/>
      <c r="E86" s="171"/>
      <c r="F86" s="171"/>
      <c r="G86" s="171"/>
      <c r="H86" s="171"/>
      <c r="I86" s="171"/>
      <c r="J86" s="171"/>
      <c r="K86" s="117"/>
      <c r="L86" s="156" t="s">
        <v>9</v>
      </c>
      <c r="M86" s="157"/>
      <c r="N86" s="194" t="str">
        <f>(N19)</f>
        <v>0</v>
      </c>
      <c r="O86" s="194"/>
      <c r="P86" s="194"/>
      <c r="Q86" s="16"/>
      <c r="R86" s="11"/>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c r="CA86" s="12"/>
      <c r="CB86" s="12"/>
      <c r="CC86" s="12"/>
      <c r="CD86" s="12"/>
      <c r="CE86" s="12"/>
      <c r="CF86" s="12"/>
      <c r="CG86" s="12"/>
      <c r="CH86" s="12"/>
      <c r="CI86" s="12"/>
      <c r="CJ86" s="12"/>
      <c r="CK86" s="12"/>
      <c r="CL86" s="12"/>
      <c r="CM86" s="12"/>
      <c r="CN86" s="12"/>
      <c r="CO86" s="12"/>
      <c r="CP86" s="12"/>
      <c r="CQ86" s="12"/>
      <c r="CR86" s="12"/>
      <c r="CS86" s="12"/>
      <c r="CT86" s="12"/>
      <c r="CU86" s="12"/>
      <c r="CV86" s="12"/>
      <c r="CW86" s="12"/>
      <c r="CX86" s="12"/>
      <c r="CY86" s="12"/>
      <c r="CZ86" s="12"/>
      <c r="DA86" s="12"/>
      <c r="DB86" s="12"/>
      <c r="DC86" s="12"/>
      <c r="DD86" s="12"/>
      <c r="DE86" s="12"/>
      <c r="DF86" s="12"/>
      <c r="DG86" s="12"/>
      <c r="DH86" s="13"/>
      <c r="DI86" s="13"/>
      <c r="DJ86" s="13"/>
      <c r="DK86" s="13"/>
      <c r="DL86" s="13"/>
      <c r="DM86" s="13"/>
      <c r="DN86" s="13"/>
      <c r="DO86" s="13"/>
      <c r="DP86" s="13"/>
      <c r="DQ86" s="13"/>
      <c r="DR86" s="13"/>
      <c r="DS86" s="13"/>
      <c r="DT86" s="13"/>
      <c r="DU86" s="13"/>
      <c r="DV86" s="13"/>
      <c r="DW86" s="13"/>
      <c r="DX86" s="13"/>
      <c r="DY86" s="13"/>
      <c r="DZ86" s="13"/>
      <c r="EA86" s="13"/>
      <c r="EB86" s="13"/>
      <c r="EC86" s="13"/>
      <c r="ED86" s="13"/>
      <c r="EE86" s="13"/>
      <c r="EF86" s="13"/>
      <c r="EG86" s="13"/>
      <c r="EH86" s="13"/>
      <c r="EI86" s="13"/>
      <c r="EJ86" s="13"/>
      <c r="EK86" s="13"/>
      <c r="EL86" s="13"/>
      <c r="EM86" s="13"/>
      <c r="EN86" s="13"/>
      <c r="EO86" s="13"/>
      <c r="EP86" s="13"/>
      <c r="EQ86" s="13"/>
      <c r="ER86" s="13"/>
      <c r="ES86" s="13"/>
      <c r="ET86" s="13"/>
      <c r="EU86" s="13"/>
      <c r="EV86" s="13"/>
      <c r="EW86" s="13"/>
      <c r="EX86" s="13"/>
      <c r="EY86" s="13"/>
      <c r="EZ86" s="13"/>
      <c r="FA86" s="13"/>
      <c r="FB86" s="13"/>
      <c r="FC86" s="13"/>
      <c r="FD86" s="13"/>
      <c r="FE86" s="13"/>
      <c r="FF86" s="13"/>
      <c r="FG86" s="13"/>
      <c r="FH86" s="13"/>
      <c r="FI86" s="13"/>
      <c r="FJ86" s="13"/>
      <c r="FK86" s="13"/>
      <c r="FL86" s="13"/>
      <c r="FM86" s="13"/>
      <c r="FN86" s="13"/>
      <c r="FO86" s="13"/>
      <c r="FP86" s="13"/>
      <c r="FQ86" s="13"/>
      <c r="FR86" s="13"/>
      <c r="FS86" s="13"/>
      <c r="FT86" s="13"/>
      <c r="FU86" s="13"/>
      <c r="FV86" s="13"/>
      <c r="FW86" s="13"/>
      <c r="FX86" s="13"/>
      <c r="FY86" s="13"/>
      <c r="FZ86" s="13"/>
      <c r="GA86" s="13"/>
      <c r="GB86" s="13"/>
      <c r="GC86" s="13"/>
      <c r="GD86" s="13"/>
      <c r="GE86" s="13"/>
      <c r="GF86" s="13"/>
      <c r="GG86" s="13"/>
      <c r="GH86" s="13"/>
      <c r="GI86" s="13"/>
      <c r="GJ86" s="13"/>
      <c r="GK86" s="13"/>
      <c r="GL86" s="13"/>
      <c r="GM86" s="13"/>
      <c r="GN86" s="13"/>
      <c r="GO86" s="13"/>
      <c r="GP86" s="13"/>
      <c r="GQ86" s="13"/>
      <c r="GR86" s="13"/>
      <c r="GS86" s="13"/>
      <c r="GT86" s="13"/>
      <c r="GU86" s="13"/>
      <c r="GV86" s="13"/>
      <c r="GW86" s="13"/>
      <c r="GX86" s="13"/>
      <c r="GY86" s="13"/>
      <c r="GZ86" s="13"/>
      <c r="HA86" s="13"/>
      <c r="HB86" s="13"/>
      <c r="HC86" s="13"/>
      <c r="HD86" s="13"/>
      <c r="HE86" s="13"/>
      <c r="HF86" s="13"/>
      <c r="HG86" s="13"/>
      <c r="HH86" s="13"/>
      <c r="HI86" s="13"/>
      <c r="HJ86" s="13"/>
      <c r="HK86" s="13"/>
      <c r="HL86" s="13"/>
      <c r="HM86" s="13"/>
      <c r="HN86" s="13"/>
      <c r="HO86" s="13"/>
      <c r="HP86" s="13"/>
      <c r="HQ86" s="13"/>
      <c r="HR86" s="13"/>
      <c r="HS86" s="13"/>
      <c r="HT86" s="13"/>
      <c r="HU86" s="13"/>
      <c r="HV86" s="13"/>
      <c r="HW86" s="13"/>
      <c r="HX86" s="13"/>
      <c r="HY86" s="13"/>
      <c r="HZ86" s="13"/>
      <c r="IA86" s="13"/>
      <c r="IB86" s="13"/>
      <c r="IC86" s="13"/>
      <c r="ID86" s="13"/>
      <c r="IE86" s="13"/>
      <c r="IF86" s="13"/>
      <c r="IG86" s="13"/>
      <c r="IH86" s="13"/>
      <c r="II86" s="13"/>
      <c r="IJ86" s="13"/>
      <c r="IK86" s="13"/>
      <c r="IL86" s="13"/>
      <c r="IM86" s="13"/>
      <c r="IN86" s="13"/>
      <c r="IO86" s="13"/>
      <c r="IP86" s="13"/>
      <c r="IQ86" s="13"/>
      <c r="IR86" s="13"/>
      <c r="IS86" s="13"/>
      <c r="IT86" s="13"/>
      <c r="IU86" s="13"/>
      <c r="IV86" s="13"/>
    </row>
    <row r="87" spans="1:256" ht="3" customHeight="1" x14ac:dyDescent="0.2">
      <c r="A87" s="15"/>
      <c r="B87" s="124"/>
      <c r="C87" s="124"/>
      <c r="D87" s="124"/>
      <c r="E87" s="116"/>
      <c r="F87" s="116"/>
      <c r="G87" s="116"/>
      <c r="H87" s="116"/>
      <c r="I87" s="116"/>
      <c r="J87" s="116"/>
      <c r="K87" s="116"/>
      <c r="L87" s="116"/>
      <c r="M87" s="116"/>
      <c r="N87" s="69"/>
      <c r="O87" s="69"/>
      <c r="P87" s="69"/>
      <c r="Q87" s="16"/>
      <c r="R87" s="7"/>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c r="BK87" s="8"/>
      <c r="BL87" s="8"/>
      <c r="BM87" s="8"/>
      <c r="BN87" s="8"/>
      <c r="BO87" s="8"/>
      <c r="BP87" s="8"/>
      <c r="BQ87" s="8"/>
      <c r="BR87" s="8"/>
      <c r="BS87" s="8"/>
      <c r="BT87" s="8"/>
      <c r="BU87" s="8"/>
      <c r="BV87" s="8"/>
      <c r="BW87" s="8"/>
      <c r="BX87" s="8"/>
      <c r="BY87" s="8"/>
      <c r="BZ87" s="8"/>
      <c r="CA87" s="8"/>
      <c r="CB87" s="8"/>
      <c r="CC87" s="8"/>
      <c r="CD87" s="8"/>
      <c r="CE87" s="8"/>
      <c r="CF87" s="8"/>
      <c r="CG87" s="8"/>
      <c r="CH87" s="8"/>
      <c r="CI87" s="8"/>
      <c r="CJ87" s="8"/>
      <c r="CK87" s="8"/>
      <c r="CL87" s="8"/>
      <c r="CM87" s="8"/>
      <c r="CN87" s="8"/>
      <c r="CO87" s="8"/>
      <c r="CP87" s="8"/>
      <c r="CQ87" s="8"/>
      <c r="CR87" s="8"/>
      <c r="CS87" s="8"/>
      <c r="CT87" s="8"/>
      <c r="CU87" s="8"/>
      <c r="CV87" s="8"/>
      <c r="CW87" s="8"/>
      <c r="CX87" s="8"/>
      <c r="CY87" s="8"/>
      <c r="CZ87" s="8"/>
      <c r="DA87" s="8"/>
      <c r="DB87" s="8"/>
      <c r="DC87" s="8"/>
      <c r="DD87" s="8"/>
      <c r="DE87" s="8"/>
      <c r="DF87" s="8"/>
      <c r="DG87" s="8"/>
      <c r="DH87" s="9"/>
      <c r="DI87" s="9"/>
      <c r="DJ87" s="9"/>
      <c r="DK87" s="9"/>
      <c r="DL87" s="9"/>
      <c r="DM87" s="9"/>
      <c r="DN87" s="9"/>
      <c r="DO87" s="9"/>
      <c r="DP87" s="9"/>
      <c r="DQ87" s="9"/>
      <c r="DR87" s="9"/>
      <c r="DS87" s="9"/>
      <c r="DT87" s="9"/>
      <c r="DU87" s="9"/>
      <c r="DV87" s="9"/>
      <c r="DW87" s="9"/>
      <c r="DX87" s="9"/>
      <c r="DY87" s="9"/>
      <c r="DZ87" s="9"/>
      <c r="EA87" s="9"/>
      <c r="EB87" s="9"/>
      <c r="EC87" s="9"/>
      <c r="ED87" s="9"/>
      <c r="EE87" s="9"/>
      <c r="EF87" s="9"/>
      <c r="EG87" s="9"/>
      <c r="EH87" s="9"/>
      <c r="EI87" s="9"/>
      <c r="EJ87" s="9"/>
      <c r="EK87" s="9"/>
      <c r="EL87" s="9"/>
      <c r="EM87" s="9"/>
      <c r="EN87" s="9"/>
      <c r="EO87" s="9"/>
      <c r="EP87" s="9"/>
      <c r="EQ87" s="9"/>
      <c r="ER87" s="9"/>
      <c r="ES87" s="9"/>
      <c r="ET87" s="9"/>
      <c r="EU87" s="9"/>
      <c r="EV87" s="9"/>
      <c r="EW87" s="9"/>
      <c r="EX87" s="9"/>
      <c r="EY87" s="9"/>
      <c r="EZ87" s="9"/>
      <c r="FA87" s="9"/>
      <c r="FB87" s="9"/>
      <c r="FC87" s="9"/>
      <c r="FD87" s="9"/>
      <c r="FE87" s="9"/>
      <c r="FF87" s="9"/>
      <c r="FG87" s="9"/>
      <c r="FH87" s="9"/>
      <c r="FI87" s="9"/>
      <c r="FJ87" s="9"/>
      <c r="FK87" s="9"/>
      <c r="FL87" s="9"/>
      <c r="FM87" s="9"/>
      <c r="FN87" s="9"/>
      <c r="FO87" s="9"/>
      <c r="FP87" s="9"/>
      <c r="FQ87" s="9"/>
      <c r="FR87" s="9"/>
      <c r="FS87" s="9"/>
      <c r="FT87" s="9"/>
      <c r="FU87" s="9"/>
      <c r="FV87" s="9"/>
      <c r="FW87" s="9"/>
      <c r="FX87" s="9"/>
      <c r="FY87" s="9"/>
      <c r="FZ87" s="9"/>
      <c r="GA87" s="9"/>
      <c r="GB87" s="9"/>
      <c r="GC87" s="9"/>
      <c r="GD87" s="9"/>
      <c r="GE87" s="9"/>
      <c r="GF87" s="9"/>
      <c r="GG87" s="9"/>
      <c r="GH87" s="9"/>
      <c r="GI87" s="9"/>
      <c r="GJ87" s="9"/>
      <c r="GK87" s="9"/>
      <c r="GL87" s="9"/>
      <c r="GM87" s="9"/>
      <c r="GN87" s="9"/>
      <c r="GO87" s="9"/>
      <c r="GP87" s="9"/>
      <c r="GQ87" s="9"/>
      <c r="GR87" s="9"/>
      <c r="GS87" s="9"/>
      <c r="GT87" s="9"/>
      <c r="GU87" s="9"/>
      <c r="GV87" s="9"/>
      <c r="GW87" s="9"/>
      <c r="GX87" s="9"/>
      <c r="GY87" s="9"/>
      <c r="GZ87" s="9"/>
      <c r="HA87" s="9"/>
      <c r="HB87" s="9"/>
      <c r="HC87" s="9"/>
      <c r="HD87" s="9"/>
      <c r="HE87" s="9"/>
      <c r="HF87" s="9"/>
      <c r="HG87" s="9"/>
      <c r="HH87" s="9"/>
      <c r="HI87" s="9"/>
      <c r="HJ87" s="9"/>
      <c r="HK87" s="9"/>
      <c r="HL87" s="9"/>
      <c r="HM87" s="9"/>
      <c r="HN87" s="9"/>
      <c r="HO87" s="9"/>
      <c r="HP87" s="9"/>
      <c r="HQ87" s="9"/>
      <c r="HR87" s="9"/>
      <c r="HS87" s="9"/>
      <c r="HT87" s="9"/>
      <c r="HU87" s="9"/>
      <c r="HV87" s="9"/>
      <c r="HW87" s="9"/>
      <c r="HX87" s="9"/>
      <c r="HY87" s="9"/>
      <c r="HZ87" s="9"/>
      <c r="IA87" s="9"/>
      <c r="IB87" s="9"/>
      <c r="IC87" s="9"/>
      <c r="ID87" s="9"/>
      <c r="IE87" s="9"/>
      <c r="IF87" s="9"/>
      <c r="IG87" s="9"/>
      <c r="IH87" s="9"/>
      <c r="II87" s="9"/>
      <c r="IJ87" s="9"/>
      <c r="IK87" s="9"/>
      <c r="IL87" s="9"/>
      <c r="IM87" s="9"/>
      <c r="IN87" s="9"/>
      <c r="IO87" s="9"/>
      <c r="IP87" s="9"/>
      <c r="IQ87" s="9"/>
      <c r="IR87" s="9"/>
      <c r="IS87" s="9"/>
      <c r="IT87" s="9"/>
      <c r="IU87" s="9"/>
      <c r="IV87" s="9"/>
    </row>
    <row r="88" spans="1:256" ht="15" x14ac:dyDescent="0.2">
      <c r="A88" s="15" t="s">
        <v>26</v>
      </c>
      <c r="B88" s="171" t="s">
        <v>91</v>
      </c>
      <c r="C88" s="171"/>
      <c r="D88" s="171"/>
      <c r="E88" s="171"/>
      <c r="F88" s="171"/>
      <c r="G88" s="171"/>
      <c r="H88" s="171"/>
      <c r="I88" s="171"/>
      <c r="J88" s="116"/>
      <c r="K88" s="116"/>
      <c r="L88" s="156" t="s">
        <v>9</v>
      </c>
      <c r="M88" s="157"/>
      <c r="N88" s="194">
        <f>(N31)</f>
        <v>1737.81</v>
      </c>
      <c r="O88" s="194"/>
      <c r="P88" s="194"/>
      <c r="Q88" s="16"/>
      <c r="R88" s="7"/>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8"/>
      <c r="BN88" s="8"/>
      <c r="BO88" s="8"/>
      <c r="BP88" s="8"/>
      <c r="BQ88" s="8"/>
      <c r="BR88" s="8"/>
      <c r="BS88" s="8"/>
      <c r="BT88" s="8"/>
      <c r="BU88" s="8"/>
      <c r="BV88" s="8"/>
      <c r="BW88" s="8"/>
      <c r="BX88" s="8"/>
      <c r="BY88" s="8"/>
      <c r="BZ88" s="8"/>
      <c r="CA88" s="8"/>
      <c r="CB88" s="8"/>
      <c r="CC88" s="8"/>
      <c r="CD88" s="8"/>
      <c r="CE88" s="8"/>
      <c r="CF88" s="8"/>
      <c r="CG88" s="8"/>
      <c r="CH88" s="8"/>
      <c r="CI88" s="8"/>
      <c r="CJ88" s="8"/>
      <c r="CK88" s="8"/>
      <c r="CL88" s="8"/>
      <c r="CM88" s="8"/>
      <c r="CN88" s="8"/>
      <c r="CO88" s="8"/>
      <c r="CP88" s="8"/>
      <c r="CQ88" s="8"/>
      <c r="CR88" s="8"/>
      <c r="CS88" s="8"/>
      <c r="CT88" s="8"/>
      <c r="CU88" s="8"/>
      <c r="CV88" s="8"/>
      <c r="CW88" s="8"/>
      <c r="CX88" s="8"/>
      <c r="CY88" s="8"/>
      <c r="CZ88" s="8"/>
      <c r="DA88" s="8"/>
      <c r="DB88" s="8"/>
      <c r="DC88" s="8"/>
      <c r="DD88" s="8"/>
      <c r="DE88" s="8"/>
      <c r="DF88" s="8"/>
      <c r="DG88" s="8"/>
      <c r="DH88" s="9"/>
      <c r="DI88" s="9"/>
      <c r="DJ88" s="9"/>
      <c r="DK88" s="9"/>
      <c r="DL88" s="9"/>
      <c r="DM88" s="9"/>
      <c r="DN88" s="9"/>
      <c r="DO88" s="9"/>
      <c r="DP88" s="9"/>
      <c r="DQ88" s="9"/>
      <c r="DR88" s="9"/>
      <c r="DS88" s="9"/>
      <c r="DT88" s="9"/>
      <c r="DU88" s="9"/>
      <c r="DV88" s="9"/>
      <c r="DW88" s="9"/>
      <c r="DX88" s="9"/>
      <c r="DY88" s="9"/>
      <c r="DZ88" s="9"/>
      <c r="EA88" s="9"/>
      <c r="EB88" s="9"/>
      <c r="EC88" s="9"/>
      <c r="ED88" s="9"/>
      <c r="EE88" s="9"/>
      <c r="EF88" s="9"/>
      <c r="EG88" s="9"/>
      <c r="EH88" s="9"/>
      <c r="EI88" s="9"/>
      <c r="EJ88" s="9"/>
      <c r="EK88" s="9"/>
      <c r="EL88" s="9"/>
      <c r="EM88" s="9"/>
      <c r="EN88" s="9"/>
      <c r="EO88" s="9"/>
      <c r="EP88" s="9"/>
      <c r="EQ88" s="9"/>
      <c r="ER88" s="9"/>
      <c r="ES88" s="9"/>
      <c r="ET88" s="9"/>
      <c r="EU88" s="9"/>
      <c r="EV88" s="9"/>
      <c r="EW88" s="9"/>
      <c r="EX88" s="9"/>
      <c r="EY88" s="9"/>
      <c r="EZ88" s="9"/>
      <c r="FA88" s="9"/>
      <c r="FB88" s="9"/>
      <c r="FC88" s="9"/>
      <c r="FD88" s="9"/>
      <c r="FE88" s="9"/>
      <c r="FF88" s="9"/>
      <c r="FG88" s="9"/>
      <c r="FH88" s="9"/>
      <c r="FI88" s="9"/>
      <c r="FJ88" s="9"/>
      <c r="FK88" s="9"/>
      <c r="FL88" s="9"/>
      <c r="FM88" s="9"/>
      <c r="FN88" s="9"/>
      <c r="FO88" s="9"/>
      <c r="FP88" s="9"/>
      <c r="FQ88" s="9"/>
      <c r="FR88" s="9"/>
      <c r="FS88" s="9"/>
      <c r="FT88" s="9"/>
      <c r="FU88" s="9"/>
      <c r="FV88" s="9"/>
      <c r="FW88" s="9"/>
      <c r="FX88" s="9"/>
      <c r="FY88" s="9"/>
      <c r="FZ88" s="9"/>
      <c r="GA88" s="9"/>
      <c r="GB88" s="9"/>
      <c r="GC88" s="9"/>
      <c r="GD88" s="9"/>
      <c r="GE88" s="9"/>
      <c r="GF88" s="9"/>
      <c r="GG88" s="9"/>
      <c r="GH88" s="9"/>
      <c r="GI88" s="9"/>
      <c r="GJ88" s="9"/>
      <c r="GK88" s="9"/>
      <c r="GL88" s="9"/>
      <c r="GM88" s="9"/>
      <c r="GN88" s="9"/>
      <c r="GO88" s="9"/>
      <c r="GP88" s="9"/>
      <c r="GQ88" s="9"/>
      <c r="GR88" s="9"/>
      <c r="GS88" s="9"/>
      <c r="GT88" s="9"/>
      <c r="GU88" s="9"/>
      <c r="GV88" s="9"/>
      <c r="GW88" s="9"/>
      <c r="GX88" s="9"/>
      <c r="GY88" s="9"/>
      <c r="GZ88" s="9"/>
      <c r="HA88" s="9"/>
      <c r="HB88" s="9"/>
      <c r="HC88" s="9"/>
      <c r="HD88" s="9"/>
      <c r="HE88" s="9"/>
      <c r="HF88" s="9"/>
      <c r="HG88" s="9"/>
      <c r="HH88" s="9"/>
      <c r="HI88" s="9"/>
      <c r="HJ88" s="9"/>
      <c r="HK88" s="9"/>
      <c r="HL88" s="9"/>
      <c r="HM88" s="9"/>
      <c r="HN88" s="9"/>
      <c r="HO88" s="9"/>
      <c r="HP88" s="9"/>
      <c r="HQ88" s="9"/>
      <c r="HR88" s="9"/>
      <c r="HS88" s="9"/>
      <c r="HT88" s="9"/>
      <c r="HU88" s="9"/>
      <c r="HV88" s="9"/>
      <c r="HW88" s="9"/>
      <c r="HX88" s="9"/>
      <c r="HY88" s="9"/>
      <c r="HZ88" s="9"/>
      <c r="IA88" s="9"/>
      <c r="IB88" s="9"/>
      <c r="IC88" s="9"/>
      <c r="ID88" s="9"/>
      <c r="IE88" s="9"/>
      <c r="IF88" s="9"/>
      <c r="IG88" s="9"/>
      <c r="IH88" s="9"/>
      <c r="II88" s="9"/>
      <c r="IJ88" s="9"/>
      <c r="IK88" s="9"/>
      <c r="IL88" s="9"/>
      <c r="IM88" s="9"/>
      <c r="IN88" s="9"/>
      <c r="IO88" s="9"/>
      <c r="IP88" s="9"/>
      <c r="IQ88" s="9"/>
      <c r="IR88" s="9"/>
      <c r="IS88" s="9"/>
      <c r="IT88" s="9"/>
      <c r="IU88" s="9"/>
      <c r="IV88" s="9"/>
    </row>
    <row r="89" spans="1:256" ht="4.1500000000000004" customHeight="1" x14ac:dyDescent="0.2">
      <c r="A89" s="15"/>
      <c r="B89" s="124"/>
      <c r="C89" s="124"/>
      <c r="D89" s="124"/>
      <c r="E89" s="116"/>
      <c r="F89" s="116"/>
      <c r="G89" s="116"/>
      <c r="H89" s="116"/>
      <c r="I89" s="116"/>
      <c r="J89" s="116"/>
      <c r="K89" s="116"/>
      <c r="L89" s="116"/>
      <c r="M89" s="116"/>
      <c r="N89" s="69"/>
      <c r="O89" s="69"/>
      <c r="P89" s="69"/>
      <c r="Q89" s="16"/>
      <c r="R89" s="7"/>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8"/>
      <c r="CC89" s="8"/>
      <c r="CD89" s="8"/>
      <c r="CE89" s="8"/>
      <c r="CF89" s="8"/>
      <c r="CG89" s="8"/>
      <c r="CH89" s="8"/>
      <c r="CI89" s="8"/>
      <c r="CJ89" s="8"/>
      <c r="CK89" s="8"/>
      <c r="CL89" s="8"/>
      <c r="CM89" s="8"/>
      <c r="CN89" s="8"/>
      <c r="CO89" s="8"/>
      <c r="CP89" s="8"/>
      <c r="CQ89" s="8"/>
      <c r="CR89" s="8"/>
      <c r="CS89" s="8"/>
      <c r="CT89" s="8"/>
      <c r="CU89" s="8"/>
      <c r="CV89" s="8"/>
      <c r="CW89" s="8"/>
      <c r="CX89" s="8"/>
      <c r="CY89" s="8"/>
      <c r="CZ89" s="8"/>
      <c r="DA89" s="8"/>
      <c r="DB89" s="8"/>
      <c r="DC89" s="8"/>
      <c r="DD89" s="8"/>
      <c r="DE89" s="8"/>
      <c r="DF89" s="8"/>
      <c r="DG89" s="8"/>
      <c r="DH89" s="9"/>
      <c r="DI89" s="9"/>
      <c r="DJ89" s="9"/>
      <c r="DK89" s="9"/>
      <c r="DL89" s="9"/>
      <c r="DM89" s="9"/>
      <c r="DN89" s="9"/>
      <c r="DO89" s="9"/>
      <c r="DP89" s="9"/>
      <c r="DQ89" s="9"/>
      <c r="DR89" s="9"/>
      <c r="DS89" s="9"/>
      <c r="DT89" s="9"/>
      <c r="DU89" s="9"/>
      <c r="DV89" s="9"/>
      <c r="DW89" s="9"/>
      <c r="DX89" s="9"/>
      <c r="DY89" s="9"/>
      <c r="DZ89" s="9"/>
      <c r="EA89" s="9"/>
      <c r="EB89" s="9"/>
      <c r="EC89" s="9"/>
      <c r="ED89" s="9"/>
      <c r="EE89" s="9"/>
      <c r="EF89" s="9"/>
      <c r="EG89" s="9"/>
      <c r="EH89" s="9"/>
      <c r="EI89" s="9"/>
      <c r="EJ89" s="9"/>
      <c r="EK89" s="9"/>
      <c r="EL89" s="9"/>
      <c r="EM89" s="9"/>
      <c r="EN89" s="9"/>
      <c r="EO89" s="9"/>
      <c r="EP89" s="9"/>
      <c r="EQ89" s="9"/>
      <c r="ER89" s="9"/>
      <c r="ES89" s="9"/>
      <c r="ET89" s="9"/>
      <c r="EU89" s="9"/>
      <c r="EV89" s="9"/>
      <c r="EW89" s="9"/>
      <c r="EX89" s="9"/>
      <c r="EY89" s="9"/>
      <c r="EZ89" s="9"/>
      <c r="FA89" s="9"/>
      <c r="FB89" s="9"/>
      <c r="FC89" s="9"/>
      <c r="FD89" s="9"/>
      <c r="FE89" s="9"/>
      <c r="FF89" s="9"/>
      <c r="FG89" s="9"/>
      <c r="FH89" s="9"/>
      <c r="FI89" s="9"/>
      <c r="FJ89" s="9"/>
      <c r="FK89" s="9"/>
      <c r="FL89" s="9"/>
      <c r="FM89" s="9"/>
      <c r="FN89" s="9"/>
      <c r="FO89" s="9"/>
      <c r="FP89" s="9"/>
      <c r="FQ89" s="9"/>
      <c r="FR89" s="9"/>
      <c r="FS89" s="9"/>
      <c r="FT89" s="9"/>
      <c r="FU89" s="9"/>
      <c r="FV89" s="9"/>
      <c r="FW89" s="9"/>
      <c r="FX89" s="9"/>
      <c r="FY89" s="9"/>
      <c r="FZ89" s="9"/>
      <c r="GA89" s="9"/>
      <c r="GB89" s="9"/>
      <c r="GC89" s="9"/>
      <c r="GD89" s="9"/>
      <c r="GE89" s="9"/>
      <c r="GF89" s="9"/>
      <c r="GG89" s="9"/>
      <c r="GH89" s="9"/>
      <c r="GI89" s="9"/>
      <c r="GJ89" s="9"/>
      <c r="GK89" s="9"/>
      <c r="GL89" s="9"/>
      <c r="GM89" s="9"/>
      <c r="GN89" s="9"/>
      <c r="GO89" s="9"/>
      <c r="GP89" s="9"/>
      <c r="GQ89" s="9"/>
      <c r="GR89" s="9"/>
      <c r="GS89" s="9"/>
      <c r="GT89" s="9"/>
      <c r="GU89" s="9"/>
      <c r="GV89" s="9"/>
      <c r="GW89" s="9"/>
      <c r="GX89" s="9"/>
      <c r="GY89" s="9"/>
      <c r="GZ89" s="9"/>
      <c r="HA89" s="9"/>
      <c r="HB89" s="9"/>
      <c r="HC89" s="9"/>
      <c r="HD89" s="9"/>
      <c r="HE89" s="9"/>
      <c r="HF89" s="9"/>
      <c r="HG89" s="9"/>
      <c r="HH89" s="9"/>
      <c r="HI89" s="9"/>
      <c r="HJ89" s="9"/>
      <c r="HK89" s="9"/>
      <c r="HL89" s="9"/>
      <c r="HM89" s="9"/>
      <c r="HN89" s="9"/>
      <c r="HO89" s="9"/>
      <c r="HP89" s="9"/>
      <c r="HQ89" s="9"/>
      <c r="HR89" s="9"/>
      <c r="HS89" s="9"/>
      <c r="HT89" s="9"/>
      <c r="HU89" s="9"/>
      <c r="HV89" s="9"/>
      <c r="HW89" s="9"/>
      <c r="HX89" s="9"/>
      <c r="HY89" s="9"/>
      <c r="HZ89" s="9"/>
      <c r="IA89" s="9"/>
      <c r="IB89" s="9"/>
      <c r="IC89" s="9"/>
      <c r="ID89" s="9"/>
      <c r="IE89" s="9"/>
      <c r="IF89" s="9"/>
      <c r="IG89" s="9"/>
      <c r="IH89" s="9"/>
      <c r="II89" s="9"/>
      <c r="IJ89" s="9"/>
      <c r="IK89" s="9"/>
      <c r="IL89" s="9"/>
      <c r="IM89" s="9"/>
      <c r="IN89" s="9"/>
      <c r="IO89" s="9"/>
      <c r="IP89" s="9"/>
      <c r="IQ89" s="9"/>
      <c r="IR89" s="9"/>
      <c r="IS89" s="9"/>
      <c r="IT89" s="9"/>
      <c r="IU89" s="9"/>
      <c r="IV89" s="9"/>
    </row>
    <row r="90" spans="1:256" ht="15" x14ac:dyDescent="0.2">
      <c r="A90" s="15" t="s">
        <v>92</v>
      </c>
      <c r="B90" s="197" t="s">
        <v>93</v>
      </c>
      <c r="C90" s="197"/>
      <c r="D90" s="197"/>
      <c r="E90" s="197"/>
      <c r="F90" s="197"/>
      <c r="G90" s="197"/>
      <c r="H90" s="197"/>
      <c r="I90" s="198" t="s">
        <v>94</v>
      </c>
      <c r="J90" s="198"/>
      <c r="K90" s="198"/>
      <c r="L90" s="156" t="s">
        <v>9</v>
      </c>
      <c r="M90" s="157"/>
      <c r="N90" s="194">
        <f>(MIN(N79:N81)+N83+N84+N86+N88)</f>
        <v>21476557.609999999</v>
      </c>
      <c r="O90" s="194"/>
      <c r="P90" s="194"/>
      <c r="Q90" s="16"/>
      <c r="R90" s="11"/>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c r="CA90" s="12"/>
      <c r="CB90" s="12"/>
      <c r="CC90" s="12"/>
      <c r="CD90" s="12"/>
      <c r="CE90" s="12"/>
      <c r="CF90" s="12"/>
      <c r="CG90" s="12"/>
      <c r="CH90" s="12"/>
      <c r="CI90" s="12"/>
      <c r="CJ90" s="12"/>
      <c r="CK90" s="12"/>
      <c r="CL90" s="12"/>
      <c r="CM90" s="12"/>
      <c r="CN90" s="12"/>
      <c r="CO90" s="12"/>
      <c r="CP90" s="12"/>
      <c r="CQ90" s="12"/>
      <c r="CR90" s="12"/>
      <c r="CS90" s="12"/>
      <c r="CT90" s="12"/>
      <c r="CU90" s="12"/>
      <c r="CV90" s="12"/>
      <c r="CW90" s="12"/>
      <c r="CX90" s="12"/>
      <c r="CY90" s="12"/>
      <c r="CZ90" s="12"/>
      <c r="DA90" s="12"/>
      <c r="DB90" s="12"/>
      <c r="DC90" s="12"/>
      <c r="DD90" s="12"/>
      <c r="DE90" s="12"/>
      <c r="DF90" s="12"/>
      <c r="DG90" s="12"/>
      <c r="DH90" s="13"/>
      <c r="DI90" s="13"/>
      <c r="DJ90" s="13"/>
      <c r="DK90" s="13"/>
      <c r="DL90" s="13"/>
      <c r="DM90" s="13"/>
      <c r="DN90" s="13"/>
      <c r="DO90" s="13"/>
      <c r="DP90" s="13"/>
      <c r="DQ90" s="13"/>
      <c r="DR90" s="13"/>
      <c r="DS90" s="13"/>
      <c r="DT90" s="13"/>
      <c r="DU90" s="13"/>
      <c r="DV90" s="13"/>
      <c r="DW90" s="13"/>
      <c r="DX90" s="13"/>
      <c r="DY90" s="13"/>
      <c r="DZ90" s="13"/>
      <c r="EA90" s="13"/>
      <c r="EB90" s="13"/>
      <c r="EC90" s="13"/>
      <c r="ED90" s="13"/>
      <c r="EE90" s="13"/>
      <c r="EF90" s="13"/>
      <c r="EG90" s="13"/>
      <c r="EH90" s="13"/>
      <c r="EI90" s="13"/>
      <c r="EJ90" s="13"/>
      <c r="EK90" s="13"/>
      <c r="EL90" s="13"/>
      <c r="EM90" s="13"/>
      <c r="EN90" s="13"/>
      <c r="EO90" s="13"/>
      <c r="EP90" s="13"/>
      <c r="EQ90" s="13"/>
      <c r="ER90" s="13"/>
      <c r="ES90" s="13"/>
      <c r="ET90" s="13"/>
      <c r="EU90" s="13"/>
      <c r="EV90" s="13"/>
      <c r="EW90" s="13"/>
      <c r="EX90" s="13"/>
      <c r="EY90" s="13"/>
      <c r="EZ90" s="13"/>
      <c r="FA90" s="13"/>
      <c r="FB90" s="13"/>
      <c r="FC90" s="13"/>
      <c r="FD90" s="13"/>
      <c r="FE90" s="13"/>
      <c r="FF90" s="13"/>
      <c r="FG90" s="13"/>
      <c r="FH90" s="13"/>
      <c r="FI90" s="13"/>
      <c r="FJ90" s="13"/>
      <c r="FK90" s="13"/>
      <c r="FL90" s="13"/>
      <c r="FM90" s="13"/>
      <c r="FN90" s="13"/>
      <c r="FO90" s="13"/>
      <c r="FP90" s="13"/>
      <c r="FQ90" s="13"/>
      <c r="FR90" s="13"/>
      <c r="FS90" s="13"/>
      <c r="FT90" s="13"/>
      <c r="FU90" s="13"/>
      <c r="FV90" s="13"/>
      <c r="FW90" s="13"/>
      <c r="FX90" s="13"/>
      <c r="FY90" s="13"/>
      <c r="FZ90" s="13"/>
      <c r="GA90" s="13"/>
      <c r="GB90" s="13"/>
      <c r="GC90" s="13"/>
      <c r="GD90" s="13"/>
      <c r="GE90" s="13"/>
      <c r="GF90" s="13"/>
      <c r="GG90" s="13"/>
      <c r="GH90" s="13"/>
      <c r="GI90" s="13"/>
      <c r="GJ90" s="13"/>
      <c r="GK90" s="13"/>
      <c r="GL90" s="13"/>
      <c r="GM90" s="13"/>
      <c r="GN90" s="13"/>
      <c r="GO90" s="13"/>
      <c r="GP90" s="13"/>
      <c r="GQ90" s="13"/>
      <c r="GR90" s="13"/>
      <c r="GS90" s="13"/>
      <c r="GT90" s="13"/>
      <c r="GU90" s="13"/>
      <c r="GV90" s="13"/>
      <c r="GW90" s="13"/>
      <c r="GX90" s="13"/>
      <c r="GY90" s="13"/>
      <c r="GZ90" s="13"/>
      <c r="HA90" s="13"/>
      <c r="HB90" s="13"/>
      <c r="HC90" s="13"/>
      <c r="HD90" s="13"/>
      <c r="HE90" s="13"/>
      <c r="HF90" s="13"/>
      <c r="HG90" s="13"/>
      <c r="HH90" s="13"/>
      <c r="HI90" s="13"/>
      <c r="HJ90" s="13"/>
      <c r="HK90" s="13"/>
      <c r="HL90" s="13"/>
      <c r="HM90" s="13"/>
      <c r="HN90" s="13"/>
      <c r="HO90" s="13"/>
      <c r="HP90" s="13"/>
      <c r="HQ90" s="13"/>
      <c r="HR90" s="13"/>
      <c r="HS90" s="13"/>
      <c r="HT90" s="13"/>
      <c r="HU90" s="13"/>
      <c r="HV90" s="13"/>
      <c r="HW90" s="13"/>
      <c r="HX90" s="13"/>
      <c r="HY90" s="13"/>
      <c r="HZ90" s="13"/>
      <c r="IA90" s="13"/>
      <c r="IB90" s="13"/>
      <c r="IC90" s="13"/>
      <c r="ID90" s="13"/>
      <c r="IE90" s="13"/>
      <c r="IF90" s="13"/>
      <c r="IG90" s="13"/>
      <c r="IH90" s="13"/>
      <c r="II90" s="13"/>
      <c r="IJ90" s="13"/>
      <c r="IK90" s="13"/>
      <c r="IL90" s="13"/>
      <c r="IM90" s="13"/>
      <c r="IN90" s="13"/>
      <c r="IO90" s="13"/>
      <c r="IP90" s="13"/>
      <c r="IQ90" s="13"/>
      <c r="IR90" s="13"/>
      <c r="IS90" s="13"/>
      <c r="IT90" s="13"/>
      <c r="IU90" s="13"/>
      <c r="IV90" s="13"/>
    </row>
    <row r="91" spans="1:256" ht="4.1500000000000004" customHeight="1" x14ac:dyDescent="0.2">
      <c r="A91" s="30"/>
      <c r="B91" s="31"/>
      <c r="C91" s="31"/>
      <c r="D91" s="31"/>
      <c r="E91" s="31"/>
      <c r="F91" s="31"/>
      <c r="G91" s="31"/>
      <c r="H91" s="31"/>
      <c r="I91" s="31"/>
      <c r="J91" s="31"/>
      <c r="K91" s="31"/>
      <c r="L91" s="31"/>
      <c r="M91" s="31"/>
      <c r="N91" s="31"/>
      <c r="O91" s="31"/>
      <c r="P91" s="31"/>
      <c r="Q91" s="16"/>
      <c r="R91" s="11"/>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c r="CA91" s="12"/>
      <c r="CB91" s="12"/>
      <c r="CC91" s="12"/>
      <c r="CD91" s="12"/>
      <c r="CE91" s="12"/>
      <c r="CF91" s="12"/>
      <c r="CG91" s="12"/>
      <c r="CH91" s="12"/>
      <c r="CI91" s="12"/>
      <c r="CJ91" s="12"/>
      <c r="CK91" s="12"/>
      <c r="CL91" s="12"/>
      <c r="CM91" s="12"/>
      <c r="CN91" s="12"/>
      <c r="CO91" s="12"/>
      <c r="CP91" s="12"/>
      <c r="CQ91" s="12"/>
      <c r="CR91" s="12"/>
      <c r="CS91" s="12"/>
      <c r="CT91" s="12"/>
      <c r="CU91" s="12"/>
      <c r="CV91" s="12"/>
      <c r="CW91" s="12"/>
      <c r="CX91" s="12"/>
      <c r="CY91" s="12"/>
      <c r="CZ91" s="12"/>
      <c r="DA91" s="12"/>
      <c r="DB91" s="12"/>
      <c r="DC91" s="12"/>
      <c r="DD91" s="12"/>
      <c r="DE91" s="12"/>
      <c r="DF91" s="12"/>
      <c r="DG91" s="12"/>
      <c r="DH91" s="13"/>
      <c r="DI91" s="13"/>
      <c r="DJ91" s="13"/>
      <c r="DK91" s="13"/>
      <c r="DL91" s="13"/>
      <c r="DM91" s="13"/>
      <c r="DN91" s="13"/>
      <c r="DO91" s="13"/>
      <c r="DP91" s="13"/>
      <c r="DQ91" s="13"/>
      <c r="DR91" s="13"/>
      <c r="DS91" s="13"/>
      <c r="DT91" s="13"/>
      <c r="DU91" s="13"/>
      <c r="DV91" s="13"/>
      <c r="DW91" s="13"/>
      <c r="DX91" s="13"/>
      <c r="DY91" s="13"/>
      <c r="DZ91" s="13"/>
      <c r="EA91" s="13"/>
      <c r="EB91" s="13"/>
      <c r="EC91" s="13"/>
      <c r="ED91" s="13"/>
      <c r="EE91" s="13"/>
      <c r="EF91" s="13"/>
      <c r="EG91" s="13"/>
      <c r="EH91" s="13"/>
      <c r="EI91" s="13"/>
      <c r="EJ91" s="13"/>
      <c r="EK91" s="13"/>
      <c r="EL91" s="13"/>
      <c r="EM91" s="13"/>
      <c r="EN91" s="13"/>
      <c r="EO91" s="13"/>
      <c r="EP91" s="13"/>
      <c r="EQ91" s="13"/>
      <c r="ER91" s="13"/>
      <c r="ES91" s="13"/>
      <c r="ET91" s="13"/>
      <c r="EU91" s="13"/>
      <c r="EV91" s="13"/>
      <c r="EW91" s="13"/>
      <c r="EX91" s="13"/>
      <c r="EY91" s="13"/>
      <c r="EZ91" s="13"/>
      <c r="FA91" s="13"/>
      <c r="FB91" s="13"/>
      <c r="FC91" s="13"/>
      <c r="FD91" s="13"/>
      <c r="FE91" s="13"/>
      <c r="FF91" s="13"/>
      <c r="FG91" s="13"/>
      <c r="FH91" s="13"/>
      <c r="FI91" s="13"/>
      <c r="FJ91" s="13"/>
      <c r="FK91" s="13"/>
      <c r="FL91" s="13"/>
      <c r="FM91" s="13"/>
      <c r="FN91" s="13"/>
      <c r="FO91" s="13"/>
      <c r="FP91" s="13"/>
      <c r="FQ91" s="13"/>
      <c r="FR91" s="13"/>
      <c r="FS91" s="13"/>
      <c r="FT91" s="13"/>
      <c r="FU91" s="13"/>
      <c r="FV91" s="13"/>
      <c r="FW91" s="13"/>
      <c r="FX91" s="13"/>
      <c r="FY91" s="13"/>
      <c r="FZ91" s="13"/>
      <c r="GA91" s="13"/>
      <c r="GB91" s="13"/>
      <c r="GC91" s="13"/>
      <c r="GD91" s="13"/>
      <c r="GE91" s="13"/>
      <c r="GF91" s="13"/>
      <c r="GG91" s="13"/>
      <c r="GH91" s="13"/>
      <c r="GI91" s="13"/>
      <c r="GJ91" s="13"/>
      <c r="GK91" s="13"/>
      <c r="GL91" s="13"/>
      <c r="GM91" s="13"/>
      <c r="GN91" s="13"/>
      <c r="GO91" s="13"/>
      <c r="GP91" s="13"/>
      <c r="GQ91" s="13"/>
      <c r="GR91" s="13"/>
      <c r="GS91" s="13"/>
      <c r="GT91" s="13"/>
      <c r="GU91" s="13"/>
      <c r="GV91" s="13"/>
      <c r="GW91" s="13"/>
      <c r="GX91" s="13"/>
      <c r="GY91" s="13"/>
      <c r="GZ91" s="13"/>
      <c r="HA91" s="13"/>
      <c r="HB91" s="13"/>
      <c r="HC91" s="13"/>
      <c r="HD91" s="13"/>
      <c r="HE91" s="13"/>
      <c r="HF91" s="13"/>
      <c r="HG91" s="13"/>
      <c r="HH91" s="13"/>
      <c r="HI91" s="13"/>
      <c r="HJ91" s="13"/>
      <c r="HK91" s="13"/>
      <c r="HL91" s="13"/>
      <c r="HM91" s="13"/>
      <c r="HN91" s="13"/>
      <c r="HO91" s="13"/>
      <c r="HP91" s="13"/>
      <c r="HQ91" s="13"/>
      <c r="HR91" s="13"/>
      <c r="HS91" s="13"/>
      <c r="HT91" s="13"/>
      <c r="HU91" s="13"/>
      <c r="HV91" s="13"/>
      <c r="HW91" s="13"/>
      <c r="HX91" s="13"/>
      <c r="HY91" s="13"/>
      <c r="HZ91" s="13"/>
      <c r="IA91" s="13"/>
      <c r="IB91" s="13"/>
      <c r="IC91" s="13"/>
      <c r="ID91" s="13"/>
      <c r="IE91" s="13"/>
      <c r="IF91" s="13"/>
      <c r="IG91" s="13"/>
      <c r="IH91" s="13"/>
      <c r="II91" s="13"/>
      <c r="IJ91" s="13"/>
      <c r="IK91" s="13"/>
      <c r="IL91" s="13"/>
      <c r="IM91" s="13"/>
      <c r="IN91" s="13"/>
      <c r="IO91" s="13"/>
      <c r="IP91" s="13"/>
      <c r="IQ91" s="13"/>
      <c r="IR91" s="13"/>
      <c r="IS91" s="13"/>
      <c r="IT91" s="13"/>
      <c r="IU91" s="13"/>
      <c r="IV91" s="13"/>
    </row>
    <row r="92" spans="1:256" ht="10.9" customHeight="1" x14ac:dyDescent="0.2">
      <c r="A92" s="124"/>
      <c r="B92" s="124"/>
      <c r="C92" s="124"/>
      <c r="D92" s="124"/>
      <c r="E92" s="124"/>
      <c r="F92" s="124"/>
      <c r="G92" s="124"/>
      <c r="H92" s="124"/>
      <c r="I92" s="124"/>
      <c r="J92" s="124"/>
      <c r="K92" s="124"/>
      <c r="L92" s="124"/>
      <c r="M92" s="124"/>
      <c r="N92" s="124"/>
      <c r="O92" s="124"/>
      <c r="P92" s="124"/>
      <c r="Q92" s="44"/>
      <c r="R92" s="11"/>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c r="CA92" s="12"/>
      <c r="CB92" s="12"/>
      <c r="CC92" s="12"/>
      <c r="CD92" s="12"/>
      <c r="CE92" s="12"/>
      <c r="CF92" s="12"/>
      <c r="CG92" s="12"/>
      <c r="CH92" s="12"/>
      <c r="CI92" s="12"/>
      <c r="CJ92" s="12"/>
      <c r="CK92" s="12"/>
      <c r="CL92" s="12"/>
      <c r="CM92" s="12"/>
      <c r="CN92" s="12"/>
      <c r="CO92" s="12"/>
      <c r="CP92" s="12"/>
      <c r="CQ92" s="12"/>
      <c r="CR92" s="12"/>
      <c r="CS92" s="12"/>
      <c r="CT92" s="12"/>
      <c r="CU92" s="12"/>
      <c r="CV92" s="12"/>
      <c r="CW92" s="12"/>
      <c r="CX92" s="12"/>
      <c r="CY92" s="12"/>
      <c r="CZ92" s="12"/>
      <c r="DA92" s="12"/>
      <c r="DB92" s="12"/>
      <c r="DC92" s="12"/>
      <c r="DD92" s="12"/>
      <c r="DE92" s="12"/>
      <c r="DF92" s="12"/>
      <c r="DG92" s="12"/>
      <c r="DH92" s="13"/>
      <c r="DI92" s="13"/>
      <c r="DJ92" s="13"/>
      <c r="DK92" s="13"/>
      <c r="DL92" s="13"/>
      <c r="DM92" s="13"/>
      <c r="DN92" s="13"/>
      <c r="DO92" s="13"/>
      <c r="DP92" s="13"/>
      <c r="DQ92" s="13"/>
      <c r="DR92" s="13"/>
      <c r="DS92" s="13"/>
      <c r="DT92" s="13"/>
      <c r="DU92" s="13"/>
      <c r="DV92" s="13"/>
      <c r="DW92" s="13"/>
      <c r="DX92" s="13"/>
      <c r="DY92" s="13"/>
      <c r="DZ92" s="13"/>
      <c r="EA92" s="13"/>
      <c r="EB92" s="13"/>
      <c r="EC92" s="13"/>
      <c r="ED92" s="13"/>
      <c r="EE92" s="13"/>
      <c r="EF92" s="13"/>
      <c r="EG92" s="13"/>
      <c r="EH92" s="13"/>
      <c r="EI92" s="13"/>
      <c r="EJ92" s="13"/>
      <c r="EK92" s="13"/>
      <c r="EL92" s="13"/>
      <c r="EM92" s="13"/>
      <c r="EN92" s="13"/>
      <c r="EO92" s="13"/>
      <c r="EP92" s="13"/>
      <c r="EQ92" s="13"/>
      <c r="ER92" s="13"/>
      <c r="ES92" s="13"/>
      <c r="ET92" s="13"/>
      <c r="EU92" s="13"/>
      <c r="EV92" s="13"/>
      <c r="EW92" s="13"/>
      <c r="EX92" s="13"/>
      <c r="EY92" s="13"/>
      <c r="EZ92" s="13"/>
      <c r="FA92" s="13"/>
      <c r="FB92" s="13"/>
      <c r="FC92" s="13"/>
      <c r="FD92" s="13"/>
      <c r="FE92" s="13"/>
      <c r="FF92" s="13"/>
      <c r="FG92" s="13"/>
      <c r="FH92" s="13"/>
      <c r="FI92" s="13"/>
      <c r="FJ92" s="13"/>
      <c r="FK92" s="13"/>
      <c r="FL92" s="13"/>
      <c r="FM92" s="13"/>
      <c r="FN92" s="13"/>
      <c r="FO92" s="13"/>
      <c r="FP92" s="13"/>
      <c r="FQ92" s="13"/>
      <c r="FR92" s="13"/>
      <c r="FS92" s="13"/>
      <c r="FT92" s="13"/>
      <c r="FU92" s="13"/>
      <c r="FV92" s="13"/>
      <c r="FW92" s="13"/>
      <c r="FX92" s="13"/>
      <c r="FY92" s="13"/>
      <c r="FZ92" s="13"/>
      <c r="GA92" s="13"/>
      <c r="GB92" s="13"/>
      <c r="GC92" s="13"/>
      <c r="GD92" s="13"/>
      <c r="GE92" s="13"/>
      <c r="GF92" s="13"/>
      <c r="GG92" s="13"/>
      <c r="GH92" s="13"/>
      <c r="GI92" s="13"/>
      <c r="GJ92" s="13"/>
      <c r="GK92" s="13"/>
      <c r="GL92" s="13"/>
      <c r="GM92" s="13"/>
      <c r="GN92" s="13"/>
      <c r="GO92" s="13"/>
      <c r="GP92" s="13"/>
      <c r="GQ92" s="13"/>
      <c r="GR92" s="13"/>
      <c r="GS92" s="13"/>
      <c r="GT92" s="13"/>
      <c r="GU92" s="13"/>
      <c r="GV92" s="13"/>
      <c r="GW92" s="13"/>
      <c r="GX92" s="13"/>
      <c r="GY92" s="13"/>
      <c r="GZ92" s="13"/>
      <c r="HA92" s="13"/>
      <c r="HB92" s="13"/>
      <c r="HC92" s="13"/>
      <c r="HD92" s="13"/>
      <c r="HE92" s="13"/>
      <c r="HF92" s="13"/>
      <c r="HG92" s="13"/>
      <c r="HH92" s="13"/>
      <c r="HI92" s="13"/>
      <c r="HJ92" s="13"/>
      <c r="HK92" s="13"/>
      <c r="HL92" s="13"/>
      <c r="HM92" s="13"/>
      <c r="HN92" s="13"/>
      <c r="HO92" s="13"/>
      <c r="HP92" s="13"/>
      <c r="HQ92" s="13"/>
      <c r="HR92" s="13"/>
      <c r="HS92" s="13"/>
      <c r="HT92" s="13"/>
      <c r="HU92" s="13"/>
      <c r="HV92" s="13"/>
      <c r="HW92" s="13"/>
      <c r="HX92" s="13"/>
      <c r="HY92" s="13"/>
      <c r="HZ92" s="13"/>
      <c r="IA92" s="13"/>
      <c r="IB92" s="13"/>
      <c r="IC92" s="13"/>
      <c r="ID92" s="13"/>
      <c r="IE92" s="13"/>
      <c r="IF92" s="13"/>
      <c r="IG92" s="13"/>
      <c r="IH92" s="13"/>
      <c r="II92" s="13"/>
      <c r="IJ92" s="13"/>
      <c r="IK92" s="13"/>
      <c r="IL92" s="13"/>
      <c r="IM92" s="13"/>
      <c r="IN92" s="13"/>
      <c r="IO92" s="13"/>
      <c r="IP92" s="13"/>
      <c r="IQ92" s="13"/>
      <c r="IR92" s="13"/>
      <c r="IS92" s="13"/>
      <c r="IT92" s="13"/>
      <c r="IU92" s="13"/>
      <c r="IV92" s="13"/>
    </row>
    <row r="93" spans="1:256" ht="15" x14ac:dyDescent="0.2">
      <c r="A93" s="37" t="s">
        <v>34</v>
      </c>
      <c r="B93" s="164" t="s">
        <v>95</v>
      </c>
      <c r="C93" s="164"/>
      <c r="D93" s="164"/>
      <c r="E93" s="164"/>
      <c r="F93" s="164"/>
      <c r="G93" s="164"/>
      <c r="H93" s="164"/>
      <c r="I93" s="164"/>
      <c r="J93" s="164"/>
      <c r="K93" s="164"/>
      <c r="L93" s="164"/>
      <c r="M93" s="164"/>
      <c r="N93" s="195"/>
      <c r="O93" s="195"/>
      <c r="P93" s="195"/>
      <c r="Q93" s="38"/>
      <c r="R93" s="11"/>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c r="BM93" s="12"/>
      <c r="BN93" s="12"/>
      <c r="BO93" s="12"/>
      <c r="BP93" s="12"/>
      <c r="BQ93" s="12"/>
      <c r="BR93" s="12"/>
      <c r="BS93" s="12"/>
      <c r="BT93" s="12"/>
      <c r="BU93" s="12"/>
      <c r="BV93" s="12"/>
      <c r="BW93" s="12"/>
      <c r="BX93" s="12"/>
      <c r="BY93" s="12"/>
      <c r="BZ93" s="12"/>
      <c r="CA93" s="12"/>
      <c r="CB93" s="12"/>
      <c r="CC93" s="12"/>
      <c r="CD93" s="12"/>
      <c r="CE93" s="12"/>
      <c r="CF93" s="12"/>
      <c r="CG93" s="12"/>
      <c r="CH93" s="12"/>
      <c r="CI93" s="12"/>
      <c r="CJ93" s="12"/>
      <c r="CK93" s="12"/>
      <c r="CL93" s="12"/>
      <c r="CM93" s="12"/>
      <c r="CN93" s="12"/>
      <c r="CO93" s="12"/>
      <c r="CP93" s="12"/>
      <c r="CQ93" s="12"/>
      <c r="CR93" s="12"/>
      <c r="CS93" s="12"/>
      <c r="CT93" s="12"/>
      <c r="CU93" s="12"/>
      <c r="CV93" s="12"/>
      <c r="CW93" s="12"/>
      <c r="CX93" s="12"/>
      <c r="CY93" s="12"/>
      <c r="CZ93" s="12"/>
      <c r="DA93" s="12"/>
      <c r="DB93" s="12"/>
      <c r="DC93" s="12"/>
      <c r="DD93" s="12"/>
      <c r="DE93" s="12"/>
      <c r="DF93" s="12"/>
      <c r="DG93" s="12"/>
      <c r="DH93" s="13"/>
      <c r="DI93" s="13"/>
      <c r="DJ93" s="13"/>
      <c r="DK93" s="13"/>
      <c r="DL93" s="13"/>
      <c r="DM93" s="13"/>
      <c r="DN93" s="13"/>
      <c r="DO93" s="13"/>
      <c r="DP93" s="13"/>
      <c r="DQ93" s="13"/>
      <c r="DR93" s="13"/>
      <c r="DS93" s="13"/>
      <c r="DT93" s="13"/>
      <c r="DU93" s="13"/>
      <c r="DV93" s="13"/>
      <c r="DW93" s="13"/>
      <c r="DX93" s="13"/>
      <c r="DY93" s="13"/>
      <c r="DZ93" s="13"/>
      <c r="EA93" s="13"/>
      <c r="EB93" s="13"/>
      <c r="EC93" s="13"/>
      <c r="ED93" s="13"/>
      <c r="EE93" s="13"/>
      <c r="EF93" s="13"/>
      <c r="EG93" s="13"/>
      <c r="EH93" s="13"/>
      <c r="EI93" s="13"/>
      <c r="EJ93" s="13"/>
      <c r="EK93" s="13"/>
      <c r="EL93" s="13"/>
      <c r="EM93" s="13"/>
      <c r="EN93" s="13"/>
      <c r="EO93" s="13"/>
      <c r="EP93" s="13"/>
      <c r="EQ93" s="13"/>
      <c r="ER93" s="13"/>
      <c r="ES93" s="13"/>
      <c r="ET93" s="13"/>
      <c r="EU93" s="13"/>
      <c r="EV93" s="13"/>
      <c r="EW93" s="13"/>
      <c r="EX93" s="13"/>
      <c r="EY93" s="13"/>
      <c r="EZ93" s="13"/>
      <c r="FA93" s="13"/>
      <c r="FB93" s="13"/>
      <c r="FC93" s="13"/>
      <c r="FD93" s="13"/>
      <c r="FE93" s="13"/>
      <c r="FF93" s="13"/>
      <c r="FG93" s="13"/>
      <c r="FH93" s="13"/>
      <c r="FI93" s="13"/>
      <c r="FJ93" s="13"/>
      <c r="FK93" s="13"/>
      <c r="FL93" s="13"/>
      <c r="FM93" s="13"/>
      <c r="FN93" s="13"/>
      <c r="FO93" s="13"/>
      <c r="FP93" s="13"/>
      <c r="FQ93" s="13"/>
      <c r="FR93" s="13"/>
      <c r="FS93" s="13"/>
      <c r="FT93" s="13"/>
      <c r="FU93" s="13"/>
      <c r="FV93" s="13"/>
      <c r="FW93" s="13"/>
      <c r="FX93" s="13"/>
      <c r="FY93" s="13"/>
      <c r="FZ93" s="13"/>
      <c r="GA93" s="13"/>
      <c r="GB93" s="13"/>
      <c r="GC93" s="13"/>
      <c r="GD93" s="13"/>
      <c r="GE93" s="13"/>
      <c r="GF93" s="13"/>
      <c r="GG93" s="13"/>
      <c r="GH93" s="13"/>
      <c r="GI93" s="13"/>
      <c r="GJ93" s="13"/>
      <c r="GK93" s="13"/>
      <c r="GL93" s="13"/>
      <c r="GM93" s="13"/>
      <c r="GN93" s="13"/>
      <c r="GO93" s="13"/>
      <c r="GP93" s="13"/>
      <c r="GQ93" s="13"/>
      <c r="GR93" s="13"/>
      <c r="GS93" s="13"/>
      <c r="GT93" s="13"/>
      <c r="GU93" s="13"/>
      <c r="GV93" s="13"/>
      <c r="GW93" s="13"/>
      <c r="GX93" s="13"/>
      <c r="GY93" s="13"/>
      <c r="GZ93" s="13"/>
      <c r="HA93" s="13"/>
      <c r="HB93" s="13"/>
      <c r="HC93" s="13"/>
      <c r="HD93" s="13"/>
      <c r="HE93" s="13"/>
      <c r="HF93" s="13"/>
      <c r="HG93" s="13"/>
      <c r="HH93" s="13"/>
      <c r="HI93" s="13"/>
      <c r="HJ93" s="13"/>
      <c r="HK93" s="13"/>
      <c r="HL93" s="13"/>
      <c r="HM93" s="13"/>
      <c r="HN93" s="13"/>
      <c r="HO93" s="13"/>
      <c r="HP93" s="13"/>
      <c r="HQ93" s="13"/>
      <c r="HR93" s="13"/>
      <c r="HS93" s="13"/>
      <c r="HT93" s="13"/>
      <c r="HU93" s="13"/>
      <c r="HV93" s="13"/>
      <c r="HW93" s="13"/>
      <c r="HX93" s="13"/>
      <c r="HY93" s="13"/>
      <c r="HZ93" s="13"/>
      <c r="IA93" s="13"/>
      <c r="IB93" s="13"/>
      <c r="IC93" s="13"/>
      <c r="ID93" s="13"/>
      <c r="IE93" s="13"/>
      <c r="IF93" s="13"/>
      <c r="IG93" s="13"/>
      <c r="IH93" s="13"/>
      <c r="II93" s="13"/>
      <c r="IJ93" s="13"/>
      <c r="IK93" s="13"/>
      <c r="IL93" s="13"/>
      <c r="IM93" s="13"/>
      <c r="IN93" s="13"/>
      <c r="IO93" s="13"/>
      <c r="IP93" s="13"/>
      <c r="IQ93" s="13"/>
      <c r="IR93" s="13"/>
      <c r="IS93" s="13"/>
      <c r="IT93" s="13"/>
      <c r="IU93" s="13"/>
      <c r="IV93" s="13"/>
    </row>
    <row r="94" spans="1:256" ht="5.45" customHeight="1" x14ac:dyDescent="0.2">
      <c r="A94" s="15"/>
      <c r="B94" s="117"/>
      <c r="C94" s="117"/>
      <c r="D94" s="117"/>
      <c r="E94" s="117"/>
      <c r="F94" s="117"/>
      <c r="G94" s="117"/>
      <c r="H94" s="117"/>
      <c r="I94" s="117"/>
      <c r="J94" s="117"/>
      <c r="K94" s="117"/>
      <c r="L94" s="117"/>
      <c r="M94" s="117"/>
      <c r="N94" s="124"/>
      <c r="O94" s="124"/>
      <c r="P94" s="124"/>
      <c r="Q94" s="16"/>
      <c r="R94" s="7"/>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8"/>
      <c r="BN94" s="8"/>
      <c r="BO94" s="8"/>
      <c r="BP94" s="8"/>
      <c r="BQ94" s="8"/>
      <c r="BR94" s="8"/>
      <c r="BS94" s="8"/>
      <c r="BT94" s="8"/>
      <c r="BU94" s="8"/>
      <c r="BV94" s="8"/>
      <c r="BW94" s="8"/>
      <c r="BX94" s="8"/>
      <c r="BY94" s="8"/>
      <c r="BZ94" s="8"/>
      <c r="CA94" s="8"/>
      <c r="CB94" s="8"/>
      <c r="CC94" s="8"/>
      <c r="CD94" s="8"/>
      <c r="CE94" s="8"/>
      <c r="CF94" s="8"/>
      <c r="CG94" s="8"/>
      <c r="CH94" s="8"/>
      <c r="CI94" s="8"/>
      <c r="CJ94" s="8"/>
      <c r="CK94" s="8"/>
      <c r="CL94" s="8"/>
      <c r="CM94" s="8"/>
      <c r="CN94" s="8"/>
      <c r="CO94" s="8"/>
      <c r="CP94" s="8"/>
      <c r="CQ94" s="8"/>
      <c r="CR94" s="8"/>
      <c r="CS94" s="8"/>
      <c r="CT94" s="8"/>
      <c r="CU94" s="8"/>
      <c r="CV94" s="8"/>
      <c r="CW94" s="8"/>
      <c r="CX94" s="8"/>
      <c r="CY94" s="8"/>
      <c r="CZ94" s="8"/>
      <c r="DA94" s="8"/>
      <c r="DB94" s="8"/>
      <c r="DC94" s="8"/>
      <c r="DD94" s="8"/>
      <c r="DE94" s="8"/>
      <c r="DF94" s="8"/>
      <c r="DG94" s="8"/>
      <c r="DH94" s="9"/>
      <c r="DI94" s="9"/>
      <c r="DJ94" s="9"/>
      <c r="DK94" s="9"/>
      <c r="DL94" s="9"/>
      <c r="DM94" s="9"/>
      <c r="DN94" s="9"/>
      <c r="DO94" s="9"/>
      <c r="DP94" s="9"/>
      <c r="DQ94" s="9"/>
      <c r="DR94" s="9"/>
      <c r="DS94" s="9"/>
      <c r="DT94" s="9"/>
      <c r="DU94" s="9"/>
      <c r="DV94" s="9"/>
      <c r="DW94" s="9"/>
      <c r="DX94" s="9"/>
      <c r="DY94" s="9"/>
      <c r="DZ94" s="9"/>
      <c r="EA94" s="9"/>
      <c r="EB94" s="9"/>
      <c r="EC94" s="9"/>
      <c r="ED94" s="9"/>
      <c r="EE94" s="9"/>
      <c r="EF94" s="9"/>
      <c r="EG94" s="9"/>
      <c r="EH94" s="9"/>
      <c r="EI94" s="9"/>
      <c r="EJ94" s="9"/>
      <c r="EK94" s="9"/>
      <c r="EL94" s="9"/>
      <c r="EM94" s="9"/>
      <c r="EN94" s="9"/>
      <c r="EO94" s="9"/>
      <c r="EP94" s="9"/>
      <c r="EQ94" s="9"/>
      <c r="ER94" s="9"/>
      <c r="ES94" s="9"/>
      <c r="ET94" s="9"/>
      <c r="EU94" s="9"/>
      <c r="EV94" s="9"/>
      <c r="EW94" s="9"/>
      <c r="EX94" s="9"/>
      <c r="EY94" s="9"/>
      <c r="EZ94" s="9"/>
      <c r="FA94" s="9"/>
      <c r="FB94" s="9"/>
      <c r="FC94" s="9"/>
      <c r="FD94" s="9"/>
      <c r="FE94" s="9"/>
      <c r="FF94" s="9"/>
      <c r="FG94" s="9"/>
      <c r="FH94" s="9"/>
      <c r="FI94" s="9"/>
      <c r="FJ94" s="9"/>
      <c r="FK94" s="9"/>
      <c r="FL94" s="9"/>
      <c r="FM94" s="9"/>
      <c r="FN94" s="9"/>
      <c r="FO94" s="9"/>
      <c r="FP94" s="9"/>
      <c r="FQ94" s="9"/>
      <c r="FR94" s="9"/>
      <c r="FS94" s="9"/>
      <c r="FT94" s="9"/>
      <c r="FU94" s="9"/>
      <c r="FV94" s="9"/>
      <c r="FW94" s="9"/>
      <c r="FX94" s="9"/>
      <c r="FY94" s="9"/>
      <c r="FZ94" s="9"/>
      <c r="GA94" s="9"/>
      <c r="GB94" s="9"/>
      <c r="GC94" s="9"/>
      <c r="GD94" s="9"/>
      <c r="GE94" s="9"/>
      <c r="GF94" s="9"/>
      <c r="GG94" s="9"/>
      <c r="GH94" s="9"/>
      <c r="GI94" s="9"/>
      <c r="GJ94" s="9"/>
      <c r="GK94" s="9"/>
      <c r="GL94" s="9"/>
      <c r="GM94" s="9"/>
      <c r="GN94" s="9"/>
      <c r="GO94" s="9"/>
      <c r="GP94" s="9"/>
      <c r="GQ94" s="9"/>
      <c r="GR94" s="9"/>
      <c r="GS94" s="9"/>
      <c r="GT94" s="9"/>
      <c r="GU94" s="9"/>
      <c r="GV94" s="9"/>
      <c r="GW94" s="9"/>
      <c r="GX94" s="9"/>
      <c r="GY94" s="9"/>
      <c r="GZ94" s="9"/>
      <c r="HA94" s="9"/>
      <c r="HB94" s="9"/>
      <c r="HC94" s="9"/>
      <c r="HD94" s="9"/>
      <c r="HE94" s="9"/>
      <c r="HF94" s="9"/>
      <c r="HG94" s="9"/>
      <c r="HH94" s="9"/>
      <c r="HI94" s="9"/>
      <c r="HJ94" s="9"/>
      <c r="HK94" s="9"/>
      <c r="HL94" s="9"/>
      <c r="HM94" s="9"/>
      <c r="HN94" s="9"/>
      <c r="HO94" s="9"/>
      <c r="HP94" s="9"/>
      <c r="HQ94" s="9"/>
      <c r="HR94" s="9"/>
      <c r="HS94" s="9"/>
      <c r="HT94" s="9"/>
      <c r="HU94" s="9"/>
      <c r="HV94" s="9"/>
      <c r="HW94" s="9"/>
      <c r="HX94" s="9"/>
      <c r="HY94" s="9"/>
      <c r="HZ94" s="9"/>
      <c r="IA94" s="9"/>
      <c r="IB94" s="9"/>
      <c r="IC94" s="9"/>
      <c r="ID94" s="9"/>
      <c r="IE94" s="9"/>
      <c r="IF94" s="9"/>
      <c r="IG94" s="9"/>
      <c r="IH94" s="9"/>
      <c r="II94" s="9"/>
      <c r="IJ94" s="9"/>
      <c r="IK94" s="9"/>
      <c r="IL94" s="9"/>
      <c r="IM94" s="9"/>
      <c r="IN94" s="9"/>
      <c r="IO94" s="9"/>
      <c r="IP94" s="9"/>
      <c r="IQ94" s="9"/>
      <c r="IR94" s="9"/>
      <c r="IS94" s="9"/>
      <c r="IT94" s="9"/>
      <c r="IU94" s="9"/>
      <c r="IV94" s="9"/>
    </row>
    <row r="95" spans="1:256" ht="15" x14ac:dyDescent="0.2">
      <c r="A95" s="15"/>
      <c r="B95" s="176">
        <f>N90</f>
        <v>21476557.609999999</v>
      </c>
      <c r="C95" s="176"/>
      <c r="D95" s="176"/>
      <c r="E95" s="114" t="s">
        <v>44</v>
      </c>
      <c r="F95" s="177"/>
      <c r="G95" s="196"/>
      <c r="H95" s="196"/>
      <c r="I95" s="114"/>
      <c r="J95" s="20"/>
      <c r="K95" s="20"/>
      <c r="L95" s="156" t="s">
        <v>9</v>
      </c>
      <c r="M95" s="157"/>
      <c r="N95" s="173">
        <f>(B95+F95)</f>
        <v>21476557.609999999</v>
      </c>
      <c r="O95" s="173"/>
      <c r="P95" s="173"/>
      <c r="Q95" s="16"/>
      <c r="R95" s="11"/>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2"/>
      <c r="BR95" s="12"/>
      <c r="BS95" s="12"/>
      <c r="BT95" s="12"/>
      <c r="BU95" s="12"/>
      <c r="BV95" s="12"/>
      <c r="BW95" s="12"/>
      <c r="BX95" s="12"/>
      <c r="BY95" s="12"/>
      <c r="BZ95" s="12"/>
      <c r="CA95" s="12"/>
      <c r="CB95" s="12"/>
      <c r="CC95" s="12"/>
      <c r="CD95" s="12"/>
      <c r="CE95" s="12"/>
      <c r="CF95" s="12"/>
      <c r="CG95" s="12"/>
      <c r="CH95" s="12"/>
      <c r="CI95" s="12"/>
      <c r="CJ95" s="12"/>
      <c r="CK95" s="12"/>
      <c r="CL95" s="12"/>
      <c r="CM95" s="12"/>
      <c r="CN95" s="12"/>
      <c r="CO95" s="12"/>
      <c r="CP95" s="12"/>
      <c r="CQ95" s="12"/>
      <c r="CR95" s="12"/>
      <c r="CS95" s="12"/>
      <c r="CT95" s="12"/>
      <c r="CU95" s="12"/>
      <c r="CV95" s="12"/>
      <c r="CW95" s="12"/>
      <c r="CX95" s="12"/>
      <c r="CY95" s="12"/>
      <c r="CZ95" s="12"/>
      <c r="DA95" s="12"/>
      <c r="DB95" s="12"/>
      <c r="DC95" s="12"/>
      <c r="DD95" s="12"/>
      <c r="DE95" s="12"/>
      <c r="DF95" s="12"/>
      <c r="DG95" s="12"/>
      <c r="DH95" s="13"/>
      <c r="DI95" s="13"/>
      <c r="DJ95" s="13"/>
      <c r="DK95" s="13"/>
      <c r="DL95" s="13"/>
      <c r="DM95" s="13"/>
      <c r="DN95" s="13"/>
      <c r="DO95" s="13"/>
      <c r="DP95" s="13"/>
      <c r="DQ95" s="13"/>
      <c r="DR95" s="13"/>
      <c r="DS95" s="13"/>
      <c r="DT95" s="13"/>
      <c r="DU95" s="13"/>
      <c r="DV95" s="13"/>
      <c r="DW95" s="13"/>
      <c r="DX95" s="13"/>
      <c r="DY95" s="13"/>
      <c r="DZ95" s="13"/>
      <c r="EA95" s="13"/>
      <c r="EB95" s="13"/>
      <c r="EC95" s="13"/>
      <c r="ED95" s="13"/>
      <c r="EE95" s="13"/>
      <c r="EF95" s="13"/>
      <c r="EG95" s="13"/>
      <c r="EH95" s="13"/>
      <c r="EI95" s="13"/>
      <c r="EJ95" s="13"/>
      <c r="EK95" s="13"/>
      <c r="EL95" s="13"/>
      <c r="EM95" s="13"/>
      <c r="EN95" s="13"/>
      <c r="EO95" s="13"/>
      <c r="EP95" s="13"/>
      <c r="EQ95" s="13"/>
      <c r="ER95" s="13"/>
      <c r="ES95" s="13"/>
      <c r="ET95" s="13"/>
      <c r="EU95" s="13"/>
      <c r="EV95" s="13"/>
      <c r="EW95" s="13"/>
      <c r="EX95" s="13"/>
      <c r="EY95" s="13"/>
      <c r="EZ95" s="13"/>
      <c r="FA95" s="13"/>
      <c r="FB95" s="13"/>
      <c r="FC95" s="13"/>
      <c r="FD95" s="13"/>
      <c r="FE95" s="13"/>
      <c r="FF95" s="13"/>
      <c r="FG95" s="13"/>
      <c r="FH95" s="13"/>
      <c r="FI95" s="13"/>
      <c r="FJ95" s="13"/>
      <c r="FK95" s="13"/>
      <c r="FL95" s="13"/>
      <c r="FM95" s="13"/>
      <c r="FN95" s="13"/>
      <c r="FO95" s="13"/>
      <c r="FP95" s="13"/>
      <c r="FQ95" s="13"/>
      <c r="FR95" s="13"/>
      <c r="FS95" s="13"/>
      <c r="FT95" s="13"/>
      <c r="FU95" s="13"/>
      <c r="FV95" s="13"/>
      <c r="FW95" s="13"/>
      <c r="FX95" s="13"/>
      <c r="FY95" s="13"/>
      <c r="FZ95" s="13"/>
      <c r="GA95" s="13"/>
      <c r="GB95" s="13"/>
      <c r="GC95" s="13"/>
      <c r="GD95" s="13"/>
      <c r="GE95" s="13"/>
      <c r="GF95" s="13"/>
      <c r="GG95" s="13"/>
      <c r="GH95" s="13"/>
      <c r="GI95" s="13"/>
      <c r="GJ95" s="13"/>
      <c r="GK95" s="13"/>
      <c r="GL95" s="13"/>
      <c r="GM95" s="13"/>
      <c r="GN95" s="13"/>
      <c r="GO95" s="13"/>
      <c r="GP95" s="13"/>
      <c r="GQ95" s="13"/>
      <c r="GR95" s="13"/>
      <c r="GS95" s="13"/>
      <c r="GT95" s="13"/>
      <c r="GU95" s="13"/>
      <c r="GV95" s="13"/>
      <c r="GW95" s="13"/>
      <c r="GX95" s="13"/>
      <c r="GY95" s="13"/>
      <c r="GZ95" s="13"/>
      <c r="HA95" s="13"/>
      <c r="HB95" s="13"/>
      <c r="HC95" s="13"/>
      <c r="HD95" s="13"/>
      <c r="HE95" s="13"/>
      <c r="HF95" s="13"/>
      <c r="HG95" s="13"/>
      <c r="HH95" s="13"/>
      <c r="HI95" s="13"/>
      <c r="HJ95" s="13"/>
      <c r="HK95" s="13"/>
      <c r="HL95" s="13"/>
      <c r="HM95" s="13"/>
      <c r="HN95" s="13"/>
      <c r="HO95" s="13"/>
      <c r="HP95" s="13"/>
      <c r="HQ95" s="13"/>
      <c r="HR95" s="13"/>
      <c r="HS95" s="13"/>
      <c r="HT95" s="13"/>
      <c r="HU95" s="13"/>
      <c r="HV95" s="13"/>
      <c r="HW95" s="13"/>
      <c r="HX95" s="13"/>
      <c r="HY95" s="13"/>
      <c r="HZ95" s="13"/>
      <c r="IA95" s="13"/>
      <c r="IB95" s="13"/>
      <c r="IC95" s="13"/>
      <c r="ID95" s="13"/>
      <c r="IE95" s="13"/>
      <c r="IF95" s="13"/>
      <c r="IG95" s="13"/>
      <c r="IH95" s="13"/>
      <c r="II95" s="13"/>
      <c r="IJ95" s="13"/>
      <c r="IK95" s="13"/>
      <c r="IL95" s="13"/>
      <c r="IM95" s="13"/>
      <c r="IN95" s="13"/>
      <c r="IO95" s="13"/>
      <c r="IP95" s="13"/>
      <c r="IQ95" s="13"/>
      <c r="IR95" s="13"/>
      <c r="IS95" s="13"/>
      <c r="IT95" s="13"/>
      <c r="IU95" s="13"/>
      <c r="IV95" s="13"/>
    </row>
    <row r="96" spans="1:256" x14ac:dyDescent="0.2">
      <c r="A96" s="41"/>
      <c r="B96" s="191" t="s">
        <v>96</v>
      </c>
      <c r="C96" s="191"/>
      <c r="D96" s="191"/>
      <c r="E96" s="42"/>
      <c r="F96" s="169" t="s">
        <v>97</v>
      </c>
      <c r="G96" s="174"/>
      <c r="H96" s="174"/>
      <c r="I96" s="42"/>
      <c r="J96" s="42"/>
      <c r="K96" s="42"/>
      <c r="L96" s="42"/>
      <c r="M96" s="42"/>
      <c r="N96" s="192" t="s">
        <v>98</v>
      </c>
      <c r="O96" s="191"/>
      <c r="P96" s="191"/>
      <c r="Q96" s="43"/>
      <c r="R96" s="23"/>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c r="BA96" s="24"/>
      <c r="BB96" s="24"/>
      <c r="BC96" s="24"/>
      <c r="BD96" s="24"/>
      <c r="BE96" s="24"/>
      <c r="BF96" s="24"/>
      <c r="BG96" s="24"/>
      <c r="BH96" s="24"/>
      <c r="BI96" s="24"/>
      <c r="BJ96" s="24"/>
      <c r="BK96" s="24"/>
      <c r="BL96" s="24"/>
      <c r="BM96" s="24"/>
      <c r="BN96" s="24"/>
      <c r="BO96" s="24"/>
      <c r="BP96" s="24"/>
      <c r="BQ96" s="24"/>
      <c r="BR96" s="24"/>
      <c r="BS96" s="24"/>
      <c r="BT96" s="24"/>
      <c r="BU96" s="24"/>
      <c r="BV96" s="24"/>
      <c r="BW96" s="24"/>
      <c r="BX96" s="24"/>
      <c r="BY96" s="24"/>
      <c r="BZ96" s="24"/>
      <c r="CA96" s="24"/>
      <c r="CB96" s="24"/>
      <c r="CC96" s="24"/>
      <c r="CD96" s="24"/>
      <c r="CE96" s="24"/>
      <c r="CF96" s="24"/>
      <c r="CG96" s="24"/>
      <c r="CH96" s="24"/>
      <c r="CI96" s="24"/>
      <c r="CJ96" s="24"/>
      <c r="CK96" s="24"/>
      <c r="CL96" s="24"/>
      <c r="CM96" s="24"/>
      <c r="CN96" s="24"/>
      <c r="CO96" s="24"/>
      <c r="CP96" s="24"/>
      <c r="CQ96" s="24"/>
      <c r="CR96" s="24"/>
      <c r="CS96" s="24"/>
      <c r="CT96" s="24"/>
      <c r="CU96" s="24"/>
      <c r="CV96" s="24"/>
      <c r="CW96" s="24"/>
      <c r="CX96" s="24"/>
      <c r="CY96" s="24"/>
      <c r="CZ96" s="24"/>
      <c r="DA96" s="24"/>
      <c r="DB96" s="24"/>
      <c r="DC96" s="24"/>
      <c r="DD96" s="24"/>
      <c r="DE96" s="24"/>
      <c r="DF96" s="24"/>
      <c r="DG96" s="24"/>
      <c r="DH96" s="25"/>
      <c r="DI96" s="25"/>
      <c r="DJ96" s="25"/>
      <c r="DK96" s="25"/>
      <c r="DL96" s="25"/>
      <c r="DM96" s="25"/>
      <c r="DN96" s="25"/>
      <c r="DO96" s="25"/>
      <c r="DP96" s="25"/>
      <c r="DQ96" s="25"/>
      <c r="DR96" s="25"/>
      <c r="DS96" s="25"/>
      <c r="DT96" s="25"/>
      <c r="DU96" s="25"/>
      <c r="DV96" s="25"/>
      <c r="DW96" s="25"/>
      <c r="DX96" s="25"/>
      <c r="DY96" s="25"/>
      <c r="DZ96" s="25"/>
      <c r="EA96" s="25"/>
      <c r="EB96" s="25"/>
      <c r="EC96" s="25"/>
      <c r="ED96" s="25"/>
      <c r="EE96" s="25"/>
      <c r="EF96" s="25"/>
      <c r="EG96" s="25"/>
      <c r="EH96" s="25"/>
      <c r="EI96" s="25"/>
      <c r="EJ96" s="25"/>
      <c r="EK96" s="25"/>
      <c r="EL96" s="25"/>
      <c r="EM96" s="25"/>
      <c r="EN96" s="25"/>
      <c r="EO96" s="25"/>
      <c r="EP96" s="25"/>
      <c r="EQ96" s="25"/>
      <c r="ER96" s="25"/>
      <c r="ES96" s="25"/>
      <c r="ET96" s="25"/>
      <c r="EU96" s="25"/>
      <c r="EV96" s="25"/>
      <c r="EW96" s="25"/>
      <c r="EX96" s="25"/>
      <c r="EY96" s="25"/>
      <c r="EZ96" s="25"/>
      <c r="FA96" s="25"/>
      <c r="FB96" s="25"/>
      <c r="FC96" s="25"/>
      <c r="FD96" s="25"/>
      <c r="FE96" s="25"/>
      <c r="FF96" s="25"/>
      <c r="FG96" s="25"/>
      <c r="FH96" s="25"/>
      <c r="FI96" s="25"/>
      <c r="FJ96" s="25"/>
      <c r="FK96" s="25"/>
      <c r="FL96" s="25"/>
      <c r="FM96" s="25"/>
      <c r="FN96" s="25"/>
      <c r="FO96" s="25"/>
      <c r="FP96" s="25"/>
      <c r="FQ96" s="25"/>
      <c r="FR96" s="25"/>
      <c r="FS96" s="25"/>
      <c r="FT96" s="25"/>
      <c r="FU96" s="25"/>
      <c r="FV96" s="25"/>
      <c r="FW96" s="25"/>
      <c r="FX96" s="25"/>
      <c r="FY96" s="25"/>
      <c r="FZ96" s="25"/>
      <c r="GA96" s="25"/>
      <c r="GB96" s="25"/>
      <c r="GC96" s="25"/>
      <c r="GD96" s="25"/>
      <c r="GE96" s="25"/>
      <c r="GF96" s="25"/>
      <c r="GG96" s="25"/>
      <c r="GH96" s="25"/>
      <c r="GI96" s="25"/>
      <c r="GJ96" s="25"/>
      <c r="GK96" s="25"/>
      <c r="GL96" s="25"/>
      <c r="GM96" s="25"/>
      <c r="GN96" s="25"/>
      <c r="GO96" s="25"/>
      <c r="GP96" s="25"/>
      <c r="GQ96" s="25"/>
      <c r="GR96" s="25"/>
      <c r="GS96" s="25"/>
      <c r="GT96" s="25"/>
      <c r="GU96" s="25"/>
      <c r="GV96" s="25"/>
      <c r="GW96" s="25"/>
      <c r="GX96" s="25"/>
      <c r="GY96" s="25"/>
      <c r="GZ96" s="25"/>
      <c r="HA96" s="25"/>
      <c r="HB96" s="25"/>
      <c r="HC96" s="25"/>
      <c r="HD96" s="25"/>
      <c r="HE96" s="25"/>
      <c r="HF96" s="25"/>
      <c r="HG96" s="25"/>
      <c r="HH96" s="25"/>
      <c r="HI96" s="25"/>
      <c r="HJ96" s="25"/>
      <c r="HK96" s="25"/>
      <c r="HL96" s="25"/>
      <c r="HM96" s="25"/>
      <c r="HN96" s="25"/>
      <c r="HO96" s="25"/>
      <c r="HP96" s="25"/>
      <c r="HQ96" s="25"/>
      <c r="HR96" s="25"/>
      <c r="HS96" s="25"/>
      <c r="HT96" s="25"/>
      <c r="HU96" s="25"/>
      <c r="HV96" s="25"/>
      <c r="HW96" s="25"/>
      <c r="HX96" s="25"/>
      <c r="HY96" s="25"/>
      <c r="HZ96" s="25"/>
      <c r="IA96" s="25"/>
      <c r="IB96" s="25"/>
      <c r="IC96" s="25"/>
      <c r="ID96" s="25"/>
      <c r="IE96" s="25"/>
      <c r="IF96" s="25"/>
      <c r="IG96" s="25"/>
      <c r="IH96" s="25"/>
      <c r="II96" s="25"/>
      <c r="IJ96" s="25"/>
      <c r="IK96" s="25"/>
      <c r="IL96" s="25"/>
      <c r="IM96" s="25"/>
      <c r="IN96" s="25"/>
      <c r="IO96" s="25"/>
      <c r="IP96" s="25"/>
      <c r="IQ96" s="25"/>
      <c r="IR96" s="25"/>
      <c r="IS96" s="25"/>
      <c r="IT96" s="25"/>
      <c r="IU96" s="25"/>
      <c r="IV96" s="25"/>
    </row>
    <row r="97" spans="1:256" ht="8.4499999999999993" customHeight="1" x14ac:dyDescent="0.2">
      <c r="A97" s="70"/>
      <c r="B97" s="71"/>
      <c r="C97" s="71"/>
      <c r="D97" s="71"/>
      <c r="E97" s="71"/>
      <c r="F97" s="71"/>
      <c r="G97" s="71"/>
      <c r="H97" s="71"/>
      <c r="I97" s="71"/>
      <c r="J97" s="71"/>
      <c r="K97" s="71"/>
      <c r="L97" s="71"/>
      <c r="M97" s="71"/>
      <c r="N97" s="70"/>
      <c r="O97" s="70"/>
      <c r="P97" s="70"/>
      <c r="Q97" s="70"/>
      <c r="R97" s="7"/>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c r="BI97" s="8"/>
      <c r="BJ97" s="8"/>
      <c r="BK97" s="8"/>
      <c r="BL97" s="8"/>
      <c r="BM97" s="8"/>
      <c r="BN97" s="8"/>
      <c r="BO97" s="8"/>
      <c r="BP97" s="8"/>
      <c r="BQ97" s="8"/>
      <c r="BR97" s="8"/>
      <c r="BS97" s="8"/>
      <c r="BT97" s="8"/>
      <c r="BU97" s="8"/>
      <c r="BV97" s="8"/>
      <c r="BW97" s="8"/>
      <c r="BX97" s="8"/>
      <c r="BY97" s="8"/>
      <c r="BZ97" s="8"/>
      <c r="CA97" s="8"/>
      <c r="CB97" s="8"/>
      <c r="CC97" s="8"/>
      <c r="CD97" s="8"/>
      <c r="CE97" s="8"/>
      <c r="CF97" s="8"/>
      <c r="CG97" s="8"/>
      <c r="CH97" s="8"/>
      <c r="CI97" s="8"/>
      <c r="CJ97" s="8"/>
      <c r="CK97" s="8"/>
      <c r="CL97" s="8"/>
      <c r="CM97" s="8"/>
      <c r="CN97" s="8"/>
      <c r="CO97" s="8"/>
      <c r="CP97" s="8"/>
      <c r="CQ97" s="8"/>
      <c r="CR97" s="8"/>
      <c r="CS97" s="8"/>
      <c r="CT97" s="8"/>
      <c r="CU97" s="8"/>
      <c r="CV97" s="8"/>
      <c r="CW97" s="8"/>
      <c r="CX97" s="8"/>
      <c r="CY97" s="8"/>
      <c r="CZ97" s="8"/>
      <c r="DA97" s="8"/>
      <c r="DB97" s="8"/>
      <c r="DC97" s="8"/>
      <c r="DD97" s="8"/>
      <c r="DE97" s="8"/>
      <c r="DF97" s="8"/>
      <c r="DG97" s="8"/>
      <c r="DH97" s="9"/>
      <c r="DI97" s="9"/>
      <c r="DJ97" s="9"/>
      <c r="DK97" s="9"/>
      <c r="DL97" s="9"/>
      <c r="DM97" s="9"/>
      <c r="DN97" s="9"/>
      <c r="DO97" s="9"/>
      <c r="DP97" s="9"/>
      <c r="DQ97" s="9"/>
      <c r="DR97" s="9"/>
      <c r="DS97" s="9"/>
      <c r="DT97" s="9"/>
      <c r="DU97" s="9"/>
      <c r="DV97" s="9"/>
      <c r="DW97" s="9"/>
      <c r="DX97" s="9"/>
      <c r="DY97" s="9"/>
      <c r="DZ97" s="9"/>
      <c r="EA97" s="9"/>
      <c r="EB97" s="9"/>
      <c r="EC97" s="9"/>
      <c r="ED97" s="9"/>
      <c r="EE97" s="9"/>
      <c r="EF97" s="9"/>
      <c r="EG97" s="9"/>
      <c r="EH97" s="9"/>
      <c r="EI97" s="9"/>
      <c r="EJ97" s="9"/>
      <c r="EK97" s="9"/>
      <c r="EL97" s="9"/>
      <c r="EM97" s="9"/>
      <c r="EN97" s="9"/>
      <c r="EO97" s="9"/>
      <c r="EP97" s="9"/>
      <c r="EQ97" s="9"/>
      <c r="ER97" s="9"/>
      <c r="ES97" s="9"/>
      <c r="ET97" s="9"/>
      <c r="EU97" s="9"/>
      <c r="EV97" s="9"/>
      <c r="EW97" s="9"/>
      <c r="EX97" s="9"/>
      <c r="EY97" s="9"/>
      <c r="EZ97" s="9"/>
      <c r="FA97" s="9"/>
      <c r="FB97" s="9"/>
      <c r="FC97" s="9"/>
      <c r="FD97" s="9"/>
      <c r="FE97" s="9"/>
      <c r="FF97" s="9"/>
      <c r="FG97" s="9"/>
      <c r="FH97" s="9"/>
      <c r="FI97" s="9"/>
      <c r="FJ97" s="9"/>
      <c r="FK97" s="9"/>
      <c r="FL97" s="9"/>
      <c r="FM97" s="9"/>
      <c r="FN97" s="9"/>
      <c r="FO97" s="9"/>
      <c r="FP97" s="9"/>
      <c r="FQ97" s="9"/>
      <c r="FR97" s="9"/>
      <c r="FS97" s="9"/>
      <c r="FT97" s="9"/>
      <c r="FU97" s="9"/>
      <c r="FV97" s="9"/>
      <c r="FW97" s="9"/>
      <c r="FX97" s="9"/>
      <c r="FY97" s="9"/>
      <c r="FZ97" s="9"/>
      <c r="GA97" s="9"/>
      <c r="GB97" s="9"/>
      <c r="GC97" s="9"/>
      <c r="GD97" s="9"/>
      <c r="GE97" s="9"/>
      <c r="GF97" s="9"/>
      <c r="GG97" s="9"/>
      <c r="GH97" s="9"/>
      <c r="GI97" s="9"/>
      <c r="GJ97" s="9"/>
      <c r="GK97" s="9"/>
      <c r="GL97" s="9"/>
      <c r="GM97" s="9"/>
      <c r="GN97" s="9"/>
      <c r="GO97" s="9"/>
      <c r="GP97" s="9"/>
      <c r="GQ97" s="9"/>
      <c r="GR97" s="9"/>
      <c r="GS97" s="9"/>
      <c r="GT97" s="9"/>
      <c r="GU97" s="9"/>
      <c r="GV97" s="9"/>
      <c r="GW97" s="9"/>
      <c r="GX97" s="9"/>
      <c r="GY97" s="9"/>
      <c r="GZ97" s="9"/>
      <c r="HA97" s="9"/>
      <c r="HB97" s="9"/>
      <c r="HC97" s="9"/>
      <c r="HD97" s="9"/>
      <c r="HE97" s="9"/>
      <c r="HF97" s="9"/>
      <c r="HG97" s="9"/>
      <c r="HH97" s="9"/>
      <c r="HI97" s="9"/>
      <c r="HJ97" s="9"/>
      <c r="HK97" s="9"/>
      <c r="HL97" s="9"/>
      <c r="HM97" s="9"/>
      <c r="HN97" s="9"/>
      <c r="HO97" s="9"/>
      <c r="HP97" s="9"/>
      <c r="HQ97" s="9"/>
      <c r="HR97" s="9"/>
      <c r="HS97" s="9"/>
      <c r="HT97" s="9"/>
      <c r="HU97" s="9"/>
      <c r="HV97" s="9"/>
      <c r="HW97" s="9"/>
      <c r="HX97" s="9"/>
      <c r="HY97" s="9"/>
      <c r="HZ97" s="9"/>
      <c r="IA97" s="9"/>
      <c r="IB97" s="9"/>
      <c r="IC97" s="9"/>
      <c r="ID97" s="9"/>
      <c r="IE97" s="9"/>
      <c r="IF97" s="9"/>
      <c r="IG97" s="9"/>
      <c r="IH97" s="9"/>
      <c r="II97" s="9"/>
      <c r="IJ97" s="9"/>
      <c r="IK97" s="9"/>
      <c r="IL97" s="9"/>
      <c r="IM97" s="9"/>
      <c r="IN97" s="9"/>
      <c r="IO97" s="9"/>
      <c r="IP97" s="9"/>
      <c r="IQ97" s="9"/>
      <c r="IR97" s="9"/>
      <c r="IS97" s="9"/>
      <c r="IT97" s="9"/>
      <c r="IU97" s="9"/>
      <c r="IV97" s="9"/>
    </row>
    <row r="98" spans="1:256" ht="5.45" customHeight="1" x14ac:dyDescent="0.2">
      <c r="A98" s="37"/>
      <c r="B98" s="193"/>
      <c r="C98" s="193"/>
      <c r="D98" s="193"/>
      <c r="E98" s="193"/>
      <c r="F98" s="193"/>
      <c r="G98" s="193"/>
      <c r="H98" s="193"/>
      <c r="I98" s="193"/>
      <c r="J98" s="193"/>
      <c r="K98" s="193"/>
      <c r="L98" s="193"/>
      <c r="M98" s="193"/>
      <c r="N98" s="44"/>
      <c r="O98" s="44"/>
      <c r="P98" s="44"/>
      <c r="Q98" s="38"/>
      <c r="R98" s="11"/>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12"/>
      <c r="BY98" s="12"/>
      <c r="BZ98" s="12"/>
      <c r="CA98" s="12"/>
      <c r="CB98" s="12"/>
      <c r="CC98" s="12"/>
      <c r="CD98" s="12"/>
      <c r="CE98" s="12"/>
      <c r="CF98" s="12"/>
      <c r="CG98" s="12"/>
      <c r="CH98" s="12"/>
      <c r="CI98" s="12"/>
      <c r="CJ98" s="12"/>
      <c r="CK98" s="12"/>
      <c r="CL98" s="12"/>
      <c r="CM98" s="12"/>
      <c r="CN98" s="12"/>
      <c r="CO98" s="12"/>
      <c r="CP98" s="12"/>
      <c r="CQ98" s="12"/>
      <c r="CR98" s="12"/>
      <c r="CS98" s="12"/>
      <c r="CT98" s="12"/>
      <c r="CU98" s="12"/>
      <c r="CV98" s="12"/>
      <c r="CW98" s="12"/>
      <c r="CX98" s="12"/>
      <c r="CY98" s="12"/>
      <c r="CZ98" s="12"/>
      <c r="DA98" s="12"/>
      <c r="DB98" s="12"/>
      <c r="DC98" s="12"/>
      <c r="DD98" s="12"/>
      <c r="DE98" s="12"/>
      <c r="DF98" s="12"/>
      <c r="DG98" s="12"/>
      <c r="DH98" s="13"/>
      <c r="DI98" s="13"/>
      <c r="DJ98" s="13"/>
      <c r="DK98" s="13"/>
      <c r="DL98" s="13"/>
      <c r="DM98" s="13"/>
      <c r="DN98" s="13"/>
      <c r="DO98" s="13"/>
      <c r="DP98" s="13"/>
      <c r="DQ98" s="13"/>
      <c r="DR98" s="13"/>
      <c r="DS98" s="13"/>
      <c r="DT98" s="13"/>
      <c r="DU98" s="13"/>
      <c r="DV98" s="13"/>
      <c r="DW98" s="13"/>
      <c r="DX98" s="13"/>
      <c r="DY98" s="13"/>
      <c r="DZ98" s="13"/>
      <c r="EA98" s="13"/>
      <c r="EB98" s="13"/>
      <c r="EC98" s="13"/>
      <c r="ED98" s="13"/>
      <c r="EE98" s="13"/>
      <c r="EF98" s="13"/>
      <c r="EG98" s="13"/>
      <c r="EH98" s="13"/>
      <c r="EI98" s="13"/>
      <c r="EJ98" s="13"/>
      <c r="EK98" s="13"/>
      <c r="EL98" s="13"/>
      <c r="EM98" s="13"/>
      <c r="EN98" s="13"/>
      <c r="EO98" s="13"/>
      <c r="EP98" s="13"/>
      <c r="EQ98" s="13"/>
      <c r="ER98" s="13"/>
      <c r="ES98" s="13"/>
      <c r="ET98" s="13"/>
      <c r="EU98" s="13"/>
      <c r="EV98" s="13"/>
      <c r="EW98" s="13"/>
      <c r="EX98" s="13"/>
      <c r="EY98" s="13"/>
      <c r="EZ98" s="13"/>
      <c r="FA98" s="13"/>
      <c r="FB98" s="13"/>
      <c r="FC98" s="13"/>
      <c r="FD98" s="13"/>
      <c r="FE98" s="13"/>
      <c r="FF98" s="13"/>
      <c r="FG98" s="13"/>
      <c r="FH98" s="13"/>
      <c r="FI98" s="13"/>
      <c r="FJ98" s="13"/>
      <c r="FK98" s="13"/>
      <c r="FL98" s="13"/>
      <c r="FM98" s="13"/>
      <c r="FN98" s="13"/>
      <c r="FO98" s="13"/>
      <c r="FP98" s="13"/>
      <c r="FQ98" s="13"/>
      <c r="FR98" s="13"/>
      <c r="FS98" s="13"/>
      <c r="FT98" s="13"/>
      <c r="FU98" s="13"/>
      <c r="FV98" s="13"/>
      <c r="FW98" s="13"/>
      <c r="FX98" s="13"/>
      <c r="FY98" s="13"/>
      <c r="FZ98" s="13"/>
      <c r="GA98" s="13"/>
      <c r="GB98" s="13"/>
      <c r="GC98" s="13"/>
      <c r="GD98" s="13"/>
      <c r="GE98" s="13"/>
      <c r="GF98" s="13"/>
      <c r="GG98" s="13"/>
      <c r="GH98" s="13"/>
      <c r="GI98" s="13"/>
      <c r="GJ98" s="13"/>
      <c r="GK98" s="13"/>
      <c r="GL98" s="13"/>
      <c r="GM98" s="13"/>
      <c r="GN98" s="13"/>
      <c r="GO98" s="13"/>
      <c r="GP98" s="13"/>
      <c r="GQ98" s="13"/>
      <c r="GR98" s="13"/>
      <c r="GS98" s="13"/>
      <c r="GT98" s="13"/>
      <c r="GU98" s="13"/>
      <c r="GV98" s="13"/>
      <c r="GW98" s="13"/>
      <c r="GX98" s="13"/>
      <c r="GY98" s="13"/>
      <c r="GZ98" s="13"/>
      <c r="HA98" s="13"/>
      <c r="HB98" s="13"/>
      <c r="HC98" s="13"/>
      <c r="HD98" s="13"/>
      <c r="HE98" s="13"/>
      <c r="HF98" s="13"/>
      <c r="HG98" s="13"/>
      <c r="HH98" s="13"/>
      <c r="HI98" s="13"/>
      <c r="HJ98" s="13"/>
      <c r="HK98" s="13"/>
      <c r="HL98" s="13"/>
      <c r="HM98" s="13"/>
      <c r="HN98" s="13"/>
      <c r="HO98" s="13"/>
      <c r="HP98" s="13"/>
      <c r="HQ98" s="13"/>
      <c r="HR98" s="13"/>
      <c r="HS98" s="13"/>
      <c r="HT98" s="13"/>
      <c r="HU98" s="13"/>
      <c r="HV98" s="13"/>
      <c r="HW98" s="13"/>
      <c r="HX98" s="13"/>
      <c r="HY98" s="13"/>
      <c r="HZ98" s="13"/>
      <c r="IA98" s="13"/>
      <c r="IB98" s="13"/>
      <c r="IC98" s="13"/>
      <c r="ID98" s="13"/>
      <c r="IE98" s="13"/>
      <c r="IF98" s="13"/>
      <c r="IG98" s="13"/>
      <c r="IH98" s="13"/>
      <c r="II98" s="13"/>
      <c r="IJ98" s="13"/>
      <c r="IK98" s="13"/>
      <c r="IL98" s="13"/>
      <c r="IM98" s="13"/>
      <c r="IN98" s="13"/>
      <c r="IO98" s="13"/>
      <c r="IP98" s="13"/>
      <c r="IQ98" s="13"/>
      <c r="IR98" s="13"/>
      <c r="IS98" s="13"/>
      <c r="IT98" s="13"/>
      <c r="IU98" s="13"/>
      <c r="IV98" s="13"/>
    </row>
    <row r="99" spans="1:256" ht="15" x14ac:dyDescent="0.2">
      <c r="A99" s="15" t="s">
        <v>38</v>
      </c>
      <c r="B99" s="171" t="s">
        <v>99</v>
      </c>
      <c r="C99" s="171"/>
      <c r="D99" s="171"/>
      <c r="E99" s="171"/>
      <c r="F99" s="171"/>
      <c r="G99" s="171"/>
      <c r="H99" s="171"/>
      <c r="I99" s="171"/>
      <c r="J99" s="171"/>
      <c r="K99" s="171"/>
      <c r="L99" s="171"/>
      <c r="M99" s="117"/>
      <c r="N99" s="47"/>
      <c r="O99" s="47"/>
      <c r="P99" s="47"/>
      <c r="Q99" s="16"/>
      <c r="R99" s="11"/>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c r="CA99" s="12"/>
      <c r="CB99" s="12"/>
      <c r="CC99" s="12"/>
      <c r="CD99" s="12"/>
      <c r="CE99" s="12"/>
      <c r="CF99" s="12"/>
      <c r="CG99" s="12"/>
      <c r="CH99" s="12"/>
      <c r="CI99" s="12"/>
      <c r="CJ99" s="12"/>
      <c r="CK99" s="12"/>
      <c r="CL99" s="12"/>
      <c r="CM99" s="12"/>
      <c r="CN99" s="12"/>
      <c r="CO99" s="12"/>
      <c r="CP99" s="12"/>
      <c r="CQ99" s="12"/>
      <c r="CR99" s="12"/>
      <c r="CS99" s="12"/>
      <c r="CT99" s="12"/>
      <c r="CU99" s="12"/>
      <c r="CV99" s="12"/>
      <c r="CW99" s="12"/>
      <c r="CX99" s="12"/>
      <c r="CY99" s="12"/>
      <c r="CZ99" s="12"/>
      <c r="DA99" s="12"/>
      <c r="DB99" s="12"/>
      <c r="DC99" s="12"/>
      <c r="DD99" s="12"/>
      <c r="DE99" s="12"/>
      <c r="DF99" s="12"/>
      <c r="DG99" s="12"/>
      <c r="DH99" s="13"/>
      <c r="DI99" s="13"/>
      <c r="DJ99" s="13"/>
      <c r="DK99" s="13"/>
      <c r="DL99" s="13"/>
      <c r="DM99" s="13"/>
      <c r="DN99" s="13"/>
      <c r="DO99" s="13"/>
      <c r="DP99" s="13"/>
      <c r="DQ99" s="13"/>
      <c r="DR99" s="13"/>
      <c r="DS99" s="13"/>
      <c r="DT99" s="13"/>
      <c r="DU99" s="13"/>
      <c r="DV99" s="13"/>
      <c r="DW99" s="13"/>
      <c r="DX99" s="13"/>
      <c r="DY99" s="13"/>
      <c r="DZ99" s="13"/>
      <c r="EA99" s="13"/>
      <c r="EB99" s="13"/>
      <c r="EC99" s="13"/>
      <c r="ED99" s="13"/>
      <c r="EE99" s="13"/>
      <c r="EF99" s="13"/>
      <c r="EG99" s="13"/>
      <c r="EH99" s="13"/>
      <c r="EI99" s="13"/>
      <c r="EJ99" s="13"/>
      <c r="EK99" s="13"/>
      <c r="EL99" s="13"/>
      <c r="EM99" s="13"/>
      <c r="EN99" s="13"/>
      <c r="EO99" s="13"/>
      <c r="EP99" s="13"/>
      <c r="EQ99" s="13"/>
      <c r="ER99" s="13"/>
      <c r="ES99" s="13"/>
      <c r="ET99" s="13"/>
      <c r="EU99" s="13"/>
      <c r="EV99" s="13"/>
      <c r="EW99" s="13"/>
      <c r="EX99" s="13"/>
      <c r="EY99" s="13"/>
      <c r="EZ99" s="13"/>
      <c r="FA99" s="13"/>
      <c r="FB99" s="13"/>
      <c r="FC99" s="13"/>
      <c r="FD99" s="13"/>
      <c r="FE99" s="13"/>
      <c r="FF99" s="13"/>
      <c r="FG99" s="13"/>
      <c r="FH99" s="13"/>
      <c r="FI99" s="13"/>
      <c r="FJ99" s="13"/>
      <c r="FK99" s="13"/>
      <c r="FL99" s="13"/>
      <c r="FM99" s="13"/>
      <c r="FN99" s="13"/>
      <c r="FO99" s="13"/>
      <c r="FP99" s="13"/>
      <c r="FQ99" s="13"/>
      <c r="FR99" s="13"/>
      <c r="FS99" s="13"/>
      <c r="FT99" s="13"/>
      <c r="FU99" s="13"/>
      <c r="FV99" s="13"/>
      <c r="FW99" s="13"/>
      <c r="FX99" s="13"/>
      <c r="FY99" s="13"/>
      <c r="FZ99" s="13"/>
      <c r="GA99" s="13"/>
      <c r="GB99" s="13"/>
      <c r="GC99" s="13"/>
      <c r="GD99" s="13"/>
      <c r="GE99" s="13"/>
      <c r="GF99" s="13"/>
      <c r="GG99" s="13"/>
      <c r="GH99" s="13"/>
      <c r="GI99" s="13"/>
      <c r="GJ99" s="13"/>
      <c r="GK99" s="13"/>
      <c r="GL99" s="13"/>
      <c r="GM99" s="13"/>
      <c r="GN99" s="13"/>
      <c r="GO99" s="13"/>
      <c r="GP99" s="13"/>
      <c r="GQ99" s="13"/>
      <c r="GR99" s="13"/>
      <c r="GS99" s="13"/>
      <c r="GT99" s="13"/>
      <c r="GU99" s="13"/>
      <c r="GV99" s="13"/>
      <c r="GW99" s="13"/>
      <c r="GX99" s="13"/>
      <c r="GY99" s="13"/>
      <c r="GZ99" s="13"/>
      <c r="HA99" s="13"/>
      <c r="HB99" s="13"/>
      <c r="HC99" s="13"/>
      <c r="HD99" s="13"/>
      <c r="HE99" s="13"/>
      <c r="HF99" s="13"/>
      <c r="HG99" s="13"/>
      <c r="HH99" s="13"/>
      <c r="HI99" s="13"/>
      <c r="HJ99" s="13"/>
      <c r="HK99" s="13"/>
      <c r="HL99" s="13"/>
      <c r="HM99" s="13"/>
      <c r="HN99" s="13"/>
      <c r="HO99" s="13"/>
      <c r="HP99" s="13"/>
      <c r="HQ99" s="13"/>
      <c r="HR99" s="13"/>
      <c r="HS99" s="13"/>
      <c r="HT99" s="13"/>
      <c r="HU99" s="13"/>
      <c r="HV99" s="13"/>
      <c r="HW99" s="13"/>
      <c r="HX99" s="13"/>
      <c r="HY99" s="13"/>
      <c r="HZ99" s="13"/>
      <c r="IA99" s="13"/>
      <c r="IB99" s="13"/>
      <c r="IC99" s="13"/>
      <c r="ID99" s="13"/>
      <c r="IE99" s="13"/>
      <c r="IF99" s="13"/>
      <c r="IG99" s="13"/>
      <c r="IH99" s="13"/>
      <c r="II99" s="13"/>
      <c r="IJ99" s="13"/>
      <c r="IK99" s="13"/>
      <c r="IL99" s="13"/>
      <c r="IM99" s="13"/>
      <c r="IN99" s="13"/>
      <c r="IO99" s="13"/>
      <c r="IP99" s="13"/>
      <c r="IQ99" s="13"/>
      <c r="IR99" s="13"/>
      <c r="IS99" s="13"/>
      <c r="IT99" s="13"/>
      <c r="IU99" s="13"/>
      <c r="IV99" s="13"/>
    </row>
    <row r="100" spans="1:256" ht="15" x14ac:dyDescent="0.2">
      <c r="A100" s="15"/>
      <c r="B100" s="171" t="s">
        <v>100</v>
      </c>
      <c r="C100" s="171"/>
      <c r="D100" s="171"/>
      <c r="E100" s="171"/>
      <c r="F100" s="171"/>
      <c r="G100" s="171"/>
      <c r="H100" s="171"/>
      <c r="I100" s="171"/>
      <c r="J100" s="171"/>
      <c r="K100" s="117"/>
      <c r="L100" s="156" t="s">
        <v>9</v>
      </c>
      <c r="M100" s="157"/>
      <c r="N100" s="177">
        <v>21550000</v>
      </c>
      <c r="O100" s="177"/>
      <c r="P100" s="177"/>
      <c r="Q100" s="16"/>
      <c r="R100" s="11"/>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c r="CA100" s="12"/>
      <c r="CB100" s="12"/>
      <c r="CC100" s="12"/>
      <c r="CD100" s="12"/>
      <c r="CE100" s="12"/>
      <c r="CF100" s="12"/>
      <c r="CG100" s="12"/>
      <c r="CH100" s="12"/>
      <c r="CI100" s="12"/>
      <c r="CJ100" s="12"/>
      <c r="CK100" s="12"/>
      <c r="CL100" s="12"/>
      <c r="CM100" s="12"/>
      <c r="CN100" s="12"/>
      <c r="CO100" s="12"/>
      <c r="CP100" s="12"/>
      <c r="CQ100" s="12"/>
      <c r="CR100" s="12"/>
      <c r="CS100" s="12"/>
      <c r="CT100" s="12"/>
      <c r="CU100" s="12"/>
      <c r="CV100" s="12"/>
      <c r="CW100" s="12"/>
      <c r="CX100" s="12"/>
      <c r="CY100" s="12"/>
      <c r="CZ100" s="12"/>
      <c r="DA100" s="12"/>
      <c r="DB100" s="12"/>
      <c r="DC100" s="12"/>
      <c r="DD100" s="12"/>
      <c r="DE100" s="12"/>
      <c r="DF100" s="12"/>
      <c r="DG100" s="12"/>
      <c r="DH100" s="13"/>
      <c r="DI100" s="13"/>
      <c r="DJ100" s="13"/>
      <c r="DK100" s="13"/>
      <c r="DL100" s="13"/>
      <c r="DM100" s="13"/>
      <c r="DN100" s="13"/>
      <c r="DO100" s="13"/>
      <c r="DP100" s="13"/>
      <c r="DQ100" s="13"/>
      <c r="DR100" s="13"/>
      <c r="DS100" s="13"/>
      <c r="DT100" s="13"/>
      <c r="DU100" s="13"/>
      <c r="DV100" s="13"/>
      <c r="DW100" s="13"/>
      <c r="DX100" s="13"/>
      <c r="DY100" s="13"/>
      <c r="DZ100" s="13"/>
      <c r="EA100" s="13"/>
      <c r="EB100" s="13"/>
      <c r="EC100" s="13"/>
      <c r="ED100" s="13"/>
      <c r="EE100" s="13"/>
      <c r="EF100" s="13"/>
      <c r="EG100" s="13"/>
      <c r="EH100" s="13"/>
      <c r="EI100" s="13"/>
      <c r="EJ100" s="13"/>
      <c r="EK100" s="13"/>
      <c r="EL100" s="13"/>
      <c r="EM100" s="13"/>
      <c r="EN100" s="13"/>
      <c r="EO100" s="13"/>
      <c r="EP100" s="13"/>
      <c r="EQ100" s="13"/>
      <c r="ER100" s="13"/>
      <c r="ES100" s="13"/>
      <c r="ET100" s="13"/>
      <c r="EU100" s="13"/>
      <c r="EV100" s="13"/>
      <c r="EW100" s="13"/>
      <c r="EX100" s="13"/>
      <c r="EY100" s="13"/>
      <c r="EZ100" s="13"/>
      <c r="FA100" s="13"/>
      <c r="FB100" s="13"/>
      <c r="FC100" s="13"/>
      <c r="FD100" s="13"/>
      <c r="FE100" s="13"/>
      <c r="FF100" s="13"/>
      <c r="FG100" s="13"/>
      <c r="FH100" s="13"/>
      <c r="FI100" s="13"/>
      <c r="FJ100" s="13"/>
      <c r="FK100" s="13"/>
      <c r="FL100" s="13"/>
      <c r="FM100" s="13"/>
      <c r="FN100" s="13"/>
      <c r="FO100" s="13"/>
      <c r="FP100" s="13"/>
      <c r="FQ100" s="13"/>
      <c r="FR100" s="13"/>
      <c r="FS100" s="13"/>
      <c r="FT100" s="13"/>
      <c r="FU100" s="13"/>
      <c r="FV100" s="13"/>
      <c r="FW100" s="13"/>
      <c r="FX100" s="13"/>
      <c r="FY100" s="13"/>
      <c r="FZ100" s="13"/>
      <c r="GA100" s="13"/>
      <c r="GB100" s="13"/>
      <c r="GC100" s="13"/>
      <c r="GD100" s="13"/>
      <c r="GE100" s="13"/>
      <c r="GF100" s="13"/>
      <c r="GG100" s="13"/>
      <c r="GH100" s="13"/>
      <c r="GI100" s="13"/>
      <c r="GJ100" s="13"/>
      <c r="GK100" s="13"/>
      <c r="GL100" s="13"/>
      <c r="GM100" s="13"/>
      <c r="GN100" s="13"/>
      <c r="GO100" s="13"/>
      <c r="GP100" s="13"/>
      <c r="GQ100" s="13"/>
      <c r="GR100" s="13"/>
      <c r="GS100" s="13"/>
      <c r="GT100" s="13"/>
      <c r="GU100" s="13"/>
      <c r="GV100" s="13"/>
      <c r="GW100" s="13"/>
      <c r="GX100" s="13"/>
      <c r="GY100" s="13"/>
      <c r="GZ100" s="13"/>
      <c r="HA100" s="13"/>
      <c r="HB100" s="13"/>
      <c r="HC100" s="13"/>
      <c r="HD100" s="13"/>
      <c r="HE100" s="13"/>
      <c r="HF100" s="13"/>
      <c r="HG100" s="13"/>
      <c r="HH100" s="13"/>
      <c r="HI100" s="13"/>
      <c r="HJ100" s="13"/>
      <c r="HK100" s="13"/>
      <c r="HL100" s="13"/>
      <c r="HM100" s="13"/>
      <c r="HN100" s="13"/>
      <c r="HO100" s="13"/>
      <c r="HP100" s="13"/>
      <c r="HQ100" s="13"/>
      <c r="HR100" s="13"/>
      <c r="HS100" s="13"/>
      <c r="HT100" s="13"/>
      <c r="HU100" s="13"/>
      <c r="HV100" s="13"/>
      <c r="HW100" s="13"/>
      <c r="HX100" s="13"/>
      <c r="HY100" s="13"/>
      <c r="HZ100" s="13"/>
      <c r="IA100" s="13"/>
      <c r="IB100" s="13"/>
      <c r="IC100" s="13"/>
      <c r="ID100" s="13"/>
      <c r="IE100" s="13"/>
      <c r="IF100" s="13"/>
      <c r="IG100" s="13"/>
      <c r="IH100" s="13"/>
      <c r="II100" s="13"/>
      <c r="IJ100" s="13"/>
      <c r="IK100" s="13"/>
      <c r="IL100" s="13"/>
      <c r="IM100" s="13"/>
      <c r="IN100" s="13"/>
      <c r="IO100" s="13"/>
      <c r="IP100" s="13"/>
      <c r="IQ100" s="13"/>
      <c r="IR100" s="13"/>
      <c r="IS100" s="13"/>
      <c r="IT100" s="13"/>
      <c r="IU100" s="13"/>
      <c r="IV100" s="13"/>
    </row>
    <row r="101" spans="1:256" ht="4.9000000000000004" customHeight="1" x14ac:dyDescent="0.2">
      <c r="A101" s="30"/>
      <c r="B101" s="190"/>
      <c r="C101" s="190"/>
      <c r="D101" s="190"/>
      <c r="E101" s="190"/>
      <c r="F101" s="190"/>
      <c r="G101" s="190"/>
      <c r="H101" s="190"/>
      <c r="I101" s="190"/>
      <c r="J101" s="190"/>
      <c r="K101" s="190"/>
      <c r="L101" s="190"/>
      <c r="M101" s="190"/>
      <c r="N101" s="72"/>
      <c r="O101" s="72"/>
      <c r="P101" s="72"/>
      <c r="Q101" s="32"/>
      <c r="R101" s="7"/>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c r="BJ101" s="8"/>
      <c r="BK101" s="8"/>
      <c r="BL101" s="8"/>
      <c r="BM101" s="8"/>
      <c r="BN101" s="8"/>
      <c r="BO101" s="8"/>
      <c r="BP101" s="8"/>
      <c r="BQ101" s="8"/>
      <c r="BR101" s="8"/>
      <c r="BS101" s="8"/>
      <c r="BT101" s="8"/>
      <c r="BU101" s="8"/>
      <c r="BV101" s="8"/>
      <c r="BW101" s="8"/>
      <c r="BX101" s="8"/>
      <c r="BY101" s="8"/>
      <c r="BZ101" s="8"/>
      <c r="CA101" s="8"/>
      <c r="CB101" s="8"/>
      <c r="CC101" s="8"/>
      <c r="CD101" s="8"/>
      <c r="CE101" s="8"/>
      <c r="CF101" s="8"/>
      <c r="CG101" s="8"/>
      <c r="CH101" s="8"/>
      <c r="CI101" s="8"/>
      <c r="CJ101" s="8"/>
      <c r="CK101" s="8"/>
      <c r="CL101" s="8"/>
      <c r="CM101" s="8"/>
      <c r="CN101" s="8"/>
      <c r="CO101" s="8"/>
      <c r="CP101" s="8"/>
      <c r="CQ101" s="8"/>
      <c r="CR101" s="8"/>
      <c r="CS101" s="8"/>
      <c r="CT101" s="8"/>
      <c r="CU101" s="8"/>
      <c r="CV101" s="8"/>
      <c r="CW101" s="8"/>
      <c r="CX101" s="8"/>
      <c r="CY101" s="8"/>
      <c r="CZ101" s="8"/>
      <c r="DA101" s="8"/>
      <c r="DB101" s="8"/>
      <c r="DC101" s="8"/>
      <c r="DD101" s="8"/>
      <c r="DE101" s="8"/>
      <c r="DF101" s="8"/>
      <c r="DG101" s="8"/>
      <c r="DH101" s="9"/>
      <c r="DI101" s="9"/>
      <c r="DJ101" s="9"/>
      <c r="DK101" s="9"/>
      <c r="DL101" s="9"/>
      <c r="DM101" s="9"/>
      <c r="DN101" s="9"/>
      <c r="DO101" s="9"/>
      <c r="DP101" s="9"/>
      <c r="DQ101" s="9"/>
      <c r="DR101" s="9"/>
      <c r="DS101" s="9"/>
      <c r="DT101" s="9"/>
      <c r="DU101" s="9"/>
      <c r="DV101" s="9"/>
      <c r="DW101" s="9"/>
      <c r="DX101" s="9"/>
      <c r="DY101" s="9"/>
      <c r="DZ101" s="9"/>
      <c r="EA101" s="9"/>
      <c r="EB101" s="9"/>
      <c r="EC101" s="9"/>
      <c r="ED101" s="9"/>
      <c r="EE101" s="9"/>
      <c r="EF101" s="9"/>
      <c r="EG101" s="9"/>
      <c r="EH101" s="9"/>
      <c r="EI101" s="9"/>
      <c r="EJ101" s="9"/>
      <c r="EK101" s="9"/>
      <c r="EL101" s="9"/>
      <c r="EM101" s="9"/>
      <c r="EN101" s="9"/>
      <c r="EO101" s="9"/>
      <c r="EP101" s="9"/>
      <c r="EQ101" s="9"/>
      <c r="ER101" s="9"/>
      <c r="ES101" s="9"/>
      <c r="ET101" s="9"/>
      <c r="EU101" s="9"/>
      <c r="EV101" s="9"/>
      <c r="EW101" s="9"/>
      <c r="EX101" s="9"/>
      <c r="EY101" s="9"/>
      <c r="EZ101" s="9"/>
      <c r="FA101" s="9"/>
      <c r="FB101" s="9"/>
      <c r="FC101" s="9"/>
      <c r="FD101" s="9"/>
      <c r="FE101" s="9"/>
      <c r="FF101" s="9"/>
      <c r="FG101" s="9"/>
      <c r="FH101" s="9"/>
      <c r="FI101" s="9"/>
      <c r="FJ101" s="9"/>
      <c r="FK101" s="9"/>
      <c r="FL101" s="9"/>
      <c r="FM101" s="9"/>
      <c r="FN101" s="9"/>
      <c r="FO101" s="9"/>
      <c r="FP101" s="9"/>
      <c r="FQ101" s="9"/>
      <c r="FR101" s="9"/>
      <c r="FS101" s="9"/>
      <c r="FT101" s="9"/>
      <c r="FU101" s="9"/>
      <c r="FV101" s="9"/>
      <c r="FW101" s="9"/>
      <c r="FX101" s="9"/>
      <c r="FY101" s="9"/>
      <c r="FZ101" s="9"/>
      <c r="GA101" s="9"/>
      <c r="GB101" s="9"/>
      <c r="GC101" s="9"/>
      <c r="GD101" s="9"/>
      <c r="GE101" s="9"/>
      <c r="GF101" s="9"/>
      <c r="GG101" s="9"/>
      <c r="GH101" s="9"/>
      <c r="GI101" s="9"/>
      <c r="GJ101" s="9"/>
      <c r="GK101" s="9"/>
      <c r="GL101" s="9"/>
      <c r="GM101" s="9"/>
      <c r="GN101" s="9"/>
      <c r="GO101" s="9"/>
      <c r="GP101" s="9"/>
      <c r="GQ101" s="9"/>
      <c r="GR101" s="9"/>
      <c r="GS101" s="9"/>
      <c r="GT101" s="9"/>
      <c r="GU101" s="9"/>
      <c r="GV101" s="9"/>
      <c r="GW101" s="9"/>
      <c r="GX101" s="9"/>
      <c r="GY101" s="9"/>
      <c r="GZ101" s="9"/>
      <c r="HA101" s="9"/>
      <c r="HB101" s="9"/>
      <c r="HC101" s="9"/>
      <c r="HD101" s="9"/>
      <c r="HE101" s="9"/>
      <c r="HF101" s="9"/>
      <c r="HG101" s="9"/>
      <c r="HH101" s="9"/>
      <c r="HI101" s="9"/>
      <c r="HJ101" s="9"/>
      <c r="HK101" s="9"/>
      <c r="HL101" s="9"/>
      <c r="HM101" s="9"/>
      <c r="HN101" s="9"/>
      <c r="HO101" s="9"/>
      <c r="HP101" s="9"/>
      <c r="HQ101" s="9"/>
      <c r="HR101" s="9"/>
      <c r="HS101" s="9"/>
      <c r="HT101" s="9"/>
      <c r="HU101" s="9"/>
      <c r="HV101" s="9"/>
      <c r="HW101" s="9"/>
      <c r="HX101" s="9"/>
      <c r="HY101" s="9"/>
      <c r="HZ101" s="9"/>
      <c r="IA101" s="9"/>
      <c r="IB101" s="9"/>
      <c r="IC101" s="9"/>
      <c r="ID101" s="9"/>
      <c r="IE101" s="9"/>
      <c r="IF101" s="9"/>
      <c r="IG101" s="9"/>
      <c r="IH101" s="9"/>
      <c r="II101" s="9"/>
      <c r="IJ101" s="9"/>
      <c r="IK101" s="9"/>
      <c r="IL101" s="9"/>
      <c r="IM101" s="9"/>
      <c r="IN101" s="9"/>
      <c r="IO101" s="9"/>
      <c r="IP101" s="9"/>
      <c r="IQ101" s="9"/>
      <c r="IR101" s="9"/>
      <c r="IS101" s="9"/>
      <c r="IT101" s="9"/>
      <c r="IU101" s="9"/>
      <c r="IV101" s="9"/>
    </row>
    <row r="102" spans="1:256" ht="9" customHeight="1" x14ac:dyDescent="0.2">
      <c r="A102" s="124"/>
      <c r="B102" s="187"/>
      <c r="C102" s="187"/>
      <c r="D102" s="187"/>
      <c r="E102" s="187"/>
      <c r="F102" s="187"/>
      <c r="G102" s="187"/>
      <c r="H102" s="187"/>
      <c r="I102" s="187"/>
      <c r="J102" s="187"/>
      <c r="K102" s="187"/>
      <c r="L102" s="187"/>
      <c r="M102" s="187"/>
      <c r="N102" s="116"/>
      <c r="O102" s="116"/>
      <c r="P102" s="116"/>
      <c r="Q102" s="124"/>
      <c r="R102" s="7"/>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8"/>
      <c r="CA102" s="8"/>
      <c r="CB102" s="8"/>
      <c r="CC102" s="8"/>
      <c r="CD102" s="8"/>
      <c r="CE102" s="8"/>
      <c r="CF102" s="8"/>
      <c r="CG102" s="8"/>
      <c r="CH102" s="8"/>
      <c r="CI102" s="8"/>
      <c r="CJ102" s="8"/>
      <c r="CK102" s="8"/>
      <c r="CL102" s="8"/>
      <c r="CM102" s="8"/>
      <c r="CN102" s="8"/>
      <c r="CO102" s="8"/>
      <c r="CP102" s="8"/>
      <c r="CQ102" s="8"/>
      <c r="CR102" s="8"/>
      <c r="CS102" s="8"/>
      <c r="CT102" s="8"/>
      <c r="CU102" s="8"/>
      <c r="CV102" s="8"/>
      <c r="CW102" s="8"/>
      <c r="CX102" s="8"/>
      <c r="CY102" s="8"/>
      <c r="CZ102" s="8"/>
      <c r="DA102" s="8"/>
      <c r="DB102" s="8"/>
      <c r="DC102" s="8"/>
      <c r="DD102" s="8"/>
      <c r="DE102" s="8"/>
      <c r="DF102" s="8"/>
      <c r="DG102" s="8"/>
      <c r="DH102" s="9"/>
      <c r="DI102" s="9"/>
      <c r="DJ102" s="9"/>
      <c r="DK102" s="9"/>
      <c r="DL102" s="9"/>
      <c r="DM102" s="9"/>
      <c r="DN102" s="9"/>
      <c r="DO102" s="9"/>
      <c r="DP102" s="9"/>
      <c r="DQ102" s="9"/>
      <c r="DR102" s="9"/>
      <c r="DS102" s="9"/>
      <c r="DT102" s="9"/>
      <c r="DU102" s="9"/>
      <c r="DV102" s="9"/>
      <c r="DW102" s="9"/>
      <c r="DX102" s="9"/>
      <c r="DY102" s="9"/>
      <c r="DZ102" s="9"/>
      <c r="EA102" s="9"/>
      <c r="EB102" s="9"/>
      <c r="EC102" s="9"/>
      <c r="ED102" s="9"/>
      <c r="EE102" s="9"/>
      <c r="EF102" s="9"/>
      <c r="EG102" s="9"/>
      <c r="EH102" s="9"/>
      <c r="EI102" s="9"/>
      <c r="EJ102" s="9"/>
      <c r="EK102" s="9"/>
      <c r="EL102" s="9"/>
      <c r="EM102" s="9"/>
      <c r="EN102" s="9"/>
      <c r="EO102" s="9"/>
      <c r="EP102" s="9"/>
      <c r="EQ102" s="9"/>
      <c r="ER102" s="9"/>
      <c r="ES102" s="9"/>
      <c r="ET102" s="9"/>
      <c r="EU102" s="9"/>
      <c r="EV102" s="9"/>
      <c r="EW102" s="9"/>
      <c r="EX102" s="9"/>
      <c r="EY102" s="9"/>
      <c r="EZ102" s="9"/>
      <c r="FA102" s="9"/>
      <c r="FB102" s="9"/>
      <c r="FC102" s="9"/>
      <c r="FD102" s="9"/>
      <c r="FE102" s="9"/>
      <c r="FF102" s="9"/>
      <c r="FG102" s="9"/>
      <c r="FH102" s="9"/>
      <c r="FI102" s="9"/>
      <c r="FJ102" s="9"/>
      <c r="FK102" s="9"/>
      <c r="FL102" s="9"/>
      <c r="FM102" s="9"/>
      <c r="FN102" s="9"/>
      <c r="FO102" s="9"/>
      <c r="FP102" s="9"/>
      <c r="FQ102" s="9"/>
      <c r="FR102" s="9"/>
      <c r="FS102" s="9"/>
      <c r="FT102" s="9"/>
      <c r="FU102" s="9"/>
      <c r="FV102" s="9"/>
      <c r="FW102" s="9"/>
      <c r="FX102" s="9"/>
      <c r="FY102" s="9"/>
      <c r="FZ102" s="9"/>
      <c r="GA102" s="9"/>
      <c r="GB102" s="9"/>
      <c r="GC102" s="9"/>
      <c r="GD102" s="9"/>
      <c r="GE102" s="9"/>
      <c r="GF102" s="9"/>
      <c r="GG102" s="9"/>
      <c r="GH102" s="9"/>
      <c r="GI102" s="9"/>
      <c r="GJ102" s="9"/>
      <c r="GK102" s="9"/>
      <c r="GL102" s="9"/>
      <c r="GM102" s="9"/>
      <c r="GN102" s="9"/>
      <c r="GO102" s="9"/>
      <c r="GP102" s="9"/>
      <c r="GQ102" s="9"/>
      <c r="GR102" s="9"/>
      <c r="GS102" s="9"/>
      <c r="GT102" s="9"/>
      <c r="GU102" s="9"/>
      <c r="GV102" s="9"/>
      <c r="GW102" s="9"/>
      <c r="GX102" s="9"/>
      <c r="GY102" s="9"/>
      <c r="GZ102" s="9"/>
      <c r="HA102" s="9"/>
      <c r="HB102" s="9"/>
      <c r="HC102" s="9"/>
      <c r="HD102" s="9"/>
      <c r="HE102" s="9"/>
      <c r="HF102" s="9"/>
      <c r="HG102" s="9"/>
      <c r="HH102" s="9"/>
      <c r="HI102" s="9"/>
      <c r="HJ102" s="9"/>
      <c r="HK102" s="9"/>
      <c r="HL102" s="9"/>
      <c r="HM102" s="9"/>
      <c r="HN102" s="9"/>
      <c r="HO102" s="9"/>
      <c r="HP102" s="9"/>
      <c r="HQ102" s="9"/>
      <c r="HR102" s="9"/>
      <c r="HS102" s="9"/>
      <c r="HT102" s="9"/>
      <c r="HU102" s="9"/>
      <c r="HV102" s="9"/>
      <c r="HW102" s="9"/>
      <c r="HX102" s="9"/>
      <c r="HY102" s="9"/>
      <c r="HZ102" s="9"/>
      <c r="IA102" s="9"/>
      <c r="IB102" s="9"/>
      <c r="IC102" s="9"/>
      <c r="ID102" s="9"/>
      <c r="IE102" s="9"/>
      <c r="IF102" s="9"/>
      <c r="IG102" s="9"/>
      <c r="IH102" s="9"/>
      <c r="II102" s="9"/>
      <c r="IJ102" s="9"/>
      <c r="IK102" s="9"/>
      <c r="IL102" s="9"/>
      <c r="IM102" s="9"/>
      <c r="IN102" s="9"/>
      <c r="IO102" s="9"/>
      <c r="IP102" s="9"/>
      <c r="IQ102" s="9"/>
      <c r="IR102" s="9"/>
      <c r="IS102" s="9"/>
      <c r="IT102" s="9"/>
      <c r="IU102" s="9"/>
      <c r="IV102" s="9"/>
    </row>
    <row r="103" spans="1:256" ht="15" x14ac:dyDescent="0.2">
      <c r="A103" s="37" t="s">
        <v>41</v>
      </c>
      <c r="B103" s="164" t="s">
        <v>101</v>
      </c>
      <c r="C103" s="164"/>
      <c r="D103" s="164"/>
      <c r="E103" s="164"/>
      <c r="F103" s="164"/>
      <c r="G103" s="164"/>
      <c r="H103" s="164"/>
      <c r="I103" s="164"/>
      <c r="J103" s="164"/>
      <c r="K103" s="164"/>
      <c r="L103" s="164"/>
      <c r="M103" s="164"/>
      <c r="N103" s="44"/>
      <c r="O103" s="44"/>
      <c r="P103" s="44"/>
      <c r="Q103" s="38"/>
      <c r="R103" s="11"/>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c r="CA103" s="12"/>
      <c r="CB103" s="12"/>
      <c r="CC103" s="12"/>
      <c r="CD103" s="12"/>
      <c r="CE103" s="12"/>
      <c r="CF103" s="12"/>
      <c r="CG103" s="12"/>
      <c r="CH103" s="12"/>
      <c r="CI103" s="12"/>
      <c r="CJ103" s="12"/>
      <c r="CK103" s="12"/>
      <c r="CL103" s="12"/>
      <c r="CM103" s="12"/>
      <c r="CN103" s="12"/>
      <c r="CO103" s="12"/>
      <c r="CP103" s="12"/>
      <c r="CQ103" s="12"/>
      <c r="CR103" s="12"/>
      <c r="CS103" s="12"/>
      <c r="CT103" s="12"/>
      <c r="CU103" s="12"/>
      <c r="CV103" s="12"/>
      <c r="CW103" s="12"/>
      <c r="CX103" s="12"/>
      <c r="CY103" s="12"/>
      <c r="CZ103" s="12"/>
      <c r="DA103" s="12"/>
      <c r="DB103" s="12"/>
      <c r="DC103" s="12"/>
      <c r="DD103" s="12"/>
      <c r="DE103" s="12"/>
      <c r="DF103" s="12"/>
      <c r="DG103" s="12"/>
      <c r="DH103" s="13"/>
      <c r="DI103" s="13"/>
      <c r="DJ103" s="13"/>
      <c r="DK103" s="13"/>
      <c r="DL103" s="13"/>
      <c r="DM103" s="13"/>
      <c r="DN103" s="13"/>
      <c r="DO103" s="13"/>
      <c r="DP103" s="13"/>
      <c r="DQ103" s="13"/>
      <c r="DR103" s="13"/>
      <c r="DS103" s="13"/>
      <c r="DT103" s="13"/>
      <c r="DU103" s="13"/>
      <c r="DV103" s="13"/>
      <c r="DW103" s="13"/>
      <c r="DX103" s="13"/>
      <c r="DY103" s="13"/>
      <c r="DZ103" s="13"/>
      <c r="EA103" s="13"/>
      <c r="EB103" s="13"/>
      <c r="EC103" s="13"/>
      <c r="ED103" s="13"/>
      <c r="EE103" s="13"/>
      <c r="EF103" s="13"/>
      <c r="EG103" s="13"/>
      <c r="EH103" s="13"/>
      <c r="EI103" s="13"/>
      <c r="EJ103" s="13"/>
      <c r="EK103" s="13"/>
      <c r="EL103" s="13"/>
      <c r="EM103" s="13"/>
      <c r="EN103" s="13"/>
      <c r="EO103" s="13"/>
      <c r="EP103" s="13"/>
      <c r="EQ103" s="13"/>
      <c r="ER103" s="13"/>
      <c r="ES103" s="13"/>
      <c r="ET103" s="13"/>
      <c r="EU103" s="13"/>
      <c r="EV103" s="13"/>
      <c r="EW103" s="13"/>
      <c r="EX103" s="13"/>
      <c r="EY103" s="13"/>
      <c r="EZ103" s="13"/>
      <c r="FA103" s="13"/>
      <c r="FB103" s="13"/>
      <c r="FC103" s="13"/>
      <c r="FD103" s="13"/>
      <c r="FE103" s="13"/>
      <c r="FF103" s="13"/>
      <c r="FG103" s="13"/>
      <c r="FH103" s="13"/>
      <c r="FI103" s="13"/>
      <c r="FJ103" s="13"/>
      <c r="FK103" s="13"/>
      <c r="FL103" s="13"/>
      <c r="FM103" s="13"/>
      <c r="FN103" s="13"/>
      <c r="FO103" s="13"/>
      <c r="FP103" s="13"/>
      <c r="FQ103" s="13"/>
      <c r="FR103" s="13"/>
      <c r="FS103" s="13"/>
      <c r="FT103" s="13"/>
      <c r="FU103" s="13"/>
      <c r="FV103" s="13"/>
      <c r="FW103" s="13"/>
      <c r="FX103" s="13"/>
      <c r="FY103" s="13"/>
      <c r="FZ103" s="13"/>
      <c r="GA103" s="13"/>
      <c r="GB103" s="13"/>
      <c r="GC103" s="13"/>
      <c r="GD103" s="13"/>
      <c r="GE103" s="13"/>
      <c r="GF103" s="13"/>
      <c r="GG103" s="13"/>
      <c r="GH103" s="13"/>
      <c r="GI103" s="13"/>
      <c r="GJ103" s="13"/>
      <c r="GK103" s="13"/>
      <c r="GL103" s="13"/>
      <c r="GM103" s="13"/>
      <c r="GN103" s="13"/>
      <c r="GO103" s="13"/>
      <c r="GP103" s="13"/>
      <c r="GQ103" s="13"/>
      <c r="GR103" s="13"/>
      <c r="GS103" s="13"/>
      <c r="GT103" s="13"/>
      <c r="GU103" s="13"/>
      <c r="GV103" s="13"/>
      <c r="GW103" s="13"/>
      <c r="GX103" s="13"/>
      <c r="GY103" s="13"/>
      <c r="GZ103" s="13"/>
      <c r="HA103" s="13"/>
      <c r="HB103" s="13"/>
      <c r="HC103" s="13"/>
      <c r="HD103" s="13"/>
      <c r="HE103" s="13"/>
      <c r="HF103" s="13"/>
      <c r="HG103" s="13"/>
      <c r="HH103" s="13"/>
      <c r="HI103" s="13"/>
      <c r="HJ103" s="13"/>
      <c r="HK103" s="13"/>
      <c r="HL103" s="13"/>
      <c r="HM103" s="13"/>
      <c r="HN103" s="13"/>
      <c r="HO103" s="13"/>
      <c r="HP103" s="13"/>
      <c r="HQ103" s="13"/>
      <c r="HR103" s="13"/>
      <c r="HS103" s="13"/>
      <c r="HT103" s="13"/>
      <c r="HU103" s="13"/>
      <c r="HV103" s="13"/>
      <c r="HW103" s="13"/>
      <c r="HX103" s="13"/>
      <c r="HY103" s="13"/>
      <c r="HZ103" s="13"/>
      <c r="IA103" s="13"/>
      <c r="IB103" s="13"/>
      <c r="IC103" s="13"/>
      <c r="ID103" s="13"/>
      <c r="IE103" s="13"/>
      <c r="IF103" s="13"/>
      <c r="IG103" s="13"/>
      <c r="IH103" s="13"/>
      <c r="II103" s="13"/>
      <c r="IJ103" s="13"/>
      <c r="IK103" s="13"/>
      <c r="IL103" s="13"/>
      <c r="IM103" s="13"/>
      <c r="IN103" s="13"/>
      <c r="IO103" s="13"/>
      <c r="IP103" s="13"/>
      <c r="IQ103" s="13"/>
      <c r="IR103" s="13"/>
      <c r="IS103" s="13"/>
      <c r="IT103" s="13"/>
      <c r="IU103" s="13"/>
      <c r="IV103" s="13"/>
    </row>
    <row r="104" spans="1:256" ht="1.9" customHeight="1" x14ac:dyDescent="0.2">
      <c r="A104" s="15"/>
      <c r="B104" s="117"/>
      <c r="C104" s="117"/>
      <c r="D104" s="117"/>
      <c r="E104" s="117"/>
      <c r="F104" s="117"/>
      <c r="G104" s="117"/>
      <c r="H104" s="117"/>
      <c r="I104" s="117"/>
      <c r="J104" s="117"/>
      <c r="K104" s="117"/>
      <c r="L104" s="117"/>
      <c r="M104" s="117"/>
      <c r="N104" s="124"/>
      <c r="O104" s="124"/>
      <c r="P104" s="124"/>
      <c r="Q104" s="16"/>
      <c r="R104" s="7"/>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c r="BJ104" s="8"/>
      <c r="BK104" s="8"/>
      <c r="BL104" s="8"/>
      <c r="BM104" s="8"/>
      <c r="BN104" s="8"/>
      <c r="BO104" s="8"/>
      <c r="BP104" s="8"/>
      <c r="BQ104" s="8"/>
      <c r="BR104" s="8"/>
      <c r="BS104" s="8"/>
      <c r="BT104" s="8"/>
      <c r="BU104" s="8"/>
      <c r="BV104" s="8"/>
      <c r="BW104" s="8"/>
      <c r="BX104" s="8"/>
      <c r="BY104" s="8"/>
      <c r="BZ104" s="8"/>
      <c r="CA104" s="8"/>
      <c r="CB104" s="8"/>
      <c r="CC104" s="8"/>
      <c r="CD104" s="8"/>
      <c r="CE104" s="8"/>
      <c r="CF104" s="8"/>
      <c r="CG104" s="8"/>
      <c r="CH104" s="8"/>
      <c r="CI104" s="8"/>
      <c r="CJ104" s="8"/>
      <c r="CK104" s="8"/>
      <c r="CL104" s="8"/>
      <c r="CM104" s="8"/>
      <c r="CN104" s="8"/>
      <c r="CO104" s="8"/>
      <c r="CP104" s="8"/>
      <c r="CQ104" s="8"/>
      <c r="CR104" s="8"/>
      <c r="CS104" s="8"/>
      <c r="CT104" s="8"/>
      <c r="CU104" s="8"/>
      <c r="CV104" s="8"/>
      <c r="CW104" s="8"/>
      <c r="CX104" s="8"/>
      <c r="CY104" s="8"/>
      <c r="CZ104" s="8"/>
      <c r="DA104" s="8"/>
      <c r="DB104" s="8"/>
      <c r="DC104" s="8"/>
      <c r="DD104" s="8"/>
      <c r="DE104" s="8"/>
      <c r="DF104" s="8"/>
      <c r="DG104" s="8"/>
      <c r="DH104" s="9"/>
      <c r="DI104" s="9"/>
      <c r="DJ104" s="9"/>
      <c r="DK104" s="9"/>
      <c r="DL104" s="9"/>
      <c r="DM104" s="9"/>
      <c r="DN104" s="9"/>
      <c r="DO104" s="9"/>
      <c r="DP104" s="9"/>
      <c r="DQ104" s="9"/>
      <c r="DR104" s="9"/>
      <c r="DS104" s="9"/>
      <c r="DT104" s="9"/>
      <c r="DU104" s="9"/>
      <c r="DV104" s="9"/>
      <c r="DW104" s="9"/>
      <c r="DX104" s="9"/>
      <c r="DY104" s="9"/>
      <c r="DZ104" s="9"/>
      <c r="EA104" s="9"/>
      <c r="EB104" s="9"/>
      <c r="EC104" s="9"/>
      <c r="ED104" s="9"/>
      <c r="EE104" s="9"/>
      <c r="EF104" s="9"/>
      <c r="EG104" s="9"/>
      <c r="EH104" s="9"/>
      <c r="EI104" s="9"/>
      <c r="EJ104" s="9"/>
      <c r="EK104" s="9"/>
      <c r="EL104" s="9"/>
      <c r="EM104" s="9"/>
      <c r="EN104" s="9"/>
      <c r="EO104" s="9"/>
      <c r="EP104" s="9"/>
      <c r="EQ104" s="9"/>
      <c r="ER104" s="9"/>
      <c r="ES104" s="9"/>
      <c r="ET104" s="9"/>
      <c r="EU104" s="9"/>
      <c r="EV104" s="9"/>
      <c r="EW104" s="9"/>
      <c r="EX104" s="9"/>
      <c r="EY104" s="9"/>
      <c r="EZ104" s="9"/>
      <c r="FA104" s="9"/>
      <c r="FB104" s="9"/>
      <c r="FC104" s="9"/>
      <c r="FD104" s="9"/>
      <c r="FE104" s="9"/>
      <c r="FF104" s="9"/>
      <c r="FG104" s="9"/>
      <c r="FH104" s="9"/>
      <c r="FI104" s="9"/>
      <c r="FJ104" s="9"/>
      <c r="FK104" s="9"/>
      <c r="FL104" s="9"/>
      <c r="FM104" s="9"/>
      <c r="FN104" s="9"/>
      <c r="FO104" s="9"/>
      <c r="FP104" s="9"/>
      <c r="FQ104" s="9"/>
      <c r="FR104" s="9"/>
      <c r="FS104" s="9"/>
      <c r="FT104" s="9"/>
      <c r="FU104" s="9"/>
      <c r="FV104" s="9"/>
      <c r="FW104" s="9"/>
      <c r="FX104" s="9"/>
      <c r="FY104" s="9"/>
      <c r="FZ104" s="9"/>
      <c r="GA104" s="9"/>
      <c r="GB104" s="9"/>
      <c r="GC104" s="9"/>
      <c r="GD104" s="9"/>
      <c r="GE104" s="9"/>
      <c r="GF104" s="9"/>
      <c r="GG104" s="9"/>
      <c r="GH104" s="9"/>
      <c r="GI104" s="9"/>
      <c r="GJ104" s="9"/>
      <c r="GK104" s="9"/>
      <c r="GL104" s="9"/>
      <c r="GM104" s="9"/>
      <c r="GN104" s="9"/>
      <c r="GO104" s="9"/>
      <c r="GP104" s="9"/>
      <c r="GQ104" s="9"/>
      <c r="GR104" s="9"/>
      <c r="GS104" s="9"/>
      <c r="GT104" s="9"/>
      <c r="GU104" s="9"/>
      <c r="GV104" s="9"/>
      <c r="GW104" s="9"/>
      <c r="GX104" s="9"/>
      <c r="GY104" s="9"/>
      <c r="GZ104" s="9"/>
      <c r="HA104" s="9"/>
      <c r="HB104" s="9"/>
      <c r="HC104" s="9"/>
      <c r="HD104" s="9"/>
      <c r="HE104" s="9"/>
      <c r="HF104" s="9"/>
      <c r="HG104" s="9"/>
      <c r="HH104" s="9"/>
      <c r="HI104" s="9"/>
      <c r="HJ104" s="9"/>
      <c r="HK104" s="9"/>
      <c r="HL104" s="9"/>
      <c r="HM104" s="9"/>
      <c r="HN104" s="9"/>
      <c r="HO104" s="9"/>
      <c r="HP104" s="9"/>
      <c r="HQ104" s="9"/>
      <c r="HR104" s="9"/>
      <c r="HS104" s="9"/>
      <c r="HT104" s="9"/>
      <c r="HU104" s="9"/>
      <c r="HV104" s="9"/>
      <c r="HW104" s="9"/>
      <c r="HX104" s="9"/>
      <c r="HY104" s="9"/>
      <c r="HZ104" s="9"/>
      <c r="IA104" s="9"/>
      <c r="IB104" s="9"/>
      <c r="IC104" s="9"/>
      <c r="ID104" s="9"/>
      <c r="IE104" s="9"/>
      <c r="IF104" s="9"/>
      <c r="IG104" s="9"/>
      <c r="IH104" s="9"/>
      <c r="II104" s="9"/>
      <c r="IJ104" s="9"/>
      <c r="IK104" s="9"/>
      <c r="IL104" s="9"/>
      <c r="IM104" s="9"/>
      <c r="IN104" s="9"/>
      <c r="IO104" s="9"/>
      <c r="IP104" s="9"/>
      <c r="IQ104" s="9"/>
      <c r="IR104" s="9"/>
      <c r="IS104" s="9"/>
      <c r="IT104" s="9"/>
      <c r="IU104" s="9"/>
      <c r="IV104" s="9"/>
    </row>
    <row r="105" spans="1:256" ht="15" x14ac:dyDescent="0.2">
      <c r="A105" s="21"/>
      <c r="B105" s="176">
        <f>(N33)</f>
        <v>22900292.239999998</v>
      </c>
      <c r="C105" s="176"/>
      <c r="D105" s="176"/>
      <c r="E105" s="114" t="s">
        <v>44</v>
      </c>
      <c r="F105" s="173">
        <f>F95</f>
        <v>0</v>
      </c>
      <c r="G105" s="183"/>
      <c r="H105" s="183"/>
      <c r="I105" s="114"/>
      <c r="J105" s="20"/>
      <c r="K105" s="20"/>
      <c r="L105" s="156" t="s">
        <v>9</v>
      </c>
      <c r="M105" s="157"/>
      <c r="N105" s="173">
        <f>(B105+F105)</f>
        <v>22900292.239999998</v>
      </c>
      <c r="O105" s="173"/>
      <c r="P105" s="173"/>
      <c r="Q105" s="16"/>
      <c r="R105" s="11"/>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c r="CA105" s="12"/>
      <c r="CB105" s="12"/>
      <c r="CC105" s="12"/>
      <c r="CD105" s="12"/>
      <c r="CE105" s="12"/>
      <c r="CF105" s="12"/>
      <c r="CG105" s="12"/>
      <c r="CH105" s="12"/>
      <c r="CI105" s="12"/>
      <c r="CJ105" s="12"/>
      <c r="CK105" s="12"/>
      <c r="CL105" s="12"/>
      <c r="CM105" s="12"/>
      <c r="CN105" s="12"/>
      <c r="CO105" s="12"/>
      <c r="CP105" s="12"/>
      <c r="CQ105" s="12"/>
      <c r="CR105" s="12"/>
      <c r="CS105" s="12"/>
      <c r="CT105" s="12"/>
      <c r="CU105" s="12"/>
      <c r="CV105" s="12"/>
      <c r="CW105" s="12"/>
      <c r="CX105" s="12"/>
      <c r="CY105" s="12"/>
      <c r="CZ105" s="12"/>
      <c r="DA105" s="12"/>
      <c r="DB105" s="12"/>
      <c r="DC105" s="12"/>
      <c r="DD105" s="12"/>
      <c r="DE105" s="12"/>
      <c r="DF105" s="12"/>
      <c r="DG105" s="12"/>
      <c r="DH105" s="13"/>
      <c r="DI105" s="13"/>
      <c r="DJ105" s="13"/>
      <c r="DK105" s="13"/>
      <c r="DL105" s="13"/>
      <c r="DM105" s="13"/>
      <c r="DN105" s="13"/>
      <c r="DO105" s="13"/>
      <c r="DP105" s="13"/>
      <c r="DQ105" s="13"/>
      <c r="DR105" s="13"/>
      <c r="DS105" s="13"/>
      <c r="DT105" s="13"/>
      <c r="DU105" s="13"/>
      <c r="DV105" s="13"/>
      <c r="DW105" s="13"/>
      <c r="DX105" s="13"/>
      <c r="DY105" s="13"/>
      <c r="DZ105" s="13"/>
      <c r="EA105" s="13"/>
      <c r="EB105" s="13"/>
      <c r="EC105" s="13"/>
      <c r="ED105" s="13"/>
      <c r="EE105" s="13"/>
      <c r="EF105" s="13"/>
      <c r="EG105" s="13"/>
      <c r="EH105" s="13"/>
      <c r="EI105" s="13"/>
      <c r="EJ105" s="13"/>
      <c r="EK105" s="13"/>
      <c r="EL105" s="13"/>
      <c r="EM105" s="13"/>
      <c r="EN105" s="13"/>
      <c r="EO105" s="13"/>
      <c r="EP105" s="13"/>
      <c r="EQ105" s="13"/>
      <c r="ER105" s="13"/>
      <c r="ES105" s="13"/>
      <c r="ET105" s="13"/>
      <c r="EU105" s="13"/>
      <c r="EV105" s="13"/>
      <c r="EW105" s="13"/>
      <c r="EX105" s="13"/>
      <c r="EY105" s="13"/>
      <c r="EZ105" s="13"/>
      <c r="FA105" s="13"/>
      <c r="FB105" s="13"/>
      <c r="FC105" s="13"/>
      <c r="FD105" s="13"/>
      <c r="FE105" s="13"/>
      <c r="FF105" s="13"/>
      <c r="FG105" s="13"/>
      <c r="FH105" s="13"/>
      <c r="FI105" s="13"/>
      <c r="FJ105" s="13"/>
      <c r="FK105" s="13"/>
      <c r="FL105" s="13"/>
      <c r="FM105" s="13"/>
      <c r="FN105" s="13"/>
      <c r="FO105" s="13"/>
      <c r="FP105" s="13"/>
      <c r="FQ105" s="13"/>
      <c r="FR105" s="13"/>
      <c r="FS105" s="13"/>
      <c r="FT105" s="13"/>
      <c r="FU105" s="13"/>
      <c r="FV105" s="13"/>
      <c r="FW105" s="13"/>
      <c r="FX105" s="13"/>
      <c r="FY105" s="13"/>
      <c r="FZ105" s="13"/>
      <c r="GA105" s="13"/>
      <c r="GB105" s="13"/>
      <c r="GC105" s="13"/>
      <c r="GD105" s="13"/>
      <c r="GE105" s="13"/>
      <c r="GF105" s="13"/>
      <c r="GG105" s="13"/>
      <c r="GH105" s="13"/>
      <c r="GI105" s="13"/>
      <c r="GJ105" s="13"/>
      <c r="GK105" s="13"/>
      <c r="GL105" s="13"/>
      <c r="GM105" s="13"/>
      <c r="GN105" s="13"/>
      <c r="GO105" s="13"/>
      <c r="GP105" s="13"/>
      <c r="GQ105" s="13"/>
      <c r="GR105" s="13"/>
      <c r="GS105" s="13"/>
      <c r="GT105" s="13"/>
      <c r="GU105" s="13"/>
      <c r="GV105" s="13"/>
      <c r="GW105" s="13"/>
      <c r="GX105" s="13"/>
      <c r="GY105" s="13"/>
      <c r="GZ105" s="13"/>
      <c r="HA105" s="13"/>
      <c r="HB105" s="13"/>
      <c r="HC105" s="13"/>
      <c r="HD105" s="13"/>
      <c r="HE105" s="13"/>
      <c r="HF105" s="13"/>
      <c r="HG105" s="13"/>
      <c r="HH105" s="13"/>
      <c r="HI105" s="13"/>
      <c r="HJ105" s="13"/>
      <c r="HK105" s="13"/>
      <c r="HL105" s="13"/>
      <c r="HM105" s="13"/>
      <c r="HN105" s="13"/>
      <c r="HO105" s="13"/>
      <c r="HP105" s="13"/>
      <c r="HQ105" s="13"/>
      <c r="HR105" s="13"/>
      <c r="HS105" s="13"/>
      <c r="HT105" s="13"/>
      <c r="HU105" s="13"/>
      <c r="HV105" s="13"/>
      <c r="HW105" s="13"/>
      <c r="HX105" s="13"/>
      <c r="HY105" s="13"/>
      <c r="HZ105" s="13"/>
      <c r="IA105" s="13"/>
      <c r="IB105" s="13"/>
      <c r="IC105" s="13"/>
      <c r="ID105" s="13"/>
      <c r="IE105" s="13"/>
      <c r="IF105" s="13"/>
      <c r="IG105" s="13"/>
      <c r="IH105" s="13"/>
      <c r="II105" s="13"/>
      <c r="IJ105" s="13"/>
      <c r="IK105" s="13"/>
      <c r="IL105" s="13"/>
      <c r="IM105" s="13"/>
      <c r="IN105" s="13"/>
      <c r="IO105" s="13"/>
      <c r="IP105" s="13"/>
      <c r="IQ105" s="13"/>
      <c r="IR105" s="13"/>
      <c r="IS105" s="13"/>
      <c r="IT105" s="13"/>
      <c r="IU105" s="13"/>
      <c r="IV105" s="13"/>
    </row>
    <row r="106" spans="1:256" ht="14.25" x14ac:dyDescent="0.2">
      <c r="A106" s="30"/>
      <c r="B106" s="169" t="s">
        <v>102</v>
      </c>
      <c r="C106" s="169"/>
      <c r="D106" s="169"/>
      <c r="E106" s="42"/>
      <c r="F106" s="169" t="s">
        <v>97</v>
      </c>
      <c r="G106" s="174"/>
      <c r="H106" s="174"/>
      <c r="I106" s="42"/>
      <c r="J106" s="42"/>
      <c r="K106" s="42"/>
      <c r="L106" s="42"/>
      <c r="M106" s="42"/>
      <c r="N106" s="169" t="s">
        <v>103</v>
      </c>
      <c r="O106" s="169"/>
      <c r="P106" s="169"/>
      <c r="Q106" s="43"/>
      <c r="R106" s="23"/>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c r="AQ106" s="24"/>
      <c r="AR106" s="24"/>
      <c r="AS106" s="24"/>
      <c r="AT106" s="24"/>
      <c r="AU106" s="24"/>
      <c r="AV106" s="24"/>
      <c r="AW106" s="24"/>
      <c r="AX106" s="24"/>
      <c r="AY106" s="24"/>
      <c r="AZ106" s="24"/>
      <c r="BA106" s="24"/>
      <c r="BB106" s="24"/>
      <c r="BC106" s="24"/>
      <c r="BD106" s="24"/>
      <c r="BE106" s="24"/>
      <c r="BF106" s="24"/>
      <c r="BG106" s="24"/>
      <c r="BH106" s="24"/>
      <c r="BI106" s="24"/>
      <c r="BJ106" s="24"/>
      <c r="BK106" s="24"/>
      <c r="BL106" s="24"/>
      <c r="BM106" s="24"/>
      <c r="BN106" s="24"/>
      <c r="BO106" s="24"/>
      <c r="BP106" s="24"/>
      <c r="BQ106" s="24"/>
      <c r="BR106" s="24"/>
      <c r="BS106" s="24"/>
      <c r="BT106" s="24"/>
      <c r="BU106" s="24"/>
      <c r="BV106" s="24"/>
      <c r="BW106" s="24"/>
      <c r="BX106" s="24"/>
      <c r="BY106" s="24"/>
      <c r="BZ106" s="24"/>
      <c r="CA106" s="24"/>
      <c r="CB106" s="24"/>
      <c r="CC106" s="24"/>
      <c r="CD106" s="24"/>
      <c r="CE106" s="24"/>
      <c r="CF106" s="24"/>
      <c r="CG106" s="24"/>
      <c r="CH106" s="24"/>
      <c r="CI106" s="24"/>
      <c r="CJ106" s="24"/>
      <c r="CK106" s="24"/>
      <c r="CL106" s="24"/>
      <c r="CM106" s="24"/>
      <c r="CN106" s="24"/>
      <c r="CO106" s="24"/>
      <c r="CP106" s="24"/>
      <c r="CQ106" s="24"/>
      <c r="CR106" s="24"/>
      <c r="CS106" s="24"/>
      <c r="CT106" s="24"/>
      <c r="CU106" s="24"/>
      <c r="CV106" s="24"/>
      <c r="CW106" s="24"/>
      <c r="CX106" s="24"/>
      <c r="CY106" s="24"/>
      <c r="CZ106" s="24"/>
      <c r="DA106" s="24"/>
      <c r="DB106" s="24"/>
      <c r="DC106" s="24"/>
      <c r="DD106" s="24"/>
      <c r="DE106" s="24"/>
      <c r="DF106" s="24"/>
      <c r="DG106" s="24"/>
      <c r="DH106" s="25"/>
      <c r="DI106" s="25"/>
      <c r="DJ106" s="25"/>
      <c r="DK106" s="25"/>
      <c r="DL106" s="25"/>
      <c r="DM106" s="25"/>
      <c r="DN106" s="25"/>
      <c r="DO106" s="25"/>
      <c r="DP106" s="25"/>
      <c r="DQ106" s="25"/>
      <c r="DR106" s="25"/>
      <c r="DS106" s="25"/>
      <c r="DT106" s="25"/>
      <c r="DU106" s="25"/>
      <c r="DV106" s="25"/>
      <c r="DW106" s="25"/>
      <c r="DX106" s="25"/>
      <c r="DY106" s="25"/>
      <c r="DZ106" s="25"/>
      <c r="EA106" s="25"/>
      <c r="EB106" s="25"/>
      <c r="EC106" s="25"/>
      <c r="ED106" s="25"/>
      <c r="EE106" s="25"/>
      <c r="EF106" s="25"/>
      <c r="EG106" s="25"/>
      <c r="EH106" s="25"/>
      <c r="EI106" s="25"/>
      <c r="EJ106" s="25"/>
      <c r="EK106" s="25"/>
      <c r="EL106" s="25"/>
      <c r="EM106" s="25"/>
      <c r="EN106" s="25"/>
      <c r="EO106" s="25"/>
      <c r="EP106" s="25"/>
      <c r="EQ106" s="25"/>
      <c r="ER106" s="25"/>
      <c r="ES106" s="25"/>
      <c r="ET106" s="25"/>
      <c r="EU106" s="25"/>
      <c r="EV106" s="25"/>
      <c r="EW106" s="25"/>
      <c r="EX106" s="25"/>
      <c r="EY106" s="25"/>
      <c r="EZ106" s="25"/>
      <c r="FA106" s="25"/>
      <c r="FB106" s="25"/>
      <c r="FC106" s="25"/>
      <c r="FD106" s="25"/>
      <c r="FE106" s="25"/>
      <c r="FF106" s="25"/>
      <c r="FG106" s="25"/>
      <c r="FH106" s="25"/>
      <c r="FI106" s="25"/>
      <c r="FJ106" s="25"/>
      <c r="FK106" s="25"/>
      <c r="FL106" s="25"/>
      <c r="FM106" s="25"/>
      <c r="FN106" s="25"/>
      <c r="FO106" s="25"/>
      <c r="FP106" s="25"/>
      <c r="FQ106" s="25"/>
      <c r="FR106" s="25"/>
      <c r="FS106" s="25"/>
      <c r="FT106" s="25"/>
      <c r="FU106" s="25"/>
      <c r="FV106" s="25"/>
      <c r="FW106" s="25"/>
      <c r="FX106" s="25"/>
      <c r="FY106" s="25"/>
      <c r="FZ106" s="25"/>
      <c r="GA106" s="25"/>
      <c r="GB106" s="25"/>
      <c r="GC106" s="25"/>
      <c r="GD106" s="25"/>
      <c r="GE106" s="25"/>
      <c r="GF106" s="25"/>
      <c r="GG106" s="25"/>
      <c r="GH106" s="25"/>
      <c r="GI106" s="25"/>
      <c r="GJ106" s="25"/>
      <c r="GK106" s="25"/>
      <c r="GL106" s="25"/>
      <c r="GM106" s="25"/>
      <c r="GN106" s="25"/>
      <c r="GO106" s="25"/>
      <c r="GP106" s="25"/>
      <c r="GQ106" s="25"/>
      <c r="GR106" s="25"/>
      <c r="GS106" s="25"/>
      <c r="GT106" s="25"/>
      <c r="GU106" s="25"/>
      <c r="GV106" s="25"/>
      <c r="GW106" s="25"/>
      <c r="GX106" s="25"/>
      <c r="GY106" s="25"/>
      <c r="GZ106" s="25"/>
      <c r="HA106" s="25"/>
      <c r="HB106" s="25"/>
      <c r="HC106" s="25"/>
      <c r="HD106" s="25"/>
      <c r="HE106" s="25"/>
      <c r="HF106" s="25"/>
      <c r="HG106" s="25"/>
      <c r="HH106" s="25"/>
      <c r="HI106" s="25"/>
      <c r="HJ106" s="25"/>
      <c r="HK106" s="25"/>
      <c r="HL106" s="25"/>
      <c r="HM106" s="25"/>
      <c r="HN106" s="25"/>
      <c r="HO106" s="25"/>
      <c r="HP106" s="25"/>
      <c r="HQ106" s="25"/>
      <c r="HR106" s="25"/>
      <c r="HS106" s="25"/>
      <c r="HT106" s="25"/>
      <c r="HU106" s="25"/>
      <c r="HV106" s="25"/>
      <c r="HW106" s="25"/>
      <c r="HX106" s="25"/>
      <c r="HY106" s="25"/>
      <c r="HZ106" s="25"/>
      <c r="IA106" s="25"/>
      <c r="IB106" s="25"/>
      <c r="IC106" s="25"/>
      <c r="ID106" s="25"/>
      <c r="IE106" s="25"/>
      <c r="IF106" s="25"/>
      <c r="IG106" s="25"/>
      <c r="IH106" s="25"/>
      <c r="II106" s="25"/>
      <c r="IJ106" s="25"/>
      <c r="IK106" s="25"/>
      <c r="IL106" s="25"/>
      <c r="IM106" s="25"/>
      <c r="IN106" s="25"/>
      <c r="IO106" s="25"/>
      <c r="IP106" s="25"/>
      <c r="IQ106" s="25"/>
      <c r="IR106" s="25"/>
      <c r="IS106" s="25"/>
      <c r="IT106" s="25"/>
      <c r="IU106" s="25"/>
      <c r="IV106" s="25"/>
    </row>
    <row r="107" spans="1:256" ht="7.9" customHeight="1" x14ac:dyDescent="0.2">
      <c r="A107" s="124"/>
      <c r="B107" s="124"/>
      <c r="C107" s="124"/>
      <c r="D107" s="124"/>
      <c r="E107" s="124"/>
      <c r="F107" s="124"/>
      <c r="G107" s="124"/>
      <c r="H107" s="124"/>
      <c r="I107" s="124"/>
      <c r="J107" s="40"/>
      <c r="K107" s="124"/>
      <c r="L107" s="124"/>
      <c r="M107" s="124"/>
      <c r="N107" s="124"/>
      <c r="O107" s="124"/>
      <c r="P107" s="124"/>
      <c r="Q107" s="124"/>
      <c r="R107" s="7"/>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c r="BI107" s="8"/>
      <c r="BJ107" s="8"/>
      <c r="BK107" s="8"/>
      <c r="BL107" s="8"/>
      <c r="BM107" s="8"/>
      <c r="BN107" s="8"/>
      <c r="BO107" s="8"/>
      <c r="BP107" s="8"/>
      <c r="BQ107" s="8"/>
      <c r="BR107" s="8"/>
      <c r="BS107" s="8"/>
      <c r="BT107" s="8"/>
      <c r="BU107" s="8"/>
      <c r="BV107" s="8"/>
      <c r="BW107" s="8"/>
      <c r="BX107" s="8"/>
      <c r="BY107" s="8"/>
      <c r="BZ107" s="8"/>
      <c r="CA107" s="8"/>
      <c r="CB107" s="8"/>
      <c r="CC107" s="8"/>
      <c r="CD107" s="8"/>
      <c r="CE107" s="8"/>
      <c r="CF107" s="8"/>
      <c r="CG107" s="8"/>
      <c r="CH107" s="8"/>
      <c r="CI107" s="8"/>
      <c r="CJ107" s="8"/>
      <c r="CK107" s="8"/>
      <c r="CL107" s="8"/>
      <c r="CM107" s="8"/>
      <c r="CN107" s="8"/>
      <c r="CO107" s="8"/>
      <c r="CP107" s="8"/>
      <c r="CQ107" s="8"/>
      <c r="CR107" s="8"/>
      <c r="CS107" s="8"/>
      <c r="CT107" s="8"/>
      <c r="CU107" s="8"/>
      <c r="CV107" s="8"/>
      <c r="CW107" s="8"/>
      <c r="CX107" s="8"/>
      <c r="CY107" s="8"/>
      <c r="CZ107" s="8"/>
      <c r="DA107" s="8"/>
      <c r="DB107" s="8"/>
      <c r="DC107" s="8"/>
      <c r="DD107" s="8"/>
      <c r="DE107" s="8"/>
      <c r="DF107" s="8"/>
      <c r="DG107" s="8"/>
      <c r="DH107" s="9"/>
      <c r="DI107" s="9"/>
      <c r="DJ107" s="9"/>
      <c r="DK107" s="9"/>
      <c r="DL107" s="9"/>
      <c r="DM107" s="9"/>
      <c r="DN107" s="9"/>
      <c r="DO107" s="9"/>
      <c r="DP107" s="9"/>
      <c r="DQ107" s="9"/>
      <c r="DR107" s="9"/>
      <c r="DS107" s="9"/>
      <c r="DT107" s="9"/>
      <c r="DU107" s="9"/>
      <c r="DV107" s="9"/>
      <c r="DW107" s="9"/>
      <c r="DX107" s="9"/>
      <c r="DY107" s="9"/>
      <c r="DZ107" s="9"/>
      <c r="EA107" s="9"/>
      <c r="EB107" s="9"/>
      <c r="EC107" s="9"/>
      <c r="ED107" s="9"/>
      <c r="EE107" s="9"/>
      <c r="EF107" s="9"/>
      <c r="EG107" s="9"/>
      <c r="EH107" s="9"/>
      <c r="EI107" s="9"/>
      <c r="EJ107" s="9"/>
      <c r="EK107" s="9"/>
      <c r="EL107" s="9"/>
      <c r="EM107" s="9"/>
      <c r="EN107" s="9"/>
      <c r="EO107" s="9"/>
      <c r="EP107" s="9"/>
      <c r="EQ107" s="9"/>
      <c r="ER107" s="9"/>
      <c r="ES107" s="9"/>
      <c r="ET107" s="9"/>
      <c r="EU107" s="9"/>
      <c r="EV107" s="9"/>
      <c r="EW107" s="9"/>
      <c r="EX107" s="9"/>
      <c r="EY107" s="9"/>
      <c r="EZ107" s="9"/>
      <c r="FA107" s="9"/>
      <c r="FB107" s="9"/>
      <c r="FC107" s="9"/>
      <c r="FD107" s="9"/>
      <c r="FE107" s="9"/>
      <c r="FF107" s="9"/>
      <c r="FG107" s="9"/>
      <c r="FH107" s="9"/>
      <c r="FI107" s="9"/>
      <c r="FJ107" s="9"/>
      <c r="FK107" s="9"/>
      <c r="FL107" s="9"/>
      <c r="FM107" s="9"/>
      <c r="FN107" s="9"/>
      <c r="FO107" s="9"/>
      <c r="FP107" s="9"/>
      <c r="FQ107" s="9"/>
      <c r="FR107" s="9"/>
      <c r="FS107" s="9"/>
      <c r="FT107" s="9"/>
      <c r="FU107" s="9"/>
      <c r="FV107" s="9"/>
      <c r="FW107" s="9"/>
      <c r="FX107" s="9"/>
      <c r="FY107" s="9"/>
      <c r="FZ107" s="9"/>
      <c r="GA107" s="9"/>
      <c r="GB107" s="9"/>
      <c r="GC107" s="9"/>
      <c r="GD107" s="9"/>
      <c r="GE107" s="9"/>
      <c r="GF107" s="9"/>
      <c r="GG107" s="9"/>
      <c r="GH107" s="9"/>
      <c r="GI107" s="9"/>
      <c r="GJ107" s="9"/>
      <c r="GK107" s="9"/>
      <c r="GL107" s="9"/>
      <c r="GM107" s="9"/>
      <c r="GN107" s="9"/>
      <c r="GO107" s="9"/>
      <c r="GP107" s="9"/>
      <c r="GQ107" s="9"/>
      <c r="GR107" s="9"/>
      <c r="GS107" s="9"/>
      <c r="GT107" s="9"/>
      <c r="GU107" s="9"/>
      <c r="GV107" s="9"/>
      <c r="GW107" s="9"/>
      <c r="GX107" s="9"/>
      <c r="GY107" s="9"/>
      <c r="GZ107" s="9"/>
      <c r="HA107" s="9"/>
      <c r="HB107" s="9"/>
      <c r="HC107" s="9"/>
      <c r="HD107" s="9"/>
      <c r="HE107" s="9"/>
      <c r="HF107" s="9"/>
      <c r="HG107" s="9"/>
      <c r="HH107" s="9"/>
      <c r="HI107" s="9"/>
      <c r="HJ107" s="9"/>
      <c r="HK107" s="9"/>
      <c r="HL107" s="9"/>
      <c r="HM107" s="9"/>
      <c r="HN107" s="9"/>
      <c r="HO107" s="9"/>
      <c r="HP107" s="9"/>
      <c r="HQ107" s="9"/>
      <c r="HR107" s="9"/>
      <c r="HS107" s="9"/>
      <c r="HT107" s="9"/>
      <c r="HU107" s="9"/>
      <c r="HV107" s="9"/>
      <c r="HW107" s="9"/>
      <c r="HX107" s="9"/>
      <c r="HY107" s="9"/>
      <c r="HZ107" s="9"/>
      <c r="IA107" s="9"/>
      <c r="IB107" s="9"/>
      <c r="IC107" s="9"/>
      <c r="ID107" s="9"/>
      <c r="IE107" s="9"/>
      <c r="IF107" s="9"/>
      <c r="IG107" s="9"/>
      <c r="IH107" s="9"/>
      <c r="II107" s="9"/>
      <c r="IJ107" s="9"/>
      <c r="IK107" s="9"/>
      <c r="IL107" s="9"/>
      <c r="IM107" s="9"/>
      <c r="IN107" s="9"/>
      <c r="IO107" s="9"/>
      <c r="IP107" s="9"/>
      <c r="IQ107" s="9"/>
      <c r="IR107" s="9"/>
      <c r="IS107" s="9"/>
      <c r="IT107" s="9"/>
      <c r="IU107" s="9"/>
      <c r="IV107" s="9"/>
    </row>
    <row r="108" spans="1:256" ht="15" x14ac:dyDescent="0.2">
      <c r="A108" s="37" t="s">
        <v>53</v>
      </c>
      <c r="B108" s="164" t="s">
        <v>104</v>
      </c>
      <c r="C108" s="175"/>
      <c r="D108" s="175"/>
      <c r="E108" s="175"/>
      <c r="F108" s="175"/>
      <c r="G108" s="175"/>
      <c r="H108" s="175"/>
      <c r="I108" s="175"/>
      <c r="J108" s="175"/>
      <c r="K108" s="175"/>
      <c r="L108" s="175"/>
      <c r="M108" s="175"/>
      <c r="N108" s="175"/>
      <c r="O108" s="44"/>
      <c r="P108" s="44"/>
      <c r="Q108" s="38"/>
      <c r="R108" s="11"/>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c r="CA108" s="12"/>
      <c r="CB108" s="12"/>
      <c r="CC108" s="12"/>
      <c r="CD108" s="12"/>
      <c r="CE108" s="12"/>
      <c r="CF108" s="12"/>
      <c r="CG108" s="12"/>
      <c r="CH108" s="12"/>
      <c r="CI108" s="12"/>
      <c r="CJ108" s="12"/>
      <c r="CK108" s="12"/>
      <c r="CL108" s="12"/>
      <c r="CM108" s="12"/>
      <c r="CN108" s="12"/>
      <c r="CO108" s="12"/>
      <c r="CP108" s="12"/>
      <c r="CQ108" s="12"/>
      <c r="CR108" s="12"/>
      <c r="CS108" s="12"/>
      <c r="CT108" s="12"/>
      <c r="CU108" s="12"/>
      <c r="CV108" s="12"/>
      <c r="CW108" s="12"/>
      <c r="CX108" s="12"/>
      <c r="CY108" s="12"/>
      <c r="CZ108" s="12"/>
      <c r="DA108" s="12"/>
      <c r="DB108" s="12"/>
      <c r="DC108" s="12"/>
      <c r="DD108" s="12"/>
      <c r="DE108" s="12"/>
      <c r="DF108" s="12"/>
      <c r="DG108" s="12"/>
      <c r="DH108" s="13"/>
      <c r="DI108" s="13"/>
      <c r="DJ108" s="13"/>
      <c r="DK108" s="13"/>
      <c r="DL108" s="13"/>
      <c r="DM108" s="13"/>
      <c r="DN108" s="13"/>
      <c r="DO108" s="13"/>
      <c r="DP108" s="13"/>
      <c r="DQ108" s="13"/>
      <c r="DR108" s="13"/>
      <c r="DS108" s="13"/>
      <c r="DT108" s="13"/>
      <c r="DU108" s="13"/>
      <c r="DV108" s="13"/>
      <c r="DW108" s="13"/>
      <c r="DX108" s="13"/>
      <c r="DY108" s="13"/>
      <c r="DZ108" s="13"/>
      <c r="EA108" s="13"/>
      <c r="EB108" s="13"/>
      <c r="EC108" s="13"/>
      <c r="ED108" s="13"/>
      <c r="EE108" s="13"/>
      <c r="EF108" s="13"/>
      <c r="EG108" s="13"/>
      <c r="EH108" s="13"/>
      <c r="EI108" s="13"/>
      <c r="EJ108" s="13"/>
      <c r="EK108" s="13"/>
      <c r="EL108" s="13"/>
      <c r="EM108" s="13"/>
      <c r="EN108" s="13"/>
      <c r="EO108" s="13"/>
      <c r="EP108" s="13"/>
      <c r="EQ108" s="13"/>
      <c r="ER108" s="13"/>
      <c r="ES108" s="13"/>
      <c r="ET108" s="13"/>
      <c r="EU108" s="13"/>
      <c r="EV108" s="13"/>
      <c r="EW108" s="13"/>
      <c r="EX108" s="13"/>
      <c r="EY108" s="13"/>
      <c r="EZ108" s="13"/>
      <c r="FA108" s="13"/>
      <c r="FB108" s="13"/>
      <c r="FC108" s="13"/>
      <c r="FD108" s="13"/>
      <c r="FE108" s="13"/>
      <c r="FF108" s="13"/>
      <c r="FG108" s="13"/>
      <c r="FH108" s="13"/>
      <c r="FI108" s="13"/>
      <c r="FJ108" s="13"/>
      <c r="FK108" s="13"/>
      <c r="FL108" s="13"/>
      <c r="FM108" s="13"/>
      <c r="FN108" s="13"/>
      <c r="FO108" s="13"/>
      <c r="FP108" s="13"/>
      <c r="FQ108" s="13"/>
      <c r="FR108" s="13"/>
      <c r="FS108" s="13"/>
      <c r="FT108" s="13"/>
      <c r="FU108" s="13"/>
      <c r="FV108" s="13"/>
      <c r="FW108" s="13"/>
      <c r="FX108" s="13"/>
      <c r="FY108" s="13"/>
      <c r="FZ108" s="13"/>
      <c r="GA108" s="13"/>
      <c r="GB108" s="13"/>
      <c r="GC108" s="13"/>
      <c r="GD108" s="13"/>
      <c r="GE108" s="13"/>
      <c r="GF108" s="13"/>
      <c r="GG108" s="13"/>
      <c r="GH108" s="13"/>
      <c r="GI108" s="13"/>
      <c r="GJ108" s="13"/>
      <c r="GK108" s="13"/>
      <c r="GL108" s="13"/>
      <c r="GM108" s="13"/>
      <c r="GN108" s="13"/>
      <c r="GO108" s="13"/>
      <c r="GP108" s="13"/>
      <c r="GQ108" s="13"/>
      <c r="GR108" s="13"/>
      <c r="GS108" s="13"/>
      <c r="GT108" s="13"/>
      <c r="GU108" s="13"/>
      <c r="GV108" s="13"/>
      <c r="GW108" s="13"/>
      <c r="GX108" s="13"/>
      <c r="GY108" s="13"/>
      <c r="GZ108" s="13"/>
      <c r="HA108" s="13"/>
      <c r="HB108" s="13"/>
      <c r="HC108" s="13"/>
      <c r="HD108" s="13"/>
      <c r="HE108" s="13"/>
      <c r="HF108" s="13"/>
      <c r="HG108" s="13"/>
      <c r="HH108" s="13"/>
      <c r="HI108" s="13"/>
      <c r="HJ108" s="13"/>
      <c r="HK108" s="13"/>
      <c r="HL108" s="13"/>
      <c r="HM108" s="13"/>
      <c r="HN108" s="13"/>
      <c r="HO108" s="13"/>
      <c r="HP108" s="13"/>
      <c r="HQ108" s="13"/>
      <c r="HR108" s="13"/>
      <c r="HS108" s="13"/>
      <c r="HT108" s="13"/>
      <c r="HU108" s="13"/>
      <c r="HV108" s="13"/>
      <c r="HW108" s="13"/>
      <c r="HX108" s="13"/>
      <c r="HY108" s="13"/>
      <c r="HZ108" s="13"/>
      <c r="IA108" s="13"/>
      <c r="IB108" s="13"/>
      <c r="IC108" s="13"/>
      <c r="ID108" s="13"/>
      <c r="IE108" s="13"/>
      <c r="IF108" s="13"/>
      <c r="IG108" s="13"/>
      <c r="IH108" s="13"/>
      <c r="II108" s="13"/>
      <c r="IJ108" s="13"/>
      <c r="IK108" s="13"/>
      <c r="IL108" s="13"/>
      <c r="IM108" s="13"/>
      <c r="IN108" s="13"/>
      <c r="IO108" s="13"/>
      <c r="IP108" s="13"/>
      <c r="IQ108" s="13"/>
      <c r="IR108" s="13"/>
      <c r="IS108" s="13"/>
      <c r="IT108" s="13"/>
      <c r="IU108" s="13"/>
      <c r="IV108" s="13"/>
    </row>
    <row r="109" spans="1:256" ht="3.6" customHeight="1" x14ac:dyDescent="0.2">
      <c r="A109" s="15"/>
      <c r="B109" s="117"/>
      <c r="C109" s="117"/>
      <c r="D109" s="117"/>
      <c r="E109" s="117"/>
      <c r="F109" s="117"/>
      <c r="G109" s="117"/>
      <c r="H109" s="117"/>
      <c r="I109" s="117"/>
      <c r="J109" s="117"/>
      <c r="K109" s="117"/>
      <c r="L109" s="117"/>
      <c r="M109" s="117"/>
      <c r="N109" s="124"/>
      <c r="O109" s="124"/>
      <c r="P109" s="124"/>
      <c r="Q109" s="16"/>
      <c r="R109" s="7"/>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c r="BJ109" s="8"/>
      <c r="BK109" s="8"/>
      <c r="BL109" s="8"/>
      <c r="BM109" s="8"/>
      <c r="BN109" s="8"/>
      <c r="BO109" s="8"/>
      <c r="BP109" s="8"/>
      <c r="BQ109" s="8"/>
      <c r="BR109" s="8"/>
      <c r="BS109" s="8"/>
      <c r="BT109" s="8"/>
      <c r="BU109" s="8"/>
      <c r="BV109" s="8"/>
      <c r="BW109" s="8"/>
      <c r="BX109" s="8"/>
      <c r="BY109" s="8"/>
      <c r="BZ109" s="8"/>
      <c r="CA109" s="8"/>
      <c r="CB109" s="8"/>
      <c r="CC109" s="8"/>
      <c r="CD109" s="8"/>
      <c r="CE109" s="8"/>
      <c r="CF109" s="8"/>
      <c r="CG109" s="8"/>
      <c r="CH109" s="8"/>
      <c r="CI109" s="8"/>
      <c r="CJ109" s="8"/>
      <c r="CK109" s="8"/>
      <c r="CL109" s="8"/>
      <c r="CM109" s="8"/>
      <c r="CN109" s="8"/>
      <c r="CO109" s="8"/>
      <c r="CP109" s="8"/>
      <c r="CQ109" s="8"/>
      <c r="CR109" s="8"/>
      <c r="CS109" s="8"/>
      <c r="CT109" s="8"/>
      <c r="CU109" s="8"/>
      <c r="CV109" s="8"/>
      <c r="CW109" s="8"/>
      <c r="CX109" s="8"/>
      <c r="CY109" s="8"/>
      <c r="CZ109" s="8"/>
      <c r="DA109" s="8"/>
      <c r="DB109" s="8"/>
      <c r="DC109" s="8"/>
      <c r="DD109" s="8"/>
      <c r="DE109" s="8"/>
      <c r="DF109" s="8"/>
      <c r="DG109" s="8"/>
      <c r="DH109" s="9"/>
      <c r="DI109" s="9"/>
      <c r="DJ109" s="9"/>
      <c r="DK109" s="9"/>
      <c r="DL109" s="9"/>
      <c r="DM109" s="9"/>
      <c r="DN109" s="9"/>
      <c r="DO109" s="9"/>
      <c r="DP109" s="9"/>
      <c r="DQ109" s="9"/>
      <c r="DR109" s="9"/>
      <c r="DS109" s="9"/>
      <c r="DT109" s="9"/>
      <c r="DU109" s="9"/>
      <c r="DV109" s="9"/>
      <c r="DW109" s="9"/>
      <c r="DX109" s="9"/>
      <c r="DY109" s="9"/>
      <c r="DZ109" s="9"/>
      <c r="EA109" s="9"/>
      <c r="EB109" s="9"/>
      <c r="EC109" s="9"/>
      <c r="ED109" s="9"/>
      <c r="EE109" s="9"/>
      <c r="EF109" s="9"/>
      <c r="EG109" s="9"/>
      <c r="EH109" s="9"/>
      <c r="EI109" s="9"/>
      <c r="EJ109" s="9"/>
      <c r="EK109" s="9"/>
      <c r="EL109" s="9"/>
      <c r="EM109" s="9"/>
      <c r="EN109" s="9"/>
      <c r="EO109" s="9"/>
      <c r="EP109" s="9"/>
      <c r="EQ109" s="9"/>
      <c r="ER109" s="9"/>
      <c r="ES109" s="9"/>
      <c r="ET109" s="9"/>
      <c r="EU109" s="9"/>
      <c r="EV109" s="9"/>
      <c r="EW109" s="9"/>
      <c r="EX109" s="9"/>
      <c r="EY109" s="9"/>
      <c r="EZ109" s="9"/>
      <c r="FA109" s="9"/>
      <c r="FB109" s="9"/>
      <c r="FC109" s="9"/>
      <c r="FD109" s="9"/>
      <c r="FE109" s="9"/>
      <c r="FF109" s="9"/>
      <c r="FG109" s="9"/>
      <c r="FH109" s="9"/>
      <c r="FI109" s="9"/>
      <c r="FJ109" s="9"/>
      <c r="FK109" s="9"/>
      <c r="FL109" s="9"/>
      <c r="FM109" s="9"/>
      <c r="FN109" s="9"/>
      <c r="FO109" s="9"/>
      <c r="FP109" s="9"/>
      <c r="FQ109" s="9"/>
      <c r="FR109" s="9"/>
      <c r="FS109" s="9"/>
      <c r="FT109" s="9"/>
      <c r="FU109" s="9"/>
      <c r="FV109" s="9"/>
      <c r="FW109" s="9"/>
      <c r="FX109" s="9"/>
      <c r="FY109" s="9"/>
      <c r="FZ109" s="9"/>
      <c r="GA109" s="9"/>
      <c r="GB109" s="9"/>
      <c r="GC109" s="9"/>
      <c r="GD109" s="9"/>
      <c r="GE109" s="9"/>
      <c r="GF109" s="9"/>
      <c r="GG109" s="9"/>
      <c r="GH109" s="9"/>
      <c r="GI109" s="9"/>
      <c r="GJ109" s="9"/>
      <c r="GK109" s="9"/>
      <c r="GL109" s="9"/>
      <c r="GM109" s="9"/>
      <c r="GN109" s="9"/>
      <c r="GO109" s="9"/>
      <c r="GP109" s="9"/>
      <c r="GQ109" s="9"/>
      <c r="GR109" s="9"/>
      <c r="GS109" s="9"/>
      <c r="GT109" s="9"/>
      <c r="GU109" s="9"/>
      <c r="GV109" s="9"/>
      <c r="GW109" s="9"/>
      <c r="GX109" s="9"/>
      <c r="GY109" s="9"/>
      <c r="GZ109" s="9"/>
      <c r="HA109" s="9"/>
      <c r="HB109" s="9"/>
      <c r="HC109" s="9"/>
      <c r="HD109" s="9"/>
      <c r="HE109" s="9"/>
      <c r="HF109" s="9"/>
      <c r="HG109" s="9"/>
      <c r="HH109" s="9"/>
      <c r="HI109" s="9"/>
      <c r="HJ109" s="9"/>
      <c r="HK109" s="9"/>
      <c r="HL109" s="9"/>
      <c r="HM109" s="9"/>
      <c r="HN109" s="9"/>
      <c r="HO109" s="9"/>
      <c r="HP109" s="9"/>
      <c r="HQ109" s="9"/>
      <c r="HR109" s="9"/>
      <c r="HS109" s="9"/>
      <c r="HT109" s="9"/>
      <c r="HU109" s="9"/>
      <c r="HV109" s="9"/>
      <c r="HW109" s="9"/>
      <c r="HX109" s="9"/>
      <c r="HY109" s="9"/>
      <c r="HZ109" s="9"/>
      <c r="IA109" s="9"/>
      <c r="IB109" s="9"/>
      <c r="IC109" s="9"/>
      <c r="ID109" s="9"/>
      <c r="IE109" s="9"/>
      <c r="IF109" s="9"/>
      <c r="IG109" s="9"/>
      <c r="IH109" s="9"/>
      <c r="II109" s="9"/>
      <c r="IJ109" s="9"/>
      <c r="IK109" s="9"/>
      <c r="IL109" s="9"/>
      <c r="IM109" s="9"/>
      <c r="IN109" s="9"/>
      <c r="IO109" s="9"/>
      <c r="IP109" s="9"/>
      <c r="IQ109" s="9"/>
      <c r="IR109" s="9"/>
      <c r="IS109" s="9"/>
      <c r="IT109" s="9"/>
      <c r="IU109" s="9"/>
      <c r="IV109" s="9"/>
    </row>
    <row r="110" spans="1:256" ht="15" x14ac:dyDescent="0.2">
      <c r="A110" s="21"/>
      <c r="B110" s="176">
        <f>MIN(N95:N100:N105)</f>
        <v>21476557.609999999</v>
      </c>
      <c r="C110" s="176"/>
      <c r="D110" s="176"/>
      <c r="E110" s="114" t="s">
        <v>105</v>
      </c>
      <c r="F110" s="177"/>
      <c r="G110" s="177"/>
      <c r="H110" s="177"/>
      <c r="I110" s="114"/>
      <c r="J110" s="20"/>
      <c r="K110" s="20"/>
      <c r="L110" s="156" t="s">
        <v>9</v>
      </c>
      <c r="M110" s="156"/>
      <c r="N110" s="173">
        <f>(B110-F110)</f>
        <v>21476557.609999999</v>
      </c>
      <c r="O110" s="173"/>
      <c r="P110" s="173"/>
      <c r="Q110" s="73"/>
      <c r="R110" s="74"/>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c r="CA110" s="12"/>
      <c r="CB110" s="12"/>
      <c r="CC110" s="12"/>
      <c r="CD110" s="12"/>
      <c r="CE110" s="12"/>
      <c r="CF110" s="12"/>
      <c r="CG110" s="12"/>
      <c r="CH110" s="12"/>
      <c r="CI110" s="12"/>
      <c r="CJ110" s="12"/>
      <c r="CK110" s="12"/>
      <c r="CL110" s="12"/>
      <c r="CM110" s="12"/>
      <c r="CN110" s="12"/>
      <c r="CO110" s="12"/>
      <c r="CP110" s="12"/>
      <c r="CQ110" s="12"/>
      <c r="CR110" s="12"/>
      <c r="CS110" s="12"/>
      <c r="CT110" s="12"/>
      <c r="CU110" s="12"/>
      <c r="CV110" s="12"/>
      <c r="CW110" s="12"/>
      <c r="CX110" s="12"/>
      <c r="CY110" s="12"/>
      <c r="CZ110" s="12"/>
      <c r="DA110" s="12"/>
      <c r="DB110" s="12"/>
      <c r="DC110" s="12"/>
      <c r="DD110" s="12"/>
      <c r="DE110" s="12"/>
      <c r="DF110" s="12"/>
      <c r="DG110" s="12"/>
      <c r="DH110" s="13"/>
      <c r="DI110" s="13"/>
      <c r="DJ110" s="13"/>
      <c r="DK110" s="13"/>
      <c r="DL110" s="13"/>
      <c r="DM110" s="13"/>
      <c r="DN110" s="13"/>
      <c r="DO110" s="13"/>
      <c r="DP110" s="13"/>
      <c r="DQ110" s="13"/>
      <c r="DR110" s="13"/>
      <c r="DS110" s="13"/>
      <c r="DT110" s="13"/>
      <c r="DU110" s="13"/>
      <c r="DV110" s="13"/>
      <c r="DW110" s="13"/>
      <c r="DX110" s="13"/>
      <c r="DY110" s="13"/>
      <c r="DZ110" s="13"/>
      <c r="EA110" s="13"/>
      <c r="EB110" s="13"/>
      <c r="EC110" s="13"/>
      <c r="ED110" s="13"/>
      <c r="EE110" s="13"/>
      <c r="EF110" s="13"/>
      <c r="EG110" s="13"/>
      <c r="EH110" s="13"/>
      <c r="EI110" s="13"/>
      <c r="EJ110" s="13"/>
      <c r="EK110" s="13"/>
      <c r="EL110" s="13"/>
      <c r="EM110" s="13"/>
      <c r="EN110" s="13"/>
      <c r="EO110" s="13"/>
      <c r="EP110" s="13"/>
      <c r="EQ110" s="13"/>
      <c r="ER110" s="13"/>
      <c r="ES110" s="13"/>
      <c r="ET110" s="13"/>
      <c r="EU110" s="13"/>
      <c r="EV110" s="13"/>
      <c r="EW110" s="13"/>
      <c r="EX110" s="13"/>
      <c r="EY110" s="13"/>
      <c r="EZ110" s="13"/>
      <c r="FA110" s="13"/>
      <c r="FB110" s="13"/>
      <c r="FC110" s="13"/>
      <c r="FD110" s="13"/>
      <c r="FE110" s="13"/>
      <c r="FF110" s="13"/>
      <c r="FG110" s="13"/>
      <c r="FH110" s="13"/>
      <c r="FI110" s="13"/>
      <c r="FJ110" s="13"/>
      <c r="FK110" s="13"/>
      <c r="FL110" s="13"/>
      <c r="FM110" s="13"/>
      <c r="FN110" s="13"/>
      <c r="FO110" s="13"/>
      <c r="FP110" s="13"/>
      <c r="FQ110" s="13"/>
      <c r="FR110" s="13"/>
      <c r="FS110" s="13"/>
      <c r="FT110" s="13"/>
      <c r="FU110" s="13"/>
      <c r="FV110" s="13"/>
      <c r="FW110" s="13"/>
      <c r="FX110" s="13"/>
      <c r="FY110" s="13"/>
      <c r="FZ110" s="13"/>
      <c r="GA110" s="13"/>
      <c r="GB110" s="13"/>
      <c r="GC110" s="13"/>
      <c r="GD110" s="13"/>
      <c r="GE110" s="13"/>
      <c r="GF110" s="13"/>
      <c r="GG110" s="13"/>
      <c r="GH110" s="13"/>
      <c r="GI110" s="13"/>
      <c r="GJ110" s="13"/>
      <c r="GK110" s="13"/>
      <c r="GL110" s="13"/>
      <c r="GM110" s="13"/>
      <c r="GN110" s="13"/>
      <c r="GO110" s="13"/>
      <c r="GP110" s="13"/>
      <c r="GQ110" s="13"/>
      <c r="GR110" s="13"/>
      <c r="GS110" s="13"/>
      <c r="GT110" s="13"/>
      <c r="GU110" s="13"/>
      <c r="GV110" s="13"/>
      <c r="GW110" s="13"/>
      <c r="GX110" s="13"/>
      <c r="GY110" s="13"/>
      <c r="GZ110" s="13"/>
      <c r="HA110" s="13"/>
      <c r="HB110" s="13"/>
      <c r="HC110" s="13"/>
      <c r="HD110" s="13"/>
      <c r="HE110" s="13"/>
      <c r="HF110" s="13"/>
      <c r="HG110" s="13"/>
      <c r="HH110" s="13"/>
      <c r="HI110" s="13"/>
      <c r="HJ110" s="13"/>
      <c r="HK110" s="13"/>
      <c r="HL110" s="13"/>
      <c r="HM110" s="13"/>
      <c r="HN110" s="13"/>
      <c r="HO110" s="13"/>
      <c r="HP110" s="13"/>
      <c r="HQ110" s="13"/>
      <c r="HR110" s="13"/>
      <c r="HS110" s="13"/>
      <c r="HT110" s="13"/>
      <c r="HU110" s="13"/>
      <c r="HV110" s="13"/>
      <c r="HW110" s="13"/>
      <c r="HX110" s="13"/>
      <c r="HY110" s="13"/>
      <c r="HZ110" s="13"/>
      <c r="IA110" s="13"/>
      <c r="IB110" s="13"/>
      <c r="IC110" s="13"/>
      <c r="ID110" s="13"/>
      <c r="IE110" s="13"/>
      <c r="IF110" s="13"/>
      <c r="IG110" s="13"/>
      <c r="IH110" s="13"/>
      <c r="II110" s="13"/>
      <c r="IJ110" s="13"/>
      <c r="IK110" s="13"/>
      <c r="IL110" s="13"/>
      <c r="IM110" s="13"/>
      <c r="IN110" s="13"/>
      <c r="IO110" s="13"/>
      <c r="IP110" s="13"/>
      <c r="IQ110" s="13"/>
      <c r="IR110" s="13"/>
      <c r="IS110" s="13"/>
      <c r="IT110" s="13"/>
      <c r="IU110" s="13"/>
      <c r="IV110" s="13"/>
    </row>
    <row r="111" spans="1:256" ht="14.25" x14ac:dyDescent="0.2">
      <c r="A111" s="30"/>
      <c r="B111" s="169" t="s">
        <v>106</v>
      </c>
      <c r="C111" s="169"/>
      <c r="D111" s="169"/>
      <c r="E111" s="42"/>
      <c r="F111" s="169" t="s">
        <v>107</v>
      </c>
      <c r="G111" s="169"/>
      <c r="H111" s="169"/>
      <c r="I111" s="42"/>
      <c r="J111" s="42"/>
      <c r="K111" s="42"/>
      <c r="L111" s="42"/>
      <c r="M111" s="42"/>
      <c r="N111" s="169" t="s">
        <v>103</v>
      </c>
      <c r="O111" s="169"/>
      <c r="P111" s="169"/>
      <c r="Q111" s="43"/>
      <c r="R111" s="23"/>
      <c r="S111" s="24"/>
      <c r="T111" s="24"/>
      <c r="U111" s="24"/>
      <c r="V111" s="24"/>
      <c r="W111" s="24"/>
      <c r="X111" s="24"/>
      <c r="Y111" s="24"/>
      <c r="Z111" s="24"/>
      <c r="AA111" s="24"/>
      <c r="AB111" s="24"/>
      <c r="AC111" s="24"/>
      <c r="AD111" s="24"/>
      <c r="AE111" s="24"/>
      <c r="AF111" s="24"/>
      <c r="AG111" s="24"/>
      <c r="AH111" s="24"/>
      <c r="AI111" s="24"/>
      <c r="AJ111" s="24"/>
      <c r="AK111" s="24"/>
      <c r="AL111" s="24"/>
      <c r="AM111" s="24"/>
      <c r="AN111" s="24"/>
      <c r="AO111" s="24"/>
      <c r="AP111" s="24"/>
      <c r="AQ111" s="24"/>
      <c r="AR111" s="24"/>
      <c r="AS111" s="24"/>
      <c r="AT111" s="24"/>
      <c r="AU111" s="24"/>
      <c r="AV111" s="24"/>
      <c r="AW111" s="24"/>
      <c r="AX111" s="24"/>
      <c r="AY111" s="24"/>
      <c r="AZ111" s="24"/>
      <c r="BA111" s="24"/>
      <c r="BB111" s="24"/>
      <c r="BC111" s="24"/>
      <c r="BD111" s="24"/>
      <c r="BE111" s="24"/>
      <c r="BF111" s="24"/>
      <c r="BG111" s="24"/>
      <c r="BH111" s="24"/>
      <c r="BI111" s="24"/>
      <c r="BJ111" s="24"/>
      <c r="BK111" s="24"/>
      <c r="BL111" s="24"/>
      <c r="BM111" s="24"/>
      <c r="BN111" s="24"/>
      <c r="BO111" s="24"/>
      <c r="BP111" s="24"/>
      <c r="BQ111" s="24"/>
      <c r="BR111" s="24"/>
      <c r="BS111" s="24"/>
      <c r="BT111" s="24"/>
      <c r="BU111" s="24"/>
      <c r="BV111" s="24"/>
      <c r="BW111" s="24"/>
      <c r="BX111" s="24"/>
      <c r="BY111" s="24"/>
      <c r="BZ111" s="24"/>
      <c r="CA111" s="24"/>
      <c r="CB111" s="24"/>
      <c r="CC111" s="24"/>
      <c r="CD111" s="24"/>
      <c r="CE111" s="24"/>
      <c r="CF111" s="24"/>
      <c r="CG111" s="24"/>
      <c r="CH111" s="24"/>
      <c r="CI111" s="24"/>
      <c r="CJ111" s="24"/>
      <c r="CK111" s="24"/>
      <c r="CL111" s="24"/>
      <c r="CM111" s="24"/>
      <c r="CN111" s="24"/>
      <c r="CO111" s="24"/>
      <c r="CP111" s="24"/>
      <c r="CQ111" s="24"/>
      <c r="CR111" s="24"/>
      <c r="CS111" s="24"/>
      <c r="CT111" s="24"/>
      <c r="CU111" s="24"/>
      <c r="CV111" s="24"/>
      <c r="CW111" s="24"/>
      <c r="CX111" s="24"/>
      <c r="CY111" s="24"/>
      <c r="CZ111" s="24"/>
      <c r="DA111" s="24"/>
      <c r="DB111" s="24"/>
      <c r="DC111" s="24"/>
      <c r="DD111" s="24"/>
      <c r="DE111" s="24"/>
      <c r="DF111" s="24"/>
      <c r="DG111" s="24"/>
      <c r="DH111" s="25"/>
      <c r="DI111" s="25"/>
      <c r="DJ111" s="25"/>
      <c r="DK111" s="25"/>
      <c r="DL111" s="25"/>
      <c r="DM111" s="25"/>
      <c r="DN111" s="25"/>
      <c r="DO111" s="25"/>
      <c r="DP111" s="25"/>
      <c r="DQ111" s="25"/>
      <c r="DR111" s="25"/>
      <c r="DS111" s="25"/>
      <c r="DT111" s="25"/>
      <c r="DU111" s="25"/>
      <c r="DV111" s="25"/>
      <c r="DW111" s="25"/>
      <c r="DX111" s="25"/>
      <c r="DY111" s="25"/>
      <c r="DZ111" s="25"/>
      <c r="EA111" s="25"/>
      <c r="EB111" s="25"/>
      <c r="EC111" s="25"/>
      <c r="ED111" s="25"/>
      <c r="EE111" s="25"/>
      <c r="EF111" s="25"/>
      <c r="EG111" s="25"/>
      <c r="EH111" s="25"/>
      <c r="EI111" s="25"/>
      <c r="EJ111" s="25"/>
      <c r="EK111" s="25"/>
      <c r="EL111" s="25"/>
      <c r="EM111" s="25"/>
      <c r="EN111" s="25"/>
      <c r="EO111" s="25"/>
      <c r="EP111" s="25"/>
      <c r="EQ111" s="25"/>
      <c r="ER111" s="25"/>
      <c r="ES111" s="25"/>
      <c r="ET111" s="25"/>
      <c r="EU111" s="25"/>
      <c r="EV111" s="25"/>
      <c r="EW111" s="25"/>
      <c r="EX111" s="25"/>
      <c r="EY111" s="25"/>
      <c r="EZ111" s="25"/>
      <c r="FA111" s="25"/>
      <c r="FB111" s="25"/>
      <c r="FC111" s="25"/>
      <c r="FD111" s="25"/>
      <c r="FE111" s="25"/>
      <c r="FF111" s="25"/>
      <c r="FG111" s="25"/>
      <c r="FH111" s="25"/>
      <c r="FI111" s="25"/>
      <c r="FJ111" s="25"/>
      <c r="FK111" s="25"/>
      <c r="FL111" s="25"/>
      <c r="FM111" s="25"/>
      <c r="FN111" s="25"/>
      <c r="FO111" s="25"/>
      <c r="FP111" s="25"/>
      <c r="FQ111" s="25"/>
      <c r="FR111" s="25"/>
      <c r="FS111" s="25"/>
      <c r="FT111" s="25"/>
      <c r="FU111" s="25"/>
      <c r="FV111" s="25"/>
      <c r="FW111" s="25"/>
      <c r="FX111" s="25"/>
      <c r="FY111" s="25"/>
      <c r="FZ111" s="25"/>
      <c r="GA111" s="25"/>
      <c r="GB111" s="25"/>
      <c r="GC111" s="25"/>
      <c r="GD111" s="25"/>
      <c r="GE111" s="25"/>
      <c r="GF111" s="25"/>
      <c r="GG111" s="25"/>
      <c r="GH111" s="25"/>
      <c r="GI111" s="25"/>
      <c r="GJ111" s="25"/>
      <c r="GK111" s="25"/>
      <c r="GL111" s="25"/>
      <c r="GM111" s="25"/>
      <c r="GN111" s="25"/>
      <c r="GO111" s="25"/>
      <c r="GP111" s="25"/>
      <c r="GQ111" s="25"/>
      <c r="GR111" s="25"/>
      <c r="GS111" s="25"/>
      <c r="GT111" s="25"/>
      <c r="GU111" s="25"/>
      <c r="GV111" s="25"/>
      <c r="GW111" s="25"/>
      <c r="GX111" s="25"/>
      <c r="GY111" s="25"/>
      <c r="GZ111" s="25"/>
      <c r="HA111" s="25"/>
      <c r="HB111" s="25"/>
      <c r="HC111" s="25"/>
      <c r="HD111" s="25"/>
      <c r="HE111" s="25"/>
      <c r="HF111" s="25"/>
      <c r="HG111" s="25"/>
      <c r="HH111" s="25"/>
      <c r="HI111" s="25"/>
      <c r="HJ111" s="25"/>
      <c r="HK111" s="25"/>
      <c r="HL111" s="25"/>
      <c r="HM111" s="25"/>
      <c r="HN111" s="25"/>
      <c r="HO111" s="25"/>
      <c r="HP111" s="25"/>
      <c r="HQ111" s="25"/>
      <c r="HR111" s="25"/>
      <c r="HS111" s="25"/>
      <c r="HT111" s="25"/>
      <c r="HU111" s="25"/>
      <c r="HV111" s="25"/>
      <c r="HW111" s="25"/>
      <c r="HX111" s="25"/>
      <c r="HY111" s="25"/>
      <c r="HZ111" s="25"/>
      <c r="IA111" s="25"/>
      <c r="IB111" s="25"/>
      <c r="IC111" s="25"/>
      <c r="ID111" s="25"/>
      <c r="IE111" s="25"/>
      <c r="IF111" s="25"/>
      <c r="IG111" s="25"/>
      <c r="IH111" s="25"/>
      <c r="II111" s="25"/>
      <c r="IJ111" s="25"/>
      <c r="IK111" s="25"/>
      <c r="IL111" s="25"/>
      <c r="IM111" s="25"/>
      <c r="IN111" s="25"/>
      <c r="IO111" s="25"/>
      <c r="IP111" s="25"/>
      <c r="IQ111" s="25"/>
      <c r="IR111" s="25"/>
      <c r="IS111" s="25"/>
      <c r="IT111" s="25"/>
      <c r="IU111" s="25"/>
      <c r="IV111" s="25"/>
    </row>
    <row r="112" spans="1:256" ht="9" customHeight="1" x14ac:dyDescent="0.2">
      <c r="A112" s="124"/>
      <c r="B112" s="116"/>
      <c r="C112" s="116"/>
      <c r="D112" s="116"/>
      <c r="E112" s="116"/>
      <c r="F112" s="116"/>
      <c r="G112" s="116"/>
      <c r="H112" s="116"/>
      <c r="I112" s="116"/>
      <c r="J112" s="116"/>
      <c r="K112" s="116"/>
      <c r="L112" s="116"/>
      <c r="M112" s="116"/>
      <c r="N112" s="124"/>
      <c r="O112" s="124"/>
      <c r="P112" s="124"/>
      <c r="Q112" s="124"/>
      <c r="R112" s="7"/>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c r="BI112" s="8"/>
      <c r="BJ112" s="8"/>
      <c r="BK112" s="8"/>
      <c r="BL112" s="8"/>
      <c r="BM112" s="8"/>
      <c r="BN112" s="8"/>
      <c r="BO112" s="8"/>
      <c r="BP112" s="8"/>
      <c r="BQ112" s="8"/>
      <c r="BR112" s="8"/>
      <c r="BS112" s="8"/>
      <c r="BT112" s="8"/>
      <c r="BU112" s="8"/>
      <c r="BV112" s="8"/>
      <c r="BW112" s="8"/>
      <c r="BX112" s="8"/>
      <c r="BY112" s="8"/>
      <c r="BZ112" s="8"/>
      <c r="CA112" s="8"/>
      <c r="CB112" s="8"/>
      <c r="CC112" s="8"/>
      <c r="CD112" s="8"/>
      <c r="CE112" s="8"/>
      <c r="CF112" s="8"/>
      <c r="CG112" s="8"/>
      <c r="CH112" s="8"/>
      <c r="CI112" s="8"/>
      <c r="CJ112" s="8"/>
      <c r="CK112" s="8"/>
      <c r="CL112" s="8"/>
      <c r="CM112" s="8"/>
      <c r="CN112" s="8"/>
      <c r="CO112" s="8"/>
      <c r="CP112" s="8"/>
      <c r="CQ112" s="8"/>
      <c r="CR112" s="8"/>
      <c r="CS112" s="8"/>
      <c r="CT112" s="8"/>
      <c r="CU112" s="8"/>
      <c r="CV112" s="8"/>
      <c r="CW112" s="8"/>
      <c r="CX112" s="8"/>
      <c r="CY112" s="8"/>
      <c r="CZ112" s="8"/>
      <c r="DA112" s="8"/>
      <c r="DB112" s="8"/>
      <c r="DC112" s="8"/>
      <c r="DD112" s="8"/>
      <c r="DE112" s="8"/>
      <c r="DF112" s="8"/>
      <c r="DG112" s="8"/>
      <c r="DH112" s="9"/>
      <c r="DI112" s="9"/>
      <c r="DJ112" s="9"/>
      <c r="DK112" s="9"/>
      <c r="DL112" s="9"/>
      <c r="DM112" s="9"/>
      <c r="DN112" s="9"/>
      <c r="DO112" s="9"/>
      <c r="DP112" s="9"/>
      <c r="DQ112" s="9"/>
      <c r="DR112" s="9"/>
      <c r="DS112" s="9"/>
      <c r="DT112" s="9"/>
      <c r="DU112" s="9"/>
      <c r="DV112" s="9"/>
      <c r="DW112" s="9"/>
      <c r="DX112" s="9"/>
      <c r="DY112" s="9"/>
      <c r="DZ112" s="9"/>
      <c r="EA112" s="9"/>
      <c r="EB112" s="9"/>
      <c r="EC112" s="9"/>
      <c r="ED112" s="9"/>
      <c r="EE112" s="9"/>
      <c r="EF112" s="9"/>
      <c r="EG112" s="9"/>
      <c r="EH112" s="9"/>
      <c r="EI112" s="9"/>
      <c r="EJ112" s="9"/>
      <c r="EK112" s="9"/>
      <c r="EL112" s="9"/>
      <c r="EM112" s="9"/>
      <c r="EN112" s="9"/>
      <c r="EO112" s="9"/>
      <c r="EP112" s="9"/>
      <c r="EQ112" s="9"/>
      <c r="ER112" s="9"/>
      <c r="ES112" s="9"/>
      <c r="ET112" s="9"/>
      <c r="EU112" s="9"/>
      <c r="EV112" s="9"/>
      <c r="EW112" s="9"/>
      <c r="EX112" s="9"/>
      <c r="EY112" s="9"/>
      <c r="EZ112" s="9"/>
      <c r="FA112" s="9"/>
      <c r="FB112" s="9"/>
      <c r="FC112" s="9"/>
      <c r="FD112" s="9"/>
      <c r="FE112" s="9"/>
      <c r="FF112" s="9"/>
      <c r="FG112" s="9"/>
      <c r="FH112" s="9"/>
      <c r="FI112" s="9"/>
      <c r="FJ112" s="9"/>
      <c r="FK112" s="9"/>
      <c r="FL112" s="9"/>
      <c r="FM112" s="9"/>
      <c r="FN112" s="9"/>
      <c r="FO112" s="9"/>
      <c r="FP112" s="9"/>
      <c r="FQ112" s="9"/>
      <c r="FR112" s="9"/>
      <c r="FS112" s="9"/>
      <c r="FT112" s="9"/>
      <c r="FU112" s="9"/>
      <c r="FV112" s="9"/>
      <c r="FW112" s="9"/>
      <c r="FX112" s="9"/>
      <c r="FY112" s="9"/>
      <c r="FZ112" s="9"/>
      <c r="GA112" s="9"/>
      <c r="GB112" s="9"/>
      <c r="GC112" s="9"/>
      <c r="GD112" s="9"/>
      <c r="GE112" s="9"/>
      <c r="GF112" s="9"/>
      <c r="GG112" s="9"/>
      <c r="GH112" s="9"/>
      <c r="GI112" s="9"/>
      <c r="GJ112" s="9"/>
      <c r="GK112" s="9"/>
      <c r="GL112" s="9"/>
      <c r="GM112" s="9"/>
      <c r="GN112" s="9"/>
      <c r="GO112" s="9"/>
      <c r="GP112" s="9"/>
      <c r="GQ112" s="9"/>
      <c r="GR112" s="9"/>
      <c r="GS112" s="9"/>
      <c r="GT112" s="9"/>
      <c r="GU112" s="9"/>
      <c r="GV112" s="9"/>
      <c r="GW112" s="9"/>
      <c r="GX112" s="9"/>
      <c r="GY112" s="9"/>
      <c r="GZ112" s="9"/>
      <c r="HA112" s="9"/>
      <c r="HB112" s="9"/>
      <c r="HC112" s="9"/>
      <c r="HD112" s="9"/>
      <c r="HE112" s="9"/>
      <c r="HF112" s="9"/>
      <c r="HG112" s="9"/>
      <c r="HH112" s="9"/>
      <c r="HI112" s="9"/>
      <c r="HJ112" s="9"/>
      <c r="HK112" s="9"/>
      <c r="HL112" s="9"/>
      <c r="HM112" s="9"/>
      <c r="HN112" s="9"/>
      <c r="HO112" s="9"/>
      <c r="HP112" s="9"/>
      <c r="HQ112" s="9"/>
      <c r="HR112" s="9"/>
      <c r="HS112" s="9"/>
      <c r="HT112" s="9"/>
      <c r="HU112" s="9"/>
      <c r="HV112" s="9"/>
      <c r="HW112" s="9"/>
      <c r="HX112" s="9"/>
      <c r="HY112" s="9"/>
      <c r="HZ112" s="9"/>
      <c r="IA112" s="9"/>
      <c r="IB112" s="9"/>
      <c r="IC112" s="9"/>
      <c r="ID112" s="9"/>
      <c r="IE112" s="9"/>
      <c r="IF112" s="9"/>
      <c r="IG112" s="9"/>
      <c r="IH112" s="9"/>
      <c r="II112" s="9"/>
      <c r="IJ112" s="9"/>
      <c r="IK112" s="9"/>
      <c r="IL112" s="9"/>
      <c r="IM112" s="9"/>
      <c r="IN112" s="9"/>
      <c r="IO112" s="9"/>
      <c r="IP112" s="9"/>
      <c r="IQ112" s="9"/>
      <c r="IR112" s="9"/>
      <c r="IS112" s="9"/>
      <c r="IT112" s="9"/>
      <c r="IU112" s="9"/>
      <c r="IV112" s="9"/>
    </row>
    <row r="113" spans="1:256" ht="4.9000000000000004" hidden="1" customHeight="1" x14ac:dyDescent="0.2">
      <c r="A113" s="124"/>
      <c r="B113" s="170"/>
      <c r="C113" s="170"/>
      <c r="D113" s="170"/>
      <c r="E113" s="170"/>
      <c r="F113" s="170"/>
      <c r="G113" s="170"/>
      <c r="H113" s="170"/>
      <c r="I113" s="170"/>
      <c r="J113" s="170"/>
      <c r="K113" s="170"/>
      <c r="L113" s="170"/>
      <c r="M113" s="170"/>
      <c r="N113" s="124"/>
      <c r="O113" s="124"/>
      <c r="P113" s="124"/>
      <c r="Q113" s="124"/>
      <c r="R113" s="11"/>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c r="CA113" s="12"/>
      <c r="CB113" s="12"/>
      <c r="CC113" s="12"/>
      <c r="CD113" s="12"/>
      <c r="CE113" s="12"/>
      <c r="CF113" s="12"/>
      <c r="CG113" s="12"/>
      <c r="CH113" s="12"/>
      <c r="CI113" s="12"/>
      <c r="CJ113" s="12"/>
      <c r="CK113" s="12"/>
      <c r="CL113" s="12"/>
      <c r="CM113" s="12"/>
      <c r="CN113" s="12"/>
      <c r="CO113" s="12"/>
      <c r="CP113" s="12"/>
      <c r="CQ113" s="12"/>
      <c r="CR113" s="12"/>
      <c r="CS113" s="12"/>
      <c r="CT113" s="12"/>
      <c r="CU113" s="12"/>
      <c r="CV113" s="12"/>
      <c r="CW113" s="12"/>
      <c r="CX113" s="12"/>
      <c r="CY113" s="12"/>
      <c r="CZ113" s="12"/>
      <c r="DA113" s="12"/>
      <c r="DB113" s="12"/>
      <c r="DC113" s="12"/>
      <c r="DD113" s="12"/>
      <c r="DE113" s="12"/>
      <c r="DF113" s="12"/>
      <c r="DG113" s="12"/>
      <c r="DH113" s="13"/>
      <c r="DI113" s="13"/>
      <c r="DJ113" s="13"/>
      <c r="DK113" s="13"/>
      <c r="DL113" s="13"/>
      <c r="DM113" s="13"/>
      <c r="DN113" s="13"/>
      <c r="DO113" s="13"/>
      <c r="DP113" s="13"/>
      <c r="DQ113" s="13"/>
      <c r="DR113" s="13"/>
      <c r="DS113" s="13"/>
      <c r="DT113" s="13"/>
      <c r="DU113" s="13"/>
      <c r="DV113" s="13"/>
      <c r="DW113" s="13"/>
      <c r="DX113" s="13"/>
      <c r="DY113" s="13"/>
      <c r="DZ113" s="13"/>
      <c r="EA113" s="13"/>
      <c r="EB113" s="13"/>
      <c r="EC113" s="13"/>
      <c r="ED113" s="13"/>
      <c r="EE113" s="13"/>
      <c r="EF113" s="13"/>
      <c r="EG113" s="13"/>
      <c r="EH113" s="13"/>
      <c r="EI113" s="13"/>
      <c r="EJ113" s="13"/>
      <c r="EK113" s="13"/>
      <c r="EL113" s="13"/>
      <c r="EM113" s="13"/>
      <c r="EN113" s="13"/>
      <c r="EO113" s="13"/>
      <c r="EP113" s="13"/>
      <c r="EQ113" s="13"/>
      <c r="ER113" s="13"/>
      <c r="ES113" s="13"/>
      <c r="ET113" s="13"/>
      <c r="EU113" s="13"/>
      <c r="EV113" s="13"/>
      <c r="EW113" s="13"/>
      <c r="EX113" s="13"/>
      <c r="EY113" s="13"/>
      <c r="EZ113" s="13"/>
      <c r="FA113" s="13"/>
      <c r="FB113" s="13"/>
      <c r="FC113" s="13"/>
      <c r="FD113" s="13"/>
      <c r="FE113" s="13"/>
      <c r="FF113" s="13"/>
      <c r="FG113" s="13"/>
      <c r="FH113" s="13"/>
      <c r="FI113" s="13"/>
      <c r="FJ113" s="13"/>
      <c r="FK113" s="13"/>
      <c r="FL113" s="13"/>
      <c r="FM113" s="13"/>
      <c r="FN113" s="13"/>
      <c r="FO113" s="13"/>
      <c r="FP113" s="13"/>
      <c r="FQ113" s="13"/>
      <c r="FR113" s="13"/>
      <c r="FS113" s="13"/>
      <c r="FT113" s="13"/>
      <c r="FU113" s="13"/>
      <c r="FV113" s="13"/>
      <c r="FW113" s="13"/>
      <c r="FX113" s="13"/>
      <c r="FY113" s="13"/>
      <c r="FZ113" s="13"/>
      <c r="GA113" s="13"/>
      <c r="GB113" s="13"/>
      <c r="GC113" s="13"/>
      <c r="GD113" s="13"/>
      <c r="GE113" s="13"/>
      <c r="GF113" s="13"/>
      <c r="GG113" s="13"/>
      <c r="GH113" s="13"/>
      <c r="GI113" s="13"/>
      <c r="GJ113" s="13"/>
      <c r="GK113" s="13"/>
      <c r="GL113" s="13"/>
      <c r="GM113" s="13"/>
      <c r="GN113" s="13"/>
      <c r="GO113" s="13"/>
      <c r="GP113" s="13"/>
      <c r="GQ113" s="13"/>
      <c r="GR113" s="13"/>
      <c r="GS113" s="13"/>
      <c r="GT113" s="13"/>
      <c r="GU113" s="13"/>
      <c r="GV113" s="13"/>
      <c r="GW113" s="13"/>
      <c r="GX113" s="13"/>
      <c r="GY113" s="13"/>
      <c r="GZ113" s="13"/>
      <c r="HA113" s="13"/>
      <c r="HB113" s="13"/>
      <c r="HC113" s="13"/>
      <c r="HD113" s="13"/>
      <c r="HE113" s="13"/>
      <c r="HF113" s="13"/>
      <c r="HG113" s="13"/>
      <c r="HH113" s="13"/>
      <c r="HI113" s="13"/>
      <c r="HJ113" s="13"/>
      <c r="HK113" s="13"/>
      <c r="HL113" s="13"/>
      <c r="HM113" s="13"/>
      <c r="HN113" s="13"/>
      <c r="HO113" s="13"/>
      <c r="HP113" s="13"/>
      <c r="HQ113" s="13"/>
      <c r="HR113" s="13"/>
      <c r="HS113" s="13"/>
      <c r="HT113" s="13"/>
      <c r="HU113" s="13"/>
      <c r="HV113" s="13"/>
      <c r="HW113" s="13"/>
      <c r="HX113" s="13"/>
      <c r="HY113" s="13"/>
      <c r="HZ113" s="13"/>
      <c r="IA113" s="13"/>
      <c r="IB113" s="13"/>
      <c r="IC113" s="13"/>
      <c r="ID113" s="13"/>
      <c r="IE113" s="13"/>
      <c r="IF113" s="13"/>
      <c r="IG113" s="13"/>
      <c r="IH113" s="13"/>
      <c r="II113" s="13"/>
      <c r="IJ113" s="13"/>
      <c r="IK113" s="13"/>
      <c r="IL113" s="13"/>
      <c r="IM113" s="13"/>
      <c r="IN113" s="13"/>
      <c r="IO113" s="13"/>
      <c r="IP113" s="13"/>
      <c r="IQ113" s="13"/>
      <c r="IR113" s="13"/>
      <c r="IS113" s="13"/>
      <c r="IT113" s="13"/>
      <c r="IU113" s="13"/>
      <c r="IV113" s="13"/>
    </row>
    <row r="114" spans="1:256" ht="4.9000000000000004" customHeight="1" x14ac:dyDescent="0.2">
      <c r="A114" s="88"/>
      <c r="B114" s="44"/>
      <c r="C114" s="123"/>
      <c r="D114" s="123"/>
      <c r="E114" s="123"/>
      <c r="F114" s="123"/>
      <c r="G114" s="123"/>
      <c r="H114" s="123"/>
      <c r="I114" s="123"/>
      <c r="J114" s="123"/>
      <c r="K114" s="123"/>
      <c r="L114" s="123"/>
      <c r="M114" s="123"/>
      <c r="N114" s="44"/>
      <c r="O114" s="44"/>
      <c r="P114" s="44"/>
      <c r="Q114" s="38"/>
      <c r="R114" s="11"/>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c r="CA114" s="12"/>
      <c r="CB114" s="12"/>
      <c r="CC114" s="12"/>
      <c r="CD114" s="12"/>
      <c r="CE114" s="12"/>
      <c r="CF114" s="12"/>
      <c r="CG114" s="12"/>
      <c r="CH114" s="12"/>
      <c r="CI114" s="12"/>
      <c r="CJ114" s="12"/>
      <c r="CK114" s="12"/>
      <c r="CL114" s="12"/>
      <c r="CM114" s="12"/>
      <c r="CN114" s="12"/>
      <c r="CO114" s="12"/>
      <c r="CP114" s="12"/>
      <c r="CQ114" s="12"/>
      <c r="CR114" s="12"/>
      <c r="CS114" s="12"/>
      <c r="CT114" s="12"/>
      <c r="CU114" s="12"/>
      <c r="CV114" s="12"/>
      <c r="CW114" s="12"/>
      <c r="CX114" s="12"/>
      <c r="CY114" s="12"/>
      <c r="CZ114" s="12"/>
      <c r="DA114" s="12"/>
      <c r="DB114" s="12"/>
      <c r="DC114" s="12"/>
      <c r="DD114" s="12"/>
      <c r="DE114" s="12"/>
      <c r="DF114" s="12"/>
      <c r="DG114" s="12"/>
      <c r="DH114" s="13"/>
      <c r="DI114" s="13"/>
      <c r="DJ114" s="13"/>
      <c r="DK114" s="13"/>
      <c r="DL114" s="13"/>
      <c r="DM114" s="13"/>
      <c r="DN114" s="13"/>
      <c r="DO114" s="13"/>
      <c r="DP114" s="13"/>
      <c r="DQ114" s="13"/>
      <c r="DR114" s="13"/>
      <c r="DS114" s="13"/>
      <c r="DT114" s="13"/>
      <c r="DU114" s="13"/>
      <c r="DV114" s="13"/>
      <c r="DW114" s="13"/>
      <c r="DX114" s="13"/>
      <c r="DY114" s="13"/>
      <c r="DZ114" s="13"/>
      <c r="EA114" s="13"/>
      <c r="EB114" s="13"/>
      <c r="EC114" s="13"/>
      <c r="ED114" s="13"/>
      <c r="EE114" s="13"/>
      <c r="EF114" s="13"/>
      <c r="EG114" s="13"/>
      <c r="EH114" s="13"/>
      <c r="EI114" s="13"/>
      <c r="EJ114" s="13"/>
      <c r="EK114" s="13"/>
      <c r="EL114" s="13"/>
      <c r="EM114" s="13"/>
      <c r="EN114" s="13"/>
      <c r="EO114" s="13"/>
      <c r="EP114" s="13"/>
      <c r="EQ114" s="13"/>
      <c r="ER114" s="13"/>
      <c r="ES114" s="13"/>
      <c r="ET114" s="13"/>
      <c r="EU114" s="13"/>
      <c r="EV114" s="13"/>
      <c r="EW114" s="13"/>
      <c r="EX114" s="13"/>
      <c r="EY114" s="13"/>
      <c r="EZ114" s="13"/>
      <c r="FA114" s="13"/>
      <c r="FB114" s="13"/>
      <c r="FC114" s="13"/>
      <c r="FD114" s="13"/>
      <c r="FE114" s="13"/>
      <c r="FF114" s="13"/>
      <c r="FG114" s="13"/>
      <c r="FH114" s="13"/>
      <c r="FI114" s="13"/>
      <c r="FJ114" s="13"/>
      <c r="FK114" s="13"/>
      <c r="FL114" s="13"/>
      <c r="FM114" s="13"/>
      <c r="FN114" s="13"/>
      <c r="FO114" s="13"/>
      <c r="FP114" s="13"/>
      <c r="FQ114" s="13"/>
      <c r="FR114" s="13"/>
      <c r="FS114" s="13"/>
      <c r="FT114" s="13"/>
      <c r="FU114" s="13"/>
      <c r="FV114" s="13"/>
      <c r="FW114" s="13"/>
      <c r="FX114" s="13"/>
      <c r="FY114" s="13"/>
      <c r="FZ114" s="13"/>
      <c r="GA114" s="13"/>
      <c r="GB114" s="13"/>
      <c r="GC114" s="13"/>
      <c r="GD114" s="13"/>
      <c r="GE114" s="13"/>
      <c r="GF114" s="13"/>
      <c r="GG114" s="13"/>
      <c r="GH114" s="13"/>
      <c r="GI114" s="13"/>
      <c r="GJ114" s="13"/>
      <c r="GK114" s="13"/>
      <c r="GL114" s="13"/>
      <c r="GM114" s="13"/>
      <c r="GN114" s="13"/>
      <c r="GO114" s="13"/>
      <c r="GP114" s="13"/>
      <c r="GQ114" s="13"/>
      <c r="GR114" s="13"/>
      <c r="GS114" s="13"/>
      <c r="GT114" s="13"/>
      <c r="GU114" s="13"/>
      <c r="GV114" s="13"/>
      <c r="GW114" s="13"/>
      <c r="GX114" s="13"/>
      <c r="GY114" s="13"/>
      <c r="GZ114" s="13"/>
      <c r="HA114" s="13"/>
      <c r="HB114" s="13"/>
      <c r="HC114" s="13"/>
      <c r="HD114" s="13"/>
      <c r="HE114" s="13"/>
      <c r="HF114" s="13"/>
      <c r="HG114" s="13"/>
      <c r="HH114" s="13"/>
      <c r="HI114" s="13"/>
      <c r="HJ114" s="13"/>
      <c r="HK114" s="13"/>
      <c r="HL114" s="13"/>
      <c r="HM114" s="13"/>
      <c r="HN114" s="13"/>
      <c r="HO114" s="13"/>
      <c r="HP114" s="13"/>
      <c r="HQ114" s="13"/>
      <c r="HR114" s="13"/>
      <c r="HS114" s="13"/>
      <c r="HT114" s="13"/>
      <c r="HU114" s="13"/>
      <c r="HV114" s="13"/>
      <c r="HW114" s="13"/>
      <c r="HX114" s="13"/>
      <c r="HY114" s="13"/>
      <c r="HZ114" s="13"/>
      <c r="IA114" s="13"/>
      <c r="IB114" s="13"/>
      <c r="IC114" s="13"/>
      <c r="ID114" s="13"/>
      <c r="IE114" s="13"/>
      <c r="IF114" s="13"/>
      <c r="IG114" s="13"/>
      <c r="IH114" s="13"/>
      <c r="II114" s="13"/>
      <c r="IJ114" s="13"/>
      <c r="IK114" s="13"/>
      <c r="IL114" s="13"/>
      <c r="IM114" s="13"/>
      <c r="IN114" s="13"/>
      <c r="IO114" s="13"/>
      <c r="IP114" s="13"/>
      <c r="IQ114" s="13"/>
      <c r="IR114" s="13"/>
      <c r="IS114" s="13"/>
      <c r="IT114" s="13"/>
      <c r="IU114" s="13"/>
      <c r="IV114" s="13"/>
    </row>
    <row r="115" spans="1:256" ht="15" x14ac:dyDescent="0.2">
      <c r="A115" s="15" t="s">
        <v>108</v>
      </c>
      <c r="B115" s="171" t="s">
        <v>109</v>
      </c>
      <c r="C115" s="172"/>
      <c r="D115" s="172"/>
      <c r="E115" s="172"/>
      <c r="F115" s="172"/>
      <c r="G115" s="172"/>
      <c r="H115" s="172"/>
      <c r="I115" s="172"/>
      <c r="J115" s="172"/>
      <c r="K115" s="139"/>
      <c r="L115" s="156" t="s">
        <v>9</v>
      </c>
      <c r="M115" s="157"/>
      <c r="N115" s="173">
        <f>N40</f>
        <v>44009647.520000003</v>
      </c>
      <c r="O115" s="173"/>
      <c r="P115" s="173"/>
      <c r="Q115" s="16"/>
      <c r="R115" s="11"/>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c r="CA115" s="12"/>
      <c r="CB115" s="12"/>
      <c r="CC115" s="12"/>
      <c r="CD115" s="12"/>
      <c r="CE115" s="12"/>
      <c r="CF115" s="12"/>
      <c r="CG115" s="12"/>
      <c r="CH115" s="12"/>
      <c r="CI115" s="12"/>
      <c r="CJ115" s="12"/>
      <c r="CK115" s="12"/>
      <c r="CL115" s="12"/>
      <c r="CM115" s="12"/>
      <c r="CN115" s="12"/>
      <c r="CO115" s="12"/>
      <c r="CP115" s="12"/>
      <c r="CQ115" s="12"/>
      <c r="CR115" s="12"/>
      <c r="CS115" s="12"/>
      <c r="CT115" s="12"/>
      <c r="CU115" s="12"/>
      <c r="CV115" s="12"/>
      <c r="CW115" s="12"/>
      <c r="CX115" s="12"/>
      <c r="CY115" s="12"/>
      <c r="CZ115" s="12"/>
      <c r="DA115" s="12"/>
      <c r="DB115" s="12"/>
      <c r="DC115" s="12"/>
      <c r="DD115" s="12"/>
      <c r="DE115" s="12"/>
      <c r="DF115" s="12"/>
      <c r="DG115" s="12"/>
      <c r="DH115" s="13"/>
      <c r="DI115" s="13"/>
      <c r="DJ115" s="13"/>
      <c r="DK115" s="13"/>
      <c r="DL115" s="13"/>
      <c r="DM115" s="13"/>
      <c r="DN115" s="13"/>
      <c r="DO115" s="13"/>
      <c r="DP115" s="13"/>
      <c r="DQ115" s="13"/>
      <c r="DR115" s="13"/>
      <c r="DS115" s="13"/>
      <c r="DT115" s="13"/>
      <c r="DU115" s="13"/>
      <c r="DV115" s="13"/>
      <c r="DW115" s="13"/>
      <c r="DX115" s="13"/>
      <c r="DY115" s="13"/>
      <c r="DZ115" s="13"/>
      <c r="EA115" s="13"/>
      <c r="EB115" s="13"/>
      <c r="EC115" s="13"/>
      <c r="ED115" s="13"/>
      <c r="EE115" s="13"/>
      <c r="EF115" s="13"/>
      <c r="EG115" s="13"/>
      <c r="EH115" s="13"/>
      <c r="EI115" s="13"/>
      <c r="EJ115" s="13"/>
      <c r="EK115" s="13"/>
      <c r="EL115" s="13"/>
      <c r="EM115" s="13"/>
      <c r="EN115" s="13"/>
      <c r="EO115" s="13"/>
      <c r="EP115" s="13"/>
      <c r="EQ115" s="13"/>
      <c r="ER115" s="13"/>
      <c r="ES115" s="13"/>
      <c r="ET115" s="13"/>
      <c r="EU115" s="13"/>
      <c r="EV115" s="13"/>
      <c r="EW115" s="13"/>
      <c r="EX115" s="13"/>
      <c r="EY115" s="13"/>
      <c r="EZ115" s="13"/>
      <c r="FA115" s="13"/>
      <c r="FB115" s="13"/>
      <c r="FC115" s="13"/>
      <c r="FD115" s="13"/>
      <c r="FE115" s="13"/>
      <c r="FF115" s="13"/>
      <c r="FG115" s="13"/>
      <c r="FH115" s="13"/>
      <c r="FI115" s="13"/>
      <c r="FJ115" s="13"/>
      <c r="FK115" s="13"/>
      <c r="FL115" s="13"/>
      <c r="FM115" s="13"/>
      <c r="FN115" s="13"/>
      <c r="FO115" s="13"/>
      <c r="FP115" s="13"/>
      <c r="FQ115" s="13"/>
      <c r="FR115" s="13"/>
      <c r="FS115" s="13"/>
      <c r="FT115" s="13"/>
      <c r="FU115" s="13"/>
      <c r="FV115" s="13"/>
      <c r="FW115" s="13"/>
      <c r="FX115" s="13"/>
      <c r="FY115" s="13"/>
      <c r="FZ115" s="13"/>
      <c r="GA115" s="13"/>
      <c r="GB115" s="13"/>
      <c r="GC115" s="13"/>
      <c r="GD115" s="13"/>
      <c r="GE115" s="13"/>
      <c r="GF115" s="13"/>
      <c r="GG115" s="13"/>
      <c r="GH115" s="13"/>
      <c r="GI115" s="13"/>
      <c r="GJ115" s="13"/>
      <c r="GK115" s="13"/>
      <c r="GL115" s="13"/>
      <c r="GM115" s="13"/>
      <c r="GN115" s="13"/>
      <c r="GO115" s="13"/>
      <c r="GP115" s="13"/>
      <c r="GQ115" s="13"/>
      <c r="GR115" s="13"/>
      <c r="GS115" s="13"/>
      <c r="GT115" s="13"/>
      <c r="GU115" s="13"/>
      <c r="GV115" s="13"/>
      <c r="GW115" s="13"/>
      <c r="GX115" s="13"/>
      <c r="GY115" s="13"/>
      <c r="GZ115" s="13"/>
      <c r="HA115" s="13"/>
      <c r="HB115" s="13"/>
      <c r="HC115" s="13"/>
      <c r="HD115" s="13"/>
      <c r="HE115" s="13"/>
      <c r="HF115" s="13"/>
      <c r="HG115" s="13"/>
      <c r="HH115" s="13"/>
      <c r="HI115" s="13"/>
      <c r="HJ115" s="13"/>
      <c r="HK115" s="13"/>
      <c r="HL115" s="13"/>
      <c r="HM115" s="13"/>
      <c r="HN115" s="13"/>
      <c r="HO115" s="13"/>
      <c r="HP115" s="13"/>
      <c r="HQ115" s="13"/>
      <c r="HR115" s="13"/>
      <c r="HS115" s="13"/>
      <c r="HT115" s="13"/>
      <c r="HU115" s="13"/>
      <c r="HV115" s="13"/>
      <c r="HW115" s="13"/>
      <c r="HX115" s="13"/>
      <c r="HY115" s="13"/>
      <c r="HZ115" s="13"/>
      <c r="IA115" s="13"/>
      <c r="IB115" s="13"/>
      <c r="IC115" s="13"/>
      <c r="ID115" s="13"/>
      <c r="IE115" s="13"/>
      <c r="IF115" s="13"/>
      <c r="IG115" s="13"/>
      <c r="IH115" s="13"/>
      <c r="II115" s="13"/>
      <c r="IJ115" s="13"/>
      <c r="IK115" s="13"/>
      <c r="IL115" s="13"/>
      <c r="IM115" s="13"/>
      <c r="IN115" s="13"/>
      <c r="IO115" s="13"/>
      <c r="IP115" s="13"/>
      <c r="IQ115" s="13"/>
      <c r="IR115" s="13"/>
      <c r="IS115" s="13"/>
      <c r="IT115" s="13"/>
      <c r="IU115" s="13"/>
      <c r="IV115" s="13"/>
    </row>
    <row r="116" spans="1:256" ht="4.9000000000000004" customHeight="1" x14ac:dyDescent="0.2">
      <c r="A116" s="75"/>
      <c r="B116" s="31"/>
      <c r="C116" s="31"/>
      <c r="D116" s="31"/>
      <c r="E116" s="31"/>
      <c r="F116" s="31"/>
      <c r="G116" s="31"/>
      <c r="H116" s="31"/>
      <c r="I116" s="31"/>
      <c r="J116" s="31"/>
      <c r="K116" s="31"/>
      <c r="L116" s="31"/>
      <c r="M116" s="31"/>
      <c r="N116" s="31"/>
      <c r="O116" s="31"/>
      <c r="P116" s="31"/>
      <c r="Q116" s="32"/>
      <c r="R116" s="7"/>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8"/>
      <c r="BI116" s="8"/>
      <c r="BJ116" s="8"/>
      <c r="BK116" s="8"/>
      <c r="BL116" s="8"/>
      <c r="BM116" s="8"/>
      <c r="BN116" s="8"/>
      <c r="BO116" s="8"/>
      <c r="BP116" s="8"/>
      <c r="BQ116" s="8"/>
      <c r="BR116" s="8"/>
      <c r="BS116" s="8"/>
      <c r="BT116" s="8"/>
      <c r="BU116" s="8"/>
      <c r="BV116" s="8"/>
      <c r="BW116" s="8"/>
      <c r="BX116" s="8"/>
      <c r="BY116" s="8"/>
      <c r="BZ116" s="8"/>
      <c r="CA116" s="8"/>
      <c r="CB116" s="8"/>
      <c r="CC116" s="8"/>
      <c r="CD116" s="8"/>
      <c r="CE116" s="8"/>
      <c r="CF116" s="8"/>
      <c r="CG116" s="8"/>
      <c r="CH116" s="8"/>
      <c r="CI116" s="8"/>
      <c r="CJ116" s="8"/>
      <c r="CK116" s="8"/>
      <c r="CL116" s="8"/>
      <c r="CM116" s="8"/>
      <c r="CN116" s="8"/>
      <c r="CO116" s="8"/>
      <c r="CP116" s="8"/>
      <c r="CQ116" s="8"/>
      <c r="CR116" s="8"/>
      <c r="CS116" s="8"/>
      <c r="CT116" s="8"/>
      <c r="CU116" s="8"/>
      <c r="CV116" s="8"/>
      <c r="CW116" s="8"/>
      <c r="CX116" s="8"/>
      <c r="CY116" s="8"/>
      <c r="CZ116" s="8"/>
      <c r="DA116" s="8"/>
      <c r="DB116" s="8"/>
      <c r="DC116" s="8"/>
      <c r="DD116" s="8"/>
      <c r="DE116" s="8"/>
      <c r="DF116" s="8"/>
      <c r="DG116" s="8"/>
      <c r="DH116" s="9"/>
      <c r="DI116" s="9"/>
      <c r="DJ116" s="9"/>
      <c r="DK116" s="9"/>
      <c r="DL116" s="9"/>
      <c r="DM116" s="9"/>
      <c r="DN116" s="9"/>
      <c r="DO116" s="9"/>
      <c r="DP116" s="9"/>
      <c r="DQ116" s="9"/>
      <c r="DR116" s="9"/>
      <c r="DS116" s="9"/>
      <c r="DT116" s="9"/>
      <c r="DU116" s="9"/>
      <c r="DV116" s="9"/>
      <c r="DW116" s="9"/>
      <c r="DX116" s="9"/>
      <c r="DY116" s="9"/>
      <c r="DZ116" s="9"/>
      <c r="EA116" s="9"/>
      <c r="EB116" s="9"/>
      <c r="EC116" s="9"/>
      <c r="ED116" s="9"/>
      <c r="EE116" s="9"/>
      <c r="EF116" s="9"/>
      <c r="EG116" s="9"/>
      <c r="EH116" s="9"/>
      <c r="EI116" s="9"/>
      <c r="EJ116" s="9"/>
      <c r="EK116" s="9"/>
      <c r="EL116" s="9"/>
      <c r="EM116" s="9"/>
      <c r="EN116" s="9"/>
      <c r="EO116" s="9"/>
      <c r="EP116" s="9"/>
      <c r="EQ116" s="9"/>
      <c r="ER116" s="9"/>
      <c r="ES116" s="9"/>
      <c r="ET116" s="9"/>
      <c r="EU116" s="9"/>
      <c r="EV116" s="9"/>
      <c r="EW116" s="9"/>
      <c r="EX116" s="9"/>
      <c r="EY116" s="9"/>
      <c r="EZ116" s="9"/>
      <c r="FA116" s="9"/>
      <c r="FB116" s="9"/>
      <c r="FC116" s="9"/>
      <c r="FD116" s="9"/>
      <c r="FE116" s="9"/>
      <c r="FF116" s="9"/>
      <c r="FG116" s="9"/>
      <c r="FH116" s="9"/>
      <c r="FI116" s="9"/>
      <c r="FJ116" s="9"/>
      <c r="FK116" s="9"/>
      <c r="FL116" s="9"/>
      <c r="FM116" s="9"/>
      <c r="FN116" s="9"/>
      <c r="FO116" s="9"/>
      <c r="FP116" s="9"/>
      <c r="FQ116" s="9"/>
      <c r="FR116" s="9"/>
      <c r="FS116" s="9"/>
      <c r="FT116" s="9"/>
      <c r="FU116" s="9"/>
      <c r="FV116" s="9"/>
      <c r="FW116" s="9"/>
      <c r="FX116" s="9"/>
      <c r="FY116" s="9"/>
      <c r="FZ116" s="9"/>
      <c r="GA116" s="9"/>
      <c r="GB116" s="9"/>
      <c r="GC116" s="9"/>
      <c r="GD116" s="9"/>
      <c r="GE116" s="9"/>
      <c r="GF116" s="9"/>
      <c r="GG116" s="9"/>
      <c r="GH116" s="9"/>
      <c r="GI116" s="9"/>
      <c r="GJ116" s="9"/>
      <c r="GK116" s="9"/>
      <c r="GL116" s="9"/>
      <c r="GM116" s="9"/>
      <c r="GN116" s="9"/>
      <c r="GO116" s="9"/>
      <c r="GP116" s="9"/>
      <c r="GQ116" s="9"/>
      <c r="GR116" s="9"/>
      <c r="GS116" s="9"/>
      <c r="GT116" s="9"/>
      <c r="GU116" s="9"/>
      <c r="GV116" s="9"/>
      <c r="GW116" s="9"/>
      <c r="GX116" s="9"/>
      <c r="GY116" s="9"/>
      <c r="GZ116" s="9"/>
      <c r="HA116" s="9"/>
      <c r="HB116" s="9"/>
      <c r="HC116" s="9"/>
      <c r="HD116" s="9"/>
      <c r="HE116" s="9"/>
      <c r="HF116" s="9"/>
      <c r="HG116" s="9"/>
      <c r="HH116" s="9"/>
      <c r="HI116" s="9"/>
      <c r="HJ116" s="9"/>
      <c r="HK116" s="9"/>
      <c r="HL116" s="9"/>
      <c r="HM116" s="9"/>
      <c r="HN116" s="9"/>
      <c r="HO116" s="9"/>
      <c r="HP116" s="9"/>
      <c r="HQ116" s="9"/>
      <c r="HR116" s="9"/>
      <c r="HS116" s="9"/>
      <c r="HT116" s="9"/>
      <c r="HU116" s="9"/>
      <c r="HV116" s="9"/>
      <c r="HW116" s="9"/>
      <c r="HX116" s="9"/>
      <c r="HY116" s="9"/>
      <c r="HZ116" s="9"/>
      <c r="IA116" s="9"/>
      <c r="IB116" s="9"/>
      <c r="IC116" s="9"/>
      <c r="ID116" s="9"/>
      <c r="IE116" s="9"/>
      <c r="IF116" s="9"/>
      <c r="IG116" s="9"/>
      <c r="IH116" s="9"/>
      <c r="II116" s="9"/>
      <c r="IJ116" s="9"/>
      <c r="IK116" s="9"/>
      <c r="IL116" s="9"/>
      <c r="IM116" s="9"/>
      <c r="IN116" s="9"/>
      <c r="IO116" s="9"/>
      <c r="IP116" s="9"/>
      <c r="IQ116" s="9"/>
      <c r="IR116" s="9"/>
      <c r="IS116" s="9"/>
      <c r="IT116" s="9"/>
      <c r="IU116" s="9"/>
      <c r="IV116" s="9"/>
    </row>
    <row r="117" spans="1:256" ht="8.4499999999999993" customHeight="1" x14ac:dyDescent="0.2">
      <c r="A117" s="117"/>
      <c r="B117" s="124"/>
      <c r="C117" s="124"/>
      <c r="D117" s="124"/>
      <c r="E117" s="116"/>
      <c r="F117" s="116"/>
      <c r="G117" s="116"/>
      <c r="H117" s="116"/>
      <c r="I117" s="116"/>
      <c r="J117" s="116"/>
      <c r="K117" s="116"/>
      <c r="L117" s="116"/>
      <c r="M117" s="116"/>
      <c r="N117" s="45"/>
      <c r="O117" s="45"/>
      <c r="P117" s="45"/>
      <c r="Q117" s="124"/>
      <c r="R117" s="7"/>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c r="BG117" s="8"/>
      <c r="BH117" s="8"/>
      <c r="BI117" s="8"/>
      <c r="BJ117" s="8"/>
      <c r="BK117" s="8"/>
      <c r="BL117" s="8"/>
      <c r="BM117" s="8"/>
      <c r="BN117" s="8"/>
      <c r="BO117" s="8"/>
      <c r="BP117" s="8"/>
      <c r="BQ117" s="8"/>
      <c r="BR117" s="8"/>
      <c r="BS117" s="8"/>
      <c r="BT117" s="8"/>
      <c r="BU117" s="8"/>
      <c r="BV117" s="8"/>
      <c r="BW117" s="8"/>
      <c r="BX117" s="8"/>
      <c r="BY117" s="8"/>
      <c r="BZ117" s="8"/>
      <c r="CA117" s="8"/>
      <c r="CB117" s="8"/>
      <c r="CC117" s="8"/>
      <c r="CD117" s="8"/>
      <c r="CE117" s="8"/>
      <c r="CF117" s="8"/>
      <c r="CG117" s="8"/>
      <c r="CH117" s="8"/>
      <c r="CI117" s="8"/>
      <c r="CJ117" s="8"/>
      <c r="CK117" s="8"/>
      <c r="CL117" s="8"/>
      <c r="CM117" s="8"/>
      <c r="CN117" s="8"/>
      <c r="CO117" s="8"/>
      <c r="CP117" s="8"/>
      <c r="CQ117" s="8"/>
      <c r="CR117" s="8"/>
      <c r="CS117" s="8"/>
      <c r="CT117" s="8"/>
      <c r="CU117" s="8"/>
      <c r="CV117" s="8"/>
      <c r="CW117" s="8"/>
      <c r="CX117" s="8"/>
      <c r="CY117" s="8"/>
      <c r="CZ117" s="8"/>
      <c r="DA117" s="8"/>
      <c r="DB117" s="8"/>
      <c r="DC117" s="8"/>
      <c r="DD117" s="8"/>
      <c r="DE117" s="8"/>
      <c r="DF117" s="8"/>
      <c r="DG117" s="8"/>
      <c r="DH117" s="9"/>
      <c r="DI117" s="9"/>
      <c r="DJ117" s="9"/>
      <c r="DK117" s="9"/>
      <c r="DL117" s="9"/>
      <c r="DM117" s="9"/>
      <c r="DN117" s="9"/>
      <c r="DO117" s="9"/>
      <c r="DP117" s="9"/>
      <c r="DQ117" s="9"/>
      <c r="DR117" s="9"/>
      <c r="DS117" s="9"/>
      <c r="DT117" s="9"/>
      <c r="DU117" s="9"/>
      <c r="DV117" s="9"/>
      <c r="DW117" s="9"/>
      <c r="DX117" s="9"/>
      <c r="DY117" s="9"/>
      <c r="DZ117" s="9"/>
      <c r="EA117" s="9"/>
      <c r="EB117" s="9"/>
      <c r="EC117" s="9"/>
      <c r="ED117" s="9"/>
      <c r="EE117" s="9"/>
      <c r="EF117" s="9"/>
      <c r="EG117" s="9"/>
      <c r="EH117" s="9"/>
      <c r="EI117" s="9"/>
      <c r="EJ117" s="9"/>
      <c r="EK117" s="9"/>
      <c r="EL117" s="9"/>
      <c r="EM117" s="9"/>
      <c r="EN117" s="9"/>
      <c r="EO117" s="9"/>
      <c r="EP117" s="9"/>
      <c r="EQ117" s="9"/>
      <c r="ER117" s="9"/>
      <c r="ES117" s="9"/>
      <c r="ET117" s="9"/>
      <c r="EU117" s="9"/>
      <c r="EV117" s="9"/>
      <c r="EW117" s="9"/>
      <c r="EX117" s="9"/>
      <c r="EY117" s="9"/>
      <c r="EZ117" s="9"/>
      <c r="FA117" s="9"/>
      <c r="FB117" s="9"/>
      <c r="FC117" s="9"/>
      <c r="FD117" s="9"/>
      <c r="FE117" s="9"/>
      <c r="FF117" s="9"/>
      <c r="FG117" s="9"/>
      <c r="FH117" s="9"/>
      <c r="FI117" s="9"/>
      <c r="FJ117" s="9"/>
      <c r="FK117" s="9"/>
      <c r="FL117" s="9"/>
      <c r="FM117" s="9"/>
      <c r="FN117" s="9"/>
      <c r="FO117" s="9"/>
      <c r="FP117" s="9"/>
      <c r="FQ117" s="9"/>
      <c r="FR117" s="9"/>
      <c r="FS117" s="9"/>
      <c r="FT117" s="9"/>
      <c r="FU117" s="9"/>
      <c r="FV117" s="9"/>
      <c r="FW117" s="9"/>
      <c r="FX117" s="9"/>
      <c r="FY117" s="9"/>
      <c r="FZ117" s="9"/>
      <c r="GA117" s="9"/>
      <c r="GB117" s="9"/>
      <c r="GC117" s="9"/>
      <c r="GD117" s="9"/>
      <c r="GE117" s="9"/>
      <c r="GF117" s="9"/>
      <c r="GG117" s="9"/>
      <c r="GH117" s="9"/>
      <c r="GI117" s="9"/>
      <c r="GJ117" s="9"/>
      <c r="GK117" s="9"/>
      <c r="GL117" s="9"/>
      <c r="GM117" s="9"/>
      <c r="GN117" s="9"/>
      <c r="GO117" s="9"/>
      <c r="GP117" s="9"/>
      <c r="GQ117" s="9"/>
      <c r="GR117" s="9"/>
      <c r="GS117" s="9"/>
      <c r="GT117" s="9"/>
      <c r="GU117" s="9"/>
      <c r="GV117" s="9"/>
      <c r="GW117" s="9"/>
      <c r="GX117" s="9"/>
      <c r="GY117" s="9"/>
      <c r="GZ117" s="9"/>
      <c r="HA117" s="9"/>
      <c r="HB117" s="9"/>
      <c r="HC117" s="9"/>
      <c r="HD117" s="9"/>
      <c r="HE117" s="9"/>
      <c r="HF117" s="9"/>
      <c r="HG117" s="9"/>
      <c r="HH117" s="9"/>
      <c r="HI117" s="9"/>
      <c r="HJ117" s="9"/>
      <c r="HK117" s="9"/>
      <c r="HL117" s="9"/>
      <c r="HM117" s="9"/>
      <c r="HN117" s="9"/>
      <c r="HO117" s="9"/>
      <c r="HP117" s="9"/>
      <c r="HQ117" s="9"/>
      <c r="HR117" s="9"/>
      <c r="HS117" s="9"/>
      <c r="HT117" s="9"/>
      <c r="HU117" s="9"/>
      <c r="HV117" s="9"/>
      <c r="HW117" s="9"/>
      <c r="HX117" s="9"/>
      <c r="HY117" s="9"/>
      <c r="HZ117" s="9"/>
      <c r="IA117" s="9"/>
      <c r="IB117" s="9"/>
      <c r="IC117" s="9"/>
      <c r="ID117" s="9"/>
      <c r="IE117" s="9"/>
      <c r="IF117" s="9"/>
      <c r="IG117" s="9"/>
      <c r="IH117" s="9"/>
      <c r="II117" s="9"/>
      <c r="IJ117" s="9"/>
      <c r="IK117" s="9"/>
      <c r="IL117" s="9"/>
      <c r="IM117" s="9"/>
      <c r="IN117" s="9"/>
      <c r="IO117" s="9"/>
      <c r="IP117" s="9"/>
      <c r="IQ117" s="9"/>
      <c r="IR117" s="9"/>
      <c r="IS117" s="9"/>
      <c r="IT117" s="9"/>
      <c r="IU117" s="9"/>
      <c r="IV117" s="9"/>
    </row>
    <row r="118" spans="1:256" ht="15" x14ac:dyDescent="0.2">
      <c r="A118" s="102" t="s">
        <v>57</v>
      </c>
      <c r="B118" s="164" t="s">
        <v>110</v>
      </c>
      <c r="C118" s="164"/>
      <c r="D118" s="164"/>
      <c r="E118" s="164"/>
      <c r="F118" s="164"/>
      <c r="G118" s="164"/>
      <c r="H118" s="164"/>
      <c r="I118" s="164"/>
      <c r="J118" s="164"/>
      <c r="K118" s="164"/>
      <c r="L118" s="164"/>
      <c r="M118" s="164"/>
      <c r="N118" s="165">
        <f>MIN(N110:N115)</f>
        <v>21476557.609999999</v>
      </c>
      <c r="O118" s="165"/>
      <c r="P118" s="166"/>
      <c r="Q118" s="76"/>
      <c r="R118" s="11"/>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c r="CK118" s="12"/>
      <c r="CL118" s="12"/>
      <c r="CM118" s="12"/>
      <c r="CN118" s="12"/>
      <c r="CO118" s="12"/>
      <c r="CP118" s="12"/>
      <c r="CQ118" s="12"/>
      <c r="CR118" s="12"/>
      <c r="CS118" s="12"/>
      <c r="CT118" s="12"/>
      <c r="CU118" s="12"/>
      <c r="CV118" s="12"/>
      <c r="CW118" s="12"/>
      <c r="CX118" s="12"/>
      <c r="CY118" s="12"/>
      <c r="CZ118" s="12"/>
      <c r="DA118" s="12"/>
      <c r="DB118" s="12"/>
      <c r="DC118" s="12"/>
      <c r="DD118" s="12"/>
      <c r="DE118" s="12"/>
      <c r="DF118" s="12"/>
      <c r="DG118" s="12"/>
      <c r="DH118" s="13"/>
      <c r="DI118" s="13"/>
      <c r="DJ118" s="13"/>
      <c r="DK118" s="13"/>
      <c r="DL118" s="13"/>
      <c r="DM118" s="13"/>
      <c r="DN118" s="13"/>
      <c r="DO118" s="13"/>
      <c r="DP118" s="13"/>
      <c r="DQ118" s="13"/>
      <c r="DR118" s="13"/>
      <c r="DS118" s="13"/>
      <c r="DT118" s="13"/>
      <c r="DU118" s="13"/>
      <c r="DV118" s="13"/>
      <c r="DW118" s="13"/>
      <c r="DX118" s="13"/>
      <c r="DY118" s="13"/>
      <c r="DZ118" s="13"/>
      <c r="EA118" s="13"/>
      <c r="EB118" s="13"/>
      <c r="EC118" s="13"/>
      <c r="ED118" s="13"/>
      <c r="EE118" s="13"/>
      <c r="EF118" s="13"/>
      <c r="EG118" s="13"/>
      <c r="EH118" s="13"/>
      <c r="EI118" s="13"/>
      <c r="EJ118" s="13"/>
      <c r="EK118" s="13"/>
      <c r="EL118" s="13"/>
      <c r="EM118" s="13"/>
      <c r="EN118" s="13"/>
      <c r="EO118" s="13"/>
      <c r="EP118" s="13"/>
      <c r="EQ118" s="13"/>
      <c r="ER118" s="13"/>
      <c r="ES118" s="13"/>
      <c r="ET118" s="13"/>
      <c r="EU118" s="13"/>
      <c r="EV118" s="13"/>
      <c r="EW118" s="13"/>
      <c r="EX118" s="13"/>
      <c r="EY118" s="13"/>
      <c r="EZ118" s="13"/>
      <c r="FA118" s="13"/>
      <c r="FB118" s="13"/>
      <c r="FC118" s="13"/>
      <c r="FD118" s="13"/>
      <c r="FE118" s="13"/>
      <c r="FF118" s="13"/>
      <c r="FG118" s="13"/>
      <c r="FH118" s="13"/>
      <c r="FI118" s="13"/>
      <c r="FJ118" s="13"/>
      <c r="FK118" s="13"/>
      <c r="FL118" s="13"/>
      <c r="FM118" s="13"/>
      <c r="FN118" s="13"/>
      <c r="FO118" s="13"/>
      <c r="FP118" s="13"/>
      <c r="FQ118" s="13"/>
      <c r="FR118" s="13"/>
      <c r="FS118" s="13"/>
      <c r="FT118" s="13"/>
      <c r="FU118" s="13"/>
      <c r="FV118" s="13"/>
      <c r="FW118" s="13"/>
      <c r="FX118" s="13"/>
      <c r="FY118" s="13"/>
      <c r="FZ118" s="13"/>
      <c r="GA118" s="13"/>
      <c r="GB118" s="13"/>
      <c r="GC118" s="13"/>
      <c r="GD118" s="13"/>
      <c r="GE118" s="13"/>
      <c r="GF118" s="13"/>
      <c r="GG118" s="13"/>
      <c r="GH118" s="13"/>
      <c r="GI118" s="13"/>
      <c r="GJ118" s="13"/>
      <c r="GK118" s="13"/>
      <c r="GL118" s="13"/>
      <c r="GM118" s="13"/>
      <c r="GN118" s="13"/>
      <c r="GO118" s="13"/>
      <c r="GP118" s="13"/>
      <c r="GQ118" s="13"/>
      <c r="GR118" s="13"/>
      <c r="GS118" s="13"/>
      <c r="GT118" s="13"/>
      <c r="GU118" s="13"/>
      <c r="GV118" s="13"/>
      <c r="GW118" s="13"/>
      <c r="GX118" s="13"/>
      <c r="GY118" s="13"/>
      <c r="GZ118" s="13"/>
      <c r="HA118" s="13"/>
      <c r="HB118" s="13"/>
      <c r="HC118" s="13"/>
      <c r="HD118" s="13"/>
      <c r="HE118" s="13"/>
      <c r="HF118" s="13"/>
      <c r="HG118" s="13"/>
      <c r="HH118" s="13"/>
      <c r="HI118" s="13"/>
      <c r="HJ118" s="13"/>
      <c r="HK118" s="13"/>
      <c r="HL118" s="13"/>
      <c r="HM118" s="13"/>
      <c r="HN118" s="13"/>
      <c r="HO118" s="13"/>
      <c r="HP118" s="13"/>
      <c r="HQ118" s="13"/>
      <c r="HR118" s="13"/>
      <c r="HS118" s="13"/>
      <c r="HT118" s="13"/>
      <c r="HU118" s="13"/>
      <c r="HV118" s="13"/>
      <c r="HW118" s="13"/>
      <c r="HX118" s="13"/>
      <c r="HY118" s="13"/>
      <c r="HZ118" s="13"/>
      <c r="IA118" s="13"/>
      <c r="IB118" s="13"/>
      <c r="IC118" s="13"/>
      <c r="ID118" s="13"/>
      <c r="IE118" s="13"/>
      <c r="IF118" s="13"/>
      <c r="IG118" s="13"/>
      <c r="IH118" s="13"/>
      <c r="II118" s="13"/>
      <c r="IJ118" s="13"/>
      <c r="IK118" s="13"/>
      <c r="IL118" s="13"/>
      <c r="IM118" s="13"/>
      <c r="IN118" s="13"/>
      <c r="IO118" s="13"/>
      <c r="IP118" s="13"/>
      <c r="IQ118" s="13"/>
      <c r="IR118" s="13"/>
      <c r="IS118" s="13"/>
      <c r="IT118" s="13"/>
      <c r="IU118" s="13"/>
      <c r="IV118" s="13"/>
    </row>
    <row r="119" spans="1:256" ht="15" x14ac:dyDescent="0.2">
      <c r="A119" s="126" t="s">
        <v>111</v>
      </c>
      <c r="B119" s="187" t="s">
        <v>112</v>
      </c>
      <c r="C119" s="172"/>
      <c r="D119" s="188" t="s">
        <v>113</v>
      </c>
      <c r="E119" s="188"/>
      <c r="F119" s="150">
        <v>2023</v>
      </c>
      <c r="G119" s="117"/>
      <c r="H119" s="117"/>
      <c r="I119" s="117"/>
      <c r="J119" s="117"/>
      <c r="K119" s="117"/>
      <c r="L119" s="117"/>
      <c r="M119" s="117"/>
      <c r="N119" s="12"/>
      <c r="O119" s="12"/>
      <c r="P119" s="12"/>
      <c r="Q119" s="27"/>
      <c r="R119" s="11"/>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c r="CA119" s="12"/>
      <c r="CB119" s="12"/>
      <c r="CC119" s="12"/>
      <c r="CD119" s="12"/>
      <c r="CE119" s="12"/>
      <c r="CF119" s="12"/>
      <c r="CG119" s="12"/>
      <c r="CH119" s="12"/>
      <c r="CI119" s="12"/>
      <c r="CJ119" s="12"/>
      <c r="CK119" s="12"/>
      <c r="CL119" s="12"/>
      <c r="CM119" s="12"/>
      <c r="CN119" s="12"/>
      <c r="CO119" s="12"/>
      <c r="CP119" s="12"/>
      <c r="CQ119" s="12"/>
      <c r="CR119" s="12"/>
      <c r="CS119" s="12"/>
      <c r="CT119" s="12"/>
      <c r="CU119" s="12"/>
      <c r="CV119" s="12"/>
      <c r="CW119" s="12"/>
      <c r="CX119" s="12"/>
      <c r="CY119" s="12"/>
      <c r="CZ119" s="12"/>
      <c r="DA119" s="12"/>
      <c r="DB119" s="12"/>
      <c r="DC119" s="12"/>
      <c r="DD119" s="12"/>
      <c r="DE119" s="12"/>
      <c r="DF119" s="12"/>
      <c r="DG119" s="12"/>
      <c r="DH119" s="13"/>
      <c r="DI119" s="13"/>
      <c r="DJ119" s="13"/>
      <c r="DK119" s="13"/>
      <c r="DL119" s="13"/>
      <c r="DM119" s="13"/>
      <c r="DN119" s="13"/>
      <c r="DO119" s="13"/>
      <c r="DP119" s="13"/>
      <c r="DQ119" s="13"/>
      <c r="DR119" s="13"/>
      <c r="DS119" s="13"/>
      <c r="DT119" s="13"/>
      <c r="DU119" s="13"/>
      <c r="DV119" s="13"/>
      <c r="DW119" s="13"/>
      <c r="DX119" s="13"/>
      <c r="DY119" s="13"/>
      <c r="DZ119" s="13"/>
      <c r="EA119" s="13"/>
      <c r="EB119" s="13"/>
      <c r="EC119" s="13"/>
      <c r="ED119" s="13"/>
      <c r="EE119" s="13"/>
      <c r="EF119" s="13"/>
      <c r="EG119" s="13"/>
      <c r="EH119" s="13"/>
      <c r="EI119" s="13"/>
      <c r="EJ119" s="13"/>
      <c r="EK119" s="13"/>
      <c r="EL119" s="13"/>
      <c r="EM119" s="13"/>
      <c r="EN119" s="13"/>
      <c r="EO119" s="13"/>
      <c r="EP119" s="13"/>
      <c r="EQ119" s="13"/>
      <c r="ER119" s="13"/>
      <c r="ES119" s="13"/>
      <c r="ET119" s="13"/>
      <c r="EU119" s="13"/>
      <c r="EV119" s="13"/>
      <c r="EW119" s="13"/>
      <c r="EX119" s="13"/>
      <c r="EY119" s="13"/>
      <c r="EZ119" s="13"/>
      <c r="FA119" s="13"/>
      <c r="FB119" s="13"/>
      <c r="FC119" s="13"/>
      <c r="FD119" s="13"/>
      <c r="FE119" s="13"/>
      <c r="FF119" s="13"/>
      <c r="FG119" s="13"/>
      <c r="FH119" s="13"/>
      <c r="FI119" s="13"/>
      <c r="FJ119" s="13"/>
      <c r="FK119" s="13"/>
      <c r="FL119" s="13"/>
      <c r="FM119" s="13"/>
      <c r="FN119" s="13"/>
      <c r="FO119" s="13"/>
      <c r="FP119" s="13"/>
      <c r="FQ119" s="13"/>
      <c r="FR119" s="13"/>
      <c r="FS119" s="13"/>
      <c r="FT119" s="13"/>
      <c r="FU119" s="13"/>
      <c r="FV119" s="13"/>
      <c r="FW119" s="13"/>
      <c r="FX119" s="13"/>
      <c r="FY119" s="13"/>
      <c r="FZ119" s="13"/>
      <c r="GA119" s="13"/>
      <c r="GB119" s="13"/>
      <c r="GC119" s="13"/>
      <c r="GD119" s="13"/>
      <c r="GE119" s="13"/>
      <c r="GF119" s="13"/>
      <c r="GG119" s="13"/>
      <c r="GH119" s="13"/>
      <c r="GI119" s="13"/>
      <c r="GJ119" s="13"/>
      <c r="GK119" s="13"/>
      <c r="GL119" s="13"/>
      <c r="GM119" s="13"/>
      <c r="GN119" s="13"/>
      <c r="GO119" s="13"/>
      <c r="GP119" s="13"/>
      <c r="GQ119" s="13"/>
      <c r="GR119" s="13"/>
      <c r="GS119" s="13"/>
      <c r="GT119" s="13"/>
      <c r="GU119" s="13"/>
      <c r="GV119" s="13"/>
      <c r="GW119" s="13"/>
      <c r="GX119" s="13"/>
      <c r="GY119" s="13"/>
      <c r="GZ119" s="13"/>
      <c r="HA119" s="13"/>
      <c r="HB119" s="13"/>
      <c r="HC119" s="13"/>
      <c r="HD119" s="13"/>
      <c r="HE119" s="13"/>
      <c r="HF119" s="13"/>
      <c r="HG119" s="13"/>
      <c r="HH119" s="13"/>
      <c r="HI119" s="13"/>
      <c r="HJ119" s="13"/>
      <c r="HK119" s="13"/>
      <c r="HL119" s="13"/>
      <c r="HM119" s="13"/>
      <c r="HN119" s="13"/>
      <c r="HO119" s="13"/>
      <c r="HP119" s="13"/>
      <c r="HQ119" s="13"/>
      <c r="HR119" s="13"/>
      <c r="HS119" s="13"/>
      <c r="HT119" s="13"/>
      <c r="HU119" s="13"/>
      <c r="HV119" s="13"/>
      <c r="HW119" s="13"/>
      <c r="HX119" s="13"/>
      <c r="HY119" s="13"/>
      <c r="HZ119" s="13"/>
      <c r="IA119" s="13"/>
      <c r="IB119" s="13"/>
      <c r="IC119" s="13"/>
      <c r="ID119" s="13"/>
      <c r="IE119" s="13"/>
      <c r="IF119" s="13"/>
      <c r="IG119" s="13"/>
      <c r="IH119" s="13"/>
      <c r="II119" s="13"/>
      <c r="IJ119" s="13"/>
      <c r="IK119" s="13"/>
      <c r="IL119" s="13"/>
      <c r="IM119" s="13"/>
      <c r="IN119" s="13"/>
      <c r="IO119" s="13"/>
      <c r="IP119" s="13"/>
      <c r="IQ119" s="13"/>
      <c r="IR119" s="13"/>
      <c r="IS119" s="13"/>
      <c r="IT119" s="13"/>
      <c r="IU119" s="13"/>
      <c r="IV119" s="13"/>
    </row>
    <row r="120" spans="1:256" ht="15" x14ac:dyDescent="0.2">
      <c r="A120" s="126"/>
      <c r="B120" s="122"/>
      <c r="C120" s="139"/>
      <c r="D120" s="189" t="s">
        <v>114</v>
      </c>
      <c r="E120" s="189"/>
      <c r="F120" s="189"/>
      <c r="G120" s="189"/>
      <c r="H120" s="189"/>
      <c r="I120" s="189"/>
      <c r="J120" s="150" t="s">
        <v>142</v>
      </c>
      <c r="K120" s="117"/>
      <c r="L120" s="117"/>
      <c r="M120" s="117"/>
      <c r="N120" s="12"/>
      <c r="O120" s="12"/>
      <c r="P120" s="12"/>
      <c r="Q120" s="27"/>
      <c r="R120" s="11"/>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c r="CA120" s="12"/>
      <c r="CB120" s="12"/>
      <c r="CC120" s="12"/>
      <c r="CD120" s="12"/>
      <c r="CE120" s="12"/>
      <c r="CF120" s="12"/>
      <c r="CG120" s="12"/>
      <c r="CH120" s="12"/>
      <c r="CI120" s="12"/>
      <c r="CJ120" s="12"/>
      <c r="CK120" s="12"/>
      <c r="CL120" s="12"/>
      <c r="CM120" s="12"/>
      <c r="CN120" s="12"/>
      <c r="CO120" s="12"/>
      <c r="CP120" s="12"/>
      <c r="CQ120" s="12"/>
      <c r="CR120" s="12"/>
      <c r="CS120" s="12"/>
      <c r="CT120" s="12"/>
      <c r="CU120" s="12"/>
      <c r="CV120" s="12"/>
      <c r="CW120" s="12"/>
      <c r="CX120" s="12"/>
      <c r="CY120" s="12"/>
      <c r="CZ120" s="12"/>
      <c r="DA120" s="12"/>
      <c r="DB120" s="12"/>
      <c r="DC120" s="12"/>
      <c r="DD120" s="12"/>
      <c r="DE120" s="12"/>
      <c r="DF120" s="12"/>
      <c r="DG120" s="12"/>
      <c r="DH120" s="13"/>
      <c r="DI120" s="13"/>
      <c r="DJ120" s="13"/>
      <c r="DK120" s="13"/>
      <c r="DL120" s="13"/>
      <c r="DM120" s="13"/>
      <c r="DN120" s="13"/>
      <c r="DO120" s="13"/>
      <c r="DP120" s="13"/>
      <c r="DQ120" s="13"/>
      <c r="DR120" s="13"/>
      <c r="DS120" s="13"/>
      <c r="DT120" s="13"/>
      <c r="DU120" s="13"/>
      <c r="DV120" s="13"/>
      <c r="DW120" s="13"/>
      <c r="DX120" s="13"/>
      <c r="DY120" s="13"/>
      <c r="DZ120" s="13"/>
      <c r="EA120" s="13"/>
      <c r="EB120" s="13"/>
      <c r="EC120" s="13"/>
      <c r="ED120" s="13"/>
      <c r="EE120" s="13"/>
      <c r="EF120" s="13"/>
      <c r="EG120" s="13"/>
      <c r="EH120" s="13"/>
      <c r="EI120" s="13"/>
      <c r="EJ120" s="13"/>
      <c r="EK120" s="13"/>
      <c r="EL120" s="13"/>
      <c r="EM120" s="13"/>
      <c r="EN120" s="13"/>
      <c r="EO120" s="13"/>
      <c r="EP120" s="13"/>
      <c r="EQ120" s="13"/>
      <c r="ER120" s="13"/>
      <c r="ES120" s="13"/>
      <c r="ET120" s="13"/>
      <c r="EU120" s="13"/>
      <c r="EV120" s="13"/>
      <c r="EW120" s="13"/>
      <c r="EX120" s="13"/>
      <c r="EY120" s="13"/>
      <c r="EZ120" s="13"/>
      <c r="FA120" s="13"/>
      <c r="FB120" s="13"/>
      <c r="FC120" s="13"/>
      <c r="FD120" s="13"/>
      <c r="FE120" s="13"/>
      <c r="FF120" s="13"/>
      <c r="FG120" s="13"/>
      <c r="FH120" s="13"/>
      <c r="FI120" s="13"/>
      <c r="FJ120" s="13"/>
      <c r="FK120" s="13"/>
      <c r="FL120" s="13"/>
      <c r="FM120" s="13"/>
      <c r="FN120" s="13"/>
      <c r="FO120" s="13"/>
      <c r="FP120" s="13"/>
      <c r="FQ120" s="13"/>
      <c r="FR120" s="13"/>
      <c r="FS120" s="13"/>
      <c r="FT120" s="13"/>
      <c r="FU120" s="13"/>
      <c r="FV120" s="13"/>
      <c r="FW120" s="13"/>
      <c r="FX120" s="13"/>
      <c r="FY120" s="13"/>
      <c r="FZ120" s="13"/>
      <c r="GA120" s="13"/>
      <c r="GB120" s="13"/>
      <c r="GC120" s="13"/>
      <c r="GD120" s="13"/>
      <c r="GE120" s="13"/>
      <c r="GF120" s="13"/>
      <c r="GG120" s="13"/>
      <c r="GH120" s="13"/>
      <c r="GI120" s="13"/>
      <c r="GJ120" s="13"/>
      <c r="GK120" s="13"/>
      <c r="GL120" s="13"/>
      <c r="GM120" s="13"/>
      <c r="GN120" s="13"/>
      <c r="GO120" s="13"/>
      <c r="GP120" s="13"/>
      <c r="GQ120" s="13"/>
      <c r="GR120" s="13"/>
      <c r="GS120" s="13"/>
      <c r="GT120" s="13"/>
      <c r="GU120" s="13"/>
      <c r="GV120" s="13"/>
      <c r="GW120" s="13"/>
      <c r="GX120" s="13"/>
      <c r="GY120" s="13"/>
      <c r="GZ120" s="13"/>
      <c r="HA120" s="13"/>
      <c r="HB120" s="13"/>
      <c r="HC120" s="13"/>
      <c r="HD120" s="13"/>
      <c r="HE120" s="13"/>
      <c r="HF120" s="13"/>
      <c r="HG120" s="13"/>
      <c r="HH120" s="13"/>
      <c r="HI120" s="13"/>
      <c r="HJ120" s="13"/>
      <c r="HK120" s="13"/>
      <c r="HL120" s="13"/>
      <c r="HM120" s="13"/>
      <c r="HN120" s="13"/>
      <c r="HO120" s="13"/>
      <c r="HP120" s="13"/>
      <c r="HQ120" s="13"/>
      <c r="HR120" s="13"/>
      <c r="HS120" s="13"/>
      <c r="HT120" s="13"/>
      <c r="HU120" s="13"/>
      <c r="HV120" s="13"/>
      <c r="HW120" s="13"/>
      <c r="HX120" s="13"/>
      <c r="HY120" s="13"/>
      <c r="HZ120" s="13"/>
      <c r="IA120" s="13"/>
      <c r="IB120" s="13"/>
      <c r="IC120" s="13"/>
      <c r="ID120" s="13"/>
      <c r="IE120" s="13"/>
      <c r="IF120" s="13"/>
      <c r="IG120" s="13"/>
      <c r="IH120" s="13"/>
      <c r="II120" s="13"/>
      <c r="IJ120" s="13"/>
      <c r="IK120" s="13"/>
      <c r="IL120" s="13"/>
      <c r="IM120" s="13"/>
      <c r="IN120" s="13"/>
      <c r="IO120" s="13"/>
      <c r="IP120" s="13"/>
      <c r="IQ120" s="13"/>
      <c r="IR120" s="13"/>
      <c r="IS120" s="13"/>
      <c r="IT120" s="13"/>
      <c r="IU120" s="13"/>
      <c r="IV120" s="13"/>
    </row>
    <row r="121" spans="1:256" ht="15" x14ac:dyDescent="0.2">
      <c r="A121" s="126"/>
      <c r="B121" s="154" t="s">
        <v>115</v>
      </c>
      <c r="C121" s="155"/>
      <c r="D121" s="155"/>
      <c r="E121" s="155"/>
      <c r="F121" s="155"/>
      <c r="G121" s="155"/>
      <c r="H121" s="155"/>
      <c r="I121" s="155"/>
      <c r="J121" s="155"/>
      <c r="K121" s="117"/>
      <c r="L121" s="117"/>
      <c r="M121" s="117"/>
      <c r="N121" s="167"/>
      <c r="O121" s="167"/>
      <c r="P121" s="168"/>
      <c r="Q121" s="27"/>
      <c r="R121" s="11"/>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c r="CA121" s="12"/>
      <c r="CB121" s="12"/>
      <c r="CC121" s="12"/>
      <c r="CD121" s="12"/>
      <c r="CE121" s="12"/>
      <c r="CF121" s="12"/>
      <c r="CG121" s="12"/>
      <c r="CH121" s="12"/>
      <c r="CI121" s="12"/>
      <c r="CJ121" s="12"/>
      <c r="CK121" s="12"/>
      <c r="CL121" s="12"/>
      <c r="CM121" s="12"/>
      <c r="CN121" s="12"/>
      <c r="CO121" s="12"/>
      <c r="CP121" s="12"/>
      <c r="CQ121" s="12"/>
      <c r="CR121" s="12"/>
      <c r="CS121" s="12"/>
      <c r="CT121" s="12"/>
      <c r="CU121" s="12"/>
      <c r="CV121" s="12"/>
      <c r="CW121" s="12"/>
      <c r="CX121" s="12"/>
      <c r="CY121" s="12"/>
      <c r="CZ121" s="12"/>
      <c r="DA121" s="12"/>
      <c r="DB121" s="12"/>
      <c r="DC121" s="12"/>
      <c r="DD121" s="12"/>
      <c r="DE121" s="12"/>
      <c r="DF121" s="12"/>
      <c r="DG121" s="12"/>
      <c r="DH121" s="13"/>
      <c r="DI121" s="13"/>
      <c r="DJ121" s="13"/>
      <c r="DK121" s="13"/>
      <c r="DL121" s="13"/>
      <c r="DM121" s="13"/>
      <c r="DN121" s="13"/>
      <c r="DO121" s="13"/>
      <c r="DP121" s="13"/>
      <c r="DQ121" s="13"/>
      <c r="DR121" s="13"/>
      <c r="DS121" s="13"/>
      <c r="DT121" s="13"/>
      <c r="DU121" s="13"/>
      <c r="DV121" s="13"/>
      <c r="DW121" s="13"/>
      <c r="DX121" s="13"/>
      <c r="DY121" s="13"/>
      <c r="DZ121" s="13"/>
      <c r="EA121" s="13"/>
      <c r="EB121" s="13"/>
      <c r="EC121" s="13"/>
      <c r="ED121" s="13"/>
      <c r="EE121" s="13"/>
      <c r="EF121" s="13"/>
      <c r="EG121" s="13"/>
      <c r="EH121" s="13"/>
      <c r="EI121" s="13"/>
      <c r="EJ121" s="13"/>
      <c r="EK121" s="13"/>
      <c r="EL121" s="13"/>
      <c r="EM121" s="13"/>
      <c r="EN121" s="13"/>
      <c r="EO121" s="13"/>
      <c r="EP121" s="13"/>
      <c r="EQ121" s="13"/>
      <c r="ER121" s="13"/>
      <c r="ES121" s="13"/>
      <c r="ET121" s="13"/>
      <c r="EU121" s="13"/>
      <c r="EV121" s="13"/>
      <c r="EW121" s="13"/>
      <c r="EX121" s="13"/>
      <c r="EY121" s="13"/>
      <c r="EZ121" s="13"/>
      <c r="FA121" s="13"/>
      <c r="FB121" s="13"/>
      <c r="FC121" s="13"/>
      <c r="FD121" s="13"/>
      <c r="FE121" s="13"/>
      <c r="FF121" s="13"/>
      <c r="FG121" s="13"/>
      <c r="FH121" s="13"/>
      <c r="FI121" s="13"/>
      <c r="FJ121" s="13"/>
      <c r="FK121" s="13"/>
      <c r="FL121" s="13"/>
      <c r="FM121" s="13"/>
      <c r="FN121" s="13"/>
      <c r="FO121" s="13"/>
      <c r="FP121" s="13"/>
      <c r="FQ121" s="13"/>
      <c r="FR121" s="13"/>
      <c r="FS121" s="13"/>
      <c r="FT121" s="13"/>
      <c r="FU121" s="13"/>
      <c r="FV121" s="13"/>
      <c r="FW121" s="13"/>
      <c r="FX121" s="13"/>
      <c r="FY121" s="13"/>
      <c r="FZ121" s="13"/>
      <c r="GA121" s="13"/>
      <c r="GB121" s="13"/>
      <c r="GC121" s="13"/>
      <c r="GD121" s="13"/>
      <c r="GE121" s="13"/>
      <c r="GF121" s="13"/>
      <c r="GG121" s="13"/>
      <c r="GH121" s="13"/>
      <c r="GI121" s="13"/>
      <c r="GJ121" s="13"/>
      <c r="GK121" s="13"/>
      <c r="GL121" s="13"/>
      <c r="GM121" s="13"/>
      <c r="GN121" s="13"/>
      <c r="GO121" s="13"/>
      <c r="GP121" s="13"/>
      <c r="GQ121" s="13"/>
      <c r="GR121" s="13"/>
      <c r="GS121" s="13"/>
      <c r="GT121" s="13"/>
      <c r="GU121" s="13"/>
      <c r="GV121" s="13"/>
      <c r="GW121" s="13"/>
      <c r="GX121" s="13"/>
      <c r="GY121" s="13"/>
      <c r="GZ121" s="13"/>
      <c r="HA121" s="13"/>
      <c r="HB121" s="13"/>
      <c r="HC121" s="13"/>
      <c r="HD121" s="13"/>
      <c r="HE121" s="13"/>
      <c r="HF121" s="13"/>
      <c r="HG121" s="13"/>
      <c r="HH121" s="13"/>
      <c r="HI121" s="13"/>
      <c r="HJ121" s="13"/>
      <c r="HK121" s="13"/>
      <c r="HL121" s="13"/>
      <c r="HM121" s="13"/>
      <c r="HN121" s="13"/>
      <c r="HO121" s="13"/>
      <c r="HP121" s="13"/>
      <c r="HQ121" s="13"/>
      <c r="HR121" s="13"/>
      <c r="HS121" s="13"/>
      <c r="HT121" s="13"/>
      <c r="HU121" s="13"/>
      <c r="HV121" s="13"/>
      <c r="HW121" s="13"/>
      <c r="HX121" s="13"/>
      <c r="HY121" s="13"/>
      <c r="HZ121" s="13"/>
      <c r="IA121" s="13"/>
      <c r="IB121" s="13"/>
      <c r="IC121" s="13"/>
      <c r="ID121" s="13"/>
      <c r="IE121" s="13"/>
      <c r="IF121" s="13"/>
      <c r="IG121" s="13"/>
      <c r="IH121" s="13"/>
      <c r="II121" s="13"/>
      <c r="IJ121" s="13"/>
      <c r="IK121" s="13"/>
      <c r="IL121" s="13"/>
      <c r="IM121" s="13"/>
      <c r="IN121" s="13"/>
      <c r="IO121" s="13"/>
      <c r="IP121" s="13"/>
      <c r="IQ121" s="13"/>
      <c r="IR121" s="13"/>
      <c r="IS121" s="13"/>
      <c r="IT121" s="13"/>
      <c r="IU121" s="13"/>
      <c r="IV121" s="13"/>
    </row>
    <row r="122" spans="1:256" ht="15" x14ac:dyDescent="0.2">
      <c r="A122" s="15"/>
      <c r="B122" s="154" t="s">
        <v>116</v>
      </c>
      <c r="C122" s="155"/>
      <c r="D122" s="155"/>
      <c r="E122" s="155"/>
      <c r="F122" s="155"/>
      <c r="G122" s="155"/>
      <c r="H122" s="155"/>
      <c r="I122" s="155"/>
      <c r="J122" s="155"/>
      <c r="K122" s="117"/>
      <c r="L122" s="156"/>
      <c r="M122" s="157"/>
      <c r="N122" s="158">
        <v>17016.5</v>
      </c>
      <c r="O122" s="158"/>
      <c r="P122" s="159"/>
      <c r="Q122" s="27"/>
      <c r="R122" s="11"/>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c r="CA122" s="12"/>
      <c r="CB122" s="12"/>
      <c r="CC122" s="12"/>
      <c r="CD122" s="12"/>
      <c r="CE122" s="12"/>
      <c r="CF122" s="12"/>
      <c r="CG122" s="12"/>
      <c r="CH122" s="12"/>
      <c r="CI122" s="12"/>
      <c r="CJ122" s="12"/>
      <c r="CK122" s="12"/>
      <c r="CL122" s="12"/>
      <c r="CM122" s="12"/>
      <c r="CN122" s="12"/>
      <c r="CO122" s="12"/>
      <c r="CP122" s="12"/>
      <c r="CQ122" s="12"/>
      <c r="CR122" s="12"/>
      <c r="CS122" s="12"/>
      <c r="CT122" s="12"/>
      <c r="CU122" s="12"/>
      <c r="CV122" s="12"/>
      <c r="CW122" s="12"/>
      <c r="CX122" s="12"/>
      <c r="CY122" s="12"/>
      <c r="CZ122" s="12"/>
      <c r="DA122" s="12"/>
      <c r="DB122" s="12"/>
      <c r="DC122" s="12"/>
      <c r="DD122" s="12"/>
      <c r="DE122" s="12"/>
      <c r="DF122" s="12"/>
      <c r="DG122" s="12"/>
      <c r="DH122" s="13"/>
      <c r="DI122" s="13"/>
      <c r="DJ122" s="13"/>
      <c r="DK122" s="13"/>
      <c r="DL122" s="13"/>
      <c r="DM122" s="13"/>
      <c r="DN122" s="13"/>
      <c r="DO122" s="13"/>
      <c r="DP122" s="13"/>
      <c r="DQ122" s="13"/>
      <c r="DR122" s="13"/>
      <c r="DS122" s="13"/>
      <c r="DT122" s="13"/>
      <c r="DU122" s="13"/>
      <c r="DV122" s="13"/>
      <c r="DW122" s="13"/>
      <c r="DX122" s="13"/>
      <c r="DY122" s="13"/>
      <c r="DZ122" s="13"/>
      <c r="EA122" s="13"/>
      <c r="EB122" s="13"/>
      <c r="EC122" s="13"/>
      <c r="ED122" s="13"/>
      <c r="EE122" s="13"/>
      <c r="EF122" s="13"/>
      <c r="EG122" s="13"/>
      <c r="EH122" s="13"/>
      <c r="EI122" s="13"/>
      <c r="EJ122" s="13"/>
      <c r="EK122" s="13"/>
      <c r="EL122" s="13"/>
      <c r="EM122" s="13"/>
      <c r="EN122" s="13"/>
      <c r="EO122" s="13"/>
      <c r="EP122" s="13"/>
      <c r="EQ122" s="13"/>
      <c r="ER122" s="13"/>
      <c r="ES122" s="13"/>
      <c r="ET122" s="13"/>
      <c r="EU122" s="13"/>
      <c r="EV122" s="13"/>
      <c r="EW122" s="13"/>
      <c r="EX122" s="13"/>
      <c r="EY122" s="13"/>
      <c r="EZ122" s="13"/>
      <c r="FA122" s="13"/>
      <c r="FB122" s="13"/>
      <c r="FC122" s="13"/>
      <c r="FD122" s="13"/>
      <c r="FE122" s="13"/>
      <c r="FF122" s="13"/>
      <c r="FG122" s="13"/>
      <c r="FH122" s="13"/>
      <c r="FI122" s="13"/>
      <c r="FJ122" s="13"/>
      <c r="FK122" s="13"/>
      <c r="FL122" s="13"/>
      <c r="FM122" s="13"/>
      <c r="FN122" s="13"/>
      <c r="FO122" s="13"/>
      <c r="FP122" s="13"/>
      <c r="FQ122" s="13"/>
      <c r="FR122" s="13"/>
      <c r="FS122" s="13"/>
      <c r="FT122" s="13"/>
      <c r="FU122" s="13"/>
      <c r="FV122" s="13"/>
      <c r="FW122" s="13"/>
      <c r="FX122" s="13"/>
      <c r="FY122" s="13"/>
      <c r="FZ122" s="13"/>
      <c r="GA122" s="13"/>
      <c r="GB122" s="13"/>
      <c r="GC122" s="13"/>
      <c r="GD122" s="13"/>
      <c r="GE122" s="13"/>
      <c r="GF122" s="13"/>
      <c r="GG122" s="13"/>
      <c r="GH122" s="13"/>
      <c r="GI122" s="13"/>
      <c r="GJ122" s="13"/>
      <c r="GK122" s="13"/>
      <c r="GL122" s="13"/>
      <c r="GM122" s="13"/>
      <c r="GN122" s="13"/>
      <c r="GO122" s="13"/>
      <c r="GP122" s="13"/>
      <c r="GQ122" s="13"/>
      <c r="GR122" s="13"/>
      <c r="GS122" s="13"/>
      <c r="GT122" s="13"/>
      <c r="GU122" s="13"/>
      <c r="GV122" s="13"/>
      <c r="GW122" s="13"/>
      <c r="GX122" s="13"/>
      <c r="GY122" s="13"/>
      <c r="GZ122" s="13"/>
      <c r="HA122" s="13"/>
      <c r="HB122" s="13"/>
      <c r="HC122" s="13"/>
      <c r="HD122" s="13"/>
      <c r="HE122" s="13"/>
      <c r="HF122" s="13"/>
      <c r="HG122" s="13"/>
      <c r="HH122" s="13"/>
      <c r="HI122" s="13"/>
      <c r="HJ122" s="13"/>
      <c r="HK122" s="13"/>
      <c r="HL122" s="13"/>
      <c r="HM122" s="13"/>
      <c r="HN122" s="13"/>
      <c r="HO122" s="13"/>
      <c r="HP122" s="13"/>
      <c r="HQ122" s="13"/>
      <c r="HR122" s="13"/>
      <c r="HS122" s="13"/>
      <c r="HT122" s="13"/>
      <c r="HU122" s="13"/>
      <c r="HV122" s="13"/>
      <c r="HW122" s="13"/>
      <c r="HX122" s="13"/>
      <c r="HY122" s="13"/>
      <c r="HZ122" s="13"/>
      <c r="IA122" s="13"/>
      <c r="IB122" s="13"/>
      <c r="IC122" s="13"/>
      <c r="ID122" s="13"/>
      <c r="IE122" s="13"/>
      <c r="IF122" s="13"/>
      <c r="IG122" s="13"/>
      <c r="IH122" s="13"/>
      <c r="II122" s="13"/>
      <c r="IJ122" s="13"/>
      <c r="IK122" s="13"/>
      <c r="IL122" s="13"/>
      <c r="IM122" s="13"/>
      <c r="IN122" s="13"/>
      <c r="IO122" s="13"/>
      <c r="IP122" s="13"/>
      <c r="IQ122" s="13"/>
      <c r="IR122" s="13"/>
      <c r="IS122" s="13"/>
      <c r="IT122" s="13"/>
      <c r="IU122" s="13"/>
      <c r="IV122" s="13"/>
    </row>
    <row r="123" spans="1:256" ht="15.75" x14ac:dyDescent="0.25">
      <c r="A123" s="103" t="s">
        <v>117</v>
      </c>
      <c r="B123" s="160" t="s">
        <v>118</v>
      </c>
      <c r="C123" s="161"/>
      <c r="D123" s="161"/>
      <c r="E123" s="161"/>
      <c r="F123" s="161"/>
      <c r="G123" s="161"/>
      <c r="H123" s="161"/>
      <c r="I123" s="161"/>
      <c r="J123" s="161"/>
      <c r="K123" s="113"/>
      <c r="L123" s="113"/>
      <c r="M123" s="113"/>
      <c r="N123" s="162">
        <f>(N118-N121+N122)</f>
        <v>21493574.109999999</v>
      </c>
      <c r="O123" s="162"/>
      <c r="P123" s="162"/>
      <c r="Q123" s="27"/>
      <c r="R123" s="11"/>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2"/>
      <c r="BW123" s="12"/>
      <c r="BX123" s="12"/>
      <c r="BY123" s="12"/>
      <c r="BZ123" s="12"/>
      <c r="CA123" s="12"/>
      <c r="CB123" s="12"/>
      <c r="CC123" s="12"/>
      <c r="CD123" s="12"/>
      <c r="CE123" s="12"/>
      <c r="CF123" s="12"/>
      <c r="CG123" s="12"/>
      <c r="CH123" s="12"/>
      <c r="CI123" s="12"/>
      <c r="CJ123" s="12"/>
      <c r="CK123" s="12"/>
      <c r="CL123" s="12"/>
      <c r="CM123" s="12"/>
      <c r="CN123" s="12"/>
      <c r="CO123" s="12"/>
      <c r="CP123" s="12"/>
      <c r="CQ123" s="12"/>
      <c r="CR123" s="12"/>
      <c r="CS123" s="12"/>
      <c r="CT123" s="12"/>
      <c r="CU123" s="12"/>
      <c r="CV123" s="12"/>
      <c r="CW123" s="12"/>
      <c r="CX123" s="12"/>
      <c r="CY123" s="12"/>
      <c r="CZ123" s="12"/>
      <c r="DA123" s="12"/>
      <c r="DB123" s="12"/>
      <c r="DC123" s="12"/>
      <c r="DD123" s="12"/>
      <c r="DE123" s="12"/>
      <c r="DF123" s="12"/>
      <c r="DG123" s="12"/>
      <c r="DH123" s="13"/>
      <c r="DI123" s="13"/>
      <c r="DJ123" s="13"/>
      <c r="DK123" s="13"/>
      <c r="DL123" s="13"/>
      <c r="DM123" s="13"/>
      <c r="DN123" s="13"/>
      <c r="DO123" s="13"/>
      <c r="DP123" s="13"/>
      <c r="DQ123" s="13"/>
      <c r="DR123" s="13"/>
      <c r="DS123" s="13"/>
      <c r="DT123" s="13"/>
      <c r="DU123" s="13"/>
      <c r="DV123" s="13"/>
      <c r="DW123" s="13"/>
      <c r="DX123" s="13"/>
      <c r="DY123" s="13"/>
      <c r="DZ123" s="13"/>
      <c r="EA123" s="13"/>
      <c r="EB123" s="13"/>
      <c r="EC123" s="13"/>
      <c r="ED123" s="13"/>
      <c r="EE123" s="13"/>
      <c r="EF123" s="13"/>
      <c r="EG123" s="13"/>
      <c r="EH123" s="13"/>
      <c r="EI123" s="13"/>
      <c r="EJ123" s="13"/>
      <c r="EK123" s="13"/>
      <c r="EL123" s="13"/>
      <c r="EM123" s="13"/>
      <c r="EN123" s="13"/>
      <c r="EO123" s="13"/>
      <c r="EP123" s="13"/>
      <c r="EQ123" s="13"/>
      <c r="ER123" s="13"/>
      <c r="ES123" s="13"/>
      <c r="ET123" s="13"/>
      <c r="EU123" s="13"/>
      <c r="EV123" s="13"/>
      <c r="EW123" s="13"/>
      <c r="EX123" s="13"/>
      <c r="EY123" s="13"/>
      <c r="EZ123" s="13"/>
      <c r="FA123" s="13"/>
      <c r="FB123" s="13"/>
      <c r="FC123" s="13"/>
      <c r="FD123" s="13"/>
      <c r="FE123" s="13"/>
      <c r="FF123" s="13"/>
      <c r="FG123" s="13"/>
      <c r="FH123" s="13"/>
      <c r="FI123" s="13"/>
      <c r="FJ123" s="13"/>
      <c r="FK123" s="13"/>
      <c r="FL123" s="13"/>
      <c r="FM123" s="13"/>
      <c r="FN123" s="13"/>
      <c r="FO123" s="13"/>
      <c r="FP123" s="13"/>
      <c r="FQ123" s="13"/>
      <c r="FR123" s="13"/>
      <c r="FS123" s="13"/>
      <c r="FT123" s="13"/>
      <c r="FU123" s="13"/>
      <c r="FV123" s="13"/>
      <c r="FW123" s="13"/>
      <c r="FX123" s="13"/>
      <c r="FY123" s="13"/>
      <c r="FZ123" s="13"/>
      <c r="GA123" s="13"/>
      <c r="GB123" s="13"/>
      <c r="GC123" s="13"/>
      <c r="GD123" s="13"/>
      <c r="GE123" s="13"/>
      <c r="GF123" s="13"/>
      <c r="GG123" s="13"/>
      <c r="GH123" s="13"/>
      <c r="GI123" s="13"/>
      <c r="GJ123" s="13"/>
      <c r="GK123" s="13"/>
      <c r="GL123" s="13"/>
      <c r="GM123" s="13"/>
      <c r="GN123" s="13"/>
      <c r="GO123" s="13"/>
      <c r="GP123" s="13"/>
      <c r="GQ123" s="13"/>
      <c r="GR123" s="13"/>
      <c r="GS123" s="13"/>
      <c r="GT123" s="13"/>
      <c r="GU123" s="13"/>
      <c r="GV123" s="13"/>
      <c r="GW123" s="13"/>
      <c r="GX123" s="13"/>
      <c r="GY123" s="13"/>
      <c r="GZ123" s="13"/>
      <c r="HA123" s="13"/>
      <c r="HB123" s="13"/>
      <c r="HC123" s="13"/>
      <c r="HD123" s="13"/>
      <c r="HE123" s="13"/>
      <c r="HF123" s="13"/>
      <c r="HG123" s="13"/>
      <c r="HH123" s="13"/>
      <c r="HI123" s="13"/>
      <c r="HJ123" s="13"/>
      <c r="HK123" s="13"/>
      <c r="HL123" s="13"/>
      <c r="HM123" s="13"/>
      <c r="HN123" s="13"/>
      <c r="HO123" s="13"/>
      <c r="HP123" s="13"/>
      <c r="HQ123" s="13"/>
      <c r="HR123" s="13"/>
      <c r="HS123" s="13"/>
      <c r="HT123" s="13"/>
      <c r="HU123" s="13"/>
      <c r="HV123" s="13"/>
      <c r="HW123" s="13"/>
      <c r="HX123" s="13"/>
      <c r="HY123" s="13"/>
      <c r="HZ123" s="13"/>
      <c r="IA123" s="13"/>
      <c r="IB123" s="13"/>
      <c r="IC123" s="13"/>
      <c r="ID123" s="13"/>
      <c r="IE123" s="13"/>
      <c r="IF123" s="13"/>
      <c r="IG123" s="13"/>
      <c r="IH123" s="13"/>
      <c r="II123" s="13"/>
      <c r="IJ123" s="13"/>
      <c r="IK123" s="13"/>
      <c r="IL123" s="13"/>
      <c r="IM123" s="13"/>
      <c r="IN123" s="13"/>
      <c r="IO123" s="13"/>
      <c r="IP123" s="13"/>
      <c r="IQ123" s="13"/>
      <c r="IR123" s="13"/>
      <c r="IS123" s="13"/>
      <c r="IT123" s="13"/>
      <c r="IU123" s="13"/>
      <c r="IV123" s="13"/>
    </row>
    <row r="124" spans="1:256" ht="7.9" customHeight="1" x14ac:dyDescent="0.2">
      <c r="A124" s="41"/>
      <c r="B124" s="31"/>
      <c r="C124" s="31"/>
      <c r="D124" s="31"/>
      <c r="E124" s="72"/>
      <c r="F124" s="72"/>
      <c r="G124" s="72"/>
      <c r="H124" s="72"/>
      <c r="I124" s="72"/>
      <c r="J124" s="72"/>
      <c r="K124" s="72"/>
      <c r="L124" s="72"/>
      <c r="M124" s="72"/>
      <c r="N124" s="89"/>
      <c r="O124" s="89"/>
      <c r="P124" s="89"/>
      <c r="Q124" s="32"/>
      <c r="R124" s="7"/>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8"/>
      <c r="BI124" s="8"/>
      <c r="BJ124" s="8"/>
      <c r="BK124" s="8"/>
      <c r="BL124" s="8"/>
      <c r="BM124" s="8"/>
      <c r="BN124" s="8"/>
      <c r="BO124" s="8"/>
      <c r="BP124" s="8"/>
      <c r="BQ124" s="8"/>
      <c r="BR124" s="8"/>
      <c r="BS124" s="8"/>
      <c r="BT124" s="8"/>
      <c r="BU124" s="8"/>
      <c r="BV124" s="8"/>
      <c r="BW124" s="8"/>
      <c r="BX124" s="8"/>
      <c r="BY124" s="8"/>
      <c r="BZ124" s="8"/>
      <c r="CA124" s="8"/>
      <c r="CB124" s="8"/>
      <c r="CC124" s="8"/>
      <c r="CD124" s="8"/>
      <c r="CE124" s="8"/>
      <c r="CF124" s="8"/>
      <c r="CG124" s="8"/>
      <c r="CH124" s="8"/>
      <c r="CI124" s="8"/>
      <c r="CJ124" s="8"/>
      <c r="CK124" s="8"/>
      <c r="CL124" s="8"/>
      <c r="CM124" s="8"/>
      <c r="CN124" s="8"/>
      <c r="CO124" s="8"/>
      <c r="CP124" s="8"/>
      <c r="CQ124" s="8"/>
      <c r="CR124" s="8"/>
      <c r="CS124" s="8"/>
      <c r="CT124" s="8"/>
      <c r="CU124" s="8"/>
      <c r="CV124" s="8"/>
      <c r="CW124" s="8"/>
      <c r="CX124" s="8"/>
      <c r="CY124" s="8"/>
      <c r="CZ124" s="8"/>
      <c r="DA124" s="8"/>
      <c r="DB124" s="8"/>
      <c r="DC124" s="8"/>
      <c r="DD124" s="8"/>
      <c r="DE124" s="8"/>
      <c r="DF124" s="8"/>
      <c r="DG124" s="8"/>
      <c r="DH124" s="9"/>
      <c r="DI124" s="9"/>
      <c r="DJ124" s="9"/>
      <c r="DK124" s="9"/>
      <c r="DL124" s="9"/>
      <c r="DM124" s="9"/>
      <c r="DN124" s="9"/>
      <c r="DO124" s="9"/>
      <c r="DP124" s="9"/>
      <c r="DQ124" s="9"/>
      <c r="DR124" s="9"/>
      <c r="DS124" s="9"/>
      <c r="DT124" s="9"/>
      <c r="DU124" s="9"/>
      <c r="DV124" s="9"/>
      <c r="DW124" s="9"/>
      <c r="DX124" s="9"/>
      <c r="DY124" s="9"/>
      <c r="DZ124" s="9"/>
      <c r="EA124" s="9"/>
      <c r="EB124" s="9"/>
      <c r="EC124" s="9"/>
      <c r="ED124" s="9"/>
      <c r="EE124" s="9"/>
      <c r="EF124" s="9"/>
      <c r="EG124" s="9"/>
      <c r="EH124" s="9"/>
      <c r="EI124" s="9"/>
      <c r="EJ124" s="9"/>
      <c r="EK124" s="9"/>
      <c r="EL124" s="9"/>
      <c r="EM124" s="9"/>
      <c r="EN124" s="9"/>
      <c r="EO124" s="9"/>
      <c r="EP124" s="9"/>
      <c r="EQ124" s="9"/>
      <c r="ER124" s="9"/>
      <c r="ES124" s="9"/>
      <c r="ET124" s="9"/>
      <c r="EU124" s="9"/>
      <c r="EV124" s="9"/>
      <c r="EW124" s="9"/>
      <c r="EX124" s="9"/>
      <c r="EY124" s="9"/>
      <c r="EZ124" s="9"/>
      <c r="FA124" s="9"/>
      <c r="FB124" s="9"/>
      <c r="FC124" s="9"/>
      <c r="FD124" s="9"/>
      <c r="FE124" s="9"/>
      <c r="FF124" s="9"/>
      <c r="FG124" s="9"/>
      <c r="FH124" s="9"/>
      <c r="FI124" s="9"/>
      <c r="FJ124" s="9"/>
      <c r="FK124" s="9"/>
      <c r="FL124" s="9"/>
      <c r="FM124" s="9"/>
      <c r="FN124" s="9"/>
      <c r="FO124" s="9"/>
      <c r="FP124" s="9"/>
      <c r="FQ124" s="9"/>
      <c r="FR124" s="9"/>
      <c r="FS124" s="9"/>
      <c r="FT124" s="9"/>
      <c r="FU124" s="9"/>
      <c r="FV124" s="9"/>
      <c r="FW124" s="9"/>
      <c r="FX124" s="9"/>
      <c r="FY124" s="9"/>
      <c r="FZ124" s="9"/>
      <c r="GA124" s="9"/>
      <c r="GB124" s="9"/>
      <c r="GC124" s="9"/>
      <c r="GD124" s="9"/>
      <c r="GE124" s="9"/>
      <c r="GF124" s="9"/>
      <c r="GG124" s="9"/>
      <c r="GH124" s="9"/>
      <c r="GI124" s="9"/>
      <c r="GJ124" s="9"/>
      <c r="GK124" s="9"/>
      <c r="GL124" s="9"/>
      <c r="GM124" s="9"/>
      <c r="GN124" s="9"/>
      <c r="GO124" s="9"/>
      <c r="GP124" s="9"/>
      <c r="GQ124" s="9"/>
      <c r="GR124" s="9"/>
      <c r="GS124" s="9"/>
      <c r="GT124" s="9"/>
      <c r="GU124" s="9"/>
      <c r="GV124" s="9"/>
      <c r="GW124" s="9"/>
      <c r="GX124" s="9"/>
      <c r="GY124" s="9"/>
      <c r="GZ124" s="9"/>
      <c r="HA124" s="9"/>
      <c r="HB124" s="9"/>
      <c r="HC124" s="9"/>
      <c r="HD124" s="9"/>
      <c r="HE124" s="9"/>
      <c r="HF124" s="9"/>
      <c r="HG124" s="9"/>
      <c r="HH124" s="9"/>
      <c r="HI124" s="9"/>
      <c r="HJ124" s="9"/>
      <c r="HK124" s="9"/>
      <c r="HL124" s="9"/>
      <c r="HM124" s="9"/>
      <c r="HN124" s="9"/>
      <c r="HO124" s="9"/>
      <c r="HP124" s="9"/>
      <c r="HQ124" s="9"/>
      <c r="HR124" s="9"/>
      <c r="HS124" s="9"/>
      <c r="HT124" s="9"/>
      <c r="HU124" s="9"/>
      <c r="HV124" s="9"/>
      <c r="HW124" s="9"/>
      <c r="HX124" s="9"/>
      <c r="HY124" s="9"/>
      <c r="HZ124" s="9"/>
      <c r="IA124" s="9"/>
      <c r="IB124" s="9"/>
      <c r="IC124" s="9"/>
      <c r="ID124" s="9"/>
      <c r="IE124" s="9"/>
      <c r="IF124" s="9"/>
      <c r="IG124" s="9"/>
      <c r="IH124" s="9"/>
      <c r="II124" s="9"/>
      <c r="IJ124" s="9"/>
      <c r="IK124" s="9"/>
      <c r="IL124" s="9"/>
      <c r="IM124" s="9"/>
      <c r="IN124" s="9"/>
      <c r="IO124" s="9"/>
      <c r="IP124" s="9"/>
      <c r="IQ124" s="9"/>
      <c r="IR124" s="9"/>
      <c r="IS124" s="9"/>
      <c r="IT124" s="9"/>
      <c r="IU124" s="9"/>
      <c r="IV124" s="9"/>
    </row>
    <row r="125" spans="1:256" ht="10.9" customHeight="1" x14ac:dyDescent="0.2">
      <c r="A125" s="124"/>
      <c r="B125" s="124"/>
      <c r="C125" s="124"/>
      <c r="D125" s="124"/>
      <c r="E125" s="124"/>
      <c r="F125" s="124"/>
      <c r="G125" s="124"/>
      <c r="H125" s="124"/>
      <c r="I125" s="124"/>
      <c r="J125" s="124"/>
      <c r="K125" s="124"/>
      <c r="L125" s="124"/>
      <c r="M125" s="124"/>
      <c r="N125" s="124"/>
      <c r="O125" s="124"/>
      <c r="P125" s="124"/>
      <c r="Q125" s="124"/>
      <c r="R125" s="7"/>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c r="BF125" s="8"/>
      <c r="BG125" s="8"/>
      <c r="BH125" s="8"/>
      <c r="BI125" s="8"/>
      <c r="BJ125" s="8"/>
      <c r="BK125" s="8"/>
      <c r="BL125" s="8"/>
      <c r="BM125" s="8"/>
      <c r="BN125" s="8"/>
      <c r="BO125" s="8"/>
      <c r="BP125" s="8"/>
      <c r="BQ125" s="8"/>
      <c r="BR125" s="8"/>
      <c r="BS125" s="8"/>
      <c r="BT125" s="8"/>
      <c r="BU125" s="8"/>
      <c r="BV125" s="8"/>
      <c r="BW125" s="8"/>
      <c r="BX125" s="8"/>
      <c r="BY125" s="8"/>
      <c r="BZ125" s="8"/>
      <c r="CA125" s="8"/>
      <c r="CB125" s="8"/>
      <c r="CC125" s="8"/>
      <c r="CD125" s="8"/>
      <c r="CE125" s="8"/>
      <c r="CF125" s="8"/>
      <c r="CG125" s="8"/>
      <c r="CH125" s="8"/>
      <c r="CI125" s="8"/>
      <c r="CJ125" s="8"/>
      <c r="CK125" s="8"/>
      <c r="CL125" s="8"/>
      <c r="CM125" s="8"/>
      <c r="CN125" s="8"/>
      <c r="CO125" s="8"/>
      <c r="CP125" s="8"/>
      <c r="CQ125" s="8"/>
      <c r="CR125" s="8"/>
      <c r="CS125" s="8"/>
      <c r="CT125" s="8"/>
      <c r="CU125" s="8"/>
      <c r="CV125" s="8"/>
      <c r="CW125" s="8"/>
      <c r="CX125" s="8"/>
      <c r="CY125" s="8"/>
      <c r="CZ125" s="8"/>
      <c r="DA125" s="8"/>
      <c r="DB125" s="8"/>
      <c r="DC125" s="8"/>
      <c r="DD125" s="8"/>
      <c r="DE125" s="8"/>
      <c r="DF125" s="8"/>
      <c r="DG125" s="8"/>
      <c r="DH125" s="9"/>
      <c r="DI125" s="9"/>
      <c r="DJ125" s="9"/>
      <c r="DK125" s="9"/>
      <c r="DL125" s="9"/>
      <c r="DM125" s="9"/>
      <c r="DN125" s="9"/>
      <c r="DO125" s="9"/>
      <c r="DP125" s="9"/>
      <c r="DQ125" s="9"/>
      <c r="DR125" s="9"/>
      <c r="DS125" s="9"/>
      <c r="DT125" s="9"/>
      <c r="DU125" s="9"/>
      <c r="DV125" s="9"/>
      <c r="DW125" s="9"/>
      <c r="DX125" s="9"/>
      <c r="DY125" s="9"/>
      <c r="DZ125" s="9"/>
      <c r="EA125" s="9"/>
      <c r="EB125" s="9"/>
      <c r="EC125" s="9"/>
      <c r="ED125" s="9"/>
      <c r="EE125" s="9"/>
      <c r="EF125" s="9"/>
      <c r="EG125" s="9"/>
      <c r="EH125" s="9"/>
      <c r="EI125" s="9"/>
      <c r="EJ125" s="9"/>
      <c r="EK125" s="9"/>
      <c r="EL125" s="9"/>
      <c r="EM125" s="9"/>
      <c r="EN125" s="9"/>
      <c r="EO125" s="9"/>
      <c r="EP125" s="9"/>
      <c r="EQ125" s="9"/>
      <c r="ER125" s="9"/>
      <c r="ES125" s="9"/>
      <c r="ET125" s="9"/>
      <c r="EU125" s="9"/>
      <c r="EV125" s="9"/>
      <c r="EW125" s="9"/>
      <c r="EX125" s="9"/>
      <c r="EY125" s="9"/>
      <c r="EZ125" s="9"/>
      <c r="FA125" s="9"/>
      <c r="FB125" s="9"/>
      <c r="FC125" s="9"/>
      <c r="FD125" s="9"/>
      <c r="FE125" s="9"/>
      <c r="FF125" s="9"/>
      <c r="FG125" s="9"/>
      <c r="FH125" s="9"/>
      <c r="FI125" s="9"/>
      <c r="FJ125" s="9"/>
      <c r="FK125" s="9"/>
      <c r="FL125" s="9"/>
      <c r="FM125" s="9"/>
      <c r="FN125" s="9"/>
      <c r="FO125" s="9"/>
      <c r="FP125" s="9"/>
      <c r="FQ125" s="9"/>
      <c r="FR125" s="9"/>
      <c r="FS125" s="9"/>
      <c r="FT125" s="9"/>
      <c r="FU125" s="9"/>
      <c r="FV125" s="9"/>
      <c r="FW125" s="9"/>
      <c r="FX125" s="9"/>
      <c r="FY125" s="9"/>
      <c r="FZ125" s="9"/>
      <c r="GA125" s="9"/>
      <c r="GB125" s="9"/>
      <c r="GC125" s="9"/>
      <c r="GD125" s="9"/>
      <c r="GE125" s="9"/>
      <c r="GF125" s="9"/>
      <c r="GG125" s="9"/>
      <c r="GH125" s="9"/>
      <c r="GI125" s="9"/>
      <c r="GJ125" s="9"/>
      <c r="GK125" s="9"/>
      <c r="GL125" s="9"/>
      <c r="GM125" s="9"/>
      <c r="GN125" s="9"/>
      <c r="GO125" s="9"/>
      <c r="GP125" s="9"/>
      <c r="GQ125" s="9"/>
      <c r="GR125" s="9"/>
      <c r="GS125" s="9"/>
      <c r="GT125" s="9"/>
      <c r="GU125" s="9"/>
      <c r="GV125" s="9"/>
      <c r="GW125" s="9"/>
      <c r="GX125" s="9"/>
      <c r="GY125" s="9"/>
      <c r="GZ125" s="9"/>
      <c r="HA125" s="9"/>
      <c r="HB125" s="9"/>
      <c r="HC125" s="9"/>
      <c r="HD125" s="9"/>
      <c r="HE125" s="9"/>
      <c r="HF125" s="9"/>
      <c r="HG125" s="9"/>
      <c r="HH125" s="9"/>
      <c r="HI125" s="9"/>
      <c r="HJ125" s="9"/>
      <c r="HK125" s="9"/>
      <c r="HL125" s="9"/>
      <c r="HM125" s="9"/>
      <c r="HN125" s="9"/>
      <c r="HO125" s="9"/>
      <c r="HP125" s="9"/>
      <c r="HQ125" s="9"/>
      <c r="HR125" s="9"/>
      <c r="HS125" s="9"/>
      <c r="HT125" s="9"/>
      <c r="HU125" s="9"/>
      <c r="HV125" s="9"/>
      <c r="HW125" s="9"/>
      <c r="HX125" s="9"/>
      <c r="HY125" s="9"/>
      <c r="HZ125" s="9"/>
      <c r="IA125" s="9"/>
      <c r="IB125" s="9"/>
      <c r="IC125" s="9"/>
      <c r="ID125" s="9"/>
      <c r="IE125" s="9"/>
      <c r="IF125" s="9"/>
      <c r="IG125" s="9"/>
      <c r="IH125" s="9"/>
      <c r="II125" s="9"/>
      <c r="IJ125" s="9"/>
      <c r="IK125" s="9"/>
      <c r="IL125" s="9"/>
      <c r="IM125" s="9"/>
      <c r="IN125" s="9"/>
      <c r="IO125" s="9"/>
      <c r="IP125" s="9"/>
      <c r="IQ125" s="9"/>
      <c r="IR125" s="9"/>
      <c r="IS125" s="9"/>
      <c r="IT125" s="9"/>
      <c r="IU125" s="9"/>
      <c r="IV125" s="9"/>
    </row>
    <row r="126" spans="1:256" ht="15" x14ac:dyDescent="0.2">
      <c r="A126" s="104" t="s">
        <v>119</v>
      </c>
      <c r="B126" s="163" t="s">
        <v>120</v>
      </c>
      <c r="C126" s="163"/>
      <c r="D126" s="163"/>
      <c r="E126" s="163"/>
      <c r="F126" s="163"/>
      <c r="G126" s="163"/>
      <c r="H126" s="163"/>
      <c r="I126" s="163"/>
      <c r="J126" s="163"/>
      <c r="K126" s="163"/>
      <c r="L126" s="163"/>
      <c r="M126" s="163"/>
      <c r="N126" s="163"/>
      <c r="O126" s="77"/>
      <c r="P126" s="77"/>
      <c r="Q126" s="38"/>
      <c r="R126" s="11"/>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c r="CA126" s="12"/>
      <c r="CB126" s="12"/>
      <c r="CC126" s="12"/>
      <c r="CD126" s="12"/>
      <c r="CE126" s="12"/>
      <c r="CF126" s="12"/>
      <c r="CG126" s="12"/>
      <c r="CH126" s="12"/>
      <c r="CI126" s="12"/>
      <c r="CJ126" s="12"/>
      <c r="CK126" s="12"/>
      <c r="CL126" s="12"/>
      <c r="CM126" s="12"/>
      <c r="CN126" s="12"/>
      <c r="CO126" s="12"/>
      <c r="CP126" s="12"/>
      <c r="CQ126" s="12"/>
      <c r="CR126" s="12"/>
      <c r="CS126" s="12"/>
      <c r="CT126" s="12"/>
      <c r="CU126" s="12"/>
      <c r="CV126" s="12"/>
      <c r="CW126" s="12"/>
      <c r="CX126" s="12"/>
      <c r="CY126" s="12"/>
      <c r="CZ126" s="12"/>
      <c r="DA126" s="12"/>
      <c r="DB126" s="12"/>
      <c r="DC126" s="12"/>
      <c r="DD126" s="12"/>
      <c r="DE126" s="12"/>
      <c r="DF126" s="12"/>
      <c r="DG126" s="12"/>
      <c r="DH126" s="13"/>
      <c r="DI126" s="13"/>
      <c r="DJ126" s="13"/>
      <c r="DK126" s="13"/>
      <c r="DL126" s="13"/>
      <c r="DM126" s="13"/>
      <c r="DN126" s="13"/>
      <c r="DO126" s="13"/>
      <c r="DP126" s="13"/>
      <c r="DQ126" s="13"/>
      <c r="DR126" s="13"/>
      <c r="DS126" s="13"/>
      <c r="DT126" s="13"/>
      <c r="DU126" s="13"/>
      <c r="DV126" s="13"/>
      <c r="DW126" s="13"/>
      <c r="DX126" s="13"/>
      <c r="DY126" s="13"/>
      <c r="DZ126" s="13"/>
      <c r="EA126" s="13"/>
      <c r="EB126" s="13"/>
      <c r="EC126" s="13"/>
      <c r="ED126" s="13"/>
      <c r="EE126" s="13"/>
      <c r="EF126" s="13"/>
      <c r="EG126" s="13"/>
      <c r="EH126" s="13"/>
      <c r="EI126" s="13"/>
      <c r="EJ126" s="13"/>
      <c r="EK126" s="13"/>
      <c r="EL126" s="13"/>
      <c r="EM126" s="13"/>
      <c r="EN126" s="13"/>
      <c r="EO126" s="13"/>
      <c r="EP126" s="13"/>
      <c r="EQ126" s="13"/>
      <c r="ER126" s="13"/>
      <c r="ES126" s="13"/>
      <c r="ET126" s="13"/>
      <c r="EU126" s="13"/>
      <c r="EV126" s="13"/>
      <c r="EW126" s="13"/>
      <c r="EX126" s="13"/>
      <c r="EY126" s="13"/>
      <c r="EZ126" s="13"/>
      <c r="FA126" s="13"/>
      <c r="FB126" s="13"/>
      <c r="FC126" s="13"/>
      <c r="FD126" s="13"/>
      <c r="FE126" s="13"/>
      <c r="FF126" s="13"/>
      <c r="FG126" s="13"/>
      <c r="FH126" s="13"/>
      <c r="FI126" s="13"/>
      <c r="FJ126" s="13"/>
      <c r="FK126" s="13"/>
      <c r="FL126" s="13"/>
      <c r="FM126" s="13"/>
      <c r="FN126" s="13"/>
      <c r="FO126" s="13"/>
      <c r="FP126" s="13"/>
      <c r="FQ126" s="13"/>
      <c r="FR126" s="13"/>
      <c r="FS126" s="13"/>
      <c r="FT126" s="13"/>
      <c r="FU126" s="13"/>
      <c r="FV126" s="13"/>
      <c r="FW126" s="13"/>
      <c r="FX126" s="13"/>
      <c r="FY126" s="13"/>
      <c r="FZ126" s="13"/>
      <c r="GA126" s="13"/>
      <c r="GB126" s="13"/>
      <c r="GC126" s="13"/>
      <c r="GD126" s="13"/>
      <c r="GE126" s="13"/>
      <c r="GF126" s="13"/>
      <c r="GG126" s="13"/>
      <c r="GH126" s="13"/>
      <c r="GI126" s="13"/>
      <c r="GJ126" s="13"/>
      <c r="GK126" s="13"/>
      <c r="GL126" s="13"/>
      <c r="GM126" s="13"/>
      <c r="GN126" s="13"/>
      <c r="GO126" s="13"/>
      <c r="GP126" s="13"/>
      <c r="GQ126" s="13"/>
      <c r="GR126" s="13"/>
      <c r="GS126" s="13"/>
      <c r="GT126" s="13"/>
      <c r="GU126" s="13"/>
      <c r="GV126" s="13"/>
      <c r="GW126" s="13"/>
      <c r="GX126" s="13"/>
      <c r="GY126" s="13"/>
      <c r="GZ126" s="13"/>
      <c r="HA126" s="13"/>
      <c r="HB126" s="13"/>
      <c r="HC126" s="13"/>
      <c r="HD126" s="13"/>
      <c r="HE126" s="13"/>
      <c r="HF126" s="13"/>
      <c r="HG126" s="13"/>
      <c r="HH126" s="13"/>
      <c r="HI126" s="13"/>
      <c r="HJ126" s="13"/>
      <c r="HK126" s="13"/>
      <c r="HL126" s="13"/>
      <c r="HM126" s="13"/>
      <c r="HN126" s="13"/>
      <c r="HO126" s="13"/>
      <c r="HP126" s="13"/>
      <c r="HQ126" s="13"/>
      <c r="HR126" s="13"/>
      <c r="HS126" s="13"/>
      <c r="HT126" s="13"/>
      <c r="HU126" s="13"/>
      <c r="HV126" s="13"/>
      <c r="HW126" s="13"/>
      <c r="HX126" s="13"/>
      <c r="HY126" s="13"/>
      <c r="HZ126" s="13"/>
      <c r="IA126" s="13"/>
      <c r="IB126" s="13"/>
      <c r="IC126" s="13"/>
      <c r="ID126" s="13"/>
      <c r="IE126" s="13"/>
      <c r="IF126" s="13"/>
      <c r="IG126" s="13"/>
      <c r="IH126" s="13"/>
      <c r="II126" s="13"/>
      <c r="IJ126" s="13"/>
      <c r="IK126" s="13"/>
      <c r="IL126" s="13"/>
      <c r="IM126" s="13"/>
      <c r="IN126" s="13"/>
      <c r="IO126" s="13"/>
      <c r="IP126" s="13"/>
      <c r="IQ126" s="13"/>
      <c r="IR126" s="13"/>
      <c r="IS126" s="13"/>
      <c r="IT126" s="13"/>
      <c r="IU126" s="13"/>
      <c r="IV126" s="13"/>
    </row>
    <row r="127" spans="1:256" x14ac:dyDescent="0.2">
      <c r="A127" s="78"/>
      <c r="B127" s="107" t="s">
        <v>121</v>
      </c>
      <c r="C127" s="107"/>
      <c r="D127" s="107"/>
      <c r="E127" s="107"/>
      <c r="F127" s="107"/>
      <c r="G127" s="108"/>
      <c r="H127" s="108"/>
      <c r="I127" s="108"/>
      <c r="J127" s="108"/>
      <c r="K127" s="108"/>
      <c r="L127" s="108"/>
      <c r="M127" s="108"/>
      <c r="N127" s="108"/>
      <c r="O127" s="109"/>
      <c r="P127" s="109"/>
      <c r="Q127" s="110"/>
      <c r="R127" s="1"/>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c r="BF127" s="8"/>
      <c r="BG127" s="8"/>
      <c r="BH127" s="8"/>
      <c r="BI127" s="8"/>
      <c r="BJ127" s="8"/>
      <c r="BK127" s="8"/>
      <c r="BL127" s="8"/>
      <c r="BM127" s="8"/>
      <c r="BN127" s="8"/>
      <c r="BO127" s="8"/>
      <c r="BP127" s="8"/>
      <c r="BQ127" s="8"/>
      <c r="BR127" s="8"/>
      <c r="BS127" s="8"/>
      <c r="BT127" s="8"/>
      <c r="BU127" s="8"/>
      <c r="BV127" s="8"/>
      <c r="BW127" s="8"/>
      <c r="BX127" s="8"/>
      <c r="BY127" s="8"/>
      <c r="BZ127" s="8"/>
      <c r="CA127" s="8"/>
      <c r="CB127" s="8"/>
      <c r="CC127" s="8"/>
      <c r="CD127" s="8"/>
      <c r="CE127" s="8"/>
      <c r="CF127" s="8"/>
      <c r="CG127" s="8"/>
      <c r="CH127" s="8"/>
      <c r="CI127" s="8"/>
      <c r="CJ127" s="8"/>
      <c r="CK127" s="8"/>
      <c r="CL127" s="8"/>
      <c r="CM127" s="8"/>
      <c r="CN127" s="8"/>
      <c r="CO127" s="8"/>
      <c r="CP127" s="8"/>
      <c r="CQ127" s="8"/>
      <c r="CR127" s="8"/>
      <c r="CS127" s="8"/>
      <c r="CT127" s="8"/>
      <c r="CU127" s="8"/>
      <c r="CV127" s="8"/>
      <c r="CW127" s="8"/>
      <c r="CX127" s="8"/>
      <c r="CY127" s="8"/>
      <c r="CZ127" s="8"/>
      <c r="DA127" s="8"/>
      <c r="DB127" s="8"/>
      <c r="DC127" s="8"/>
      <c r="DD127" s="8"/>
      <c r="DE127" s="8"/>
      <c r="DF127" s="8"/>
      <c r="DG127" s="8"/>
      <c r="DH127" s="9"/>
      <c r="DI127" s="9"/>
      <c r="DJ127" s="9"/>
      <c r="DK127" s="9"/>
      <c r="DL127" s="9"/>
      <c r="DM127" s="9"/>
      <c r="DN127" s="9"/>
      <c r="DO127" s="9"/>
      <c r="DP127" s="9"/>
      <c r="DQ127" s="9"/>
      <c r="DR127" s="9"/>
      <c r="DS127" s="9"/>
      <c r="DT127" s="9"/>
      <c r="DU127" s="9"/>
      <c r="DV127" s="9"/>
      <c r="DW127" s="9"/>
      <c r="DX127" s="9"/>
      <c r="DY127" s="9"/>
      <c r="DZ127" s="9"/>
      <c r="EA127" s="9"/>
      <c r="EB127" s="9"/>
      <c r="EC127" s="9"/>
      <c r="ED127" s="9"/>
      <c r="EE127" s="9"/>
      <c r="EF127" s="9"/>
      <c r="EG127" s="9"/>
      <c r="EH127" s="9"/>
      <c r="EI127" s="9"/>
      <c r="EJ127" s="9"/>
      <c r="EK127" s="9"/>
      <c r="EL127" s="9"/>
      <c r="EM127" s="9"/>
      <c r="EN127" s="9"/>
      <c r="EO127" s="9"/>
      <c r="EP127" s="9"/>
      <c r="EQ127" s="9"/>
      <c r="ER127" s="9"/>
      <c r="ES127" s="9"/>
      <c r="ET127" s="9"/>
      <c r="EU127" s="9"/>
      <c r="EV127" s="9"/>
      <c r="EW127" s="9"/>
      <c r="EX127" s="9"/>
      <c r="EY127" s="9"/>
      <c r="EZ127" s="9"/>
      <c r="FA127" s="9"/>
      <c r="FB127" s="9"/>
      <c r="FC127" s="9"/>
      <c r="FD127" s="9"/>
      <c r="FE127" s="9"/>
      <c r="FF127" s="9"/>
      <c r="FG127" s="9"/>
      <c r="FH127" s="9"/>
      <c r="FI127" s="9"/>
      <c r="FJ127" s="9"/>
      <c r="FK127" s="9"/>
      <c r="FL127" s="9"/>
      <c r="FM127" s="9"/>
      <c r="FN127" s="9"/>
      <c r="FO127" s="9"/>
      <c r="FP127" s="9"/>
      <c r="FQ127" s="9"/>
      <c r="FR127" s="9"/>
      <c r="FS127" s="9"/>
      <c r="FT127" s="9"/>
      <c r="FU127" s="9"/>
      <c r="FV127" s="9"/>
      <c r="FW127" s="9"/>
      <c r="FX127" s="9"/>
      <c r="FY127" s="9"/>
      <c r="FZ127" s="9"/>
      <c r="GA127" s="9"/>
      <c r="GB127" s="9"/>
      <c r="GC127" s="9"/>
      <c r="GD127" s="9"/>
      <c r="GE127" s="9"/>
      <c r="GF127" s="9"/>
      <c r="GG127" s="9"/>
      <c r="GH127" s="9"/>
      <c r="GI127" s="9"/>
      <c r="GJ127" s="9"/>
      <c r="GK127" s="9"/>
      <c r="GL127" s="9"/>
      <c r="GM127" s="9"/>
      <c r="GN127" s="9"/>
      <c r="GO127" s="9"/>
      <c r="GP127" s="9"/>
      <c r="GQ127" s="9"/>
      <c r="GR127" s="9"/>
      <c r="GS127" s="9"/>
      <c r="GT127" s="9"/>
      <c r="GU127" s="9"/>
      <c r="GV127" s="9"/>
      <c r="GW127" s="9"/>
      <c r="GX127" s="9"/>
      <c r="GY127" s="9"/>
      <c r="GZ127" s="9"/>
      <c r="HA127" s="9"/>
      <c r="HB127" s="9"/>
      <c r="HC127" s="9"/>
      <c r="HD127" s="9"/>
      <c r="HE127" s="9"/>
      <c r="HF127" s="9"/>
      <c r="HG127" s="9"/>
      <c r="HH127" s="9"/>
      <c r="HI127" s="9"/>
      <c r="HJ127" s="9"/>
      <c r="HK127" s="9"/>
      <c r="HL127" s="9"/>
      <c r="HM127" s="9"/>
      <c r="HN127" s="9"/>
      <c r="HO127" s="9"/>
      <c r="HP127" s="9"/>
      <c r="HQ127" s="9"/>
      <c r="HR127" s="9"/>
      <c r="HS127" s="9"/>
      <c r="HT127" s="9"/>
      <c r="HU127" s="9"/>
      <c r="HV127" s="9"/>
      <c r="HW127" s="9"/>
      <c r="HX127" s="9"/>
      <c r="HY127" s="9"/>
      <c r="HZ127" s="9"/>
      <c r="IA127" s="9"/>
      <c r="IB127" s="9"/>
      <c r="IC127" s="9"/>
      <c r="ID127" s="9"/>
      <c r="IE127" s="9"/>
      <c r="IF127" s="9"/>
      <c r="IG127" s="9"/>
      <c r="IH127" s="9"/>
      <c r="II127" s="9"/>
      <c r="IJ127" s="9"/>
      <c r="IK127" s="9"/>
      <c r="IL127" s="9"/>
      <c r="IM127" s="9"/>
      <c r="IN127" s="9"/>
      <c r="IO127" s="9"/>
      <c r="IP127" s="9"/>
      <c r="IQ127" s="9"/>
      <c r="IR127" s="9"/>
      <c r="IS127" s="9"/>
      <c r="IT127" s="9"/>
      <c r="IU127" s="9"/>
      <c r="IV127" s="9"/>
    </row>
    <row r="128" spans="1:256" ht="15" x14ac:dyDescent="0.2">
      <c r="A128" s="78"/>
      <c r="B128" s="173">
        <f>MIN(N115,N118)</f>
        <v>21476557.609999999</v>
      </c>
      <c r="C128" s="173"/>
      <c r="D128" s="183"/>
      <c r="E128" s="114" t="s">
        <v>14</v>
      </c>
      <c r="F128" s="180">
        <f>SUM(N51)</f>
        <v>12224902089</v>
      </c>
      <c r="G128" s="180"/>
      <c r="H128" s="180"/>
      <c r="I128" s="28" t="s">
        <v>8</v>
      </c>
      <c r="J128" s="19">
        <v>1000</v>
      </c>
      <c r="K128" s="20"/>
      <c r="L128" s="156" t="s">
        <v>9</v>
      </c>
      <c r="M128" s="184"/>
      <c r="N128" s="181">
        <f>SUM(B128/F128*J128)</f>
        <v>1.756787698883</v>
      </c>
      <c r="O128" s="181"/>
      <c r="P128" s="181"/>
      <c r="Q128" s="16"/>
      <c r="R128" s="11"/>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c r="CA128" s="12"/>
      <c r="CB128" s="12"/>
      <c r="CC128" s="12"/>
      <c r="CD128" s="12"/>
      <c r="CE128" s="12"/>
      <c r="CF128" s="12"/>
      <c r="CG128" s="12"/>
      <c r="CH128" s="12"/>
      <c r="CI128" s="12"/>
      <c r="CJ128" s="12"/>
      <c r="CK128" s="12"/>
      <c r="CL128" s="12"/>
      <c r="CM128" s="12"/>
      <c r="CN128" s="12"/>
      <c r="CO128" s="12"/>
      <c r="CP128" s="12"/>
      <c r="CQ128" s="12"/>
      <c r="CR128" s="12"/>
      <c r="CS128" s="12"/>
      <c r="CT128" s="12"/>
      <c r="CU128" s="12"/>
      <c r="CV128" s="12"/>
      <c r="CW128" s="12"/>
      <c r="CX128" s="12"/>
      <c r="CY128" s="12"/>
      <c r="CZ128" s="12"/>
      <c r="DA128" s="12"/>
      <c r="DB128" s="12"/>
      <c r="DC128" s="12"/>
      <c r="DD128" s="12"/>
      <c r="DE128" s="12"/>
      <c r="DF128" s="12"/>
      <c r="DG128" s="12"/>
      <c r="DH128" s="13"/>
      <c r="DI128" s="13"/>
      <c r="DJ128" s="13"/>
      <c r="DK128" s="13"/>
      <c r="DL128" s="13"/>
      <c r="DM128" s="13"/>
      <c r="DN128" s="13"/>
      <c r="DO128" s="13"/>
      <c r="DP128" s="13"/>
      <c r="DQ128" s="13"/>
      <c r="DR128" s="13"/>
      <c r="DS128" s="13"/>
      <c r="DT128" s="13"/>
      <c r="DU128" s="13"/>
      <c r="DV128" s="13"/>
      <c r="DW128" s="13"/>
      <c r="DX128" s="13"/>
      <c r="DY128" s="13"/>
      <c r="DZ128" s="13"/>
      <c r="EA128" s="13"/>
      <c r="EB128" s="13"/>
      <c r="EC128" s="13"/>
      <c r="ED128" s="13"/>
      <c r="EE128" s="13"/>
      <c r="EF128" s="13"/>
      <c r="EG128" s="13"/>
      <c r="EH128" s="13"/>
      <c r="EI128" s="13"/>
      <c r="EJ128" s="13"/>
      <c r="EK128" s="13"/>
      <c r="EL128" s="13"/>
      <c r="EM128" s="13"/>
      <c r="EN128" s="13"/>
      <c r="EO128" s="13"/>
      <c r="EP128" s="13"/>
      <c r="EQ128" s="13"/>
      <c r="ER128" s="13"/>
      <c r="ES128" s="13"/>
      <c r="ET128" s="13"/>
      <c r="EU128" s="13"/>
      <c r="EV128" s="13"/>
      <c r="EW128" s="13"/>
      <c r="EX128" s="13"/>
      <c r="EY128" s="13"/>
      <c r="EZ128" s="13"/>
      <c r="FA128" s="13"/>
      <c r="FB128" s="13"/>
      <c r="FC128" s="13"/>
      <c r="FD128" s="13"/>
      <c r="FE128" s="13"/>
      <c r="FF128" s="13"/>
      <c r="FG128" s="13"/>
      <c r="FH128" s="13"/>
      <c r="FI128" s="13"/>
      <c r="FJ128" s="13"/>
      <c r="FK128" s="13"/>
      <c r="FL128" s="13"/>
      <c r="FM128" s="13"/>
      <c r="FN128" s="13"/>
      <c r="FO128" s="13"/>
      <c r="FP128" s="13"/>
      <c r="FQ128" s="13"/>
      <c r="FR128" s="13"/>
      <c r="FS128" s="13"/>
      <c r="FT128" s="13"/>
      <c r="FU128" s="13"/>
      <c r="FV128" s="13"/>
      <c r="FW128" s="13"/>
      <c r="FX128" s="13"/>
      <c r="FY128" s="13"/>
      <c r="FZ128" s="13"/>
      <c r="GA128" s="13"/>
      <c r="GB128" s="13"/>
      <c r="GC128" s="13"/>
      <c r="GD128" s="13"/>
      <c r="GE128" s="13"/>
      <c r="GF128" s="13"/>
      <c r="GG128" s="13"/>
      <c r="GH128" s="13"/>
      <c r="GI128" s="13"/>
      <c r="GJ128" s="13"/>
      <c r="GK128" s="13"/>
      <c r="GL128" s="13"/>
      <c r="GM128" s="13"/>
      <c r="GN128" s="13"/>
      <c r="GO128" s="13"/>
      <c r="GP128" s="13"/>
      <c r="GQ128" s="13"/>
      <c r="GR128" s="13"/>
      <c r="GS128" s="13"/>
      <c r="GT128" s="13"/>
      <c r="GU128" s="13"/>
      <c r="GV128" s="13"/>
      <c r="GW128" s="13"/>
      <c r="GX128" s="13"/>
      <c r="GY128" s="13"/>
      <c r="GZ128" s="13"/>
      <c r="HA128" s="13"/>
      <c r="HB128" s="13"/>
      <c r="HC128" s="13"/>
      <c r="HD128" s="13"/>
      <c r="HE128" s="13"/>
      <c r="HF128" s="13"/>
      <c r="HG128" s="13"/>
      <c r="HH128" s="13"/>
      <c r="HI128" s="13"/>
      <c r="HJ128" s="13"/>
      <c r="HK128" s="13"/>
      <c r="HL128" s="13"/>
      <c r="HM128" s="13"/>
      <c r="HN128" s="13"/>
      <c r="HO128" s="13"/>
      <c r="HP128" s="13"/>
      <c r="HQ128" s="13"/>
      <c r="HR128" s="13"/>
      <c r="HS128" s="13"/>
      <c r="HT128" s="13"/>
      <c r="HU128" s="13"/>
      <c r="HV128" s="13"/>
      <c r="HW128" s="13"/>
      <c r="HX128" s="13"/>
      <c r="HY128" s="13"/>
      <c r="HZ128" s="13"/>
      <c r="IA128" s="13"/>
      <c r="IB128" s="13"/>
      <c r="IC128" s="13"/>
      <c r="ID128" s="13"/>
      <c r="IE128" s="13"/>
      <c r="IF128" s="13"/>
      <c r="IG128" s="13"/>
      <c r="IH128" s="13"/>
      <c r="II128" s="13"/>
      <c r="IJ128" s="13"/>
      <c r="IK128" s="13"/>
      <c r="IL128" s="13"/>
      <c r="IM128" s="13"/>
      <c r="IN128" s="13"/>
      <c r="IO128" s="13"/>
      <c r="IP128" s="13"/>
      <c r="IQ128" s="13"/>
      <c r="IR128" s="13"/>
      <c r="IS128" s="13"/>
      <c r="IT128" s="13"/>
      <c r="IU128" s="13"/>
      <c r="IV128" s="13"/>
    </row>
    <row r="129" spans="1:256" ht="13.9" customHeight="1" x14ac:dyDescent="0.2">
      <c r="A129" s="78"/>
      <c r="B129" s="185" t="s">
        <v>122</v>
      </c>
      <c r="C129" s="185"/>
      <c r="D129" s="185"/>
      <c r="E129" s="40"/>
      <c r="F129" s="22" t="s">
        <v>123</v>
      </c>
      <c r="G129" s="22"/>
      <c r="H129" s="22"/>
      <c r="I129" s="111"/>
      <c r="J129" s="20"/>
      <c r="K129" s="20"/>
      <c r="L129" s="114"/>
      <c r="M129" s="120"/>
      <c r="N129" s="186" t="s">
        <v>124</v>
      </c>
      <c r="O129" s="186"/>
      <c r="P129" s="186"/>
      <c r="Q129" s="16"/>
      <c r="R129" s="11"/>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c r="CA129" s="12"/>
      <c r="CB129" s="12"/>
      <c r="CC129" s="12"/>
      <c r="CD129" s="12"/>
      <c r="CE129" s="12"/>
      <c r="CF129" s="12"/>
      <c r="CG129" s="12"/>
      <c r="CH129" s="12"/>
      <c r="CI129" s="12"/>
      <c r="CJ129" s="12"/>
      <c r="CK129" s="12"/>
      <c r="CL129" s="12"/>
      <c r="CM129" s="12"/>
      <c r="CN129" s="12"/>
      <c r="CO129" s="12"/>
      <c r="CP129" s="12"/>
      <c r="CQ129" s="12"/>
      <c r="CR129" s="12"/>
      <c r="CS129" s="12"/>
      <c r="CT129" s="12"/>
      <c r="CU129" s="12"/>
      <c r="CV129" s="12"/>
      <c r="CW129" s="12"/>
      <c r="CX129" s="12"/>
      <c r="CY129" s="12"/>
      <c r="CZ129" s="12"/>
      <c r="DA129" s="12"/>
      <c r="DB129" s="12"/>
      <c r="DC129" s="12"/>
      <c r="DD129" s="12"/>
      <c r="DE129" s="12"/>
      <c r="DF129" s="12"/>
      <c r="DG129" s="12"/>
      <c r="DH129" s="13"/>
      <c r="DI129" s="13"/>
      <c r="DJ129" s="13"/>
      <c r="DK129" s="13"/>
      <c r="DL129" s="13"/>
      <c r="DM129" s="13"/>
      <c r="DN129" s="13"/>
      <c r="DO129" s="13"/>
      <c r="DP129" s="13"/>
      <c r="DQ129" s="13"/>
      <c r="DR129" s="13"/>
      <c r="DS129" s="13"/>
      <c r="DT129" s="13"/>
      <c r="DU129" s="13"/>
      <c r="DV129" s="13"/>
      <c r="DW129" s="13"/>
      <c r="DX129" s="13"/>
      <c r="DY129" s="13"/>
      <c r="DZ129" s="13"/>
      <c r="EA129" s="13"/>
      <c r="EB129" s="13"/>
      <c r="EC129" s="13"/>
      <c r="ED129" s="13"/>
      <c r="EE129" s="13"/>
      <c r="EF129" s="13"/>
      <c r="EG129" s="13"/>
      <c r="EH129" s="13"/>
      <c r="EI129" s="13"/>
      <c r="EJ129" s="13"/>
      <c r="EK129" s="13"/>
      <c r="EL129" s="13"/>
      <c r="EM129" s="13"/>
      <c r="EN129" s="13"/>
      <c r="EO129" s="13"/>
      <c r="EP129" s="13"/>
      <c r="EQ129" s="13"/>
      <c r="ER129" s="13"/>
      <c r="ES129" s="13"/>
      <c r="ET129" s="13"/>
      <c r="EU129" s="13"/>
      <c r="EV129" s="13"/>
      <c r="EW129" s="13"/>
      <c r="EX129" s="13"/>
      <c r="EY129" s="13"/>
      <c r="EZ129" s="13"/>
      <c r="FA129" s="13"/>
      <c r="FB129" s="13"/>
      <c r="FC129" s="13"/>
      <c r="FD129" s="13"/>
      <c r="FE129" s="13"/>
      <c r="FF129" s="13"/>
      <c r="FG129" s="13"/>
      <c r="FH129" s="13"/>
      <c r="FI129" s="13"/>
      <c r="FJ129" s="13"/>
      <c r="FK129" s="13"/>
      <c r="FL129" s="13"/>
      <c r="FM129" s="13"/>
      <c r="FN129" s="13"/>
      <c r="FO129" s="13"/>
      <c r="FP129" s="13"/>
      <c r="FQ129" s="13"/>
      <c r="FR129" s="13"/>
      <c r="FS129" s="13"/>
      <c r="FT129" s="13"/>
      <c r="FU129" s="13"/>
      <c r="FV129" s="13"/>
      <c r="FW129" s="13"/>
      <c r="FX129" s="13"/>
      <c r="FY129" s="13"/>
      <c r="FZ129" s="13"/>
      <c r="GA129" s="13"/>
      <c r="GB129" s="13"/>
      <c r="GC129" s="13"/>
      <c r="GD129" s="13"/>
      <c r="GE129" s="13"/>
      <c r="GF129" s="13"/>
      <c r="GG129" s="13"/>
      <c r="GH129" s="13"/>
      <c r="GI129" s="13"/>
      <c r="GJ129" s="13"/>
      <c r="GK129" s="13"/>
      <c r="GL129" s="13"/>
      <c r="GM129" s="13"/>
      <c r="GN129" s="13"/>
      <c r="GO129" s="13"/>
      <c r="GP129" s="13"/>
      <c r="GQ129" s="13"/>
      <c r="GR129" s="13"/>
      <c r="GS129" s="13"/>
      <c r="GT129" s="13"/>
      <c r="GU129" s="13"/>
      <c r="GV129" s="13"/>
      <c r="GW129" s="13"/>
      <c r="GX129" s="13"/>
      <c r="GY129" s="13"/>
      <c r="GZ129" s="13"/>
      <c r="HA129" s="13"/>
      <c r="HB129" s="13"/>
      <c r="HC129" s="13"/>
      <c r="HD129" s="13"/>
      <c r="HE129" s="13"/>
      <c r="HF129" s="13"/>
      <c r="HG129" s="13"/>
      <c r="HH129" s="13"/>
      <c r="HI129" s="13"/>
      <c r="HJ129" s="13"/>
      <c r="HK129" s="13"/>
      <c r="HL129" s="13"/>
      <c r="HM129" s="13"/>
      <c r="HN129" s="13"/>
      <c r="HO129" s="13"/>
      <c r="HP129" s="13"/>
      <c r="HQ129" s="13"/>
      <c r="HR129" s="13"/>
      <c r="HS129" s="13"/>
      <c r="HT129" s="13"/>
      <c r="HU129" s="13"/>
      <c r="HV129" s="13"/>
      <c r="HW129" s="13"/>
      <c r="HX129" s="13"/>
      <c r="HY129" s="13"/>
      <c r="HZ129" s="13"/>
      <c r="IA129" s="13"/>
      <c r="IB129" s="13"/>
      <c r="IC129" s="13"/>
      <c r="ID129" s="13"/>
      <c r="IE129" s="13"/>
      <c r="IF129" s="13"/>
      <c r="IG129" s="13"/>
      <c r="IH129" s="13"/>
      <c r="II129" s="13"/>
      <c r="IJ129" s="13"/>
      <c r="IK129" s="13"/>
      <c r="IL129" s="13"/>
      <c r="IM129" s="13"/>
      <c r="IN129" s="13"/>
      <c r="IO129" s="13"/>
      <c r="IP129" s="13"/>
      <c r="IQ129" s="13"/>
      <c r="IR129" s="13"/>
      <c r="IS129" s="13"/>
      <c r="IT129" s="13"/>
      <c r="IU129" s="13"/>
      <c r="IV129" s="13"/>
    </row>
    <row r="130" spans="1:256" ht="7.5" hidden="1" customHeight="1" x14ac:dyDescent="0.2">
      <c r="A130" s="79"/>
      <c r="B130" s="115"/>
      <c r="C130" s="115"/>
      <c r="D130" s="115"/>
      <c r="E130" s="127"/>
      <c r="F130" s="115"/>
      <c r="G130" s="115"/>
      <c r="H130" s="115"/>
      <c r="I130" s="80"/>
      <c r="J130" s="19"/>
      <c r="K130" s="19"/>
      <c r="L130" s="127"/>
      <c r="M130" s="81"/>
      <c r="N130" s="119"/>
      <c r="O130" s="119"/>
      <c r="P130" s="119"/>
      <c r="Q130" s="32"/>
      <c r="R130" s="11"/>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c r="CA130" s="12"/>
      <c r="CB130" s="12"/>
      <c r="CC130" s="12"/>
      <c r="CD130" s="12"/>
      <c r="CE130" s="12"/>
      <c r="CF130" s="12"/>
      <c r="CG130" s="12"/>
      <c r="CH130" s="12"/>
      <c r="CI130" s="12"/>
      <c r="CJ130" s="12"/>
      <c r="CK130" s="12"/>
      <c r="CL130" s="12"/>
      <c r="CM130" s="12"/>
      <c r="CN130" s="12"/>
      <c r="CO130" s="12"/>
      <c r="CP130" s="12"/>
      <c r="CQ130" s="12"/>
      <c r="CR130" s="12"/>
      <c r="CS130" s="12"/>
      <c r="CT130" s="12"/>
      <c r="CU130" s="12"/>
      <c r="CV130" s="12"/>
      <c r="CW130" s="12"/>
      <c r="CX130" s="12"/>
      <c r="CY130" s="12"/>
      <c r="CZ130" s="12"/>
      <c r="DA130" s="12"/>
      <c r="DB130" s="12"/>
      <c r="DC130" s="12"/>
      <c r="DD130" s="12"/>
      <c r="DE130" s="12"/>
      <c r="DF130" s="12"/>
      <c r="DG130" s="12"/>
      <c r="DH130" s="13"/>
      <c r="DI130" s="13"/>
      <c r="DJ130" s="13"/>
      <c r="DK130" s="13"/>
      <c r="DL130" s="13"/>
      <c r="DM130" s="13"/>
      <c r="DN130" s="13"/>
      <c r="DO130" s="13"/>
      <c r="DP130" s="13"/>
      <c r="DQ130" s="13"/>
      <c r="DR130" s="13"/>
      <c r="DS130" s="13"/>
      <c r="DT130" s="13"/>
      <c r="DU130" s="13"/>
      <c r="DV130" s="13"/>
      <c r="DW130" s="13"/>
      <c r="DX130" s="13"/>
      <c r="DY130" s="13"/>
      <c r="DZ130" s="13"/>
      <c r="EA130" s="13"/>
      <c r="EB130" s="13"/>
      <c r="EC130" s="13"/>
      <c r="ED130" s="13"/>
      <c r="EE130" s="13"/>
      <c r="EF130" s="13"/>
      <c r="EG130" s="13"/>
      <c r="EH130" s="13"/>
      <c r="EI130" s="13"/>
      <c r="EJ130" s="13"/>
      <c r="EK130" s="13"/>
      <c r="EL130" s="13"/>
      <c r="EM130" s="13"/>
      <c r="EN130" s="13"/>
      <c r="EO130" s="13"/>
      <c r="EP130" s="13"/>
      <c r="EQ130" s="13"/>
      <c r="ER130" s="13"/>
      <c r="ES130" s="13"/>
      <c r="ET130" s="13"/>
      <c r="EU130" s="13"/>
      <c r="EV130" s="13"/>
      <c r="EW130" s="13"/>
      <c r="EX130" s="13"/>
      <c r="EY130" s="13"/>
      <c r="EZ130" s="13"/>
      <c r="FA130" s="13"/>
      <c r="FB130" s="13"/>
      <c r="FC130" s="13"/>
      <c r="FD130" s="13"/>
      <c r="FE130" s="13"/>
      <c r="FF130" s="13"/>
      <c r="FG130" s="13"/>
      <c r="FH130" s="13"/>
      <c r="FI130" s="13"/>
      <c r="FJ130" s="13"/>
      <c r="FK130" s="13"/>
      <c r="FL130" s="13"/>
      <c r="FM130" s="13"/>
      <c r="FN130" s="13"/>
      <c r="FO130" s="13"/>
      <c r="FP130" s="13"/>
      <c r="FQ130" s="13"/>
      <c r="FR130" s="13"/>
      <c r="FS130" s="13"/>
      <c r="FT130" s="13"/>
      <c r="FU130" s="13"/>
      <c r="FV130" s="13"/>
      <c r="FW130" s="13"/>
      <c r="FX130" s="13"/>
      <c r="FY130" s="13"/>
      <c r="FZ130" s="13"/>
      <c r="GA130" s="13"/>
      <c r="GB130" s="13"/>
      <c r="GC130" s="13"/>
      <c r="GD130" s="13"/>
      <c r="GE130" s="13"/>
      <c r="GF130" s="13"/>
      <c r="GG130" s="13"/>
      <c r="GH130" s="13"/>
      <c r="GI130" s="13"/>
      <c r="GJ130" s="13"/>
      <c r="GK130" s="13"/>
      <c r="GL130" s="13"/>
      <c r="GM130" s="13"/>
      <c r="GN130" s="13"/>
      <c r="GO130" s="13"/>
      <c r="GP130" s="13"/>
      <c r="GQ130" s="13"/>
      <c r="GR130" s="13"/>
      <c r="GS130" s="13"/>
      <c r="GT130" s="13"/>
      <c r="GU130" s="13"/>
      <c r="GV130" s="13"/>
      <c r="GW130" s="13"/>
      <c r="GX130" s="13"/>
      <c r="GY130" s="13"/>
      <c r="GZ130" s="13"/>
      <c r="HA130" s="13"/>
      <c r="HB130" s="13"/>
      <c r="HC130" s="13"/>
      <c r="HD130" s="13"/>
      <c r="HE130" s="13"/>
      <c r="HF130" s="13"/>
      <c r="HG130" s="13"/>
      <c r="HH130" s="13"/>
      <c r="HI130" s="13"/>
      <c r="HJ130" s="13"/>
      <c r="HK130" s="13"/>
      <c r="HL130" s="13"/>
      <c r="HM130" s="13"/>
      <c r="HN130" s="13"/>
      <c r="HO130" s="13"/>
      <c r="HP130" s="13"/>
      <c r="HQ130" s="13"/>
      <c r="HR130" s="13"/>
      <c r="HS130" s="13"/>
      <c r="HT130" s="13"/>
      <c r="HU130" s="13"/>
      <c r="HV130" s="13"/>
      <c r="HW130" s="13"/>
      <c r="HX130" s="13"/>
      <c r="HY130" s="13"/>
      <c r="HZ130" s="13"/>
      <c r="IA130" s="13"/>
      <c r="IB130" s="13"/>
      <c r="IC130" s="13"/>
      <c r="ID130" s="13"/>
      <c r="IE130" s="13"/>
      <c r="IF130" s="13"/>
      <c r="IG130" s="13"/>
      <c r="IH130" s="13"/>
      <c r="II130" s="13"/>
      <c r="IJ130" s="13"/>
      <c r="IK130" s="13"/>
      <c r="IL130" s="13"/>
      <c r="IM130" s="13"/>
      <c r="IN130" s="13"/>
      <c r="IO130" s="13"/>
      <c r="IP130" s="13"/>
      <c r="IQ130" s="13"/>
      <c r="IR130" s="13"/>
      <c r="IS130" s="13"/>
      <c r="IT130" s="13"/>
      <c r="IU130" s="13"/>
      <c r="IV130" s="13"/>
    </row>
    <row r="131" spans="1:256" ht="9.6" customHeight="1" x14ac:dyDescent="0.2">
      <c r="A131" s="13"/>
      <c r="B131" s="13"/>
      <c r="C131" s="13"/>
      <c r="D131" s="13"/>
      <c r="E131" s="13"/>
      <c r="F131" s="13"/>
      <c r="G131" s="13"/>
      <c r="H131" s="13"/>
      <c r="I131" s="13"/>
      <c r="J131" s="13"/>
      <c r="K131" s="13"/>
      <c r="L131" s="13"/>
      <c r="M131" s="13"/>
      <c r="N131" s="13"/>
      <c r="O131" s="13"/>
      <c r="P131" s="13"/>
      <c r="Q131" s="124"/>
      <c r="R131" s="11"/>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c r="CA131" s="12"/>
      <c r="CB131" s="12"/>
      <c r="CC131" s="12"/>
      <c r="CD131" s="12"/>
      <c r="CE131" s="12"/>
      <c r="CF131" s="12"/>
      <c r="CG131" s="12"/>
      <c r="CH131" s="12"/>
      <c r="CI131" s="12"/>
      <c r="CJ131" s="12"/>
      <c r="CK131" s="12"/>
      <c r="CL131" s="12"/>
      <c r="CM131" s="12"/>
      <c r="CN131" s="12"/>
      <c r="CO131" s="12"/>
      <c r="CP131" s="12"/>
      <c r="CQ131" s="12"/>
      <c r="CR131" s="12"/>
      <c r="CS131" s="12"/>
      <c r="CT131" s="12"/>
      <c r="CU131" s="12"/>
      <c r="CV131" s="12"/>
      <c r="CW131" s="12"/>
      <c r="CX131" s="12"/>
      <c r="CY131" s="12"/>
      <c r="CZ131" s="12"/>
      <c r="DA131" s="12"/>
      <c r="DB131" s="12"/>
      <c r="DC131" s="12"/>
      <c r="DD131" s="12"/>
      <c r="DE131" s="12"/>
      <c r="DF131" s="12"/>
      <c r="DG131" s="12"/>
      <c r="DH131" s="13"/>
      <c r="DI131" s="13"/>
      <c r="DJ131" s="13"/>
      <c r="DK131" s="13"/>
      <c r="DL131" s="13"/>
      <c r="DM131" s="13"/>
      <c r="DN131" s="13"/>
      <c r="DO131" s="13"/>
      <c r="DP131" s="13"/>
      <c r="DQ131" s="13"/>
      <c r="DR131" s="13"/>
      <c r="DS131" s="13"/>
      <c r="DT131" s="13"/>
      <c r="DU131" s="13"/>
      <c r="DV131" s="13"/>
      <c r="DW131" s="13"/>
      <c r="DX131" s="13"/>
      <c r="DY131" s="13"/>
      <c r="DZ131" s="13"/>
      <c r="EA131" s="13"/>
      <c r="EB131" s="13"/>
      <c r="EC131" s="13"/>
      <c r="ED131" s="13"/>
      <c r="EE131" s="13"/>
      <c r="EF131" s="13"/>
      <c r="EG131" s="13"/>
      <c r="EH131" s="13"/>
      <c r="EI131" s="13"/>
      <c r="EJ131" s="13"/>
      <c r="EK131" s="13"/>
      <c r="EL131" s="13"/>
      <c r="EM131" s="13"/>
      <c r="EN131" s="13"/>
      <c r="EO131" s="13"/>
      <c r="EP131" s="13"/>
      <c r="EQ131" s="13"/>
      <c r="ER131" s="13"/>
      <c r="ES131" s="13"/>
      <c r="ET131" s="13"/>
      <c r="EU131" s="13"/>
      <c r="EV131" s="13"/>
      <c r="EW131" s="13"/>
      <c r="EX131" s="13"/>
      <c r="EY131" s="13"/>
      <c r="EZ131" s="13"/>
      <c r="FA131" s="13"/>
      <c r="FB131" s="13"/>
      <c r="FC131" s="13"/>
      <c r="FD131" s="13"/>
      <c r="FE131" s="13"/>
      <c r="FF131" s="13"/>
      <c r="FG131" s="13"/>
      <c r="FH131" s="13"/>
      <c r="FI131" s="13"/>
      <c r="FJ131" s="13"/>
      <c r="FK131" s="13"/>
      <c r="FL131" s="13"/>
      <c r="FM131" s="13"/>
      <c r="FN131" s="13"/>
      <c r="FO131" s="13"/>
      <c r="FP131" s="13"/>
      <c r="FQ131" s="13"/>
      <c r="FR131" s="13"/>
      <c r="FS131" s="13"/>
      <c r="FT131" s="13"/>
      <c r="FU131" s="13"/>
      <c r="FV131" s="13"/>
      <c r="FW131" s="13"/>
      <c r="FX131" s="13"/>
      <c r="FY131" s="13"/>
      <c r="FZ131" s="13"/>
      <c r="GA131" s="13"/>
      <c r="GB131" s="13"/>
      <c r="GC131" s="13"/>
      <c r="GD131" s="13"/>
      <c r="GE131" s="13"/>
      <c r="GF131" s="13"/>
      <c r="GG131" s="13"/>
      <c r="GH131" s="13"/>
      <c r="GI131" s="13"/>
      <c r="GJ131" s="13"/>
      <c r="GK131" s="13"/>
      <c r="GL131" s="13"/>
      <c r="GM131" s="13"/>
      <c r="GN131" s="13"/>
      <c r="GO131" s="13"/>
      <c r="GP131" s="13"/>
      <c r="GQ131" s="13"/>
      <c r="GR131" s="13"/>
      <c r="GS131" s="13"/>
      <c r="GT131" s="13"/>
      <c r="GU131" s="13"/>
      <c r="GV131" s="13"/>
      <c r="GW131" s="13"/>
      <c r="GX131" s="13"/>
      <c r="GY131" s="13"/>
      <c r="GZ131" s="13"/>
      <c r="HA131" s="13"/>
      <c r="HB131" s="13"/>
      <c r="HC131" s="13"/>
      <c r="HD131" s="13"/>
      <c r="HE131" s="13"/>
      <c r="HF131" s="13"/>
      <c r="HG131" s="13"/>
      <c r="HH131" s="13"/>
      <c r="HI131" s="13"/>
      <c r="HJ131" s="13"/>
      <c r="HK131" s="13"/>
      <c r="HL131" s="13"/>
      <c r="HM131" s="13"/>
      <c r="HN131" s="13"/>
      <c r="HO131" s="13"/>
      <c r="HP131" s="13"/>
      <c r="HQ131" s="13"/>
      <c r="HR131" s="13"/>
      <c r="HS131" s="13"/>
      <c r="HT131" s="13"/>
      <c r="HU131" s="13"/>
      <c r="HV131" s="13"/>
      <c r="HW131" s="13"/>
      <c r="HX131" s="13"/>
      <c r="HY131" s="13"/>
      <c r="HZ131" s="13"/>
      <c r="IA131" s="13"/>
      <c r="IB131" s="13"/>
      <c r="IC131" s="13"/>
      <c r="ID131" s="13"/>
      <c r="IE131" s="13"/>
      <c r="IF131" s="13"/>
      <c r="IG131" s="13"/>
      <c r="IH131" s="13"/>
      <c r="II131" s="13"/>
      <c r="IJ131" s="13"/>
      <c r="IK131" s="13"/>
      <c r="IL131" s="13"/>
      <c r="IM131" s="13"/>
      <c r="IN131" s="13"/>
      <c r="IO131" s="13"/>
      <c r="IP131" s="13"/>
      <c r="IQ131" s="13"/>
      <c r="IR131" s="13"/>
      <c r="IS131" s="13"/>
      <c r="IT131" s="13"/>
      <c r="IU131" s="13"/>
      <c r="IV131" s="13"/>
    </row>
    <row r="132" spans="1:256" ht="15" x14ac:dyDescent="0.2">
      <c r="A132" s="143" t="s">
        <v>125</v>
      </c>
      <c r="B132" s="178" t="s">
        <v>126</v>
      </c>
      <c r="C132" s="175"/>
      <c r="D132" s="175"/>
      <c r="E132" s="175"/>
      <c r="F132" s="175"/>
      <c r="G132" s="175"/>
      <c r="H132" s="175"/>
      <c r="I132" s="175"/>
      <c r="J132" s="175"/>
      <c r="K132" s="175"/>
      <c r="L132" s="175"/>
      <c r="M132" s="175"/>
      <c r="N132" s="175"/>
      <c r="O132" s="175"/>
      <c r="P132" s="175"/>
      <c r="Q132" s="179"/>
      <c r="R132" s="11"/>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c r="CA132" s="12"/>
      <c r="CB132" s="12"/>
      <c r="CC132" s="12"/>
      <c r="CD132" s="12"/>
      <c r="CE132" s="12"/>
      <c r="CF132" s="12"/>
      <c r="CG132" s="12"/>
      <c r="CH132" s="12"/>
      <c r="CI132" s="12"/>
      <c r="CJ132" s="12"/>
      <c r="CK132" s="12"/>
      <c r="CL132" s="12"/>
      <c r="CM132" s="12"/>
      <c r="CN132" s="12"/>
      <c r="CO132" s="12"/>
      <c r="CP132" s="12"/>
      <c r="CQ132" s="12"/>
      <c r="CR132" s="12"/>
      <c r="CS132" s="12"/>
      <c r="CT132" s="12"/>
      <c r="CU132" s="12"/>
      <c r="CV132" s="12"/>
      <c r="CW132" s="12"/>
      <c r="CX132" s="12"/>
      <c r="CY132" s="12"/>
      <c r="CZ132" s="12"/>
      <c r="DA132" s="12"/>
      <c r="DB132" s="12"/>
      <c r="DC132" s="12"/>
      <c r="DD132" s="12"/>
      <c r="DE132" s="12"/>
      <c r="DF132" s="12"/>
      <c r="DG132" s="12"/>
      <c r="DH132" s="13"/>
      <c r="DI132" s="13"/>
      <c r="DJ132" s="13"/>
      <c r="DK132" s="13"/>
      <c r="DL132" s="13"/>
      <c r="DM132" s="13"/>
      <c r="DN132" s="13"/>
      <c r="DO132" s="13"/>
      <c r="DP132" s="13"/>
      <c r="DQ132" s="13"/>
      <c r="DR132" s="13"/>
      <c r="DS132" s="13"/>
      <c r="DT132" s="13"/>
      <c r="DU132" s="13"/>
      <c r="DV132" s="13"/>
      <c r="DW132" s="13"/>
      <c r="DX132" s="13"/>
      <c r="DY132" s="13"/>
      <c r="DZ132" s="13"/>
      <c r="EA132" s="13"/>
      <c r="EB132" s="13"/>
      <c r="EC132" s="13"/>
      <c r="ED132" s="13"/>
      <c r="EE132" s="13"/>
      <c r="EF132" s="13"/>
      <c r="EG132" s="13"/>
      <c r="EH132" s="13"/>
      <c r="EI132" s="13"/>
      <c r="EJ132" s="13"/>
      <c r="EK132" s="13"/>
      <c r="EL132" s="13"/>
      <c r="EM132" s="13"/>
      <c r="EN132" s="13"/>
      <c r="EO132" s="13"/>
      <c r="EP132" s="13"/>
      <c r="EQ132" s="13"/>
      <c r="ER132" s="13"/>
      <c r="ES132" s="13"/>
      <c r="ET132" s="13"/>
      <c r="EU132" s="13"/>
      <c r="EV132" s="13"/>
      <c r="EW132" s="13"/>
      <c r="EX132" s="13"/>
      <c r="EY132" s="13"/>
      <c r="EZ132" s="13"/>
      <c r="FA132" s="13"/>
      <c r="FB132" s="13"/>
      <c r="FC132" s="13"/>
      <c r="FD132" s="13"/>
      <c r="FE132" s="13"/>
      <c r="FF132" s="13"/>
      <c r="FG132" s="13"/>
      <c r="FH132" s="13"/>
      <c r="FI132" s="13"/>
      <c r="FJ132" s="13"/>
      <c r="FK132" s="13"/>
      <c r="FL132" s="13"/>
      <c r="FM132" s="13"/>
      <c r="FN132" s="13"/>
      <c r="FO132" s="13"/>
      <c r="FP132" s="13"/>
      <c r="FQ132" s="13"/>
      <c r="FR132" s="13"/>
      <c r="FS132" s="13"/>
      <c r="FT132" s="13"/>
      <c r="FU132" s="13"/>
      <c r="FV132" s="13"/>
      <c r="FW132" s="13"/>
      <c r="FX132" s="13"/>
      <c r="FY132" s="13"/>
      <c r="FZ132" s="13"/>
      <c r="GA132" s="13"/>
      <c r="GB132" s="13"/>
      <c r="GC132" s="13"/>
      <c r="GD132" s="13"/>
      <c r="GE132" s="13"/>
      <c r="GF132" s="13"/>
      <c r="GG132" s="13"/>
      <c r="GH132" s="13"/>
      <c r="GI132" s="13"/>
      <c r="GJ132" s="13"/>
      <c r="GK132" s="13"/>
      <c r="GL132" s="13"/>
      <c r="GM132" s="13"/>
      <c r="GN132" s="13"/>
      <c r="GO132" s="13"/>
      <c r="GP132" s="13"/>
      <c r="GQ132" s="13"/>
      <c r="GR132" s="13"/>
      <c r="GS132" s="13"/>
      <c r="GT132" s="13"/>
      <c r="GU132" s="13"/>
      <c r="GV132" s="13"/>
      <c r="GW132" s="13"/>
      <c r="GX132" s="13"/>
      <c r="GY132" s="13"/>
      <c r="GZ132" s="13"/>
      <c r="HA132" s="13"/>
      <c r="HB132" s="13"/>
      <c r="HC132" s="13"/>
      <c r="HD132" s="13"/>
      <c r="HE132" s="13"/>
      <c r="HF132" s="13"/>
      <c r="HG132" s="13"/>
      <c r="HH132" s="13"/>
      <c r="HI132" s="13"/>
      <c r="HJ132" s="13"/>
      <c r="HK132" s="13"/>
      <c r="HL132" s="13"/>
      <c r="HM132" s="13"/>
      <c r="HN132" s="13"/>
      <c r="HO132" s="13"/>
      <c r="HP132" s="13"/>
      <c r="HQ132" s="13"/>
      <c r="HR132" s="13"/>
      <c r="HS132" s="13"/>
      <c r="HT132" s="13"/>
      <c r="HU132" s="13"/>
      <c r="HV132" s="13"/>
      <c r="HW132" s="13"/>
      <c r="HX132" s="13"/>
      <c r="HY132" s="13"/>
      <c r="HZ132" s="13"/>
      <c r="IA132" s="13"/>
      <c r="IB132" s="13"/>
      <c r="IC132" s="13"/>
      <c r="ID132" s="13"/>
      <c r="IE132" s="13"/>
      <c r="IF132" s="13"/>
      <c r="IG132" s="13"/>
      <c r="IH132" s="13"/>
      <c r="II132" s="13"/>
      <c r="IJ132" s="13"/>
      <c r="IK132" s="13"/>
      <c r="IL132" s="13"/>
      <c r="IM132" s="13"/>
      <c r="IN132" s="13"/>
      <c r="IO132" s="13"/>
      <c r="IP132" s="13"/>
      <c r="IQ132" s="13"/>
      <c r="IR132" s="13"/>
      <c r="IS132" s="13"/>
      <c r="IT132" s="13"/>
      <c r="IU132" s="13"/>
      <c r="IV132" s="13"/>
    </row>
    <row r="133" spans="1:256" ht="15" x14ac:dyDescent="0.2">
      <c r="A133" s="82"/>
      <c r="B133" s="124" t="s">
        <v>127</v>
      </c>
      <c r="C133" s="117"/>
      <c r="D133" s="117"/>
      <c r="E133" s="117"/>
      <c r="F133" s="117"/>
      <c r="G133" s="117"/>
      <c r="H133" s="117"/>
      <c r="I133" s="117"/>
      <c r="J133" s="117"/>
      <c r="K133" s="117"/>
      <c r="L133" s="117"/>
      <c r="M133" s="117"/>
      <c r="N133" s="117"/>
      <c r="O133" s="124"/>
      <c r="P133" s="124"/>
      <c r="Q133" s="16"/>
      <c r="R133" s="11"/>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c r="CA133" s="12"/>
      <c r="CB133" s="12"/>
      <c r="CC133" s="12"/>
      <c r="CD133" s="12"/>
      <c r="CE133" s="12"/>
      <c r="CF133" s="12"/>
      <c r="CG133" s="12"/>
      <c r="CH133" s="12"/>
      <c r="CI133" s="12"/>
      <c r="CJ133" s="12"/>
      <c r="CK133" s="12"/>
      <c r="CL133" s="12"/>
      <c r="CM133" s="12"/>
      <c r="CN133" s="12"/>
      <c r="CO133" s="12"/>
      <c r="CP133" s="12"/>
      <c r="CQ133" s="12"/>
      <c r="CR133" s="12"/>
      <c r="CS133" s="12"/>
      <c r="CT133" s="12"/>
      <c r="CU133" s="12"/>
      <c r="CV133" s="12"/>
      <c r="CW133" s="12"/>
      <c r="CX133" s="12"/>
      <c r="CY133" s="12"/>
      <c r="CZ133" s="12"/>
      <c r="DA133" s="12"/>
      <c r="DB133" s="12"/>
      <c r="DC133" s="12"/>
      <c r="DD133" s="12"/>
      <c r="DE133" s="12"/>
      <c r="DF133" s="12"/>
      <c r="DG133" s="12"/>
      <c r="DH133" s="13"/>
      <c r="DI133" s="13"/>
      <c r="DJ133" s="13"/>
      <c r="DK133" s="13"/>
      <c r="DL133" s="13"/>
      <c r="DM133" s="13"/>
      <c r="DN133" s="13"/>
      <c r="DO133" s="13"/>
      <c r="DP133" s="13"/>
      <c r="DQ133" s="13"/>
      <c r="DR133" s="13"/>
      <c r="DS133" s="13"/>
      <c r="DT133" s="13"/>
      <c r="DU133" s="13"/>
      <c r="DV133" s="13"/>
      <c r="DW133" s="13"/>
      <c r="DX133" s="13"/>
      <c r="DY133" s="13"/>
      <c r="DZ133" s="13"/>
      <c r="EA133" s="13"/>
      <c r="EB133" s="13"/>
      <c r="EC133" s="13"/>
      <c r="ED133" s="13"/>
      <c r="EE133" s="13"/>
      <c r="EF133" s="13"/>
      <c r="EG133" s="13"/>
      <c r="EH133" s="13"/>
      <c r="EI133" s="13"/>
      <c r="EJ133" s="13"/>
      <c r="EK133" s="13"/>
      <c r="EL133" s="13"/>
      <c r="EM133" s="13"/>
      <c r="EN133" s="13"/>
      <c r="EO133" s="13"/>
      <c r="EP133" s="13"/>
      <c r="EQ133" s="13"/>
      <c r="ER133" s="13"/>
      <c r="ES133" s="13"/>
      <c r="ET133" s="13"/>
      <c r="EU133" s="13"/>
      <c r="EV133" s="13"/>
      <c r="EW133" s="13"/>
      <c r="EX133" s="13"/>
      <c r="EY133" s="13"/>
      <c r="EZ133" s="13"/>
      <c r="FA133" s="13"/>
      <c r="FB133" s="13"/>
      <c r="FC133" s="13"/>
      <c r="FD133" s="13"/>
      <c r="FE133" s="13"/>
      <c r="FF133" s="13"/>
      <c r="FG133" s="13"/>
      <c r="FH133" s="13"/>
      <c r="FI133" s="13"/>
      <c r="FJ133" s="13"/>
      <c r="FK133" s="13"/>
      <c r="FL133" s="13"/>
      <c r="FM133" s="13"/>
      <c r="FN133" s="13"/>
      <c r="FO133" s="13"/>
      <c r="FP133" s="13"/>
      <c r="FQ133" s="13"/>
      <c r="FR133" s="13"/>
      <c r="FS133" s="13"/>
      <c r="FT133" s="13"/>
      <c r="FU133" s="13"/>
      <c r="FV133" s="13"/>
      <c r="FW133" s="13"/>
      <c r="FX133" s="13"/>
      <c r="FY133" s="13"/>
      <c r="FZ133" s="13"/>
      <c r="GA133" s="13"/>
      <c r="GB133" s="13"/>
      <c r="GC133" s="13"/>
      <c r="GD133" s="13"/>
      <c r="GE133" s="13"/>
      <c r="GF133" s="13"/>
      <c r="GG133" s="13"/>
      <c r="GH133" s="13"/>
      <c r="GI133" s="13"/>
      <c r="GJ133" s="13"/>
      <c r="GK133" s="13"/>
      <c r="GL133" s="13"/>
      <c r="GM133" s="13"/>
      <c r="GN133" s="13"/>
      <c r="GO133" s="13"/>
      <c r="GP133" s="13"/>
      <c r="GQ133" s="13"/>
      <c r="GR133" s="13"/>
      <c r="GS133" s="13"/>
      <c r="GT133" s="13"/>
      <c r="GU133" s="13"/>
      <c r="GV133" s="13"/>
      <c r="GW133" s="13"/>
      <c r="GX133" s="13"/>
      <c r="GY133" s="13"/>
      <c r="GZ133" s="13"/>
      <c r="HA133" s="13"/>
      <c r="HB133" s="13"/>
      <c r="HC133" s="13"/>
      <c r="HD133" s="13"/>
      <c r="HE133" s="13"/>
      <c r="HF133" s="13"/>
      <c r="HG133" s="13"/>
      <c r="HH133" s="13"/>
      <c r="HI133" s="13"/>
      <c r="HJ133" s="13"/>
      <c r="HK133" s="13"/>
      <c r="HL133" s="13"/>
      <c r="HM133" s="13"/>
      <c r="HN133" s="13"/>
      <c r="HO133" s="13"/>
      <c r="HP133" s="13"/>
      <c r="HQ133" s="13"/>
      <c r="HR133" s="13"/>
      <c r="HS133" s="13"/>
      <c r="HT133" s="13"/>
      <c r="HU133" s="13"/>
      <c r="HV133" s="13"/>
      <c r="HW133" s="13"/>
      <c r="HX133" s="13"/>
      <c r="HY133" s="13"/>
      <c r="HZ133" s="13"/>
      <c r="IA133" s="13"/>
      <c r="IB133" s="13"/>
      <c r="IC133" s="13"/>
      <c r="ID133" s="13"/>
      <c r="IE133" s="13"/>
      <c r="IF133" s="13"/>
      <c r="IG133" s="13"/>
      <c r="IH133" s="13"/>
      <c r="II133" s="13"/>
      <c r="IJ133" s="13"/>
      <c r="IK133" s="13"/>
      <c r="IL133" s="13"/>
      <c r="IM133" s="13"/>
      <c r="IN133" s="13"/>
      <c r="IO133" s="13"/>
      <c r="IP133" s="13"/>
      <c r="IQ133" s="13"/>
      <c r="IR133" s="13"/>
      <c r="IS133" s="13"/>
      <c r="IT133" s="13"/>
      <c r="IU133" s="13"/>
      <c r="IV133" s="13"/>
    </row>
    <row r="134" spans="1:256" ht="15" x14ac:dyDescent="0.2">
      <c r="A134" s="82"/>
      <c r="B134" s="173">
        <f>IF(AND(J120="No",F119&gt;2023),MIN(N100,N123),MIN(N115,N123,N100))</f>
        <v>21493574.109999999</v>
      </c>
      <c r="C134" s="173"/>
      <c r="D134" s="173"/>
      <c r="E134" s="114" t="s">
        <v>14</v>
      </c>
      <c r="F134" s="180">
        <f>SUM(N51)</f>
        <v>12224902089</v>
      </c>
      <c r="G134" s="180"/>
      <c r="H134" s="180"/>
      <c r="I134" s="28" t="s">
        <v>8</v>
      </c>
      <c r="J134" s="19">
        <v>1000</v>
      </c>
      <c r="K134" s="20"/>
      <c r="L134" s="114" t="s">
        <v>9</v>
      </c>
      <c r="M134" s="120"/>
      <c r="N134" s="181">
        <f>SUM(B134/F134*J134)</f>
        <v>1.7581796527710001</v>
      </c>
      <c r="O134" s="181"/>
      <c r="P134" s="181"/>
      <c r="Q134" s="83"/>
      <c r="R134" s="11"/>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c r="CA134" s="12"/>
      <c r="CB134" s="12"/>
      <c r="CC134" s="12"/>
      <c r="CD134" s="12"/>
      <c r="CE134" s="12"/>
      <c r="CF134" s="12"/>
      <c r="CG134" s="12"/>
      <c r="CH134" s="12"/>
      <c r="CI134" s="12"/>
      <c r="CJ134" s="12"/>
      <c r="CK134" s="12"/>
      <c r="CL134" s="12"/>
      <c r="CM134" s="12"/>
      <c r="CN134" s="12"/>
      <c r="CO134" s="12"/>
      <c r="CP134" s="12"/>
      <c r="CQ134" s="12"/>
      <c r="CR134" s="12"/>
      <c r="CS134" s="12"/>
      <c r="CT134" s="12"/>
      <c r="CU134" s="12"/>
      <c r="CV134" s="12"/>
      <c r="CW134" s="12"/>
      <c r="CX134" s="12"/>
      <c r="CY134" s="12"/>
      <c r="CZ134" s="12"/>
      <c r="DA134" s="12"/>
      <c r="DB134" s="12"/>
      <c r="DC134" s="12"/>
      <c r="DD134" s="12"/>
      <c r="DE134" s="12"/>
      <c r="DF134" s="12"/>
      <c r="DG134" s="12"/>
      <c r="DH134" s="13"/>
      <c r="DI134" s="13"/>
      <c r="DJ134" s="13"/>
      <c r="DK134" s="13"/>
      <c r="DL134" s="13"/>
      <c r="DM134" s="13"/>
      <c r="DN134" s="13"/>
      <c r="DO134" s="13"/>
      <c r="DP134" s="13"/>
      <c r="DQ134" s="13"/>
      <c r="DR134" s="13"/>
      <c r="DS134" s="13"/>
      <c r="DT134" s="13"/>
      <c r="DU134" s="13"/>
      <c r="DV134" s="13"/>
      <c r="DW134" s="13"/>
      <c r="DX134" s="13"/>
      <c r="DY134" s="13"/>
      <c r="DZ134" s="13"/>
      <c r="EA134" s="13"/>
      <c r="EB134" s="13"/>
      <c r="EC134" s="13"/>
      <c r="ED134" s="13"/>
      <c r="EE134" s="13"/>
      <c r="EF134" s="13"/>
      <c r="EG134" s="13"/>
      <c r="EH134" s="13"/>
      <c r="EI134" s="13"/>
      <c r="EJ134" s="13"/>
      <c r="EK134" s="13"/>
      <c r="EL134" s="13"/>
      <c r="EM134" s="13"/>
      <c r="EN134" s="13"/>
      <c r="EO134" s="13"/>
      <c r="EP134" s="13"/>
      <c r="EQ134" s="13"/>
      <c r="ER134" s="13"/>
      <c r="ES134" s="13"/>
      <c r="ET134" s="13"/>
      <c r="EU134" s="13"/>
      <c r="EV134" s="13"/>
      <c r="EW134" s="13"/>
      <c r="EX134" s="13"/>
      <c r="EY134" s="13"/>
      <c r="EZ134" s="13"/>
      <c r="FA134" s="13"/>
      <c r="FB134" s="13"/>
      <c r="FC134" s="13"/>
      <c r="FD134" s="13"/>
      <c r="FE134" s="13"/>
      <c r="FF134" s="13"/>
      <c r="FG134" s="13"/>
      <c r="FH134" s="13"/>
      <c r="FI134" s="13"/>
      <c r="FJ134" s="13"/>
      <c r="FK134" s="13"/>
      <c r="FL134" s="13"/>
      <c r="FM134" s="13"/>
      <c r="FN134" s="13"/>
      <c r="FO134" s="13"/>
      <c r="FP134" s="13"/>
      <c r="FQ134" s="13"/>
      <c r="FR134" s="13"/>
      <c r="FS134" s="13"/>
      <c r="FT134" s="13"/>
      <c r="FU134" s="13"/>
      <c r="FV134" s="13"/>
      <c r="FW134" s="13"/>
      <c r="FX134" s="13"/>
      <c r="FY134" s="13"/>
      <c r="FZ134" s="13"/>
      <c r="GA134" s="13"/>
      <c r="GB134" s="13"/>
      <c r="GC134" s="13"/>
      <c r="GD134" s="13"/>
      <c r="GE134" s="13"/>
      <c r="GF134" s="13"/>
      <c r="GG134" s="13"/>
      <c r="GH134" s="13"/>
      <c r="GI134" s="13"/>
      <c r="GJ134" s="13"/>
      <c r="GK134" s="13"/>
      <c r="GL134" s="13"/>
      <c r="GM134" s="13"/>
      <c r="GN134" s="13"/>
      <c r="GO134" s="13"/>
      <c r="GP134" s="13"/>
      <c r="GQ134" s="13"/>
      <c r="GR134" s="13"/>
      <c r="GS134" s="13"/>
      <c r="GT134" s="13"/>
      <c r="GU134" s="13"/>
      <c r="GV134" s="13"/>
      <c r="GW134" s="13"/>
      <c r="GX134" s="13"/>
      <c r="GY134" s="13"/>
      <c r="GZ134" s="13"/>
      <c r="HA134" s="13"/>
      <c r="HB134" s="13"/>
      <c r="HC134" s="13"/>
      <c r="HD134" s="13"/>
      <c r="HE134" s="13"/>
      <c r="HF134" s="13"/>
      <c r="HG134" s="13"/>
      <c r="HH134" s="13"/>
      <c r="HI134" s="13"/>
      <c r="HJ134" s="13"/>
      <c r="HK134" s="13"/>
      <c r="HL134" s="13"/>
      <c r="HM134" s="13"/>
      <c r="HN134" s="13"/>
      <c r="HO134" s="13"/>
      <c r="HP134" s="13"/>
      <c r="HQ134" s="13"/>
      <c r="HR134" s="13"/>
      <c r="HS134" s="13"/>
      <c r="HT134" s="13"/>
      <c r="HU134" s="13"/>
      <c r="HV134" s="13"/>
      <c r="HW134" s="13"/>
      <c r="HX134" s="13"/>
      <c r="HY134" s="13"/>
      <c r="HZ134" s="13"/>
      <c r="IA134" s="13"/>
      <c r="IB134" s="13"/>
      <c r="IC134" s="13"/>
      <c r="ID134" s="13"/>
      <c r="IE134" s="13"/>
      <c r="IF134" s="13"/>
      <c r="IG134" s="13"/>
      <c r="IH134" s="13"/>
      <c r="II134" s="13"/>
      <c r="IJ134" s="13"/>
      <c r="IK134" s="13"/>
      <c r="IL134" s="13"/>
      <c r="IM134" s="13"/>
      <c r="IN134" s="13"/>
      <c r="IO134" s="13"/>
      <c r="IP134" s="13"/>
      <c r="IQ134" s="13"/>
      <c r="IR134" s="13"/>
      <c r="IS134" s="13"/>
      <c r="IT134" s="13"/>
      <c r="IU134" s="13"/>
      <c r="IV134" s="13"/>
    </row>
    <row r="135" spans="1:256" ht="14.65" customHeight="1" x14ac:dyDescent="0.2">
      <c r="A135" s="144"/>
      <c r="B135" s="169" t="s">
        <v>128</v>
      </c>
      <c r="C135" s="169"/>
      <c r="D135" s="169"/>
      <c r="E135" s="127"/>
      <c r="F135" s="169" t="s">
        <v>129</v>
      </c>
      <c r="G135" s="169"/>
      <c r="H135" s="169"/>
      <c r="I135" s="80"/>
      <c r="J135" s="19"/>
      <c r="K135" s="19"/>
      <c r="L135" s="127"/>
      <c r="M135" s="81"/>
      <c r="N135" s="182" t="s">
        <v>130</v>
      </c>
      <c r="O135" s="182"/>
      <c r="P135" s="182"/>
      <c r="Q135" s="84"/>
      <c r="R135" s="11"/>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c r="CA135" s="12"/>
      <c r="CB135" s="12"/>
      <c r="CC135" s="12"/>
      <c r="CD135" s="12"/>
      <c r="CE135" s="12"/>
      <c r="CF135" s="12"/>
      <c r="CG135" s="12"/>
      <c r="CH135" s="12"/>
      <c r="CI135" s="12"/>
      <c r="CJ135" s="12"/>
      <c r="CK135" s="12"/>
      <c r="CL135" s="12"/>
      <c r="CM135" s="12"/>
      <c r="CN135" s="12"/>
      <c r="CO135" s="12"/>
      <c r="CP135" s="12"/>
      <c r="CQ135" s="12"/>
      <c r="CR135" s="12"/>
      <c r="CS135" s="12"/>
      <c r="CT135" s="12"/>
      <c r="CU135" s="12"/>
      <c r="CV135" s="12"/>
      <c r="CW135" s="12"/>
      <c r="CX135" s="12"/>
      <c r="CY135" s="12"/>
      <c r="CZ135" s="12"/>
      <c r="DA135" s="12"/>
      <c r="DB135" s="12"/>
      <c r="DC135" s="12"/>
      <c r="DD135" s="12"/>
      <c r="DE135" s="12"/>
      <c r="DF135" s="12"/>
      <c r="DG135" s="12"/>
      <c r="DH135" s="13"/>
      <c r="DI135" s="13"/>
      <c r="DJ135" s="13"/>
      <c r="DK135" s="13"/>
      <c r="DL135" s="13"/>
      <c r="DM135" s="13"/>
      <c r="DN135" s="13"/>
      <c r="DO135" s="13"/>
      <c r="DP135" s="13"/>
      <c r="DQ135" s="13"/>
      <c r="DR135" s="13"/>
      <c r="DS135" s="13"/>
      <c r="DT135" s="13"/>
      <c r="DU135" s="13"/>
      <c r="DV135" s="13"/>
      <c r="DW135" s="13"/>
      <c r="DX135" s="13"/>
      <c r="DY135" s="13"/>
      <c r="DZ135" s="13"/>
      <c r="EA135" s="13"/>
      <c r="EB135" s="13"/>
      <c r="EC135" s="13"/>
      <c r="ED135" s="13"/>
      <c r="EE135" s="13"/>
      <c r="EF135" s="13"/>
      <c r="EG135" s="13"/>
      <c r="EH135" s="13"/>
      <c r="EI135" s="13"/>
      <c r="EJ135" s="13"/>
      <c r="EK135" s="13"/>
      <c r="EL135" s="13"/>
      <c r="EM135" s="13"/>
      <c r="EN135" s="13"/>
      <c r="EO135" s="13"/>
      <c r="EP135" s="13"/>
      <c r="EQ135" s="13"/>
      <c r="ER135" s="13"/>
      <c r="ES135" s="13"/>
      <c r="ET135" s="13"/>
      <c r="EU135" s="13"/>
      <c r="EV135" s="13"/>
      <c r="EW135" s="13"/>
      <c r="EX135" s="13"/>
      <c r="EY135" s="13"/>
      <c r="EZ135" s="13"/>
      <c r="FA135" s="13"/>
      <c r="FB135" s="13"/>
      <c r="FC135" s="13"/>
      <c r="FD135" s="13"/>
      <c r="FE135" s="13"/>
      <c r="FF135" s="13"/>
      <c r="FG135" s="13"/>
      <c r="FH135" s="13"/>
      <c r="FI135" s="13"/>
      <c r="FJ135" s="13"/>
      <c r="FK135" s="13"/>
      <c r="FL135" s="13"/>
      <c r="FM135" s="13"/>
      <c r="FN135" s="13"/>
      <c r="FO135" s="13"/>
      <c r="FP135" s="13"/>
      <c r="FQ135" s="13"/>
      <c r="FR135" s="13"/>
      <c r="FS135" s="13"/>
      <c r="FT135" s="13"/>
      <c r="FU135" s="13"/>
      <c r="FV135" s="13"/>
      <c r="FW135" s="13"/>
      <c r="FX135" s="13"/>
      <c r="FY135" s="13"/>
      <c r="FZ135" s="13"/>
      <c r="GA135" s="13"/>
      <c r="GB135" s="13"/>
      <c r="GC135" s="13"/>
      <c r="GD135" s="13"/>
      <c r="GE135" s="13"/>
      <c r="GF135" s="13"/>
      <c r="GG135" s="13"/>
      <c r="GH135" s="13"/>
      <c r="GI135" s="13"/>
      <c r="GJ135" s="13"/>
      <c r="GK135" s="13"/>
      <c r="GL135" s="13"/>
      <c r="GM135" s="13"/>
      <c r="GN135" s="13"/>
      <c r="GO135" s="13"/>
      <c r="GP135" s="13"/>
      <c r="GQ135" s="13"/>
      <c r="GR135" s="13"/>
      <c r="GS135" s="13"/>
      <c r="GT135" s="13"/>
      <c r="GU135" s="13"/>
      <c r="GV135" s="13"/>
      <c r="GW135" s="13"/>
      <c r="GX135" s="13"/>
      <c r="GY135" s="13"/>
      <c r="GZ135" s="13"/>
      <c r="HA135" s="13"/>
      <c r="HB135" s="13"/>
      <c r="HC135" s="13"/>
      <c r="HD135" s="13"/>
      <c r="HE135" s="13"/>
      <c r="HF135" s="13"/>
      <c r="HG135" s="13"/>
      <c r="HH135" s="13"/>
      <c r="HI135" s="13"/>
      <c r="HJ135" s="13"/>
      <c r="HK135" s="13"/>
      <c r="HL135" s="13"/>
      <c r="HM135" s="13"/>
      <c r="HN135" s="13"/>
      <c r="HO135" s="13"/>
      <c r="HP135" s="13"/>
      <c r="HQ135" s="13"/>
      <c r="HR135" s="13"/>
      <c r="HS135" s="13"/>
      <c r="HT135" s="13"/>
      <c r="HU135" s="13"/>
      <c r="HV135" s="13"/>
      <c r="HW135" s="13"/>
      <c r="HX135" s="13"/>
      <c r="HY135" s="13"/>
      <c r="HZ135" s="13"/>
      <c r="IA135" s="13"/>
      <c r="IB135" s="13"/>
      <c r="IC135" s="13"/>
      <c r="ID135" s="13"/>
      <c r="IE135" s="13"/>
      <c r="IF135" s="13"/>
      <c r="IG135" s="13"/>
      <c r="IH135" s="13"/>
      <c r="II135" s="13"/>
      <c r="IJ135" s="13"/>
      <c r="IK135" s="13"/>
      <c r="IL135" s="13"/>
      <c r="IM135" s="13"/>
      <c r="IN135" s="13"/>
      <c r="IO135" s="13"/>
      <c r="IP135" s="13"/>
      <c r="IQ135" s="13"/>
      <c r="IR135" s="13"/>
      <c r="IS135" s="13"/>
      <c r="IT135" s="13"/>
      <c r="IU135" s="13"/>
      <c r="IV135" s="13"/>
    </row>
    <row r="136" spans="1:256" ht="17.45" customHeight="1" x14ac:dyDescent="0.25">
      <c r="A136" s="143" t="s">
        <v>131</v>
      </c>
      <c r="B136" s="272" t="s">
        <v>132</v>
      </c>
      <c r="C136" s="272"/>
      <c r="D136" s="272"/>
      <c r="E136" s="272"/>
      <c r="F136" s="272"/>
      <c r="G136" s="272"/>
      <c r="H136" s="272"/>
      <c r="I136" s="272"/>
      <c r="J136" s="272"/>
      <c r="K136" s="272"/>
      <c r="L136" s="272"/>
      <c r="M136" s="272"/>
      <c r="N136" s="272"/>
      <c r="O136" s="272"/>
      <c r="P136" s="272"/>
      <c r="Q136" s="38"/>
      <c r="R136" s="7"/>
      <c r="S136" s="112"/>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c r="BE136" s="8"/>
      <c r="BF136" s="8"/>
      <c r="BG136" s="8"/>
      <c r="BH136" s="8"/>
      <c r="BI136" s="8"/>
      <c r="BJ136" s="8"/>
      <c r="BK136" s="8"/>
      <c r="BL136" s="8"/>
      <c r="BM136" s="8"/>
      <c r="BN136" s="8"/>
      <c r="BO136" s="8"/>
      <c r="BP136" s="8"/>
      <c r="BQ136" s="8"/>
      <c r="BR136" s="8"/>
      <c r="BS136" s="8"/>
      <c r="BT136" s="8"/>
      <c r="BU136" s="8"/>
      <c r="BV136" s="8"/>
      <c r="BW136" s="8"/>
      <c r="BX136" s="8"/>
      <c r="BY136" s="8"/>
      <c r="BZ136" s="8"/>
      <c r="CA136" s="8"/>
      <c r="CB136" s="8"/>
      <c r="CC136" s="8"/>
      <c r="CD136" s="8"/>
      <c r="CE136" s="8"/>
      <c r="CF136" s="8"/>
      <c r="CG136" s="8"/>
      <c r="CH136" s="8"/>
      <c r="CI136" s="8"/>
      <c r="CJ136" s="8"/>
      <c r="CK136" s="8"/>
      <c r="CL136" s="8"/>
      <c r="CM136" s="8"/>
      <c r="CN136" s="8"/>
      <c r="CO136" s="8"/>
      <c r="CP136" s="8"/>
      <c r="CQ136" s="8"/>
      <c r="CR136" s="8"/>
      <c r="CS136" s="8"/>
      <c r="CT136" s="8"/>
      <c r="CU136" s="8"/>
      <c r="CV136" s="8"/>
      <c r="CW136" s="8"/>
      <c r="CX136" s="8"/>
      <c r="CY136" s="8"/>
      <c r="CZ136" s="8"/>
      <c r="DA136" s="8"/>
      <c r="DB136" s="8"/>
      <c r="DC136" s="8"/>
      <c r="DD136" s="8"/>
      <c r="DE136" s="8"/>
      <c r="DF136" s="8"/>
      <c r="DG136" s="8"/>
      <c r="DH136" s="9"/>
      <c r="DI136" s="9"/>
      <c r="DJ136" s="9"/>
      <c r="DK136" s="9"/>
      <c r="DL136" s="9"/>
      <c r="DM136" s="9"/>
      <c r="DN136" s="9"/>
      <c r="DO136" s="9"/>
      <c r="DP136" s="9"/>
      <c r="DQ136" s="9"/>
      <c r="DR136" s="9"/>
      <c r="DS136" s="9"/>
      <c r="DT136" s="9"/>
      <c r="DU136" s="9"/>
      <c r="DV136" s="9"/>
      <c r="DW136" s="9"/>
      <c r="DX136" s="9"/>
      <c r="DY136" s="9"/>
      <c r="DZ136" s="9"/>
      <c r="EA136" s="9"/>
      <c r="EB136" s="9"/>
      <c r="EC136" s="9"/>
      <c r="ED136" s="9"/>
      <c r="EE136" s="9"/>
      <c r="EF136" s="9"/>
      <c r="EG136" s="9"/>
      <c r="EH136" s="9"/>
      <c r="EI136" s="9"/>
      <c r="EJ136" s="9"/>
      <c r="EK136" s="9"/>
      <c r="EL136" s="9"/>
      <c r="EM136" s="9"/>
      <c r="EN136" s="9"/>
      <c r="EO136" s="9"/>
      <c r="EP136" s="9"/>
      <c r="EQ136" s="9"/>
      <c r="ER136" s="9"/>
      <c r="ES136" s="9"/>
      <c r="ET136" s="9"/>
      <c r="EU136" s="9"/>
      <c r="EV136" s="9"/>
      <c r="EW136" s="9"/>
      <c r="EX136" s="9"/>
      <c r="EY136" s="9"/>
      <c r="EZ136" s="9"/>
      <c r="FA136" s="9"/>
      <c r="FB136" s="9"/>
      <c r="FC136" s="9"/>
      <c r="FD136" s="9"/>
      <c r="FE136" s="9"/>
      <c r="FF136" s="9"/>
      <c r="FG136" s="9"/>
      <c r="FH136" s="9"/>
      <c r="FI136" s="9"/>
      <c r="FJ136" s="9"/>
      <c r="FK136" s="9"/>
      <c r="FL136" s="9"/>
      <c r="FM136" s="9"/>
      <c r="FN136" s="9"/>
      <c r="FO136" s="9"/>
      <c r="FP136" s="9"/>
      <c r="FQ136" s="9"/>
      <c r="FR136" s="9"/>
      <c r="FS136" s="9"/>
      <c r="FT136" s="9"/>
      <c r="FU136" s="9"/>
      <c r="FV136" s="9"/>
      <c r="FW136" s="9"/>
      <c r="FX136" s="9"/>
      <c r="FY136" s="9"/>
      <c r="FZ136" s="9"/>
      <c r="GA136" s="9"/>
      <c r="GB136" s="9"/>
      <c r="GC136" s="9"/>
      <c r="GD136" s="9"/>
      <c r="GE136" s="9"/>
      <c r="GF136" s="9"/>
      <c r="GG136" s="9"/>
      <c r="GH136" s="9"/>
      <c r="GI136" s="9"/>
      <c r="GJ136" s="9"/>
      <c r="GK136" s="9"/>
      <c r="GL136" s="9"/>
      <c r="GM136" s="9"/>
      <c r="GN136" s="9"/>
      <c r="GO136" s="9"/>
      <c r="GP136" s="9"/>
      <c r="GQ136" s="9"/>
      <c r="GR136" s="9"/>
      <c r="GS136" s="9"/>
      <c r="GT136" s="9"/>
      <c r="GU136" s="9"/>
      <c r="GV136" s="9"/>
      <c r="GW136" s="9"/>
      <c r="GX136" s="9"/>
      <c r="GY136" s="9"/>
      <c r="GZ136" s="9"/>
      <c r="HA136" s="9"/>
      <c r="HB136" s="9"/>
      <c r="HC136" s="9"/>
      <c r="HD136" s="9"/>
      <c r="HE136" s="9"/>
      <c r="HF136" s="9"/>
      <c r="HG136" s="9"/>
      <c r="HH136" s="9"/>
      <c r="HI136" s="9"/>
      <c r="HJ136" s="9"/>
      <c r="HK136" s="9"/>
      <c r="HL136" s="9"/>
      <c r="HM136" s="9"/>
      <c r="HN136" s="9"/>
      <c r="HO136" s="9"/>
      <c r="HP136" s="9"/>
      <c r="HQ136" s="9"/>
      <c r="HR136" s="9"/>
      <c r="HS136" s="9"/>
      <c r="HT136" s="9"/>
      <c r="HU136" s="9"/>
      <c r="HV136" s="9"/>
      <c r="HW136" s="9"/>
      <c r="HX136" s="9"/>
      <c r="HY136" s="9"/>
      <c r="HZ136" s="9"/>
      <c r="IA136" s="9"/>
      <c r="IB136" s="9"/>
      <c r="IC136" s="9"/>
      <c r="ID136" s="9"/>
      <c r="IE136" s="9"/>
      <c r="IF136" s="9"/>
      <c r="IG136" s="9"/>
      <c r="IH136" s="9"/>
      <c r="II136" s="9"/>
      <c r="IJ136" s="9"/>
      <c r="IK136" s="9"/>
      <c r="IL136" s="9"/>
      <c r="IM136" s="9"/>
      <c r="IN136" s="9"/>
      <c r="IO136" s="9"/>
      <c r="IP136" s="9"/>
      <c r="IQ136" s="9"/>
      <c r="IR136" s="9"/>
      <c r="IS136" s="9"/>
      <c r="IT136" s="9"/>
      <c r="IU136" s="9"/>
      <c r="IV136" s="9"/>
    </row>
    <row r="137" spans="1:256" ht="17.45" customHeight="1" x14ac:dyDescent="0.2">
      <c r="A137" s="145" t="s">
        <v>133</v>
      </c>
      <c r="B137" s="289"/>
      <c r="C137" s="289"/>
      <c r="D137" s="289"/>
      <c r="E137" s="289"/>
      <c r="F137" s="94" t="s">
        <v>134</v>
      </c>
      <c r="G137" s="92"/>
      <c r="H137" s="292"/>
      <c r="I137" s="292"/>
      <c r="J137" s="292"/>
      <c r="K137" s="292"/>
      <c r="L137" s="292"/>
      <c r="M137" s="136"/>
      <c r="N137" s="146"/>
      <c r="O137" s="146"/>
      <c r="P137" s="146"/>
      <c r="Q137" s="147"/>
      <c r="R137" s="1"/>
      <c r="S137" s="12"/>
      <c r="T137" s="12"/>
      <c r="U137" s="12"/>
      <c r="V137" s="12"/>
      <c r="W137" s="12"/>
      <c r="X137" s="12"/>
      <c r="Y137" s="135"/>
      <c r="Z137" s="135"/>
      <c r="AA137" s="135"/>
      <c r="AB137" s="135"/>
      <c r="AC137" s="135"/>
      <c r="AD137" s="135"/>
      <c r="AE137" s="135"/>
      <c r="AF137" s="135"/>
      <c r="AG137" s="135"/>
      <c r="AH137" s="135"/>
      <c r="AI137" s="135"/>
      <c r="AJ137" s="135"/>
      <c r="AK137" s="135"/>
      <c r="AL137" s="135"/>
      <c r="AM137" s="135"/>
      <c r="AN137" s="135"/>
      <c r="AO137" s="135"/>
      <c r="AP137" s="135"/>
      <c r="AQ137" s="135"/>
      <c r="AR137" s="135"/>
      <c r="AS137" s="135"/>
      <c r="AT137" s="135"/>
      <c r="AU137" s="135"/>
      <c r="AV137" s="135"/>
      <c r="AW137" s="135"/>
      <c r="AX137" s="135"/>
      <c r="AY137" s="135"/>
      <c r="AZ137" s="135"/>
      <c r="BA137" s="135"/>
      <c r="BB137" s="135"/>
      <c r="BC137" s="135"/>
      <c r="BD137" s="135"/>
      <c r="BE137" s="135"/>
      <c r="BF137" s="135"/>
      <c r="BG137" s="135"/>
      <c r="BH137" s="135"/>
      <c r="BI137" s="135"/>
      <c r="BJ137" s="135"/>
      <c r="BK137" s="135"/>
      <c r="BL137" s="135"/>
      <c r="BM137" s="135"/>
      <c r="BN137" s="135"/>
      <c r="BO137" s="135"/>
      <c r="BP137" s="135"/>
      <c r="BQ137" s="135"/>
      <c r="BR137" s="135"/>
      <c r="BS137" s="135"/>
      <c r="BT137" s="135"/>
      <c r="BU137" s="135"/>
      <c r="BV137" s="135"/>
      <c r="BW137" s="135"/>
      <c r="BX137" s="135"/>
      <c r="BY137" s="135"/>
      <c r="BZ137" s="135"/>
      <c r="CA137" s="135"/>
      <c r="CB137" s="135"/>
      <c r="CC137" s="135"/>
      <c r="CD137" s="135"/>
      <c r="CE137" s="135"/>
      <c r="CF137" s="135"/>
      <c r="CG137" s="135"/>
      <c r="CH137" s="135"/>
      <c r="CI137" s="135"/>
      <c r="CJ137" s="135"/>
      <c r="CK137" s="135"/>
      <c r="CL137" s="135"/>
      <c r="CM137" s="135"/>
      <c r="CN137" s="135"/>
      <c r="CO137" s="135"/>
      <c r="CP137" s="135"/>
      <c r="CQ137" s="135"/>
      <c r="CR137" s="135"/>
      <c r="CS137" s="135"/>
      <c r="CT137" s="135"/>
      <c r="CU137" s="135"/>
      <c r="CV137" s="135"/>
      <c r="CW137" s="135"/>
      <c r="CX137" s="135"/>
      <c r="CY137" s="135"/>
      <c r="CZ137" s="135"/>
      <c r="DA137" s="135"/>
      <c r="DB137" s="135"/>
      <c r="DC137" s="135"/>
      <c r="DD137" s="135"/>
      <c r="DE137" s="135"/>
      <c r="DF137" s="135"/>
      <c r="DG137" s="135"/>
      <c r="DH137" s="136"/>
      <c r="DI137" s="136"/>
      <c r="DJ137" s="136"/>
      <c r="DK137" s="136"/>
      <c r="DL137" s="136"/>
      <c r="DM137" s="136"/>
      <c r="DN137" s="136"/>
      <c r="DO137" s="136"/>
      <c r="DP137" s="136"/>
      <c r="DQ137" s="136"/>
      <c r="DR137" s="136"/>
      <c r="DS137" s="136"/>
      <c r="DT137" s="136"/>
      <c r="DU137" s="136"/>
      <c r="DV137" s="136"/>
      <c r="DW137" s="136"/>
      <c r="DX137" s="136"/>
      <c r="DY137" s="136"/>
      <c r="DZ137" s="136"/>
      <c r="EA137" s="136"/>
      <c r="EB137" s="136"/>
      <c r="EC137" s="136"/>
      <c r="ED137" s="136"/>
      <c r="EE137" s="136"/>
      <c r="EF137" s="136"/>
      <c r="EG137" s="136"/>
      <c r="EH137" s="136"/>
      <c r="EI137" s="136"/>
      <c r="EJ137" s="136"/>
      <c r="EK137" s="136"/>
      <c r="EL137" s="136"/>
      <c r="EM137" s="136"/>
      <c r="EN137" s="136"/>
      <c r="EO137" s="136"/>
      <c r="EP137" s="136"/>
      <c r="EQ137" s="136"/>
      <c r="ER137" s="136"/>
      <c r="ES137" s="136"/>
      <c r="ET137" s="136"/>
      <c r="EU137" s="136"/>
      <c r="EV137" s="136"/>
      <c r="EW137" s="136"/>
      <c r="EX137" s="136"/>
      <c r="EY137" s="136"/>
      <c r="EZ137" s="136"/>
      <c r="FA137" s="136"/>
      <c r="FB137" s="136"/>
      <c r="FC137" s="136"/>
      <c r="FD137" s="136"/>
      <c r="FE137" s="136"/>
      <c r="FF137" s="136"/>
      <c r="FG137" s="136"/>
      <c r="FH137" s="136"/>
      <c r="FI137" s="136"/>
      <c r="FJ137" s="136"/>
      <c r="FK137" s="136"/>
      <c r="FL137" s="136"/>
      <c r="FM137" s="136"/>
      <c r="FN137" s="136"/>
      <c r="FO137" s="136"/>
      <c r="FP137" s="136"/>
      <c r="FQ137" s="136"/>
      <c r="FR137" s="136"/>
      <c r="FS137" s="136"/>
      <c r="FT137" s="136"/>
      <c r="FU137" s="136"/>
      <c r="FV137" s="136"/>
      <c r="FW137" s="136"/>
      <c r="FX137" s="136"/>
      <c r="FY137" s="136"/>
      <c r="FZ137" s="136"/>
      <c r="GA137" s="136"/>
      <c r="GB137" s="136"/>
      <c r="GC137" s="136"/>
      <c r="GD137" s="136"/>
      <c r="GE137" s="136"/>
      <c r="GF137" s="136"/>
      <c r="GG137" s="136"/>
      <c r="GH137" s="136"/>
      <c r="GI137" s="136"/>
      <c r="GJ137" s="136"/>
      <c r="GK137" s="136"/>
      <c r="GL137" s="136"/>
      <c r="GM137" s="136"/>
      <c r="GN137" s="136"/>
      <c r="GO137" s="136"/>
      <c r="GP137" s="136"/>
      <c r="GQ137" s="136"/>
      <c r="GR137" s="136"/>
      <c r="GS137" s="136"/>
      <c r="GT137" s="136"/>
      <c r="GU137" s="136"/>
      <c r="GV137" s="136"/>
      <c r="GW137" s="136"/>
      <c r="GX137" s="136"/>
      <c r="GY137" s="136"/>
      <c r="GZ137" s="136"/>
      <c r="HA137" s="136"/>
      <c r="HB137" s="136"/>
      <c r="HC137" s="136"/>
      <c r="HD137" s="136"/>
      <c r="HE137" s="136"/>
      <c r="HF137" s="136"/>
      <c r="HG137" s="136"/>
      <c r="HH137" s="136"/>
      <c r="HI137" s="136"/>
      <c r="HJ137" s="136"/>
      <c r="HK137" s="136"/>
      <c r="HL137" s="136"/>
      <c r="HM137" s="136"/>
      <c r="HN137" s="136"/>
      <c r="HO137" s="136"/>
      <c r="HP137" s="136"/>
      <c r="HQ137" s="136"/>
      <c r="HR137" s="136"/>
      <c r="HS137" s="136"/>
      <c r="HT137" s="136"/>
      <c r="HU137" s="136"/>
      <c r="HV137" s="136"/>
      <c r="HW137" s="136"/>
      <c r="HX137" s="136"/>
      <c r="HY137" s="136"/>
      <c r="HZ137" s="136"/>
      <c r="IA137" s="136"/>
      <c r="IB137" s="136"/>
      <c r="IC137" s="136"/>
      <c r="ID137" s="136"/>
      <c r="IE137" s="136"/>
      <c r="IF137" s="136"/>
      <c r="IG137" s="136"/>
      <c r="IH137" s="136"/>
      <c r="II137" s="136"/>
      <c r="IJ137" s="136"/>
      <c r="IK137" s="136"/>
      <c r="IL137" s="136"/>
      <c r="IM137" s="136"/>
      <c r="IN137" s="136"/>
      <c r="IO137" s="136"/>
      <c r="IP137" s="136"/>
      <c r="IQ137" s="136"/>
      <c r="IR137" s="136"/>
      <c r="IS137" s="136"/>
      <c r="IT137" s="136"/>
      <c r="IU137" s="136"/>
      <c r="IV137" s="136"/>
    </row>
    <row r="138" spans="1:256" x14ac:dyDescent="0.2">
      <c r="A138" s="145"/>
      <c r="B138" s="290" t="s">
        <v>135</v>
      </c>
      <c r="C138" s="290"/>
      <c r="D138" s="290"/>
      <c r="E138" s="290"/>
      <c r="F138" s="121"/>
      <c r="G138" s="121"/>
      <c r="H138" s="136" t="s">
        <v>136</v>
      </c>
      <c r="I138" s="22"/>
      <c r="J138" s="93"/>
      <c r="K138" s="93"/>
      <c r="L138" s="136"/>
      <c r="M138" s="136"/>
      <c r="N138" s="274"/>
      <c r="O138" s="274"/>
      <c r="P138" s="274"/>
      <c r="Q138" s="147"/>
      <c r="R138" s="1"/>
      <c r="S138" s="135"/>
      <c r="T138" s="135"/>
      <c r="U138" s="135"/>
      <c r="V138" s="135"/>
      <c r="W138" s="135"/>
      <c r="X138" s="135"/>
      <c r="Y138" s="135"/>
      <c r="Z138" s="135"/>
      <c r="AA138" s="135"/>
      <c r="AB138" s="135"/>
      <c r="AC138" s="135"/>
      <c r="AD138" s="135"/>
      <c r="AE138" s="135"/>
      <c r="AF138" s="135"/>
      <c r="AG138" s="135"/>
      <c r="AH138" s="135"/>
      <c r="AI138" s="135"/>
      <c r="AJ138" s="135"/>
      <c r="AK138" s="135"/>
      <c r="AL138" s="135"/>
      <c r="AM138" s="135"/>
      <c r="AN138" s="135"/>
      <c r="AO138" s="135"/>
      <c r="AP138" s="135"/>
      <c r="AQ138" s="135"/>
      <c r="AR138" s="135"/>
      <c r="AS138" s="135"/>
      <c r="AT138" s="135"/>
      <c r="AU138" s="135"/>
      <c r="AV138" s="135"/>
      <c r="AW138" s="135"/>
      <c r="AX138" s="135"/>
      <c r="AY138" s="135"/>
      <c r="AZ138" s="135"/>
      <c r="BA138" s="135"/>
      <c r="BB138" s="135"/>
      <c r="BC138" s="135"/>
      <c r="BD138" s="135"/>
      <c r="BE138" s="135"/>
      <c r="BF138" s="135"/>
      <c r="BG138" s="135"/>
      <c r="BH138" s="135"/>
      <c r="BI138" s="135"/>
      <c r="BJ138" s="135"/>
      <c r="BK138" s="135"/>
      <c r="BL138" s="135"/>
      <c r="BM138" s="135"/>
      <c r="BN138" s="135"/>
      <c r="BO138" s="135"/>
      <c r="BP138" s="135"/>
      <c r="BQ138" s="135"/>
      <c r="BR138" s="135"/>
      <c r="BS138" s="135"/>
      <c r="BT138" s="135"/>
      <c r="BU138" s="135"/>
      <c r="BV138" s="135"/>
      <c r="BW138" s="135"/>
      <c r="BX138" s="135"/>
      <c r="BY138" s="135"/>
      <c r="BZ138" s="135"/>
      <c r="CA138" s="135"/>
      <c r="CB138" s="135"/>
      <c r="CC138" s="135"/>
      <c r="CD138" s="135"/>
      <c r="CE138" s="135"/>
      <c r="CF138" s="135"/>
      <c r="CG138" s="135"/>
      <c r="CH138" s="135"/>
      <c r="CI138" s="135"/>
      <c r="CJ138" s="135"/>
      <c r="CK138" s="135"/>
      <c r="CL138" s="135"/>
      <c r="CM138" s="135"/>
      <c r="CN138" s="135"/>
      <c r="CO138" s="135"/>
      <c r="CP138" s="135"/>
      <c r="CQ138" s="135"/>
      <c r="CR138" s="135"/>
      <c r="CS138" s="135"/>
      <c r="CT138" s="135"/>
      <c r="CU138" s="135"/>
      <c r="CV138" s="135"/>
      <c r="CW138" s="135"/>
      <c r="CX138" s="135"/>
      <c r="CY138" s="135"/>
      <c r="CZ138" s="135"/>
      <c r="DA138" s="135"/>
      <c r="DB138" s="135"/>
      <c r="DC138" s="135"/>
      <c r="DD138" s="135"/>
      <c r="DE138" s="135"/>
      <c r="DF138" s="135"/>
      <c r="DG138" s="135"/>
      <c r="DH138" s="136"/>
      <c r="DI138" s="136"/>
      <c r="DJ138" s="136"/>
      <c r="DK138" s="136"/>
      <c r="DL138" s="136"/>
      <c r="DM138" s="136"/>
      <c r="DN138" s="136"/>
      <c r="DO138" s="136"/>
      <c r="DP138" s="136"/>
      <c r="DQ138" s="136"/>
      <c r="DR138" s="136"/>
      <c r="DS138" s="136"/>
      <c r="DT138" s="136"/>
      <c r="DU138" s="136"/>
      <c r="DV138" s="136"/>
      <c r="DW138" s="136"/>
      <c r="DX138" s="136"/>
      <c r="DY138" s="136"/>
      <c r="DZ138" s="136"/>
      <c r="EA138" s="136"/>
      <c r="EB138" s="136"/>
      <c r="EC138" s="136"/>
      <c r="ED138" s="136"/>
      <c r="EE138" s="136"/>
      <c r="EF138" s="136"/>
      <c r="EG138" s="136"/>
      <c r="EH138" s="136"/>
      <c r="EI138" s="136"/>
      <c r="EJ138" s="136"/>
      <c r="EK138" s="136"/>
      <c r="EL138" s="136"/>
      <c r="EM138" s="136"/>
      <c r="EN138" s="136"/>
      <c r="EO138" s="136"/>
      <c r="EP138" s="136"/>
      <c r="EQ138" s="136"/>
      <c r="ER138" s="136"/>
      <c r="ES138" s="136"/>
      <c r="ET138" s="136"/>
      <c r="EU138" s="136"/>
      <c r="EV138" s="136"/>
      <c r="EW138" s="136"/>
      <c r="EX138" s="136"/>
      <c r="EY138" s="136"/>
      <c r="EZ138" s="136"/>
      <c r="FA138" s="136"/>
      <c r="FB138" s="136"/>
      <c r="FC138" s="136"/>
      <c r="FD138" s="136"/>
      <c r="FE138" s="136"/>
      <c r="FF138" s="136"/>
      <c r="FG138" s="136"/>
      <c r="FH138" s="136"/>
      <c r="FI138" s="136"/>
      <c r="FJ138" s="136"/>
      <c r="FK138" s="136"/>
      <c r="FL138" s="136"/>
      <c r="FM138" s="136"/>
      <c r="FN138" s="136"/>
      <c r="FO138" s="136"/>
      <c r="FP138" s="136"/>
      <c r="FQ138" s="136"/>
      <c r="FR138" s="136"/>
      <c r="FS138" s="136"/>
      <c r="FT138" s="136"/>
      <c r="FU138" s="136"/>
      <c r="FV138" s="136"/>
      <c r="FW138" s="136"/>
      <c r="FX138" s="136"/>
      <c r="FY138" s="136"/>
      <c r="FZ138" s="136"/>
      <c r="GA138" s="136"/>
      <c r="GB138" s="136"/>
      <c r="GC138" s="136"/>
      <c r="GD138" s="136"/>
      <c r="GE138" s="136"/>
      <c r="GF138" s="136"/>
      <c r="GG138" s="136"/>
      <c r="GH138" s="136"/>
      <c r="GI138" s="136"/>
      <c r="GJ138" s="136"/>
      <c r="GK138" s="136"/>
      <c r="GL138" s="136"/>
      <c r="GM138" s="136"/>
      <c r="GN138" s="136"/>
      <c r="GO138" s="136"/>
      <c r="GP138" s="136"/>
      <c r="GQ138" s="136"/>
      <c r="GR138" s="136"/>
      <c r="GS138" s="136"/>
      <c r="GT138" s="136"/>
      <c r="GU138" s="136"/>
      <c r="GV138" s="136"/>
      <c r="GW138" s="136"/>
      <c r="GX138" s="136"/>
      <c r="GY138" s="136"/>
      <c r="GZ138" s="136"/>
      <c r="HA138" s="136"/>
      <c r="HB138" s="136"/>
      <c r="HC138" s="136"/>
      <c r="HD138" s="136"/>
      <c r="HE138" s="136"/>
      <c r="HF138" s="136"/>
      <c r="HG138" s="136"/>
      <c r="HH138" s="136"/>
      <c r="HI138" s="136"/>
      <c r="HJ138" s="136"/>
      <c r="HK138" s="136"/>
      <c r="HL138" s="136"/>
      <c r="HM138" s="136"/>
      <c r="HN138" s="136"/>
      <c r="HO138" s="136"/>
      <c r="HP138" s="136"/>
      <c r="HQ138" s="136"/>
      <c r="HR138" s="136"/>
      <c r="HS138" s="136"/>
      <c r="HT138" s="136"/>
      <c r="HU138" s="136"/>
      <c r="HV138" s="136"/>
      <c r="HW138" s="136"/>
      <c r="HX138" s="136"/>
      <c r="HY138" s="136"/>
      <c r="HZ138" s="136"/>
      <c r="IA138" s="136"/>
      <c r="IB138" s="136"/>
      <c r="IC138" s="136"/>
      <c r="ID138" s="136"/>
      <c r="IE138" s="136"/>
      <c r="IF138" s="136"/>
      <c r="IG138" s="136"/>
      <c r="IH138" s="136"/>
      <c r="II138" s="136"/>
      <c r="IJ138" s="136"/>
      <c r="IK138" s="136"/>
      <c r="IL138" s="136"/>
      <c r="IM138" s="136"/>
      <c r="IN138" s="136"/>
      <c r="IO138" s="136"/>
      <c r="IP138" s="136"/>
      <c r="IQ138" s="136"/>
      <c r="IR138" s="136"/>
      <c r="IS138" s="136"/>
      <c r="IT138" s="136"/>
      <c r="IU138" s="136"/>
      <c r="IV138" s="136"/>
    </row>
    <row r="139" spans="1:256" ht="5.45" customHeight="1" x14ac:dyDescent="0.2">
      <c r="A139" s="145"/>
      <c r="B139" s="273"/>
      <c r="C139" s="274"/>
      <c r="D139" s="274"/>
      <c r="E139" s="274"/>
      <c r="F139" s="136"/>
      <c r="G139" s="136"/>
      <c r="H139" s="275"/>
      <c r="I139" s="275"/>
      <c r="J139" s="275"/>
      <c r="K139" s="275"/>
      <c r="L139" s="275"/>
      <c r="M139" s="136"/>
      <c r="N139" s="136"/>
      <c r="O139" s="136"/>
      <c r="P139" s="136"/>
      <c r="Q139" s="147"/>
      <c r="R139" s="1"/>
      <c r="S139" s="135"/>
      <c r="T139" s="135"/>
      <c r="U139" s="135"/>
      <c r="V139" s="135"/>
      <c r="W139" s="135"/>
      <c r="X139" s="135"/>
      <c r="Y139" s="135"/>
      <c r="Z139" s="135"/>
      <c r="AA139" s="135"/>
      <c r="AB139" s="135"/>
      <c r="AC139" s="135"/>
      <c r="AD139" s="135"/>
      <c r="AE139" s="135"/>
      <c r="AF139" s="135"/>
      <c r="AG139" s="135"/>
      <c r="AH139" s="135"/>
      <c r="AI139" s="135"/>
      <c r="AJ139" s="135"/>
      <c r="AK139" s="135"/>
      <c r="AL139" s="135"/>
      <c r="AM139" s="135"/>
      <c r="AN139" s="135"/>
      <c r="AO139" s="135"/>
      <c r="AP139" s="135"/>
      <c r="AQ139" s="135"/>
      <c r="AR139" s="135"/>
      <c r="AS139" s="135"/>
      <c r="AT139" s="135"/>
      <c r="AU139" s="135"/>
      <c r="AV139" s="135"/>
      <c r="AW139" s="135"/>
      <c r="AX139" s="135"/>
      <c r="AY139" s="135"/>
      <c r="AZ139" s="135"/>
      <c r="BA139" s="135"/>
      <c r="BB139" s="135"/>
      <c r="BC139" s="135"/>
      <c r="BD139" s="135"/>
      <c r="BE139" s="135"/>
      <c r="BF139" s="135"/>
      <c r="BG139" s="135"/>
      <c r="BH139" s="135"/>
      <c r="BI139" s="135"/>
      <c r="BJ139" s="135"/>
      <c r="BK139" s="135"/>
      <c r="BL139" s="135"/>
      <c r="BM139" s="135"/>
      <c r="BN139" s="135"/>
      <c r="BO139" s="135"/>
      <c r="BP139" s="135"/>
      <c r="BQ139" s="135"/>
      <c r="BR139" s="135"/>
      <c r="BS139" s="135"/>
      <c r="BT139" s="135"/>
      <c r="BU139" s="135"/>
      <c r="BV139" s="135"/>
      <c r="BW139" s="135"/>
      <c r="BX139" s="135"/>
      <c r="BY139" s="135"/>
      <c r="BZ139" s="135"/>
      <c r="CA139" s="135"/>
      <c r="CB139" s="135"/>
      <c r="CC139" s="135"/>
      <c r="CD139" s="135"/>
      <c r="CE139" s="135"/>
      <c r="CF139" s="135"/>
      <c r="CG139" s="135"/>
      <c r="CH139" s="135"/>
      <c r="CI139" s="135"/>
      <c r="CJ139" s="135"/>
      <c r="CK139" s="135"/>
      <c r="CL139" s="135"/>
      <c r="CM139" s="135"/>
      <c r="CN139" s="135"/>
      <c r="CO139" s="135"/>
      <c r="CP139" s="135"/>
      <c r="CQ139" s="135"/>
      <c r="CR139" s="135"/>
      <c r="CS139" s="135"/>
      <c r="CT139" s="135"/>
      <c r="CU139" s="135"/>
      <c r="CV139" s="135"/>
      <c r="CW139" s="135"/>
      <c r="CX139" s="135"/>
      <c r="CY139" s="135"/>
      <c r="CZ139" s="135"/>
      <c r="DA139" s="135"/>
      <c r="DB139" s="135"/>
      <c r="DC139" s="135"/>
      <c r="DD139" s="135"/>
      <c r="DE139" s="135"/>
      <c r="DF139" s="135"/>
      <c r="DG139" s="135"/>
      <c r="DH139" s="136"/>
      <c r="DI139" s="136"/>
      <c r="DJ139" s="136"/>
      <c r="DK139" s="136"/>
      <c r="DL139" s="136"/>
      <c r="DM139" s="136"/>
      <c r="DN139" s="136"/>
      <c r="DO139" s="136"/>
      <c r="DP139" s="136"/>
      <c r="DQ139" s="136"/>
      <c r="DR139" s="136"/>
      <c r="DS139" s="136"/>
      <c r="DT139" s="136"/>
      <c r="DU139" s="136"/>
      <c r="DV139" s="136"/>
      <c r="DW139" s="136"/>
      <c r="DX139" s="136"/>
      <c r="DY139" s="136"/>
      <c r="DZ139" s="136"/>
      <c r="EA139" s="136"/>
      <c r="EB139" s="136"/>
      <c r="EC139" s="136"/>
      <c r="ED139" s="136"/>
      <c r="EE139" s="136"/>
      <c r="EF139" s="136"/>
      <c r="EG139" s="136"/>
      <c r="EH139" s="136"/>
      <c r="EI139" s="136"/>
      <c r="EJ139" s="136"/>
      <c r="EK139" s="136"/>
      <c r="EL139" s="136"/>
      <c r="EM139" s="136"/>
      <c r="EN139" s="136"/>
      <c r="EO139" s="136"/>
      <c r="EP139" s="136"/>
      <c r="EQ139" s="136"/>
      <c r="ER139" s="136"/>
      <c r="ES139" s="136"/>
      <c r="ET139" s="136"/>
      <c r="EU139" s="136"/>
      <c r="EV139" s="136"/>
      <c r="EW139" s="136"/>
      <c r="EX139" s="136"/>
      <c r="EY139" s="136"/>
      <c r="EZ139" s="136"/>
      <c r="FA139" s="136"/>
      <c r="FB139" s="136"/>
      <c r="FC139" s="136"/>
      <c r="FD139" s="136"/>
      <c r="FE139" s="136"/>
      <c r="FF139" s="136"/>
      <c r="FG139" s="136"/>
      <c r="FH139" s="136"/>
      <c r="FI139" s="136"/>
      <c r="FJ139" s="136"/>
      <c r="FK139" s="136"/>
      <c r="FL139" s="136"/>
      <c r="FM139" s="136"/>
      <c r="FN139" s="136"/>
      <c r="FO139" s="136"/>
      <c r="FP139" s="136"/>
      <c r="FQ139" s="136"/>
      <c r="FR139" s="136"/>
      <c r="FS139" s="136"/>
      <c r="FT139" s="136"/>
      <c r="FU139" s="136"/>
      <c r="FV139" s="136"/>
      <c r="FW139" s="136"/>
      <c r="FX139" s="136"/>
      <c r="FY139" s="136"/>
      <c r="FZ139" s="136"/>
      <c r="GA139" s="136"/>
      <c r="GB139" s="136"/>
      <c r="GC139" s="136"/>
      <c r="GD139" s="136"/>
      <c r="GE139" s="136"/>
      <c r="GF139" s="136"/>
      <c r="GG139" s="136"/>
      <c r="GH139" s="136"/>
      <c r="GI139" s="136"/>
      <c r="GJ139" s="136"/>
      <c r="GK139" s="136"/>
      <c r="GL139" s="136"/>
      <c r="GM139" s="136"/>
      <c r="GN139" s="136"/>
      <c r="GO139" s="136"/>
      <c r="GP139" s="136"/>
      <c r="GQ139" s="136"/>
      <c r="GR139" s="136"/>
      <c r="GS139" s="136"/>
      <c r="GT139" s="136"/>
      <c r="GU139" s="136"/>
      <c r="GV139" s="136"/>
      <c r="GW139" s="136"/>
      <c r="GX139" s="136"/>
      <c r="GY139" s="136"/>
      <c r="GZ139" s="136"/>
      <c r="HA139" s="136"/>
      <c r="HB139" s="136"/>
      <c r="HC139" s="136"/>
      <c r="HD139" s="136"/>
      <c r="HE139" s="136"/>
      <c r="HF139" s="136"/>
      <c r="HG139" s="136"/>
      <c r="HH139" s="136"/>
      <c r="HI139" s="136"/>
      <c r="HJ139" s="136"/>
      <c r="HK139" s="136"/>
      <c r="HL139" s="136"/>
      <c r="HM139" s="136"/>
      <c r="HN139" s="136"/>
      <c r="HO139" s="136"/>
      <c r="HP139" s="136"/>
      <c r="HQ139" s="136"/>
      <c r="HR139" s="136"/>
      <c r="HS139" s="136"/>
      <c r="HT139" s="136"/>
      <c r="HU139" s="136"/>
      <c r="HV139" s="136"/>
      <c r="HW139" s="136"/>
      <c r="HX139" s="136"/>
      <c r="HY139" s="136"/>
      <c r="HZ139" s="136"/>
      <c r="IA139" s="136"/>
      <c r="IB139" s="136"/>
      <c r="IC139" s="136"/>
      <c r="ID139" s="136"/>
      <c r="IE139" s="136"/>
      <c r="IF139" s="136"/>
      <c r="IG139" s="136"/>
      <c r="IH139" s="136"/>
      <c r="II139" s="136"/>
      <c r="IJ139" s="136"/>
      <c r="IK139" s="136"/>
      <c r="IL139" s="136"/>
      <c r="IM139" s="136"/>
      <c r="IN139" s="136"/>
      <c r="IO139" s="136"/>
      <c r="IP139" s="136"/>
      <c r="IQ139" s="136"/>
      <c r="IR139" s="136"/>
      <c r="IS139" s="136"/>
      <c r="IT139" s="136"/>
      <c r="IU139" s="136"/>
      <c r="IV139" s="136"/>
    </row>
    <row r="140" spans="1:256" ht="15" x14ac:dyDescent="0.2">
      <c r="A140" s="145" t="s">
        <v>137</v>
      </c>
      <c r="B140" s="244">
        <f>(B134+B137-H137)</f>
        <v>21493574.109999999</v>
      </c>
      <c r="C140" s="245"/>
      <c r="D140" s="245"/>
      <c r="E140" s="114" t="s">
        <v>14</v>
      </c>
      <c r="F140" s="288">
        <f>SUM(N51)</f>
        <v>12224902089</v>
      </c>
      <c r="G140" s="288"/>
      <c r="H140" s="288"/>
      <c r="I140" s="28" t="s">
        <v>8</v>
      </c>
      <c r="J140" s="19">
        <v>1000</v>
      </c>
      <c r="K140" s="136"/>
      <c r="L140" s="114" t="s">
        <v>9</v>
      </c>
      <c r="M140" s="136"/>
      <c r="N140" s="250">
        <f>SUM(B140/F140*J140)</f>
        <v>1.7581796527710001</v>
      </c>
      <c r="O140" s="250"/>
      <c r="P140" s="250"/>
      <c r="Q140" s="147"/>
      <c r="R140" s="1"/>
      <c r="S140" s="135"/>
      <c r="T140" s="135"/>
      <c r="U140" s="135"/>
      <c r="V140" s="135"/>
      <c r="W140" s="135"/>
      <c r="X140" s="135"/>
      <c r="Y140" s="135"/>
      <c r="Z140" s="135"/>
      <c r="AA140" s="135"/>
      <c r="AB140" s="135"/>
      <c r="AC140" s="135"/>
      <c r="AD140" s="135"/>
      <c r="AE140" s="135"/>
      <c r="AF140" s="135"/>
      <c r="AG140" s="135"/>
      <c r="AH140" s="135"/>
      <c r="AI140" s="135"/>
      <c r="AJ140" s="135"/>
      <c r="AK140" s="135"/>
      <c r="AL140" s="135"/>
      <c r="AM140" s="135"/>
      <c r="AN140" s="135"/>
      <c r="AO140" s="135"/>
      <c r="AP140" s="135"/>
      <c r="AQ140" s="135"/>
      <c r="AR140" s="135"/>
      <c r="AS140" s="135"/>
      <c r="AT140" s="135"/>
      <c r="AU140" s="135"/>
      <c r="AV140" s="135"/>
      <c r="AW140" s="135"/>
      <c r="AX140" s="135"/>
      <c r="AY140" s="135"/>
      <c r="AZ140" s="135"/>
      <c r="BA140" s="135"/>
      <c r="BB140" s="135"/>
      <c r="BC140" s="135"/>
      <c r="BD140" s="135"/>
      <c r="BE140" s="135"/>
      <c r="BF140" s="135"/>
      <c r="BG140" s="135"/>
      <c r="BH140" s="135"/>
      <c r="BI140" s="135"/>
      <c r="BJ140" s="135"/>
      <c r="BK140" s="135"/>
      <c r="BL140" s="135"/>
      <c r="BM140" s="135"/>
      <c r="BN140" s="135"/>
      <c r="BO140" s="135"/>
      <c r="BP140" s="135"/>
      <c r="BQ140" s="135"/>
      <c r="BR140" s="135"/>
      <c r="BS140" s="135"/>
      <c r="BT140" s="135"/>
      <c r="BU140" s="135"/>
      <c r="BV140" s="135"/>
      <c r="BW140" s="135"/>
      <c r="BX140" s="135"/>
      <c r="BY140" s="135"/>
      <c r="BZ140" s="135"/>
      <c r="CA140" s="135"/>
      <c r="CB140" s="135"/>
      <c r="CC140" s="135"/>
      <c r="CD140" s="135"/>
      <c r="CE140" s="135"/>
      <c r="CF140" s="135"/>
      <c r="CG140" s="135"/>
      <c r="CH140" s="135"/>
      <c r="CI140" s="135"/>
      <c r="CJ140" s="135"/>
      <c r="CK140" s="135"/>
      <c r="CL140" s="135"/>
      <c r="CM140" s="135"/>
      <c r="CN140" s="135"/>
      <c r="CO140" s="135"/>
      <c r="CP140" s="135"/>
      <c r="CQ140" s="135"/>
      <c r="CR140" s="135"/>
      <c r="CS140" s="135"/>
      <c r="CT140" s="135"/>
      <c r="CU140" s="135"/>
      <c r="CV140" s="135"/>
      <c r="CW140" s="135"/>
      <c r="CX140" s="135"/>
      <c r="CY140" s="135"/>
      <c r="CZ140" s="135"/>
      <c r="DA140" s="135"/>
      <c r="DB140" s="135"/>
      <c r="DC140" s="135"/>
      <c r="DD140" s="135"/>
      <c r="DE140" s="135"/>
      <c r="DF140" s="135"/>
      <c r="DG140" s="135"/>
      <c r="DH140" s="136"/>
      <c r="DI140" s="136"/>
      <c r="DJ140" s="136"/>
      <c r="DK140" s="136"/>
      <c r="DL140" s="136"/>
      <c r="DM140" s="136"/>
      <c r="DN140" s="136"/>
      <c r="DO140" s="136"/>
      <c r="DP140" s="136"/>
      <c r="DQ140" s="136"/>
      <c r="DR140" s="136"/>
      <c r="DS140" s="136"/>
      <c r="DT140" s="136"/>
      <c r="DU140" s="136"/>
      <c r="DV140" s="136"/>
      <c r="DW140" s="136"/>
      <c r="DX140" s="136"/>
      <c r="DY140" s="136"/>
      <c r="DZ140" s="136"/>
      <c r="EA140" s="136"/>
      <c r="EB140" s="136"/>
      <c r="EC140" s="136"/>
      <c r="ED140" s="136"/>
      <c r="EE140" s="136"/>
      <c r="EF140" s="136"/>
      <c r="EG140" s="136"/>
      <c r="EH140" s="136"/>
      <c r="EI140" s="136"/>
      <c r="EJ140" s="136"/>
      <c r="EK140" s="136"/>
      <c r="EL140" s="136"/>
      <c r="EM140" s="136"/>
      <c r="EN140" s="136"/>
      <c r="EO140" s="136"/>
      <c r="EP140" s="136"/>
      <c r="EQ140" s="136"/>
      <c r="ER140" s="136"/>
      <c r="ES140" s="136"/>
      <c r="ET140" s="136"/>
      <c r="EU140" s="136"/>
      <c r="EV140" s="136"/>
      <c r="EW140" s="136"/>
      <c r="EX140" s="136"/>
      <c r="EY140" s="136"/>
      <c r="EZ140" s="136"/>
      <c r="FA140" s="136"/>
      <c r="FB140" s="136"/>
      <c r="FC140" s="136"/>
      <c r="FD140" s="136"/>
      <c r="FE140" s="136"/>
      <c r="FF140" s="136"/>
      <c r="FG140" s="136"/>
      <c r="FH140" s="136"/>
      <c r="FI140" s="136"/>
      <c r="FJ140" s="136"/>
      <c r="FK140" s="136"/>
      <c r="FL140" s="136"/>
      <c r="FM140" s="136"/>
      <c r="FN140" s="136"/>
      <c r="FO140" s="136"/>
      <c r="FP140" s="136"/>
      <c r="FQ140" s="136"/>
      <c r="FR140" s="136"/>
      <c r="FS140" s="136"/>
      <c r="FT140" s="136"/>
      <c r="FU140" s="136"/>
      <c r="FV140" s="136"/>
      <c r="FW140" s="136"/>
      <c r="FX140" s="136"/>
      <c r="FY140" s="136"/>
      <c r="FZ140" s="136"/>
      <c r="GA140" s="136"/>
      <c r="GB140" s="136"/>
      <c r="GC140" s="136"/>
      <c r="GD140" s="136"/>
      <c r="GE140" s="136"/>
      <c r="GF140" s="136"/>
      <c r="GG140" s="136"/>
      <c r="GH140" s="136"/>
      <c r="GI140" s="136"/>
      <c r="GJ140" s="136"/>
      <c r="GK140" s="136"/>
      <c r="GL140" s="136"/>
      <c r="GM140" s="136"/>
      <c r="GN140" s="136"/>
      <c r="GO140" s="136"/>
      <c r="GP140" s="136"/>
      <c r="GQ140" s="136"/>
      <c r="GR140" s="136"/>
      <c r="GS140" s="136"/>
      <c r="GT140" s="136"/>
      <c r="GU140" s="136"/>
      <c r="GV140" s="136"/>
      <c r="GW140" s="136"/>
      <c r="GX140" s="136"/>
      <c r="GY140" s="136"/>
      <c r="GZ140" s="136"/>
      <c r="HA140" s="136"/>
      <c r="HB140" s="136"/>
      <c r="HC140" s="136"/>
      <c r="HD140" s="136"/>
      <c r="HE140" s="136"/>
      <c r="HF140" s="136"/>
      <c r="HG140" s="136"/>
      <c r="HH140" s="136"/>
      <c r="HI140" s="136"/>
      <c r="HJ140" s="136"/>
      <c r="HK140" s="136"/>
      <c r="HL140" s="136"/>
      <c r="HM140" s="136"/>
      <c r="HN140" s="136"/>
      <c r="HO140" s="136"/>
      <c r="HP140" s="136"/>
      <c r="HQ140" s="136"/>
      <c r="HR140" s="136"/>
      <c r="HS140" s="136"/>
      <c r="HT140" s="136"/>
      <c r="HU140" s="136"/>
      <c r="HV140" s="136"/>
      <c r="HW140" s="136"/>
      <c r="HX140" s="136"/>
      <c r="HY140" s="136"/>
      <c r="HZ140" s="136"/>
      <c r="IA140" s="136"/>
      <c r="IB140" s="136"/>
      <c r="IC140" s="136"/>
      <c r="ID140" s="136"/>
      <c r="IE140" s="136"/>
      <c r="IF140" s="136"/>
      <c r="IG140" s="136"/>
      <c r="IH140" s="136"/>
      <c r="II140" s="136"/>
      <c r="IJ140" s="136"/>
      <c r="IK140" s="136"/>
      <c r="IL140" s="136"/>
      <c r="IM140" s="136"/>
      <c r="IN140" s="136"/>
      <c r="IO140" s="136"/>
      <c r="IP140" s="136"/>
      <c r="IQ140" s="136"/>
      <c r="IR140" s="136"/>
      <c r="IS140" s="136"/>
      <c r="IT140" s="136"/>
      <c r="IU140" s="136"/>
      <c r="IV140" s="136"/>
    </row>
    <row r="141" spans="1:256" x14ac:dyDescent="0.2">
      <c r="A141" s="148"/>
      <c r="B141" s="291" t="s">
        <v>138</v>
      </c>
      <c r="C141" s="291"/>
      <c r="D141" s="291"/>
      <c r="E141" s="142"/>
      <c r="F141" s="169" t="s">
        <v>129</v>
      </c>
      <c r="G141" s="169"/>
      <c r="H141" s="169"/>
      <c r="I141" s="142"/>
      <c r="J141" s="142"/>
      <c r="K141" s="142"/>
      <c r="L141" s="142"/>
      <c r="M141" s="142"/>
      <c r="N141" s="291" t="s">
        <v>139</v>
      </c>
      <c r="O141" s="291"/>
      <c r="P141" s="291"/>
      <c r="Q141" s="149"/>
      <c r="R141" s="1"/>
      <c r="S141" s="135"/>
      <c r="T141" s="135"/>
      <c r="U141" s="135"/>
      <c r="V141" s="135"/>
      <c r="W141" s="135"/>
      <c r="X141" s="135"/>
      <c r="Y141" s="135"/>
      <c r="Z141" s="135"/>
      <c r="AA141" s="135"/>
      <c r="AB141" s="135"/>
      <c r="AC141" s="135"/>
      <c r="AD141" s="135"/>
      <c r="AE141" s="135"/>
      <c r="AF141" s="135"/>
      <c r="AG141" s="135"/>
      <c r="AH141" s="135"/>
      <c r="AI141" s="135"/>
      <c r="AJ141" s="135"/>
      <c r="AK141" s="135"/>
      <c r="AL141" s="135"/>
      <c r="AM141" s="135"/>
      <c r="AN141" s="135"/>
      <c r="AO141" s="135"/>
      <c r="AP141" s="135"/>
      <c r="AQ141" s="135"/>
      <c r="AR141" s="135"/>
      <c r="AS141" s="135"/>
      <c r="AT141" s="135"/>
      <c r="AU141" s="135"/>
      <c r="AV141" s="135"/>
      <c r="AW141" s="135"/>
      <c r="AX141" s="135"/>
      <c r="AY141" s="135"/>
      <c r="AZ141" s="135"/>
      <c r="BA141" s="135"/>
      <c r="BB141" s="135"/>
      <c r="BC141" s="135"/>
      <c r="BD141" s="135"/>
      <c r="BE141" s="135"/>
      <c r="BF141" s="135"/>
      <c r="BG141" s="135"/>
      <c r="BH141" s="135"/>
      <c r="BI141" s="135"/>
      <c r="BJ141" s="135"/>
      <c r="BK141" s="135"/>
      <c r="BL141" s="135"/>
      <c r="BM141" s="135"/>
      <c r="BN141" s="135"/>
      <c r="BO141" s="135"/>
      <c r="BP141" s="135"/>
      <c r="BQ141" s="135"/>
      <c r="BR141" s="135"/>
      <c r="BS141" s="135"/>
      <c r="BT141" s="135"/>
      <c r="BU141" s="135"/>
      <c r="BV141" s="135"/>
      <c r="BW141" s="135"/>
      <c r="BX141" s="135"/>
      <c r="BY141" s="135"/>
      <c r="BZ141" s="135"/>
      <c r="CA141" s="135"/>
      <c r="CB141" s="135"/>
      <c r="CC141" s="135"/>
      <c r="CD141" s="135"/>
      <c r="CE141" s="135"/>
      <c r="CF141" s="135"/>
      <c r="CG141" s="135"/>
      <c r="CH141" s="135"/>
      <c r="CI141" s="135"/>
      <c r="CJ141" s="135"/>
      <c r="CK141" s="135"/>
      <c r="CL141" s="135"/>
      <c r="CM141" s="135"/>
      <c r="CN141" s="135"/>
      <c r="CO141" s="135"/>
      <c r="CP141" s="135"/>
      <c r="CQ141" s="135"/>
      <c r="CR141" s="135"/>
      <c r="CS141" s="135"/>
      <c r="CT141" s="135"/>
      <c r="CU141" s="135"/>
      <c r="CV141" s="135"/>
      <c r="CW141" s="135"/>
      <c r="CX141" s="135"/>
      <c r="CY141" s="135"/>
      <c r="CZ141" s="135"/>
      <c r="DA141" s="135"/>
      <c r="DB141" s="135"/>
      <c r="DC141" s="135"/>
      <c r="DD141" s="135"/>
      <c r="DE141" s="135"/>
      <c r="DF141" s="135"/>
      <c r="DG141" s="135"/>
      <c r="DH141" s="136"/>
      <c r="DI141" s="136"/>
      <c r="DJ141" s="136"/>
      <c r="DK141" s="136"/>
      <c r="DL141" s="136"/>
      <c r="DM141" s="136"/>
      <c r="DN141" s="136"/>
      <c r="DO141" s="136"/>
      <c r="DP141" s="136"/>
      <c r="DQ141" s="136"/>
      <c r="DR141" s="136"/>
      <c r="DS141" s="136"/>
      <c r="DT141" s="136"/>
      <c r="DU141" s="136"/>
      <c r="DV141" s="136"/>
      <c r="DW141" s="136"/>
      <c r="DX141" s="136"/>
      <c r="DY141" s="136"/>
      <c r="DZ141" s="136"/>
      <c r="EA141" s="136"/>
      <c r="EB141" s="136"/>
      <c r="EC141" s="136"/>
      <c r="ED141" s="136"/>
      <c r="EE141" s="136"/>
      <c r="EF141" s="136"/>
      <c r="EG141" s="136"/>
      <c r="EH141" s="136"/>
      <c r="EI141" s="136"/>
      <c r="EJ141" s="136"/>
      <c r="EK141" s="136"/>
      <c r="EL141" s="136"/>
      <c r="EM141" s="136"/>
      <c r="EN141" s="136"/>
      <c r="EO141" s="136"/>
      <c r="EP141" s="136"/>
      <c r="EQ141" s="136"/>
      <c r="ER141" s="136"/>
      <c r="ES141" s="136"/>
      <c r="ET141" s="136"/>
      <c r="EU141" s="136"/>
      <c r="EV141" s="136"/>
      <c r="EW141" s="136"/>
      <c r="EX141" s="136"/>
      <c r="EY141" s="136"/>
      <c r="EZ141" s="136"/>
      <c r="FA141" s="136"/>
      <c r="FB141" s="136"/>
      <c r="FC141" s="136"/>
      <c r="FD141" s="136"/>
      <c r="FE141" s="136"/>
      <c r="FF141" s="136"/>
      <c r="FG141" s="136"/>
      <c r="FH141" s="136"/>
      <c r="FI141" s="136"/>
      <c r="FJ141" s="136"/>
      <c r="FK141" s="136"/>
      <c r="FL141" s="136"/>
      <c r="FM141" s="136"/>
      <c r="FN141" s="136"/>
      <c r="FO141" s="136"/>
      <c r="FP141" s="136"/>
      <c r="FQ141" s="136"/>
      <c r="FR141" s="136"/>
      <c r="FS141" s="136"/>
      <c r="FT141" s="136"/>
      <c r="FU141" s="136"/>
      <c r="FV141" s="136"/>
      <c r="FW141" s="136"/>
      <c r="FX141" s="136"/>
      <c r="FY141" s="136"/>
      <c r="FZ141" s="136"/>
      <c r="GA141" s="136"/>
      <c r="GB141" s="136"/>
      <c r="GC141" s="136"/>
      <c r="GD141" s="136"/>
      <c r="GE141" s="136"/>
      <c r="GF141" s="136"/>
      <c r="GG141" s="136"/>
      <c r="GH141" s="136"/>
      <c r="GI141" s="136"/>
      <c r="GJ141" s="136"/>
      <c r="GK141" s="136"/>
      <c r="GL141" s="136"/>
      <c r="GM141" s="136"/>
      <c r="GN141" s="136"/>
      <c r="GO141" s="136"/>
      <c r="GP141" s="136"/>
      <c r="GQ141" s="136"/>
      <c r="GR141" s="136"/>
      <c r="GS141" s="136"/>
      <c r="GT141" s="136"/>
      <c r="GU141" s="136"/>
      <c r="GV141" s="136"/>
      <c r="GW141" s="136"/>
      <c r="GX141" s="136"/>
      <c r="GY141" s="136"/>
      <c r="GZ141" s="136"/>
      <c r="HA141" s="136"/>
      <c r="HB141" s="136"/>
      <c r="HC141" s="136"/>
      <c r="HD141" s="136"/>
      <c r="HE141" s="136"/>
      <c r="HF141" s="136"/>
      <c r="HG141" s="136"/>
      <c r="HH141" s="136"/>
      <c r="HI141" s="136"/>
      <c r="HJ141" s="136"/>
      <c r="HK141" s="136"/>
      <c r="HL141" s="136"/>
      <c r="HM141" s="136"/>
      <c r="HN141" s="136"/>
      <c r="HO141" s="136"/>
      <c r="HP141" s="136"/>
      <c r="HQ141" s="136"/>
      <c r="HR141" s="136"/>
      <c r="HS141" s="136"/>
      <c r="HT141" s="136"/>
      <c r="HU141" s="136"/>
      <c r="HV141" s="136"/>
      <c r="HW141" s="136"/>
      <c r="HX141" s="136"/>
      <c r="HY141" s="136"/>
      <c r="HZ141" s="136"/>
      <c r="IA141" s="136"/>
      <c r="IB141" s="136"/>
      <c r="IC141" s="136"/>
      <c r="ID141" s="136"/>
      <c r="IE141" s="136"/>
      <c r="IF141" s="136"/>
      <c r="IG141" s="136"/>
      <c r="IH141" s="136"/>
      <c r="II141" s="136"/>
      <c r="IJ141" s="136"/>
      <c r="IK141" s="136"/>
      <c r="IL141" s="136"/>
      <c r="IM141" s="136"/>
      <c r="IN141" s="136"/>
      <c r="IO141" s="136"/>
      <c r="IP141" s="136"/>
      <c r="IQ141" s="136"/>
      <c r="IR141" s="136"/>
      <c r="IS141" s="136"/>
      <c r="IT141" s="136"/>
      <c r="IU141" s="136"/>
      <c r="IV141" s="136"/>
    </row>
    <row r="142" spans="1:256" x14ac:dyDescent="0.2">
      <c r="A142" s="136"/>
      <c r="B142" s="136" t="s">
        <v>71</v>
      </c>
      <c r="C142" s="136"/>
      <c r="D142" s="151">
        <v>45582</v>
      </c>
      <c r="E142" s="151"/>
      <c r="F142" s="136"/>
      <c r="G142" s="136"/>
      <c r="H142" s="136"/>
      <c r="I142" s="136"/>
      <c r="J142" s="136"/>
      <c r="K142" s="136"/>
      <c r="L142" s="136"/>
      <c r="M142" s="136"/>
      <c r="N142" s="136"/>
      <c r="O142" s="136"/>
      <c r="P142" s="136" t="s">
        <v>140</v>
      </c>
      <c r="Q142" s="136"/>
      <c r="R142" s="1"/>
      <c r="S142" s="135"/>
      <c r="T142" s="135"/>
      <c r="U142" s="135"/>
      <c r="V142" s="135"/>
      <c r="W142" s="135"/>
      <c r="X142" s="135"/>
      <c r="Y142" s="135"/>
      <c r="Z142" s="135"/>
      <c r="AA142" s="135"/>
      <c r="AB142" s="135"/>
      <c r="AC142" s="135"/>
      <c r="AD142" s="135"/>
      <c r="AE142" s="135"/>
      <c r="AF142" s="135"/>
      <c r="AG142" s="135"/>
      <c r="AH142" s="135"/>
      <c r="AI142" s="135"/>
      <c r="AJ142" s="135"/>
      <c r="AK142" s="135"/>
      <c r="AL142" s="135"/>
      <c r="AM142" s="135"/>
      <c r="AN142" s="135"/>
      <c r="AO142" s="135"/>
      <c r="AP142" s="135"/>
      <c r="AQ142" s="135"/>
      <c r="AR142" s="135"/>
      <c r="AS142" s="135"/>
      <c r="AT142" s="135"/>
      <c r="AU142" s="135"/>
      <c r="AV142" s="135"/>
      <c r="AW142" s="135"/>
      <c r="AX142" s="135"/>
      <c r="AY142" s="135"/>
      <c r="AZ142" s="135"/>
      <c r="BA142" s="135"/>
      <c r="BB142" s="135"/>
      <c r="BC142" s="135"/>
      <c r="BD142" s="135"/>
      <c r="BE142" s="135"/>
      <c r="BF142" s="135"/>
      <c r="BG142" s="135"/>
      <c r="BH142" s="135"/>
      <c r="BI142" s="135"/>
      <c r="BJ142" s="135"/>
      <c r="BK142" s="135"/>
      <c r="BL142" s="135"/>
      <c r="BM142" s="135"/>
      <c r="BN142" s="135"/>
      <c r="BO142" s="135"/>
      <c r="BP142" s="135"/>
      <c r="BQ142" s="135"/>
      <c r="BR142" s="135"/>
      <c r="BS142" s="135"/>
      <c r="BT142" s="135"/>
      <c r="BU142" s="135"/>
      <c r="BV142" s="135"/>
      <c r="BW142" s="135"/>
      <c r="BX142" s="135"/>
      <c r="BY142" s="135"/>
      <c r="BZ142" s="135"/>
      <c r="CA142" s="135"/>
      <c r="CB142" s="135"/>
      <c r="CC142" s="135"/>
      <c r="CD142" s="135"/>
      <c r="CE142" s="135"/>
      <c r="CF142" s="135"/>
      <c r="CG142" s="135"/>
      <c r="CH142" s="135"/>
      <c r="CI142" s="135"/>
      <c r="CJ142" s="135"/>
      <c r="CK142" s="135"/>
      <c r="CL142" s="135"/>
      <c r="CM142" s="135"/>
      <c r="CN142" s="135"/>
      <c r="CO142" s="135"/>
      <c r="CP142" s="135"/>
      <c r="CQ142" s="135"/>
      <c r="CR142" s="135"/>
      <c r="CS142" s="135"/>
      <c r="CT142" s="135"/>
      <c r="CU142" s="135"/>
      <c r="CV142" s="135"/>
      <c r="CW142" s="135"/>
      <c r="CX142" s="135"/>
      <c r="CY142" s="135"/>
      <c r="CZ142" s="135"/>
      <c r="DA142" s="135"/>
      <c r="DB142" s="135"/>
      <c r="DC142" s="135"/>
      <c r="DD142" s="135"/>
      <c r="DE142" s="135"/>
      <c r="DF142" s="135"/>
      <c r="DG142" s="135"/>
      <c r="DH142" s="136"/>
      <c r="DI142" s="136"/>
      <c r="DJ142" s="136"/>
      <c r="DK142" s="136"/>
      <c r="DL142" s="136"/>
      <c r="DM142" s="136"/>
      <c r="DN142" s="136"/>
      <c r="DO142" s="136"/>
      <c r="DP142" s="136"/>
      <c r="DQ142" s="136"/>
      <c r="DR142" s="136"/>
      <c r="DS142" s="136"/>
      <c r="DT142" s="136"/>
      <c r="DU142" s="136"/>
      <c r="DV142" s="136"/>
      <c r="DW142" s="136"/>
      <c r="DX142" s="136"/>
      <c r="DY142" s="136"/>
      <c r="DZ142" s="136"/>
      <c r="EA142" s="136"/>
      <c r="EB142" s="136"/>
      <c r="EC142" s="136"/>
      <c r="ED142" s="136"/>
      <c r="EE142" s="136"/>
      <c r="EF142" s="136"/>
      <c r="EG142" s="136"/>
      <c r="EH142" s="136"/>
      <c r="EI142" s="136"/>
      <c r="EJ142" s="136"/>
      <c r="EK142" s="136"/>
      <c r="EL142" s="136"/>
      <c r="EM142" s="136"/>
      <c r="EN142" s="136"/>
      <c r="EO142" s="136"/>
      <c r="EP142" s="136"/>
      <c r="EQ142" s="136"/>
      <c r="ER142" s="136"/>
      <c r="ES142" s="136"/>
      <c r="ET142" s="136"/>
      <c r="EU142" s="136"/>
      <c r="EV142" s="136"/>
      <c r="EW142" s="136"/>
      <c r="EX142" s="136"/>
      <c r="EY142" s="136"/>
      <c r="EZ142" s="136"/>
      <c r="FA142" s="136"/>
      <c r="FB142" s="136"/>
      <c r="FC142" s="136"/>
      <c r="FD142" s="136"/>
      <c r="FE142" s="136"/>
      <c r="FF142" s="136"/>
      <c r="FG142" s="136"/>
      <c r="FH142" s="136"/>
      <c r="FI142" s="136"/>
      <c r="FJ142" s="136"/>
      <c r="FK142" s="136"/>
      <c r="FL142" s="136"/>
      <c r="FM142" s="136"/>
      <c r="FN142" s="136"/>
      <c r="FO142" s="136"/>
      <c r="FP142" s="136"/>
      <c r="FQ142" s="136"/>
      <c r="FR142" s="136"/>
      <c r="FS142" s="136"/>
      <c r="FT142" s="136"/>
      <c r="FU142" s="136"/>
      <c r="FV142" s="136"/>
      <c r="FW142" s="136"/>
      <c r="FX142" s="136"/>
      <c r="FY142" s="136"/>
      <c r="FZ142" s="136"/>
      <c r="GA142" s="136"/>
      <c r="GB142" s="136"/>
      <c r="GC142" s="136"/>
      <c r="GD142" s="136"/>
      <c r="GE142" s="136"/>
      <c r="GF142" s="136"/>
      <c r="GG142" s="136"/>
      <c r="GH142" s="136"/>
      <c r="GI142" s="136"/>
      <c r="GJ142" s="136"/>
      <c r="GK142" s="136"/>
      <c r="GL142" s="136"/>
      <c r="GM142" s="136"/>
      <c r="GN142" s="136"/>
      <c r="GO142" s="136"/>
      <c r="GP142" s="136"/>
      <c r="GQ142" s="136"/>
      <c r="GR142" s="136"/>
      <c r="GS142" s="136"/>
      <c r="GT142" s="136"/>
      <c r="GU142" s="136"/>
      <c r="GV142" s="136"/>
      <c r="GW142" s="136"/>
      <c r="GX142" s="136"/>
      <c r="GY142" s="136"/>
      <c r="GZ142" s="136"/>
      <c r="HA142" s="136"/>
      <c r="HB142" s="136"/>
      <c r="HC142" s="136"/>
      <c r="HD142" s="136"/>
      <c r="HE142" s="136"/>
      <c r="HF142" s="136"/>
      <c r="HG142" s="136"/>
      <c r="HH142" s="136"/>
      <c r="HI142" s="136"/>
      <c r="HJ142" s="136"/>
      <c r="HK142" s="136"/>
      <c r="HL142" s="136"/>
      <c r="HM142" s="136"/>
      <c r="HN142" s="136"/>
      <c r="HO142" s="136"/>
      <c r="HP142" s="136"/>
      <c r="HQ142" s="136"/>
      <c r="HR142" s="136"/>
      <c r="HS142" s="136"/>
      <c r="HT142" s="136"/>
      <c r="HU142" s="136"/>
      <c r="HV142" s="136"/>
      <c r="HW142" s="136"/>
      <c r="HX142" s="136"/>
      <c r="HY142" s="136"/>
      <c r="HZ142" s="136"/>
      <c r="IA142" s="136"/>
      <c r="IB142" s="136"/>
      <c r="IC142" s="136"/>
      <c r="ID142" s="136"/>
      <c r="IE142" s="136"/>
      <c r="IF142" s="136"/>
      <c r="IG142" s="136"/>
      <c r="IH142" s="136"/>
      <c r="II142" s="136"/>
      <c r="IJ142" s="136"/>
      <c r="IK142" s="136"/>
      <c r="IL142" s="136"/>
      <c r="IM142" s="136"/>
      <c r="IN142" s="136"/>
      <c r="IO142" s="136"/>
      <c r="IP142" s="136"/>
      <c r="IQ142" s="136"/>
      <c r="IR142" s="136"/>
      <c r="IS142" s="136"/>
      <c r="IT142" s="136"/>
      <c r="IU142" s="136"/>
      <c r="IV142" s="136"/>
    </row>
    <row r="143" spans="1:256" x14ac:dyDescent="0.2">
      <c r="A143" s="136"/>
      <c r="B143" s="136"/>
      <c r="C143" s="136"/>
      <c r="D143" s="136"/>
      <c r="E143" s="136"/>
      <c r="F143" s="136"/>
      <c r="G143" s="136"/>
      <c r="H143" s="136"/>
      <c r="I143" s="136"/>
      <c r="J143" s="136"/>
      <c r="K143" s="136"/>
      <c r="L143" s="136"/>
      <c r="M143" s="136"/>
      <c r="N143" s="136"/>
      <c r="O143" s="136"/>
      <c r="P143" s="136"/>
      <c r="Q143" s="136"/>
      <c r="R143" s="1"/>
      <c r="S143" s="135"/>
      <c r="T143" s="135"/>
      <c r="U143" s="135"/>
      <c r="V143" s="135"/>
      <c r="W143" s="135"/>
      <c r="X143" s="135"/>
      <c r="Y143" s="135"/>
      <c r="Z143" s="135"/>
      <c r="AA143" s="135"/>
      <c r="AB143" s="135"/>
      <c r="AC143" s="135"/>
      <c r="AD143" s="135"/>
      <c r="AE143" s="135"/>
      <c r="AF143" s="135"/>
      <c r="AG143" s="135"/>
      <c r="AH143" s="135"/>
      <c r="AI143" s="135"/>
      <c r="AJ143" s="135"/>
      <c r="AK143" s="135"/>
      <c r="AL143" s="135"/>
      <c r="AM143" s="135"/>
      <c r="AN143" s="135"/>
      <c r="AO143" s="135"/>
      <c r="AP143" s="135"/>
      <c r="AQ143" s="135"/>
      <c r="AR143" s="135"/>
      <c r="AS143" s="135"/>
      <c r="AT143" s="135"/>
      <c r="AU143" s="135"/>
      <c r="AV143" s="135"/>
      <c r="AW143" s="135"/>
      <c r="AX143" s="135"/>
      <c r="AY143" s="135"/>
      <c r="AZ143" s="135"/>
      <c r="BA143" s="135"/>
      <c r="BB143" s="135"/>
      <c r="BC143" s="135"/>
      <c r="BD143" s="135"/>
      <c r="BE143" s="135"/>
      <c r="BF143" s="135"/>
      <c r="BG143" s="135"/>
      <c r="BH143" s="135"/>
      <c r="BI143" s="135"/>
      <c r="BJ143" s="135"/>
      <c r="BK143" s="135"/>
      <c r="BL143" s="135"/>
      <c r="BM143" s="135"/>
      <c r="BN143" s="135"/>
      <c r="BO143" s="135"/>
      <c r="BP143" s="135"/>
      <c r="BQ143" s="135"/>
      <c r="BR143" s="135"/>
      <c r="BS143" s="135"/>
      <c r="BT143" s="135"/>
      <c r="BU143" s="135"/>
      <c r="BV143" s="135"/>
      <c r="BW143" s="135"/>
      <c r="BX143" s="135"/>
      <c r="BY143" s="135"/>
      <c r="BZ143" s="135"/>
      <c r="CA143" s="135"/>
      <c r="CB143" s="135"/>
      <c r="CC143" s="135"/>
      <c r="CD143" s="135"/>
      <c r="CE143" s="135"/>
      <c r="CF143" s="135"/>
      <c r="CG143" s="135"/>
      <c r="CH143" s="135"/>
      <c r="CI143" s="135"/>
      <c r="CJ143" s="135"/>
      <c r="CK143" s="135"/>
      <c r="CL143" s="135"/>
      <c r="CM143" s="135"/>
      <c r="CN143" s="135"/>
      <c r="CO143" s="135"/>
      <c r="CP143" s="135"/>
      <c r="CQ143" s="135"/>
      <c r="CR143" s="135"/>
      <c r="CS143" s="135"/>
      <c r="CT143" s="135"/>
      <c r="CU143" s="135"/>
      <c r="CV143" s="135"/>
      <c r="CW143" s="135"/>
      <c r="CX143" s="135"/>
      <c r="CY143" s="135"/>
      <c r="CZ143" s="135"/>
      <c r="DA143" s="135"/>
      <c r="DB143" s="135"/>
      <c r="DC143" s="135"/>
      <c r="DD143" s="135"/>
      <c r="DE143" s="135"/>
      <c r="DF143" s="135"/>
      <c r="DG143" s="135"/>
      <c r="DH143" s="136"/>
      <c r="DI143" s="136"/>
      <c r="DJ143" s="136"/>
      <c r="DK143" s="136"/>
      <c r="DL143" s="136"/>
      <c r="DM143" s="136"/>
      <c r="DN143" s="136"/>
      <c r="DO143" s="136"/>
      <c r="DP143" s="136"/>
      <c r="DQ143" s="136"/>
      <c r="DR143" s="136"/>
      <c r="DS143" s="136"/>
      <c r="DT143" s="136"/>
      <c r="DU143" s="136"/>
      <c r="DV143" s="136"/>
      <c r="DW143" s="136"/>
      <c r="DX143" s="136"/>
      <c r="DY143" s="136"/>
      <c r="DZ143" s="136"/>
      <c r="EA143" s="136"/>
      <c r="EB143" s="136"/>
      <c r="EC143" s="136"/>
      <c r="ED143" s="136"/>
      <c r="EE143" s="136"/>
      <c r="EF143" s="136"/>
      <c r="EG143" s="136"/>
      <c r="EH143" s="136"/>
      <c r="EI143" s="136"/>
      <c r="EJ143" s="136"/>
      <c r="EK143" s="136"/>
      <c r="EL143" s="136"/>
      <c r="EM143" s="136"/>
      <c r="EN143" s="136"/>
      <c r="EO143" s="136"/>
      <c r="EP143" s="136"/>
      <c r="EQ143" s="136"/>
      <c r="ER143" s="136"/>
      <c r="ES143" s="136"/>
      <c r="ET143" s="136"/>
      <c r="EU143" s="136"/>
      <c r="EV143" s="136"/>
      <c r="EW143" s="136"/>
      <c r="EX143" s="136"/>
      <c r="EY143" s="136"/>
      <c r="EZ143" s="136"/>
      <c r="FA143" s="136"/>
      <c r="FB143" s="136"/>
      <c r="FC143" s="136"/>
      <c r="FD143" s="136"/>
      <c r="FE143" s="136"/>
      <c r="FF143" s="136"/>
      <c r="FG143" s="136"/>
      <c r="FH143" s="136"/>
      <c r="FI143" s="136"/>
      <c r="FJ143" s="136"/>
      <c r="FK143" s="136"/>
      <c r="FL143" s="136"/>
      <c r="FM143" s="136"/>
      <c r="FN143" s="136"/>
      <c r="FO143" s="136"/>
      <c r="FP143" s="136"/>
      <c r="FQ143" s="136"/>
      <c r="FR143" s="136"/>
      <c r="FS143" s="136"/>
      <c r="FT143" s="136"/>
      <c r="FU143" s="136"/>
      <c r="FV143" s="136"/>
      <c r="FW143" s="136"/>
      <c r="FX143" s="136"/>
      <c r="FY143" s="136"/>
      <c r="FZ143" s="136"/>
      <c r="GA143" s="136"/>
      <c r="GB143" s="136"/>
      <c r="GC143" s="136"/>
      <c r="GD143" s="136"/>
      <c r="GE143" s="136"/>
      <c r="GF143" s="136"/>
      <c r="GG143" s="136"/>
      <c r="GH143" s="136"/>
      <c r="GI143" s="136"/>
      <c r="GJ143" s="136"/>
      <c r="GK143" s="136"/>
      <c r="GL143" s="136"/>
      <c r="GM143" s="136"/>
      <c r="GN143" s="136"/>
      <c r="GO143" s="136"/>
      <c r="GP143" s="136"/>
      <c r="GQ143" s="136"/>
      <c r="GR143" s="136"/>
      <c r="GS143" s="136"/>
      <c r="GT143" s="136"/>
      <c r="GU143" s="136"/>
      <c r="GV143" s="136"/>
      <c r="GW143" s="136"/>
      <c r="GX143" s="136"/>
      <c r="GY143" s="136"/>
      <c r="GZ143" s="136"/>
      <c r="HA143" s="136"/>
      <c r="HB143" s="136"/>
      <c r="HC143" s="136"/>
      <c r="HD143" s="136"/>
      <c r="HE143" s="136"/>
      <c r="HF143" s="136"/>
      <c r="HG143" s="136"/>
      <c r="HH143" s="136"/>
      <c r="HI143" s="136"/>
      <c r="HJ143" s="136"/>
      <c r="HK143" s="136"/>
      <c r="HL143" s="136"/>
      <c r="HM143" s="136"/>
      <c r="HN143" s="136"/>
      <c r="HO143" s="136"/>
      <c r="HP143" s="136"/>
      <c r="HQ143" s="136"/>
      <c r="HR143" s="136"/>
      <c r="HS143" s="136"/>
      <c r="HT143" s="136"/>
      <c r="HU143" s="136"/>
      <c r="HV143" s="136"/>
      <c r="HW143" s="136"/>
      <c r="HX143" s="136"/>
      <c r="HY143" s="136"/>
      <c r="HZ143" s="136"/>
      <c r="IA143" s="136"/>
      <c r="IB143" s="136"/>
      <c r="IC143" s="136"/>
      <c r="ID143" s="136"/>
      <c r="IE143" s="136"/>
      <c r="IF143" s="136"/>
      <c r="IG143" s="136"/>
      <c r="IH143" s="136"/>
      <c r="II143" s="136"/>
      <c r="IJ143" s="136"/>
      <c r="IK143" s="136"/>
      <c r="IL143" s="136"/>
      <c r="IM143" s="136"/>
      <c r="IN143" s="136"/>
      <c r="IO143" s="136"/>
      <c r="IP143" s="136"/>
      <c r="IQ143" s="136"/>
      <c r="IR143" s="136"/>
      <c r="IS143" s="136"/>
      <c r="IT143" s="136"/>
      <c r="IU143" s="136"/>
      <c r="IV143" s="136"/>
    </row>
    <row r="144" spans="1:256" ht="15" x14ac:dyDescent="0.2">
      <c r="A144" s="136"/>
      <c r="B144" s="136"/>
      <c r="C144" s="136"/>
      <c r="D144" s="136"/>
      <c r="E144" s="136"/>
      <c r="F144" s="136"/>
      <c r="G144" s="136"/>
      <c r="H144" s="95"/>
      <c r="I144" s="114"/>
      <c r="J144" s="114"/>
      <c r="K144" s="136"/>
      <c r="L144" s="136"/>
      <c r="M144" s="136"/>
      <c r="N144" s="136"/>
      <c r="O144" s="136"/>
      <c r="P144" s="136"/>
      <c r="Q144" s="136"/>
      <c r="R144" s="1"/>
      <c r="S144" s="135"/>
      <c r="T144" s="135"/>
      <c r="U144" s="135"/>
      <c r="V144" s="135"/>
      <c r="W144" s="135"/>
      <c r="X144" s="135"/>
      <c r="Y144" s="135"/>
      <c r="Z144" s="135"/>
      <c r="AA144" s="135"/>
      <c r="AB144" s="135"/>
      <c r="AC144" s="135"/>
      <c r="AD144" s="135"/>
      <c r="AE144" s="135"/>
      <c r="AF144" s="135"/>
      <c r="AG144" s="135"/>
      <c r="AH144" s="135"/>
      <c r="AI144" s="135"/>
      <c r="AJ144" s="135"/>
      <c r="AK144" s="135"/>
      <c r="AL144" s="135"/>
      <c r="AM144" s="135"/>
      <c r="AN144" s="135"/>
      <c r="AO144" s="135"/>
      <c r="AP144" s="135"/>
      <c r="AQ144" s="135"/>
      <c r="AR144" s="135"/>
      <c r="AS144" s="135"/>
      <c r="AT144" s="135"/>
      <c r="AU144" s="135"/>
      <c r="AV144" s="135"/>
      <c r="AW144" s="135"/>
      <c r="AX144" s="135"/>
      <c r="AY144" s="135"/>
      <c r="AZ144" s="135"/>
      <c r="BA144" s="135"/>
      <c r="BB144" s="135"/>
      <c r="BC144" s="135"/>
      <c r="BD144" s="135"/>
      <c r="BE144" s="135"/>
      <c r="BF144" s="135"/>
      <c r="BG144" s="135"/>
      <c r="BH144" s="135"/>
      <c r="BI144" s="135"/>
      <c r="BJ144" s="135"/>
      <c r="BK144" s="135"/>
      <c r="BL144" s="135"/>
      <c r="BM144" s="135"/>
      <c r="BN144" s="135"/>
      <c r="BO144" s="135"/>
      <c r="BP144" s="135"/>
      <c r="BQ144" s="135"/>
      <c r="BR144" s="135"/>
      <c r="BS144" s="135"/>
      <c r="BT144" s="135"/>
      <c r="BU144" s="135"/>
      <c r="BV144" s="135"/>
      <c r="BW144" s="135"/>
      <c r="BX144" s="135"/>
      <c r="BY144" s="135"/>
      <c r="BZ144" s="135"/>
      <c r="CA144" s="135"/>
      <c r="CB144" s="135"/>
      <c r="CC144" s="135"/>
      <c r="CD144" s="135"/>
      <c r="CE144" s="135"/>
      <c r="CF144" s="135"/>
      <c r="CG144" s="135"/>
      <c r="CH144" s="135"/>
      <c r="CI144" s="135"/>
      <c r="CJ144" s="135"/>
      <c r="CK144" s="135"/>
      <c r="CL144" s="135"/>
      <c r="CM144" s="135"/>
      <c r="CN144" s="135"/>
      <c r="CO144" s="135"/>
      <c r="CP144" s="135"/>
      <c r="CQ144" s="135"/>
      <c r="CR144" s="135"/>
      <c r="CS144" s="135"/>
      <c r="CT144" s="135"/>
      <c r="CU144" s="135"/>
      <c r="CV144" s="135"/>
      <c r="CW144" s="135"/>
      <c r="CX144" s="135"/>
      <c r="CY144" s="135"/>
      <c r="CZ144" s="135"/>
      <c r="DA144" s="135"/>
      <c r="DB144" s="135"/>
      <c r="DC144" s="135"/>
      <c r="DD144" s="135"/>
      <c r="DE144" s="135"/>
      <c r="DF144" s="135"/>
      <c r="DG144" s="135"/>
      <c r="DH144" s="136"/>
      <c r="DI144" s="136"/>
      <c r="DJ144" s="136"/>
      <c r="DK144" s="136"/>
      <c r="DL144" s="136"/>
      <c r="DM144" s="136"/>
      <c r="DN144" s="136"/>
      <c r="DO144" s="136"/>
      <c r="DP144" s="136"/>
      <c r="DQ144" s="136"/>
      <c r="DR144" s="136"/>
      <c r="DS144" s="136"/>
      <c r="DT144" s="136"/>
      <c r="DU144" s="136"/>
      <c r="DV144" s="136"/>
      <c r="DW144" s="136"/>
      <c r="DX144" s="136"/>
      <c r="DY144" s="136"/>
      <c r="DZ144" s="136"/>
      <c r="EA144" s="136"/>
      <c r="EB144" s="136"/>
      <c r="EC144" s="136"/>
      <c r="ED144" s="136"/>
      <c r="EE144" s="136"/>
      <c r="EF144" s="136"/>
      <c r="EG144" s="136"/>
      <c r="EH144" s="136"/>
      <c r="EI144" s="136"/>
      <c r="EJ144" s="136"/>
      <c r="EK144" s="136"/>
      <c r="EL144" s="136"/>
      <c r="EM144" s="136"/>
      <c r="EN144" s="136"/>
      <c r="EO144" s="136"/>
      <c r="EP144" s="136"/>
      <c r="EQ144" s="136"/>
      <c r="ER144" s="136"/>
      <c r="ES144" s="136"/>
      <c r="ET144" s="136"/>
      <c r="EU144" s="136"/>
      <c r="EV144" s="136"/>
      <c r="EW144" s="136"/>
      <c r="EX144" s="136"/>
      <c r="EY144" s="136"/>
      <c r="EZ144" s="136"/>
      <c r="FA144" s="136"/>
      <c r="FB144" s="136"/>
      <c r="FC144" s="136"/>
      <c r="FD144" s="136"/>
      <c r="FE144" s="136"/>
      <c r="FF144" s="136"/>
      <c r="FG144" s="136"/>
      <c r="FH144" s="136"/>
      <c r="FI144" s="136"/>
      <c r="FJ144" s="136"/>
      <c r="FK144" s="136"/>
      <c r="FL144" s="136"/>
      <c r="FM144" s="136"/>
      <c r="FN144" s="136"/>
      <c r="FO144" s="136"/>
      <c r="FP144" s="136"/>
      <c r="FQ144" s="136"/>
      <c r="FR144" s="136"/>
      <c r="FS144" s="136"/>
      <c r="FT144" s="136"/>
      <c r="FU144" s="136"/>
      <c r="FV144" s="136"/>
      <c r="FW144" s="136"/>
      <c r="FX144" s="136"/>
      <c r="FY144" s="136"/>
      <c r="FZ144" s="136"/>
      <c r="GA144" s="136"/>
      <c r="GB144" s="136"/>
      <c r="GC144" s="136"/>
      <c r="GD144" s="136"/>
      <c r="GE144" s="136"/>
      <c r="GF144" s="136"/>
      <c r="GG144" s="136"/>
      <c r="GH144" s="136"/>
      <c r="GI144" s="136"/>
      <c r="GJ144" s="136"/>
      <c r="GK144" s="136"/>
      <c r="GL144" s="136"/>
      <c r="GM144" s="136"/>
      <c r="GN144" s="136"/>
      <c r="GO144" s="136"/>
      <c r="GP144" s="136"/>
      <c r="GQ144" s="136"/>
      <c r="GR144" s="136"/>
      <c r="GS144" s="136"/>
      <c r="GT144" s="136"/>
      <c r="GU144" s="136"/>
      <c r="GV144" s="136"/>
      <c r="GW144" s="136"/>
      <c r="GX144" s="136"/>
      <c r="GY144" s="136"/>
      <c r="GZ144" s="136"/>
      <c r="HA144" s="136"/>
      <c r="HB144" s="136"/>
      <c r="HC144" s="136"/>
      <c r="HD144" s="136"/>
      <c r="HE144" s="136"/>
      <c r="HF144" s="136"/>
      <c r="HG144" s="136"/>
      <c r="HH144" s="136"/>
      <c r="HI144" s="136"/>
      <c r="HJ144" s="136"/>
      <c r="HK144" s="136"/>
      <c r="HL144" s="136"/>
      <c r="HM144" s="136"/>
      <c r="HN144" s="136"/>
      <c r="HO144" s="136"/>
      <c r="HP144" s="136"/>
      <c r="HQ144" s="136"/>
      <c r="HR144" s="136"/>
      <c r="HS144" s="136"/>
      <c r="HT144" s="136"/>
      <c r="HU144" s="136"/>
      <c r="HV144" s="136"/>
      <c r="HW144" s="136"/>
      <c r="HX144" s="136"/>
      <c r="HY144" s="136"/>
      <c r="HZ144" s="136"/>
      <c r="IA144" s="136"/>
      <c r="IB144" s="136"/>
      <c r="IC144" s="136"/>
      <c r="ID144" s="136"/>
      <c r="IE144" s="136"/>
      <c r="IF144" s="136"/>
      <c r="IG144" s="136"/>
      <c r="IH144" s="136"/>
      <c r="II144" s="136"/>
      <c r="IJ144" s="136"/>
      <c r="IK144" s="136"/>
      <c r="IL144" s="136"/>
      <c r="IM144" s="136"/>
      <c r="IN144" s="136"/>
      <c r="IO144" s="136"/>
      <c r="IP144" s="136"/>
      <c r="IQ144" s="136"/>
      <c r="IR144" s="136"/>
      <c r="IS144" s="136"/>
      <c r="IT144" s="136"/>
      <c r="IU144" s="136"/>
      <c r="IV144" s="136"/>
    </row>
    <row r="145" spans="18:111" x14ac:dyDescent="0.2">
      <c r="R145" s="1"/>
      <c r="S145" s="135"/>
      <c r="T145" s="135"/>
      <c r="U145" s="135"/>
      <c r="V145" s="135"/>
      <c r="W145" s="135"/>
      <c r="X145" s="135"/>
      <c r="Y145" s="135"/>
      <c r="Z145" s="135"/>
      <c r="AA145" s="135"/>
      <c r="AB145" s="135"/>
      <c r="AC145" s="135"/>
      <c r="AD145" s="135"/>
      <c r="AE145" s="135"/>
      <c r="AF145" s="135"/>
      <c r="AG145" s="135"/>
      <c r="AH145" s="135"/>
      <c r="AI145" s="135"/>
      <c r="AJ145" s="135"/>
      <c r="AK145" s="135"/>
      <c r="AL145" s="135"/>
      <c r="AM145" s="135"/>
      <c r="AN145" s="135"/>
      <c r="AO145" s="135"/>
      <c r="AP145" s="135"/>
      <c r="AQ145" s="135"/>
      <c r="AR145" s="135"/>
      <c r="AS145" s="135"/>
      <c r="AT145" s="135"/>
      <c r="AU145" s="135"/>
      <c r="AV145" s="135"/>
      <c r="AW145" s="135"/>
      <c r="AX145" s="135"/>
      <c r="AY145" s="135"/>
      <c r="AZ145" s="135"/>
      <c r="BA145" s="135"/>
      <c r="BB145" s="135"/>
      <c r="BC145" s="135"/>
      <c r="BD145" s="135"/>
      <c r="BE145" s="135"/>
      <c r="BF145" s="135"/>
      <c r="BG145" s="135"/>
      <c r="BH145" s="135"/>
      <c r="BI145" s="135"/>
      <c r="BJ145" s="135"/>
      <c r="BK145" s="135"/>
      <c r="BL145" s="135"/>
      <c r="BM145" s="135"/>
      <c r="BN145" s="135"/>
      <c r="BO145" s="135"/>
      <c r="BP145" s="135"/>
      <c r="BQ145" s="135"/>
      <c r="BR145" s="135"/>
      <c r="BS145" s="135"/>
      <c r="BT145" s="135"/>
      <c r="BU145" s="135"/>
      <c r="BV145" s="135"/>
      <c r="BW145" s="135"/>
      <c r="BX145" s="135"/>
      <c r="BY145" s="135"/>
      <c r="BZ145" s="135"/>
      <c r="CA145" s="135"/>
      <c r="CB145" s="135"/>
      <c r="CC145" s="135"/>
      <c r="CD145" s="135"/>
      <c r="CE145" s="135"/>
      <c r="CF145" s="135"/>
      <c r="CG145" s="135"/>
      <c r="CH145" s="135"/>
      <c r="CI145" s="135"/>
      <c r="CJ145" s="135"/>
      <c r="CK145" s="135"/>
      <c r="CL145" s="135"/>
      <c r="CM145" s="135"/>
      <c r="CN145" s="135"/>
      <c r="CO145" s="135"/>
      <c r="CP145" s="135"/>
      <c r="CQ145" s="135"/>
      <c r="CR145" s="135"/>
      <c r="CS145" s="135"/>
      <c r="CT145" s="135"/>
      <c r="CU145" s="135"/>
      <c r="CV145" s="135"/>
      <c r="CW145" s="135"/>
      <c r="CX145" s="135"/>
      <c r="CY145" s="135"/>
      <c r="CZ145" s="135"/>
      <c r="DA145" s="135"/>
      <c r="DB145" s="135"/>
      <c r="DC145" s="135"/>
      <c r="DD145" s="135"/>
      <c r="DE145" s="135"/>
      <c r="DF145" s="135"/>
      <c r="DG145" s="135"/>
    </row>
    <row r="146" spans="18:111" x14ac:dyDescent="0.2">
      <c r="R146" s="1"/>
      <c r="S146" s="135"/>
      <c r="T146" s="135"/>
      <c r="U146" s="135"/>
      <c r="V146" s="135"/>
      <c r="W146" s="135"/>
      <c r="X146" s="135"/>
      <c r="Y146" s="135"/>
      <c r="Z146" s="135"/>
      <c r="AA146" s="135"/>
      <c r="AB146" s="135"/>
      <c r="AC146" s="135"/>
      <c r="AD146" s="135"/>
      <c r="AE146" s="135"/>
      <c r="AF146" s="135"/>
      <c r="AG146" s="135"/>
      <c r="AH146" s="135"/>
      <c r="AI146" s="135"/>
      <c r="AJ146" s="135"/>
      <c r="AK146" s="135"/>
      <c r="AL146" s="135"/>
      <c r="AM146" s="135"/>
      <c r="AN146" s="135"/>
      <c r="AO146" s="135"/>
      <c r="AP146" s="135"/>
      <c r="AQ146" s="135"/>
      <c r="AR146" s="135"/>
      <c r="AS146" s="135"/>
      <c r="AT146" s="135"/>
      <c r="AU146" s="135"/>
      <c r="AV146" s="135"/>
      <c r="AW146" s="135"/>
      <c r="AX146" s="135"/>
      <c r="AY146" s="135"/>
      <c r="AZ146" s="135"/>
      <c r="BA146" s="135"/>
      <c r="BB146" s="135"/>
      <c r="BC146" s="135"/>
      <c r="BD146" s="135"/>
      <c r="BE146" s="135"/>
      <c r="BF146" s="135"/>
      <c r="BG146" s="135"/>
      <c r="BH146" s="135"/>
      <c r="BI146" s="135"/>
      <c r="BJ146" s="135"/>
      <c r="BK146" s="135"/>
      <c r="BL146" s="135"/>
      <c r="BM146" s="135"/>
      <c r="BN146" s="135"/>
      <c r="BO146" s="135"/>
      <c r="BP146" s="135"/>
      <c r="BQ146" s="135"/>
      <c r="BR146" s="135"/>
      <c r="BS146" s="135"/>
      <c r="BT146" s="135"/>
      <c r="BU146" s="135"/>
      <c r="BV146" s="135"/>
      <c r="BW146" s="135"/>
      <c r="BX146" s="135"/>
      <c r="BY146" s="135"/>
      <c r="BZ146" s="135"/>
      <c r="CA146" s="135"/>
      <c r="CB146" s="135"/>
      <c r="CC146" s="135"/>
      <c r="CD146" s="135"/>
      <c r="CE146" s="135"/>
      <c r="CF146" s="135"/>
      <c r="CG146" s="135"/>
      <c r="CH146" s="135"/>
      <c r="CI146" s="135"/>
      <c r="CJ146" s="135"/>
      <c r="CK146" s="135"/>
      <c r="CL146" s="135"/>
      <c r="CM146" s="135"/>
      <c r="CN146" s="135"/>
      <c r="CO146" s="135"/>
      <c r="CP146" s="135"/>
      <c r="CQ146" s="135"/>
      <c r="CR146" s="135"/>
      <c r="CS146" s="135"/>
      <c r="CT146" s="135"/>
      <c r="CU146" s="135"/>
      <c r="CV146" s="135"/>
      <c r="CW146" s="135"/>
      <c r="CX146" s="135"/>
      <c r="CY146" s="135"/>
      <c r="CZ146" s="135"/>
      <c r="DA146" s="135"/>
      <c r="DB146" s="135"/>
      <c r="DC146" s="135"/>
      <c r="DD146" s="135"/>
      <c r="DE146" s="135"/>
      <c r="DF146" s="135"/>
      <c r="DG146" s="135"/>
    </row>
    <row r="147" spans="18:111" x14ac:dyDescent="0.2">
      <c r="R147" s="1"/>
      <c r="S147" s="135"/>
      <c r="T147" s="135"/>
      <c r="U147" s="135"/>
      <c r="V147" s="135"/>
      <c r="W147" s="135"/>
      <c r="X147" s="135"/>
      <c r="Y147" s="135"/>
      <c r="Z147" s="135"/>
      <c r="AA147" s="135"/>
      <c r="AB147" s="135"/>
      <c r="AC147" s="135"/>
      <c r="AD147" s="135"/>
      <c r="AE147" s="135"/>
      <c r="AF147" s="135"/>
      <c r="AG147" s="135"/>
      <c r="AH147" s="135"/>
      <c r="AI147" s="135"/>
      <c r="AJ147" s="135"/>
      <c r="AK147" s="135"/>
      <c r="AL147" s="135"/>
      <c r="AM147" s="135"/>
      <c r="AN147" s="135"/>
      <c r="AO147" s="135"/>
      <c r="AP147" s="135"/>
      <c r="AQ147" s="135"/>
      <c r="AR147" s="135"/>
      <c r="AS147" s="135"/>
      <c r="AT147" s="135"/>
      <c r="AU147" s="135"/>
      <c r="AV147" s="135"/>
      <c r="AW147" s="135"/>
      <c r="AX147" s="135"/>
      <c r="AY147" s="135"/>
      <c r="AZ147" s="135"/>
      <c r="BA147" s="135"/>
      <c r="BB147" s="135"/>
      <c r="BC147" s="135"/>
      <c r="BD147" s="135"/>
      <c r="BE147" s="135"/>
      <c r="BF147" s="135"/>
      <c r="BG147" s="135"/>
      <c r="BH147" s="135"/>
      <c r="BI147" s="135"/>
      <c r="BJ147" s="135"/>
      <c r="BK147" s="135"/>
      <c r="BL147" s="135"/>
      <c r="BM147" s="135"/>
      <c r="BN147" s="135"/>
      <c r="BO147" s="135"/>
      <c r="BP147" s="135"/>
      <c r="BQ147" s="135"/>
      <c r="BR147" s="135"/>
      <c r="BS147" s="135"/>
      <c r="BT147" s="135"/>
      <c r="BU147" s="135"/>
      <c r="BV147" s="135"/>
      <c r="BW147" s="135"/>
      <c r="BX147" s="135"/>
      <c r="BY147" s="135"/>
      <c r="BZ147" s="135"/>
      <c r="CA147" s="135"/>
      <c r="CB147" s="135"/>
      <c r="CC147" s="135"/>
      <c r="CD147" s="135"/>
      <c r="CE147" s="135"/>
      <c r="CF147" s="135"/>
      <c r="CG147" s="135"/>
      <c r="CH147" s="135"/>
      <c r="CI147" s="135"/>
      <c r="CJ147" s="135"/>
      <c r="CK147" s="135"/>
      <c r="CL147" s="135"/>
      <c r="CM147" s="135"/>
      <c r="CN147" s="135"/>
      <c r="CO147" s="135"/>
      <c r="CP147" s="135"/>
      <c r="CQ147" s="135"/>
      <c r="CR147" s="135"/>
      <c r="CS147" s="135"/>
      <c r="CT147" s="135"/>
      <c r="CU147" s="135"/>
      <c r="CV147" s="135"/>
      <c r="CW147" s="135"/>
      <c r="CX147" s="135"/>
      <c r="CY147" s="135"/>
      <c r="CZ147" s="135"/>
      <c r="DA147" s="135"/>
      <c r="DB147" s="135"/>
      <c r="DC147" s="135"/>
      <c r="DD147" s="135"/>
      <c r="DE147" s="135"/>
      <c r="DF147" s="135"/>
      <c r="DG147" s="135"/>
    </row>
    <row r="148" spans="18:111" x14ac:dyDescent="0.2">
      <c r="R148" s="1"/>
      <c r="S148" s="135"/>
      <c r="T148" s="135"/>
      <c r="U148" s="135"/>
      <c r="V148" s="135"/>
      <c r="W148" s="135"/>
      <c r="X148" s="135"/>
      <c r="Y148" s="135"/>
      <c r="Z148" s="135"/>
      <c r="AA148" s="135"/>
      <c r="AB148" s="135"/>
      <c r="AC148" s="135"/>
      <c r="AD148" s="135"/>
      <c r="AE148" s="135"/>
      <c r="AF148" s="135"/>
      <c r="AG148" s="135"/>
      <c r="AH148" s="135"/>
      <c r="AI148" s="135"/>
      <c r="AJ148" s="135"/>
      <c r="AK148" s="135"/>
      <c r="AL148" s="135"/>
      <c r="AM148" s="135"/>
      <c r="AN148" s="135"/>
      <c r="AO148" s="135"/>
      <c r="AP148" s="135"/>
      <c r="AQ148" s="135"/>
      <c r="AR148" s="135"/>
      <c r="AS148" s="135"/>
      <c r="AT148" s="135"/>
      <c r="AU148" s="135"/>
      <c r="AV148" s="135"/>
      <c r="AW148" s="135"/>
      <c r="AX148" s="135"/>
      <c r="AY148" s="135"/>
      <c r="AZ148" s="135"/>
      <c r="BA148" s="135"/>
      <c r="BB148" s="135"/>
      <c r="BC148" s="135"/>
      <c r="BD148" s="135"/>
      <c r="BE148" s="135"/>
      <c r="BF148" s="135"/>
      <c r="BG148" s="135"/>
      <c r="BH148" s="135"/>
      <c r="BI148" s="135"/>
      <c r="BJ148" s="135"/>
      <c r="BK148" s="135"/>
      <c r="BL148" s="135"/>
      <c r="BM148" s="135"/>
      <c r="BN148" s="135"/>
      <c r="BO148" s="135"/>
      <c r="BP148" s="135"/>
      <c r="BQ148" s="135"/>
      <c r="BR148" s="135"/>
      <c r="BS148" s="135"/>
      <c r="BT148" s="135"/>
      <c r="BU148" s="135"/>
      <c r="BV148" s="135"/>
      <c r="BW148" s="135"/>
      <c r="BX148" s="135"/>
      <c r="BY148" s="135"/>
      <c r="BZ148" s="135"/>
      <c r="CA148" s="135"/>
      <c r="CB148" s="135"/>
      <c r="CC148" s="135"/>
      <c r="CD148" s="135"/>
      <c r="CE148" s="135"/>
      <c r="CF148" s="135"/>
      <c r="CG148" s="135"/>
      <c r="CH148" s="135"/>
      <c r="CI148" s="135"/>
      <c r="CJ148" s="135"/>
      <c r="CK148" s="135"/>
      <c r="CL148" s="135"/>
      <c r="CM148" s="135"/>
      <c r="CN148" s="135"/>
      <c r="CO148" s="135"/>
      <c r="CP148" s="135"/>
      <c r="CQ148" s="135"/>
      <c r="CR148" s="135"/>
      <c r="CS148" s="135"/>
      <c r="CT148" s="135"/>
      <c r="CU148" s="135"/>
      <c r="CV148" s="135"/>
      <c r="CW148" s="135"/>
      <c r="CX148" s="135"/>
      <c r="CY148" s="135"/>
      <c r="CZ148" s="135"/>
      <c r="DA148" s="135"/>
      <c r="DB148" s="135"/>
      <c r="DC148" s="135"/>
      <c r="DD148" s="135"/>
      <c r="DE148" s="135"/>
      <c r="DF148" s="135"/>
      <c r="DG148" s="135"/>
    </row>
    <row r="149" spans="18:111" x14ac:dyDescent="0.2">
      <c r="R149" s="1"/>
      <c r="S149" s="135"/>
      <c r="T149" s="135"/>
      <c r="U149" s="135"/>
      <c r="V149" s="135"/>
      <c r="W149" s="135"/>
      <c r="X149" s="135"/>
      <c r="Y149" s="135"/>
      <c r="Z149" s="135"/>
      <c r="AA149" s="135"/>
      <c r="AB149" s="135"/>
      <c r="AC149" s="135"/>
      <c r="AD149" s="135"/>
      <c r="AE149" s="135"/>
      <c r="AF149" s="135"/>
      <c r="AG149" s="135"/>
      <c r="AH149" s="135"/>
      <c r="AI149" s="135"/>
      <c r="AJ149" s="135"/>
      <c r="AK149" s="135"/>
      <c r="AL149" s="135"/>
      <c r="AM149" s="135"/>
      <c r="AN149" s="135"/>
      <c r="AO149" s="135"/>
      <c r="AP149" s="135"/>
      <c r="AQ149" s="135"/>
      <c r="AR149" s="135"/>
      <c r="AS149" s="135"/>
      <c r="AT149" s="135"/>
      <c r="AU149" s="135"/>
      <c r="AV149" s="135"/>
      <c r="AW149" s="135"/>
      <c r="AX149" s="135"/>
      <c r="AY149" s="135"/>
      <c r="AZ149" s="135"/>
      <c r="BA149" s="135"/>
      <c r="BB149" s="135"/>
      <c r="BC149" s="135"/>
      <c r="BD149" s="135"/>
      <c r="BE149" s="135"/>
      <c r="BF149" s="135"/>
      <c r="BG149" s="135"/>
      <c r="BH149" s="135"/>
      <c r="BI149" s="135"/>
      <c r="BJ149" s="135"/>
      <c r="BK149" s="135"/>
      <c r="BL149" s="135"/>
      <c r="BM149" s="135"/>
      <c r="BN149" s="135"/>
      <c r="BO149" s="135"/>
      <c r="BP149" s="135"/>
      <c r="BQ149" s="135"/>
      <c r="BR149" s="135"/>
      <c r="BS149" s="135"/>
      <c r="BT149" s="135"/>
      <c r="BU149" s="135"/>
      <c r="BV149" s="135"/>
      <c r="BW149" s="135"/>
      <c r="BX149" s="135"/>
      <c r="BY149" s="135"/>
      <c r="BZ149" s="135"/>
      <c r="CA149" s="135"/>
      <c r="CB149" s="135"/>
      <c r="CC149" s="135"/>
      <c r="CD149" s="135"/>
      <c r="CE149" s="135"/>
      <c r="CF149" s="135"/>
      <c r="CG149" s="135"/>
      <c r="CH149" s="135"/>
      <c r="CI149" s="135"/>
      <c r="CJ149" s="135"/>
      <c r="CK149" s="135"/>
      <c r="CL149" s="135"/>
      <c r="CM149" s="135"/>
      <c r="CN149" s="135"/>
      <c r="CO149" s="135"/>
      <c r="CP149" s="135"/>
      <c r="CQ149" s="135"/>
      <c r="CR149" s="135"/>
      <c r="CS149" s="135"/>
      <c r="CT149" s="135"/>
      <c r="CU149" s="135"/>
      <c r="CV149" s="135"/>
      <c r="CW149" s="135"/>
      <c r="CX149" s="135"/>
      <c r="CY149" s="135"/>
      <c r="CZ149" s="135"/>
      <c r="DA149" s="135"/>
      <c r="DB149" s="135"/>
      <c r="DC149" s="135"/>
      <c r="DD149" s="135"/>
      <c r="DE149" s="135"/>
      <c r="DF149" s="135"/>
      <c r="DG149" s="135"/>
    </row>
    <row r="150" spans="18:111" x14ac:dyDescent="0.2">
      <c r="R150" s="1"/>
      <c r="S150" s="135"/>
      <c r="T150" s="135"/>
      <c r="U150" s="135"/>
      <c r="V150" s="135"/>
      <c r="W150" s="135"/>
      <c r="X150" s="135"/>
      <c r="Y150" s="135"/>
      <c r="Z150" s="135"/>
      <c r="AA150" s="135"/>
      <c r="AB150" s="135"/>
      <c r="AC150" s="135"/>
      <c r="AD150" s="135"/>
      <c r="AE150" s="135"/>
      <c r="AF150" s="135"/>
      <c r="AG150" s="135"/>
      <c r="AH150" s="135"/>
      <c r="AI150" s="135"/>
      <c r="AJ150" s="135"/>
      <c r="AK150" s="135"/>
      <c r="AL150" s="135"/>
      <c r="AM150" s="135"/>
      <c r="AN150" s="135"/>
      <c r="AO150" s="135"/>
      <c r="AP150" s="135"/>
      <c r="AQ150" s="135"/>
      <c r="AR150" s="135"/>
      <c r="AS150" s="135"/>
      <c r="AT150" s="135"/>
      <c r="AU150" s="135"/>
      <c r="AV150" s="135"/>
      <c r="AW150" s="135"/>
      <c r="AX150" s="135"/>
      <c r="AY150" s="135"/>
      <c r="AZ150" s="135"/>
      <c r="BA150" s="135"/>
      <c r="BB150" s="135"/>
      <c r="BC150" s="135"/>
      <c r="BD150" s="135"/>
      <c r="BE150" s="135"/>
      <c r="BF150" s="135"/>
      <c r="BG150" s="135"/>
      <c r="BH150" s="135"/>
      <c r="BI150" s="135"/>
      <c r="BJ150" s="135"/>
      <c r="BK150" s="135"/>
      <c r="BL150" s="135"/>
      <c r="BM150" s="135"/>
      <c r="BN150" s="135"/>
      <c r="BO150" s="135"/>
      <c r="BP150" s="135"/>
      <c r="BQ150" s="135"/>
      <c r="BR150" s="135"/>
      <c r="BS150" s="135"/>
      <c r="BT150" s="135"/>
      <c r="BU150" s="135"/>
      <c r="BV150" s="135"/>
      <c r="BW150" s="135"/>
      <c r="BX150" s="135"/>
      <c r="BY150" s="135"/>
      <c r="BZ150" s="135"/>
      <c r="CA150" s="135"/>
      <c r="CB150" s="135"/>
      <c r="CC150" s="135"/>
      <c r="CD150" s="135"/>
      <c r="CE150" s="135"/>
      <c r="CF150" s="135"/>
      <c r="CG150" s="135"/>
      <c r="CH150" s="135"/>
      <c r="CI150" s="135"/>
      <c r="CJ150" s="135"/>
      <c r="CK150" s="135"/>
      <c r="CL150" s="135"/>
      <c r="CM150" s="135"/>
      <c r="CN150" s="135"/>
      <c r="CO150" s="135"/>
      <c r="CP150" s="135"/>
      <c r="CQ150" s="135"/>
      <c r="CR150" s="135"/>
      <c r="CS150" s="135"/>
      <c r="CT150" s="135"/>
      <c r="CU150" s="135"/>
      <c r="CV150" s="135"/>
      <c r="CW150" s="135"/>
      <c r="CX150" s="135"/>
      <c r="CY150" s="135"/>
      <c r="CZ150" s="135"/>
      <c r="DA150" s="135"/>
      <c r="DB150" s="135"/>
      <c r="DC150" s="135"/>
      <c r="DD150" s="135"/>
      <c r="DE150" s="135"/>
      <c r="DF150" s="135"/>
      <c r="DG150" s="135"/>
    </row>
    <row r="151" spans="18:111" x14ac:dyDescent="0.2">
      <c r="R151" s="1"/>
      <c r="S151" s="135"/>
      <c r="T151" s="135"/>
      <c r="U151" s="135"/>
      <c r="V151" s="135"/>
      <c r="W151" s="135"/>
      <c r="X151" s="135"/>
      <c r="Y151" s="135"/>
      <c r="Z151" s="135"/>
      <c r="AA151" s="135"/>
      <c r="AB151" s="135"/>
      <c r="AC151" s="135"/>
      <c r="AD151" s="135"/>
      <c r="AE151" s="135"/>
      <c r="AF151" s="135"/>
      <c r="AG151" s="135"/>
      <c r="AH151" s="135"/>
      <c r="AI151" s="135"/>
      <c r="AJ151" s="135"/>
      <c r="AK151" s="135"/>
      <c r="AL151" s="135"/>
      <c r="AM151" s="135"/>
      <c r="AN151" s="135"/>
      <c r="AO151" s="135"/>
      <c r="AP151" s="135"/>
      <c r="AQ151" s="135"/>
      <c r="AR151" s="135"/>
      <c r="AS151" s="135"/>
      <c r="AT151" s="135"/>
      <c r="AU151" s="135"/>
      <c r="AV151" s="135"/>
      <c r="AW151" s="135"/>
      <c r="AX151" s="135"/>
      <c r="AY151" s="135"/>
      <c r="AZ151" s="135"/>
      <c r="BA151" s="135"/>
      <c r="BB151" s="135"/>
      <c r="BC151" s="135"/>
      <c r="BD151" s="135"/>
      <c r="BE151" s="135"/>
      <c r="BF151" s="135"/>
      <c r="BG151" s="135"/>
      <c r="BH151" s="135"/>
      <c r="BI151" s="135"/>
      <c r="BJ151" s="135"/>
      <c r="BK151" s="135"/>
      <c r="BL151" s="135"/>
      <c r="BM151" s="135"/>
      <c r="BN151" s="135"/>
      <c r="BO151" s="135"/>
      <c r="BP151" s="135"/>
      <c r="BQ151" s="135"/>
      <c r="BR151" s="135"/>
      <c r="BS151" s="135"/>
      <c r="BT151" s="135"/>
      <c r="BU151" s="135"/>
      <c r="BV151" s="135"/>
      <c r="BW151" s="135"/>
      <c r="BX151" s="135"/>
      <c r="BY151" s="135"/>
      <c r="BZ151" s="135"/>
      <c r="CA151" s="135"/>
      <c r="CB151" s="135"/>
      <c r="CC151" s="135"/>
      <c r="CD151" s="135"/>
      <c r="CE151" s="135"/>
      <c r="CF151" s="135"/>
      <c r="CG151" s="135"/>
      <c r="CH151" s="135"/>
      <c r="CI151" s="135"/>
      <c r="CJ151" s="135"/>
      <c r="CK151" s="135"/>
      <c r="CL151" s="135"/>
      <c r="CM151" s="135"/>
      <c r="CN151" s="135"/>
      <c r="CO151" s="135"/>
      <c r="CP151" s="135"/>
      <c r="CQ151" s="135"/>
      <c r="CR151" s="135"/>
      <c r="CS151" s="135"/>
      <c r="CT151" s="135"/>
      <c r="CU151" s="135"/>
      <c r="CV151" s="135"/>
      <c r="CW151" s="135"/>
      <c r="CX151" s="135"/>
      <c r="CY151" s="135"/>
      <c r="CZ151" s="135"/>
      <c r="DA151" s="135"/>
      <c r="DB151" s="135"/>
      <c r="DC151" s="135"/>
      <c r="DD151" s="135"/>
      <c r="DE151" s="135"/>
      <c r="DF151" s="135"/>
      <c r="DG151" s="135"/>
    </row>
    <row r="152" spans="18:111" x14ac:dyDescent="0.2">
      <c r="R152" s="1"/>
      <c r="S152" s="135"/>
      <c r="T152" s="135"/>
      <c r="U152" s="135"/>
      <c r="V152" s="135"/>
      <c r="W152" s="135"/>
      <c r="X152" s="135"/>
      <c r="Y152" s="135"/>
      <c r="Z152" s="135"/>
      <c r="AA152" s="135"/>
      <c r="AB152" s="135"/>
      <c r="AC152" s="135"/>
      <c r="AD152" s="135"/>
      <c r="AE152" s="135"/>
      <c r="AF152" s="135"/>
      <c r="AG152" s="135"/>
      <c r="AH152" s="135"/>
      <c r="AI152" s="135"/>
      <c r="AJ152" s="135"/>
      <c r="AK152" s="135"/>
      <c r="AL152" s="135"/>
      <c r="AM152" s="135"/>
      <c r="AN152" s="135"/>
      <c r="AO152" s="135"/>
      <c r="AP152" s="135"/>
      <c r="AQ152" s="135"/>
      <c r="AR152" s="135"/>
      <c r="AS152" s="135"/>
      <c r="AT152" s="135"/>
      <c r="AU152" s="135"/>
      <c r="AV152" s="135"/>
      <c r="AW152" s="135"/>
      <c r="AX152" s="135"/>
      <c r="AY152" s="135"/>
      <c r="AZ152" s="135"/>
      <c r="BA152" s="135"/>
      <c r="BB152" s="135"/>
      <c r="BC152" s="135"/>
      <c r="BD152" s="135"/>
      <c r="BE152" s="135"/>
      <c r="BF152" s="135"/>
      <c r="BG152" s="135"/>
      <c r="BH152" s="135"/>
      <c r="BI152" s="135"/>
      <c r="BJ152" s="135"/>
      <c r="BK152" s="135"/>
      <c r="BL152" s="135"/>
      <c r="BM152" s="135"/>
      <c r="BN152" s="135"/>
      <c r="BO152" s="135"/>
      <c r="BP152" s="135"/>
      <c r="BQ152" s="135"/>
      <c r="BR152" s="135"/>
      <c r="BS152" s="135"/>
      <c r="BT152" s="135"/>
      <c r="BU152" s="135"/>
      <c r="BV152" s="135"/>
      <c r="BW152" s="135"/>
      <c r="BX152" s="135"/>
      <c r="BY152" s="135"/>
      <c r="BZ152" s="135"/>
      <c r="CA152" s="135"/>
      <c r="CB152" s="135"/>
      <c r="CC152" s="135"/>
      <c r="CD152" s="135"/>
      <c r="CE152" s="135"/>
      <c r="CF152" s="135"/>
      <c r="CG152" s="135"/>
      <c r="CH152" s="135"/>
      <c r="CI152" s="135"/>
      <c r="CJ152" s="135"/>
      <c r="CK152" s="135"/>
      <c r="CL152" s="135"/>
      <c r="CM152" s="135"/>
      <c r="CN152" s="135"/>
      <c r="CO152" s="135"/>
      <c r="CP152" s="135"/>
      <c r="CQ152" s="135"/>
      <c r="CR152" s="135"/>
      <c r="CS152" s="135"/>
      <c r="CT152" s="135"/>
      <c r="CU152" s="135"/>
      <c r="CV152" s="135"/>
      <c r="CW152" s="135"/>
      <c r="CX152" s="135"/>
      <c r="CY152" s="135"/>
      <c r="CZ152" s="135"/>
      <c r="DA152" s="135"/>
      <c r="DB152" s="135"/>
      <c r="DC152" s="135"/>
      <c r="DD152" s="135"/>
      <c r="DE152" s="135"/>
      <c r="DF152" s="135"/>
      <c r="DG152" s="135"/>
    </row>
    <row r="153" spans="18:111" x14ac:dyDescent="0.2">
      <c r="R153" s="1"/>
      <c r="S153" s="135"/>
      <c r="T153" s="135"/>
      <c r="U153" s="135"/>
      <c r="V153" s="135"/>
      <c r="W153" s="135"/>
      <c r="X153" s="135"/>
      <c r="Y153" s="135"/>
      <c r="Z153" s="135"/>
      <c r="AA153" s="135"/>
      <c r="AB153" s="135"/>
      <c r="AC153" s="135"/>
      <c r="AD153" s="135"/>
      <c r="AE153" s="135"/>
      <c r="AF153" s="135"/>
      <c r="AG153" s="135"/>
      <c r="AH153" s="135"/>
      <c r="AI153" s="135"/>
      <c r="AJ153" s="135"/>
      <c r="AK153" s="135"/>
      <c r="AL153" s="135"/>
      <c r="AM153" s="135"/>
      <c r="AN153" s="135"/>
      <c r="AO153" s="135"/>
      <c r="AP153" s="135"/>
      <c r="AQ153" s="135"/>
      <c r="AR153" s="135"/>
      <c r="AS153" s="135"/>
      <c r="AT153" s="135"/>
      <c r="AU153" s="135"/>
      <c r="AV153" s="135"/>
      <c r="AW153" s="135"/>
      <c r="AX153" s="135"/>
      <c r="AY153" s="135"/>
      <c r="AZ153" s="135"/>
      <c r="BA153" s="135"/>
      <c r="BB153" s="135"/>
      <c r="BC153" s="135"/>
      <c r="BD153" s="135"/>
      <c r="BE153" s="135"/>
      <c r="BF153" s="135"/>
      <c r="BG153" s="135"/>
      <c r="BH153" s="135"/>
      <c r="BI153" s="135"/>
      <c r="BJ153" s="135"/>
      <c r="BK153" s="135"/>
      <c r="BL153" s="135"/>
      <c r="BM153" s="135"/>
      <c r="BN153" s="135"/>
      <c r="BO153" s="135"/>
      <c r="BP153" s="135"/>
      <c r="BQ153" s="135"/>
      <c r="BR153" s="135"/>
      <c r="BS153" s="135"/>
      <c r="BT153" s="135"/>
      <c r="BU153" s="135"/>
      <c r="BV153" s="135"/>
      <c r="BW153" s="135"/>
      <c r="BX153" s="135"/>
      <c r="BY153" s="135"/>
      <c r="BZ153" s="135"/>
      <c r="CA153" s="135"/>
      <c r="CB153" s="135"/>
      <c r="CC153" s="135"/>
      <c r="CD153" s="135"/>
      <c r="CE153" s="135"/>
      <c r="CF153" s="135"/>
      <c r="CG153" s="135"/>
      <c r="CH153" s="135"/>
      <c r="CI153" s="135"/>
      <c r="CJ153" s="135"/>
      <c r="CK153" s="135"/>
      <c r="CL153" s="135"/>
      <c r="CM153" s="135"/>
      <c r="CN153" s="135"/>
      <c r="CO153" s="135"/>
      <c r="CP153" s="135"/>
      <c r="CQ153" s="135"/>
      <c r="CR153" s="135"/>
      <c r="CS153" s="135"/>
      <c r="CT153" s="135"/>
      <c r="CU153" s="135"/>
      <c r="CV153" s="135"/>
      <c r="CW153" s="135"/>
      <c r="CX153" s="135"/>
      <c r="CY153" s="135"/>
      <c r="CZ153" s="135"/>
      <c r="DA153" s="135"/>
      <c r="DB153" s="135"/>
      <c r="DC153" s="135"/>
      <c r="DD153" s="135"/>
      <c r="DE153" s="135"/>
      <c r="DF153" s="135"/>
      <c r="DG153" s="135"/>
    </row>
    <row r="154" spans="18:111" x14ac:dyDescent="0.2">
      <c r="R154" s="1"/>
      <c r="S154" s="135"/>
      <c r="T154" s="135"/>
      <c r="U154" s="135"/>
      <c r="V154" s="135"/>
      <c r="W154" s="135"/>
      <c r="X154" s="135"/>
      <c r="Y154" s="135"/>
      <c r="Z154" s="135"/>
      <c r="AA154" s="135"/>
      <c r="AB154" s="135"/>
      <c r="AC154" s="135"/>
      <c r="AD154" s="135"/>
      <c r="AE154" s="135"/>
      <c r="AF154" s="135"/>
      <c r="AG154" s="135"/>
      <c r="AH154" s="135"/>
      <c r="AI154" s="135"/>
      <c r="AJ154" s="135"/>
      <c r="AK154" s="135"/>
      <c r="AL154" s="135"/>
      <c r="AM154" s="135"/>
      <c r="AN154" s="135"/>
      <c r="AO154" s="135"/>
      <c r="AP154" s="135"/>
      <c r="AQ154" s="135"/>
      <c r="AR154" s="135"/>
      <c r="AS154" s="135"/>
      <c r="AT154" s="135"/>
      <c r="AU154" s="135"/>
      <c r="AV154" s="135"/>
      <c r="AW154" s="135"/>
      <c r="AX154" s="135"/>
      <c r="AY154" s="135"/>
      <c r="AZ154" s="135"/>
      <c r="BA154" s="135"/>
      <c r="BB154" s="135"/>
      <c r="BC154" s="135"/>
      <c r="BD154" s="135"/>
      <c r="BE154" s="135"/>
      <c r="BF154" s="135"/>
      <c r="BG154" s="135"/>
      <c r="BH154" s="135"/>
      <c r="BI154" s="135"/>
      <c r="BJ154" s="135"/>
      <c r="BK154" s="135"/>
      <c r="BL154" s="135"/>
      <c r="BM154" s="135"/>
      <c r="BN154" s="135"/>
      <c r="BO154" s="135"/>
      <c r="BP154" s="135"/>
      <c r="BQ154" s="135"/>
      <c r="BR154" s="135"/>
      <c r="BS154" s="135"/>
      <c r="BT154" s="135"/>
      <c r="BU154" s="135"/>
      <c r="BV154" s="135"/>
      <c r="BW154" s="135"/>
      <c r="BX154" s="135"/>
      <c r="BY154" s="135"/>
      <c r="BZ154" s="135"/>
      <c r="CA154" s="135"/>
      <c r="CB154" s="135"/>
      <c r="CC154" s="135"/>
      <c r="CD154" s="135"/>
      <c r="CE154" s="135"/>
      <c r="CF154" s="135"/>
      <c r="CG154" s="135"/>
      <c r="CH154" s="135"/>
      <c r="CI154" s="135"/>
      <c r="CJ154" s="135"/>
      <c r="CK154" s="135"/>
      <c r="CL154" s="135"/>
      <c r="CM154" s="135"/>
      <c r="CN154" s="135"/>
      <c r="CO154" s="135"/>
      <c r="CP154" s="135"/>
      <c r="CQ154" s="135"/>
      <c r="CR154" s="135"/>
      <c r="CS154" s="135"/>
      <c r="CT154" s="135"/>
      <c r="CU154" s="135"/>
      <c r="CV154" s="135"/>
      <c r="CW154" s="135"/>
      <c r="CX154" s="135"/>
      <c r="CY154" s="135"/>
      <c r="CZ154" s="135"/>
      <c r="DA154" s="135"/>
      <c r="DB154" s="135"/>
      <c r="DC154" s="135"/>
      <c r="DD154" s="135"/>
      <c r="DE154" s="135"/>
      <c r="DF154" s="135"/>
      <c r="DG154" s="135"/>
    </row>
    <row r="155" spans="18:111" x14ac:dyDescent="0.2">
      <c r="R155" s="1"/>
      <c r="S155" s="135"/>
      <c r="T155" s="135"/>
      <c r="U155" s="135"/>
      <c r="V155" s="135"/>
      <c r="W155" s="135"/>
      <c r="X155" s="135"/>
      <c r="Y155" s="135"/>
      <c r="Z155" s="135"/>
      <c r="AA155" s="135"/>
      <c r="AB155" s="135"/>
      <c r="AC155" s="135"/>
      <c r="AD155" s="135"/>
      <c r="AE155" s="135"/>
      <c r="AF155" s="135"/>
      <c r="AG155" s="135"/>
      <c r="AH155" s="135"/>
      <c r="AI155" s="135"/>
      <c r="AJ155" s="135"/>
      <c r="AK155" s="135"/>
      <c r="AL155" s="135"/>
      <c r="AM155" s="135"/>
      <c r="AN155" s="135"/>
      <c r="AO155" s="135"/>
      <c r="AP155" s="135"/>
      <c r="AQ155" s="135"/>
      <c r="AR155" s="135"/>
      <c r="AS155" s="135"/>
      <c r="AT155" s="135"/>
      <c r="AU155" s="135"/>
      <c r="AV155" s="135"/>
      <c r="AW155" s="135"/>
      <c r="AX155" s="135"/>
      <c r="AY155" s="135"/>
      <c r="AZ155" s="135"/>
      <c r="BA155" s="135"/>
      <c r="BB155" s="135"/>
      <c r="BC155" s="135"/>
      <c r="BD155" s="135"/>
      <c r="BE155" s="135"/>
      <c r="BF155" s="135"/>
      <c r="BG155" s="135"/>
      <c r="BH155" s="135"/>
      <c r="BI155" s="135"/>
      <c r="BJ155" s="135"/>
      <c r="BK155" s="135"/>
      <c r="BL155" s="135"/>
      <c r="BM155" s="135"/>
      <c r="BN155" s="135"/>
      <c r="BO155" s="135"/>
      <c r="BP155" s="135"/>
      <c r="BQ155" s="135"/>
      <c r="BR155" s="135"/>
      <c r="BS155" s="135"/>
      <c r="BT155" s="135"/>
      <c r="BU155" s="135"/>
      <c r="BV155" s="135"/>
      <c r="BW155" s="135"/>
      <c r="BX155" s="135"/>
      <c r="BY155" s="135"/>
      <c r="BZ155" s="135"/>
      <c r="CA155" s="135"/>
      <c r="CB155" s="135"/>
      <c r="CC155" s="135"/>
      <c r="CD155" s="135"/>
      <c r="CE155" s="135"/>
      <c r="CF155" s="135"/>
      <c r="CG155" s="135"/>
      <c r="CH155" s="135"/>
      <c r="CI155" s="135"/>
      <c r="CJ155" s="135"/>
      <c r="CK155" s="135"/>
      <c r="CL155" s="135"/>
      <c r="CM155" s="135"/>
      <c r="CN155" s="135"/>
      <c r="CO155" s="135"/>
      <c r="CP155" s="135"/>
      <c r="CQ155" s="135"/>
      <c r="CR155" s="135"/>
      <c r="CS155" s="135"/>
      <c r="CT155" s="135"/>
      <c r="CU155" s="135"/>
      <c r="CV155" s="135"/>
      <c r="CW155" s="135"/>
      <c r="CX155" s="135"/>
      <c r="CY155" s="135"/>
      <c r="CZ155" s="135"/>
      <c r="DA155" s="135"/>
      <c r="DB155" s="135"/>
      <c r="DC155" s="135"/>
      <c r="DD155" s="135"/>
      <c r="DE155" s="135"/>
      <c r="DF155" s="135"/>
      <c r="DG155" s="135"/>
    </row>
    <row r="156" spans="18:111" x14ac:dyDescent="0.2">
      <c r="R156" s="1"/>
      <c r="S156" s="135"/>
      <c r="T156" s="135"/>
      <c r="U156" s="135"/>
      <c r="V156" s="135"/>
      <c r="W156" s="135"/>
      <c r="X156" s="135"/>
      <c r="Y156" s="135"/>
      <c r="Z156" s="135"/>
      <c r="AA156" s="135"/>
      <c r="AB156" s="135"/>
      <c r="AC156" s="135"/>
      <c r="AD156" s="135"/>
      <c r="AE156" s="135"/>
      <c r="AF156" s="135"/>
      <c r="AG156" s="135"/>
      <c r="AH156" s="135"/>
      <c r="AI156" s="135"/>
      <c r="AJ156" s="135"/>
      <c r="AK156" s="135"/>
      <c r="AL156" s="135"/>
      <c r="AM156" s="135"/>
      <c r="AN156" s="135"/>
      <c r="AO156" s="135"/>
      <c r="AP156" s="135"/>
      <c r="AQ156" s="135"/>
      <c r="AR156" s="135"/>
      <c r="AS156" s="135"/>
      <c r="AT156" s="135"/>
      <c r="AU156" s="135"/>
      <c r="AV156" s="135"/>
      <c r="AW156" s="135"/>
      <c r="AX156" s="135"/>
      <c r="AY156" s="135"/>
      <c r="AZ156" s="135"/>
      <c r="BA156" s="135"/>
      <c r="BB156" s="135"/>
      <c r="BC156" s="135"/>
      <c r="BD156" s="135"/>
      <c r="BE156" s="135"/>
      <c r="BF156" s="135"/>
      <c r="BG156" s="135"/>
      <c r="BH156" s="135"/>
      <c r="BI156" s="135"/>
      <c r="BJ156" s="135"/>
      <c r="BK156" s="135"/>
      <c r="BL156" s="135"/>
      <c r="BM156" s="135"/>
      <c r="BN156" s="135"/>
      <c r="BO156" s="135"/>
      <c r="BP156" s="135"/>
      <c r="BQ156" s="135"/>
      <c r="BR156" s="135"/>
      <c r="BS156" s="135"/>
      <c r="BT156" s="135"/>
      <c r="BU156" s="135"/>
      <c r="BV156" s="135"/>
      <c r="BW156" s="135"/>
      <c r="BX156" s="135"/>
      <c r="BY156" s="135"/>
      <c r="BZ156" s="135"/>
      <c r="CA156" s="135"/>
      <c r="CB156" s="135"/>
      <c r="CC156" s="135"/>
      <c r="CD156" s="135"/>
      <c r="CE156" s="135"/>
      <c r="CF156" s="135"/>
      <c r="CG156" s="135"/>
      <c r="CH156" s="135"/>
      <c r="CI156" s="135"/>
      <c r="CJ156" s="135"/>
      <c r="CK156" s="135"/>
      <c r="CL156" s="135"/>
      <c r="CM156" s="135"/>
      <c r="CN156" s="135"/>
      <c r="CO156" s="135"/>
      <c r="CP156" s="135"/>
      <c r="CQ156" s="135"/>
      <c r="CR156" s="135"/>
      <c r="CS156" s="135"/>
      <c r="CT156" s="135"/>
      <c r="CU156" s="135"/>
      <c r="CV156" s="135"/>
      <c r="CW156" s="135"/>
      <c r="CX156" s="135"/>
      <c r="CY156" s="135"/>
      <c r="CZ156" s="135"/>
      <c r="DA156" s="135"/>
      <c r="DB156" s="135"/>
      <c r="DC156" s="135"/>
      <c r="DD156" s="135"/>
      <c r="DE156" s="135"/>
      <c r="DF156" s="135"/>
      <c r="DG156" s="135"/>
    </row>
    <row r="157" spans="18:111" x14ac:dyDescent="0.2">
      <c r="R157" s="1"/>
      <c r="S157" s="135"/>
      <c r="T157" s="135"/>
      <c r="U157" s="135"/>
      <c r="V157" s="135"/>
      <c r="W157" s="135"/>
      <c r="X157" s="135"/>
      <c r="Y157" s="135"/>
      <c r="Z157" s="135"/>
      <c r="AA157" s="135"/>
      <c r="AB157" s="135"/>
      <c r="AC157" s="135"/>
      <c r="AD157" s="135"/>
      <c r="AE157" s="135"/>
      <c r="AF157" s="135"/>
      <c r="AG157" s="135"/>
      <c r="AH157" s="135"/>
      <c r="AI157" s="135"/>
      <c r="AJ157" s="135"/>
      <c r="AK157" s="135"/>
      <c r="AL157" s="135"/>
      <c r="AM157" s="135"/>
      <c r="AN157" s="135"/>
      <c r="AO157" s="135"/>
      <c r="AP157" s="135"/>
      <c r="AQ157" s="135"/>
      <c r="AR157" s="135"/>
      <c r="AS157" s="135"/>
      <c r="AT157" s="135"/>
      <c r="AU157" s="135"/>
      <c r="AV157" s="135"/>
      <c r="AW157" s="135"/>
      <c r="AX157" s="135"/>
      <c r="AY157" s="135"/>
      <c r="AZ157" s="135"/>
      <c r="BA157" s="135"/>
      <c r="BB157" s="135"/>
      <c r="BC157" s="135"/>
      <c r="BD157" s="135"/>
      <c r="BE157" s="135"/>
      <c r="BF157" s="135"/>
      <c r="BG157" s="135"/>
      <c r="BH157" s="135"/>
      <c r="BI157" s="135"/>
      <c r="BJ157" s="135"/>
      <c r="BK157" s="135"/>
      <c r="BL157" s="135"/>
      <c r="BM157" s="135"/>
      <c r="BN157" s="135"/>
      <c r="BO157" s="135"/>
      <c r="BP157" s="135"/>
      <c r="BQ157" s="135"/>
      <c r="BR157" s="135"/>
      <c r="BS157" s="135"/>
      <c r="BT157" s="135"/>
      <c r="BU157" s="135"/>
      <c r="BV157" s="135"/>
      <c r="BW157" s="135"/>
      <c r="BX157" s="135"/>
      <c r="BY157" s="135"/>
      <c r="BZ157" s="135"/>
      <c r="CA157" s="135"/>
      <c r="CB157" s="135"/>
      <c r="CC157" s="135"/>
      <c r="CD157" s="135"/>
      <c r="CE157" s="135"/>
      <c r="CF157" s="135"/>
      <c r="CG157" s="135"/>
      <c r="CH157" s="135"/>
      <c r="CI157" s="135"/>
      <c r="CJ157" s="135"/>
      <c r="CK157" s="135"/>
      <c r="CL157" s="135"/>
      <c r="CM157" s="135"/>
      <c r="CN157" s="135"/>
      <c r="CO157" s="135"/>
      <c r="CP157" s="135"/>
      <c r="CQ157" s="135"/>
      <c r="CR157" s="135"/>
      <c r="CS157" s="135"/>
      <c r="CT157" s="135"/>
      <c r="CU157" s="135"/>
      <c r="CV157" s="135"/>
      <c r="CW157" s="135"/>
      <c r="CX157" s="135"/>
      <c r="CY157" s="135"/>
      <c r="CZ157" s="135"/>
      <c r="DA157" s="135"/>
      <c r="DB157" s="135"/>
      <c r="DC157" s="135"/>
      <c r="DD157" s="135"/>
      <c r="DE157" s="135"/>
      <c r="DF157" s="135"/>
      <c r="DG157" s="135"/>
    </row>
    <row r="158" spans="18:111" x14ac:dyDescent="0.2">
      <c r="R158" s="1"/>
      <c r="S158" s="135"/>
      <c r="T158" s="135"/>
      <c r="U158" s="135"/>
      <c r="V158" s="135"/>
      <c r="W158" s="135"/>
      <c r="X158" s="135"/>
      <c r="Y158" s="135"/>
      <c r="Z158" s="135"/>
      <c r="AA158" s="135"/>
      <c r="AB158" s="135"/>
      <c r="AC158" s="135"/>
      <c r="AD158" s="135"/>
      <c r="AE158" s="135"/>
      <c r="AF158" s="135"/>
      <c r="AG158" s="135"/>
      <c r="AH158" s="135"/>
      <c r="AI158" s="135"/>
      <c r="AJ158" s="135"/>
      <c r="AK158" s="135"/>
      <c r="AL158" s="135"/>
      <c r="AM158" s="135"/>
      <c r="AN158" s="135"/>
      <c r="AO158" s="135"/>
      <c r="AP158" s="135"/>
      <c r="AQ158" s="135"/>
      <c r="AR158" s="135"/>
      <c r="AS158" s="135"/>
      <c r="AT158" s="135"/>
      <c r="AU158" s="135"/>
      <c r="AV158" s="135"/>
      <c r="AW158" s="135"/>
      <c r="AX158" s="135"/>
      <c r="AY158" s="135"/>
      <c r="AZ158" s="13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c r="CL158" s="135"/>
      <c r="CM158" s="135"/>
      <c r="CN158" s="135"/>
      <c r="CO158" s="135"/>
      <c r="CP158" s="135"/>
      <c r="CQ158" s="135"/>
      <c r="CR158" s="135"/>
      <c r="CS158" s="135"/>
      <c r="CT158" s="135"/>
      <c r="CU158" s="135"/>
      <c r="CV158" s="135"/>
      <c r="CW158" s="135"/>
      <c r="CX158" s="135"/>
      <c r="CY158" s="135"/>
      <c r="CZ158" s="135"/>
      <c r="DA158" s="135"/>
      <c r="DB158" s="135"/>
      <c r="DC158" s="135"/>
      <c r="DD158" s="135"/>
      <c r="DE158" s="135"/>
      <c r="DF158" s="135"/>
      <c r="DG158" s="135"/>
    </row>
    <row r="159" spans="18:111" x14ac:dyDescent="0.2">
      <c r="R159" s="1"/>
      <c r="S159" s="135"/>
      <c r="T159" s="135"/>
      <c r="U159" s="135"/>
      <c r="V159" s="135"/>
      <c r="W159" s="135"/>
      <c r="X159" s="135"/>
      <c r="Y159" s="135"/>
      <c r="Z159" s="135"/>
      <c r="AA159" s="135"/>
      <c r="AB159" s="135"/>
      <c r="AC159" s="135"/>
      <c r="AD159" s="135"/>
      <c r="AE159" s="135"/>
      <c r="AF159" s="135"/>
      <c r="AG159" s="135"/>
      <c r="AH159" s="135"/>
      <c r="AI159" s="135"/>
      <c r="AJ159" s="135"/>
      <c r="AK159" s="135"/>
      <c r="AL159" s="135"/>
      <c r="AM159" s="135"/>
      <c r="AN159" s="135"/>
      <c r="AO159" s="135"/>
      <c r="AP159" s="135"/>
      <c r="AQ159" s="135"/>
      <c r="AR159" s="135"/>
      <c r="AS159" s="135"/>
      <c r="AT159" s="135"/>
      <c r="AU159" s="135"/>
      <c r="AV159" s="135"/>
      <c r="AW159" s="135"/>
      <c r="AX159" s="135"/>
      <c r="AY159" s="135"/>
      <c r="AZ159" s="135"/>
      <c r="BA159" s="135"/>
      <c r="BB159" s="135"/>
      <c r="BC159" s="135"/>
      <c r="BD159" s="135"/>
      <c r="BE159" s="135"/>
      <c r="BF159" s="135"/>
      <c r="BG159" s="135"/>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c r="CL159" s="135"/>
      <c r="CM159" s="135"/>
      <c r="CN159" s="135"/>
      <c r="CO159" s="135"/>
      <c r="CP159" s="135"/>
      <c r="CQ159" s="135"/>
      <c r="CR159" s="135"/>
      <c r="CS159" s="135"/>
      <c r="CT159" s="135"/>
      <c r="CU159" s="135"/>
      <c r="CV159" s="135"/>
      <c r="CW159" s="135"/>
      <c r="CX159" s="135"/>
      <c r="CY159" s="135"/>
      <c r="CZ159" s="135"/>
      <c r="DA159" s="135"/>
      <c r="DB159" s="135"/>
      <c r="DC159" s="135"/>
      <c r="DD159" s="135"/>
      <c r="DE159" s="135"/>
      <c r="DF159" s="135"/>
      <c r="DG159" s="135"/>
    </row>
    <row r="160" spans="18:111" x14ac:dyDescent="0.2">
      <c r="R160" s="1"/>
      <c r="S160" s="135"/>
      <c r="T160" s="135"/>
      <c r="U160" s="135"/>
      <c r="V160" s="135"/>
      <c r="W160" s="135"/>
      <c r="X160" s="135"/>
      <c r="Y160" s="135"/>
      <c r="Z160" s="135"/>
      <c r="AA160" s="135"/>
      <c r="AB160" s="135"/>
      <c r="AC160" s="135"/>
      <c r="AD160" s="135"/>
      <c r="AE160" s="135"/>
      <c r="AF160" s="135"/>
      <c r="AG160" s="135"/>
      <c r="AH160" s="135"/>
      <c r="AI160" s="135"/>
      <c r="AJ160" s="135"/>
      <c r="AK160" s="135"/>
      <c r="AL160" s="135"/>
      <c r="AM160" s="135"/>
      <c r="AN160" s="135"/>
      <c r="AO160" s="135"/>
      <c r="AP160" s="135"/>
      <c r="AQ160" s="135"/>
      <c r="AR160" s="135"/>
      <c r="AS160" s="135"/>
      <c r="AT160" s="135"/>
      <c r="AU160" s="135"/>
      <c r="AV160" s="135"/>
      <c r="AW160" s="135"/>
      <c r="AX160" s="135"/>
      <c r="AY160" s="135"/>
      <c r="AZ160" s="135"/>
      <c r="BA160" s="135"/>
      <c r="BB160" s="135"/>
      <c r="BC160" s="135"/>
      <c r="BD160" s="135"/>
      <c r="BE160" s="135"/>
      <c r="BF160" s="135"/>
      <c r="BG160" s="135"/>
      <c r="BH160" s="135"/>
      <c r="BI160" s="135"/>
      <c r="BJ160" s="135"/>
      <c r="BK160" s="135"/>
      <c r="BL160" s="135"/>
      <c r="BM160" s="135"/>
      <c r="BN160" s="135"/>
      <c r="BO160" s="135"/>
      <c r="BP160" s="135"/>
      <c r="BQ160" s="135"/>
      <c r="BR160" s="135"/>
      <c r="BS160" s="135"/>
      <c r="BT160" s="135"/>
      <c r="BU160" s="135"/>
      <c r="BV160" s="135"/>
      <c r="BW160" s="135"/>
      <c r="BX160" s="135"/>
      <c r="BY160" s="135"/>
      <c r="BZ160" s="135"/>
      <c r="CA160" s="135"/>
      <c r="CB160" s="135"/>
      <c r="CC160" s="135"/>
      <c r="CD160" s="135"/>
      <c r="CE160" s="135"/>
      <c r="CF160" s="135"/>
      <c r="CG160" s="135"/>
      <c r="CH160" s="135"/>
      <c r="CI160" s="135"/>
      <c r="CJ160" s="135"/>
      <c r="CK160" s="135"/>
      <c r="CL160" s="135"/>
      <c r="CM160" s="135"/>
      <c r="CN160" s="135"/>
      <c r="CO160" s="135"/>
      <c r="CP160" s="135"/>
      <c r="CQ160" s="135"/>
      <c r="CR160" s="135"/>
      <c r="CS160" s="135"/>
      <c r="CT160" s="135"/>
      <c r="CU160" s="135"/>
      <c r="CV160" s="135"/>
      <c r="CW160" s="135"/>
      <c r="CX160" s="135"/>
      <c r="CY160" s="135"/>
      <c r="CZ160" s="135"/>
      <c r="DA160" s="135"/>
      <c r="DB160" s="135"/>
      <c r="DC160" s="135"/>
      <c r="DD160" s="135"/>
      <c r="DE160" s="135"/>
      <c r="DF160" s="135"/>
      <c r="DG160" s="135"/>
    </row>
    <row r="161" spans="18:111" x14ac:dyDescent="0.2">
      <c r="R161" s="1"/>
      <c r="S161" s="135"/>
      <c r="T161" s="135"/>
      <c r="U161" s="135"/>
      <c r="V161" s="135"/>
      <c r="W161" s="135"/>
      <c r="X161" s="135"/>
      <c r="Y161" s="135"/>
      <c r="Z161" s="135"/>
      <c r="AA161" s="135"/>
      <c r="AB161" s="135"/>
      <c r="AC161" s="135"/>
      <c r="AD161" s="135"/>
      <c r="AE161" s="135"/>
      <c r="AF161" s="135"/>
      <c r="AG161" s="135"/>
      <c r="AH161" s="135"/>
      <c r="AI161" s="135"/>
      <c r="AJ161" s="135"/>
      <c r="AK161" s="135"/>
      <c r="AL161" s="135"/>
      <c r="AM161" s="135"/>
      <c r="AN161" s="135"/>
      <c r="AO161" s="135"/>
      <c r="AP161" s="135"/>
      <c r="AQ161" s="135"/>
      <c r="AR161" s="135"/>
      <c r="AS161" s="135"/>
      <c r="AT161" s="135"/>
      <c r="AU161" s="135"/>
      <c r="AV161" s="135"/>
      <c r="AW161" s="135"/>
      <c r="AX161" s="135"/>
      <c r="AY161" s="135"/>
      <c r="AZ161" s="13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c r="CL161" s="135"/>
      <c r="CM161" s="135"/>
      <c r="CN161" s="135"/>
      <c r="CO161" s="135"/>
      <c r="CP161" s="135"/>
      <c r="CQ161" s="135"/>
      <c r="CR161" s="135"/>
      <c r="CS161" s="135"/>
      <c r="CT161" s="135"/>
      <c r="CU161" s="135"/>
      <c r="CV161" s="135"/>
      <c r="CW161" s="135"/>
      <c r="CX161" s="135"/>
      <c r="CY161" s="135"/>
      <c r="CZ161" s="135"/>
      <c r="DA161" s="135"/>
      <c r="DB161" s="135"/>
      <c r="DC161" s="135"/>
      <c r="DD161" s="135"/>
      <c r="DE161" s="135"/>
      <c r="DF161" s="135"/>
      <c r="DG161" s="135"/>
    </row>
    <row r="162" spans="18:111" x14ac:dyDescent="0.2">
      <c r="R162" s="1"/>
      <c r="S162" s="135"/>
      <c r="T162" s="135"/>
      <c r="U162" s="135"/>
      <c r="V162" s="135"/>
      <c r="W162" s="135"/>
      <c r="X162" s="135"/>
      <c r="Y162" s="135"/>
      <c r="Z162" s="135"/>
      <c r="AA162" s="135"/>
      <c r="AB162" s="135"/>
      <c r="AC162" s="135"/>
      <c r="AD162" s="135"/>
      <c r="AE162" s="135"/>
      <c r="AF162" s="135"/>
      <c r="AG162" s="135"/>
      <c r="AH162" s="135"/>
      <c r="AI162" s="135"/>
      <c r="AJ162" s="135"/>
      <c r="AK162" s="135"/>
      <c r="AL162" s="135"/>
      <c r="AM162" s="135"/>
      <c r="AN162" s="135"/>
      <c r="AO162" s="135"/>
      <c r="AP162" s="135"/>
      <c r="AQ162" s="135"/>
      <c r="AR162" s="135"/>
      <c r="AS162" s="135"/>
      <c r="AT162" s="135"/>
      <c r="AU162" s="135"/>
      <c r="AV162" s="135"/>
      <c r="AW162" s="135"/>
      <c r="AX162" s="135"/>
      <c r="AY162" s="135"/>
      <c r="AZ162" s="135"/>
      <c r="BA162" s="135"/>
      <c r="BB162" s="135"/>
      <c r="BC162" s="135"/>
      <c r="BD162" s="135"/>
      <c r="BE162" s="135"/>
      <c r="BF162" s="135"/>
      <c r="BG162" s="135"/>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c r="CL162" s="135"/>
      <c r="CM162" s="135"/>
      <c r="CN162" s="135"/>
      <c r="CO162" s="135"/>
      <c r="CP162" s="135"/>
      <c r="CQ162" s="135"/>
      <c r="CR162" s="135"/>
      <c r="CS162" s="135"/>
      <c r="CT162" s="135"/>
      <c r="CU162" s="135"/>
      <c r="CV162" s="135"/>
      <c r="CW162" s="135"/>
      <c r="CX162" s="135"/>
      <c r="CY162" s="135"/>
      <c r="CZ162" s="135"/>
      <c r="DA162" s="135"/>
      <c r="DB162" s="135"/>
      <c r="DC162" s="135"/>
      <c r="DD162" s="135"/>
      <c r="DE162" s="135"/>
      <c r="DF162" s="135"/>
      <c r="DG162" s="135"/>
    </row>
    <row r="163" spans="18:111" x14ac:dyDescent="0.2">
      <c r="R163" s="1"/>
      <c r="S163" s="135"/>
      <c r="T163" s="135"/>
      <c r="U163" s="135"/>
      <c r="V163" s="135"/>
      <c r="W163" s="135"/>
      <c r="X163" s="135"/>
      <c r="Y163" s="135"/>
      <c r="Z163" s="135"/>
      <c r="AA163" s="135"/>
      <c r="AB163" s="135"/>
      <c r="AC163" s="135"/>
      <c r="AD163" s="135"/>
      <c r="AE163" s="135"/>
      <c r="AF163" s="135"/>
      <c r="AG163" s="135"/>
      <c r="AH163" s="135"/>
      <c r="AI163" s="135"/>
      <c r="AJ163" s="135"/>
      <c r="AK163" s="135"/>
      <c r="AL163" s="135"/>
      <c r="AM163" s="135"/>
      <c r="AN163" s="135"/>
      <c r="AO163" s="135"/>
      <c r="AP163" s="135"/>
      <c r="AQ163" s="135"/>
      <c r="AR163" s="135"/>
      <c r="AS163" s="135"/>
      <c r="AT163" s="135"/>
      <c r="AU163" s="135"/>
      <c r="AV163" s="135"/>
      <c r="AW163" s="135"/>
      <c r="AX163" s="135"/>
      <c r="AY163" s="135"/>
      <c r="AZ163" s="135"/>
      <c r="BA163" s="135"/>
      <c r="BB163" s="135"/>
      <c r="BC163" s="135"/>
      <c r="BD163" s="135"/>
      <c r="BE163" s="135"/>
      <c r="BF163" s="135"/>
      <c r="BG163" s="135"/>
      <c r="BH163" s="135"/>
      <c r="BI163" s="135"/>
      <c r="BJ163" s="135"/>
      <c r="BK163" s="135"/>
      <c r="BL163" s="135"/>
      <c r="BM163" s="135"/>
      <c r="BN163" s="135"/>
      <c r="BO163" s="135"/>
      <c r="BP163" s="135"/>
      <c r="BQ163" s="135"/>
      <c r="BR163" s="135"/>
      <c r="BS163" s="135"/>
      <c r="BT163" s="135"/>
      <c r="BU163" s="135"/>
      <c r="BV163" s="135"/>
      <c r="BW163" s="135"/>
      <c r="BX163" s="135"/>
      <c r="BY163" s="135"/>
      <c r="BZ163" s="135"/>
      <c r="CA163" s="135"/>
      <c r="CB163" s="135"/>
      <c r="CC163" s="135"/>
      <c r="CD163" s="135"/>
      <c r="CE163" s="135"/>
      <c r="CF163" s="135"/>
      <c r="CG163" s="135"/>
      <c r="CH163" s="135"/>
      <c r="CI163" s="135"/>
      <c r="CJ163" s="135"/>
      <c r="CK163" s="135"/>
      <c r="CL163" s="135"/>
      <c r="CM163" s="135"/>
      <c r="CN163" s="135"/>
      <c r="CO163" s="135"/>
      <c r="CP163" s="135"/>
      <c r="CQ163" s="135"/>
      <c r="CR163" s="135"/>
      <c r="CS163" s="135"/>
      <c r="CT163" s="135"/>
      <c r="CU163" s="135"/>
      <c r="CV163" s="135"/>
      <c r="CW163" s="135"/>
      <c r="CX163" s="135"/>
      <c r="CY163" s="135"/>
      <c r="CZ163" s="135"/>
      <c r="DA163" s="135"/>
      <c r="DB163" s="135"/>
      <c r="DC163" s="135"/>
      <c r="DD163" s="135"/>
      <c r="DE163" s="135"/>
      <c r="DF163" s="135"/>
      <c r="DG163" s="135"/>
    </row>
    <row r="164" spans="18:111" x14ac:dyDescent="0.2">
      <c r="R164" s="1"/>
      <c r="S164" s="135"/>
      <c r="T164" s="135"/>
      <c r="U164" s="135"/>
      <c r="V164" s="135"/>
      <c r="W164" s="135"/>
      <c r="X164" s="135"/>
      <c r="Y164" s="135"/>
      <c r="Z164" s="135"/>
      <c r="AA164" s="135"/>
      <c r="AB164" s="135"/>
      <c r="AC164" s="135"/>
      <c r="AD164" s="135"/>
      <c r="AE164" s="135"/>
      <c r="AF164" s="135"/>
      <c r="AG164" s="135"/>
      <c r="AH164" s="135"/>
      <c r="AI164" s="135"/>
      <c r="AJ164" s="135"/>
      <c r="AK164" s="135"/>
      <c r="AL164" s="135"/>
      <c r="AM164" s="135"/>
      <c r="AN164" s="135"/>
      <c r="AO164" s="135"/>
      <c r="AP164" s="135"/>
      <c r="AQ164" s="135"/>
      <c r="AR164" s="135"/>
      <c r="AS164" s="135"/>
      <c r="AT164" s="135"/>
      <c r="AU164" s="135"/>
      <c r="AV164" s="135"/>
      <c r="AW164" s="135"/>
      <c r="AX164" s="135"/>
      <c r="AY164" s="135"/>
      <c r="AZ164" s="13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c r="CL164" s="135"/>
      <c r="CM164" s="135"/>
      <c r="CN164" s="135"/>
      <c r="CO164" s="135"/>
      <c r="CP164" s="135"/>
      <c r="CQ164" s="135"/>
      <c r="CR164" s="135"/>
      <c r="CS164" s="135"/>
      <c r="CT164" s="135"/>
      <c r="CU164" s="135"/>
      <c r="CV164" s="135"/>
      <c r="CW164" s="135"/>
      <c r="CX164" s="135"/>
      <c r="CY164" s="135"/>
      <c r="CZ164" s="135"/>
      <c r="DA164" s="135"/>
      <c r="DB164" s="135"/>
      <c r="DC164" s="135"/>
      <c r="DD164" s="135"/>
      <c r="DE164" s="135"/>
      <c r="DF164" s="135"/>
      <c r="DG164" s="135"/>
    </row>
    <row r="165" spans="18:111" x14ac:dyDescent="0.2">
      <c r="R165" s="1"/>
      <c r="S165" s="135"/>
      <c r="T165" s="135"/>
      <c r="U165" s="135"/>
      <c r="V165" s="135"/>
      <c r="W165" s="135"/>
      <c r="X165" s="135"/>
      <c r="Y165" s="135"/>
      <c r="Z165" s="135"/>
      <c r="AA165" s="135"/>
      <c r="AB165" s="135"/>
      <c r="AC165" s="135"/>
      <c r="AD165" s="135"/>
      <c r="AE165" s="135"/>
      <c r="AF165" s="135"/>
      <c r="AG165" s="135"/>
      <c r="AH165" s="135"/>
      <c r="AI165" s="135"/>
      <c r="AJ165" s="135"/>
      <c r="AK165" s="135"/>
      <c r="AL165" s="135"/>
      <c r="AM165" s="135"/>
      <c r="AN165" s="135"/>
      <c r="AO165" s="135"/>
      <c r="AP165" s="135"/>
      <c r="AQ165" s="135"/>
      <c r="AR165" s="135"/>
      <c r="AS165" s="135"/>
      <c r="AT165" s="135"/>
      <c r="AU165" s="135"/>
      <c r="AV165" s="135"/>
      <c r="AW165" s="135"/>
      <c r="AX165" s="135"/>
      <c r="AY165" s="135"/>
      <c r="AZ165" s="135"/>
      <c r="BA165" s="135"/>
      <c r="BB165" s="135"/>
      <c r="BC165" s="135"/>
      <c r="BD165" s="135"/>
      <c r="BE165" s="135"/>
      <c r="BF165" s="135"/>
      <c r="BG165" s="135"/>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c r="CL165" s="135"/>
      <c r="CM165" s="135"/>
      <c r="CN165" s="135"/>
      <c r="CO165" s="135"/>
      <c r="CP165" s="135"/>
      <c r="CQ165" s="135"/>
      <c r="CR165" s="135"/>
      <c r="CS165" s="135"/>
      <c r="CT165" s="135"/>
      <c r="CU165" s="135"/>
      <c r="CV165" s="135"/>
      <c r="CW165" s="135"/>
      <c r="CX165" s="135"/>
      <c r="CY165" s="135"/>
      <c r="CZ165" s="135"/>
      <c r="DA165" s="135"/>
      <c r="DB165" s="135"/>
      <c r="DC165" s="135"/>
      <c r="DD165" s="135"/>
      <c r="DE165" s="135"/>
      <c r="DF165" s="135"/>
      <c r="DG165" s="135"/>
    </row>
    <row r="166" spans="18:111" x14ac:dyDescent="0.2">
      <c r="R166" s="1"/>
      <c r="S166" s="135"/>
      <c r="T166" s="135"/>
      <c r="U166" s="135"/>
      <c r="V166" s="135"/>
      <c r="W166" s="135"/>
      <c r="X166" s="135"/>
      <c r="Y166" s="135"/>
      <c r="Z166" s="135"/>
      <c r="AA166" s="135"/>
      <c r="AB166" s="135"/>
      <c r="AC166" s="135"/>
      <c r="AD166" s="135"/>
      <c r="AE166" s="135"/>
      <c r="AF166" s="135"/>
      <c r="AG166" s="135"/>
      <c r="AH166" s="135"/>
      <c r="AI166" s="135"/>
      <c r="AJ166" s="135"/>
      <c r="AK166" s="135"/>
      <c r="AL166" s="135"/>
      <c r="AM166" s="135"/>
      <c r="AN166" s="135"/>
      <c r="AO166" s="135"/>
      <c r="AP166" s="135"/>
      <c r="AQ166" s="135"/>
      <c r="AR166" s="135"/>
      <c r="AS166" s="135"/>
      <c r="AT166" s="135"/>
      <c r="AU166" s="135"/>
      <c r="AV166" s="135"/>
      <c r="AW166" s="135"/>
      <c r="AX166" s="135"/>
      <c r="AY166" s="135"/>
      <c r="AZ166" s="135"/>
      <c r="BA166" s="135"/>
      <c r="BB166" s="135"/>
      <c r="BC166" s="135"/>
      <c r="BD166" s="135"/>
      <c r="BE166" s="135"/>
      <c r="BF166" s="135"/>
      <c r="BG166" s="135"/>
      <c r="BH166" s="135"/>
      <c r="BI166" s="135"/>
      <c r="BJ166" s="135"/>
      <c r="BK166" s="135"/>
      <c r="BL166" s="135"/>
      <c r="BM166" s="135"/>
      <c r="BN166" s="135"/>
      <c r="BO166" s="135"/>
      <c r="BP166" s="135"/>
      <c r="BQ166" s="135"/>
      <c r="BR166" s="135"/>
      <c r="BS166" s="135"/>
      <c r="BT166" s="135"/>
      <c r="BU166" s="135"/>
      <c r="BV166" s="135"/>
      <c r="BW166" s="135"/>
      <c r="BX166" s="135"/>
      <c r="BY166" s="135"/>
      <c r="BZ166" s="135"/>
      <c r="CA166" s="135"/>
      <c r="CB166" s="135"/>
      <c r="CC166" s="135"/>
      <c r="CD166" s="135"/>
      <c r="CE166" s="135"/>
      <c r="CF166" s="135"/>
      <c r="CG166" s="135"/>
      <c r="CH166" s="135"/>
      <c r="CI166" s="135"/>
      <c r="CJ166" s="135"/>
      <c r="CK166" s="135"/>
      <c r="CL166" s="135"/>
      <c r="CM166" s="135"/>
      <c r="CN166" s="135"/>
      <c r="CO166" s="135"/>
      <c r="CP166" s="135"/>
      <c r="CQ166" s="135"/>
      <c r="CR166" s="135"/>
      <c r="CS166" s="135"/>
      <c r="CT166" s="135"/>
      <c r="CU166" s="135"/>
      <c r="CV166" s="135"/>
      <c r="CW166" s="135"/>
      <c r="CX166" s="135"/>
      <c r="CY166" s="135"/>
      <c r="CZ166" s="135"/>
      <c r="DA166" s="135"/>
      <c r="DB166" s="135"/>
      <c r="DC166" s="135"/>
      <c r="DD166" s="135"/>
      <c r="DE166" s="135"/>
      <c r="DF166" s="135"/>
      <c r="DG166" s="135"/>
    </row>
    <row r="167" spans="18:111" x14ac:dyDescent="0.2">
      <c r="R167" s="1"/>
      <c r="S167" s="135"/>
      <c r="T167" s="135"/>
      <c r="U167" s="135"/>
      <c r="V167" s="135"/>
      <c r="W167" s="135"/>
      <c r="X167" s="135"/>
      <c r="Y167" s="135"/>
      <c r="Z167" s="135"/>
      <c r="AA167" s="135"/>
      <c r="AB167" s="135"/>
      <c r="AC167" s="135"/>
      <c r="AD167" s="135"/>
      <c r="AE167" s="135"/>
      <c r="AF167" s="135"/>
      <c r="AG167" s="135"/>
      <c r="AH167" s="135"/>
      <c r="AI167" s="135"/>
      <c r="AJ167" s="135"/>
      <c r="AK167" s="135"/>
      <c r="AL167" s="135"/>
      <c r="AM167" s="135"/>
      <c r="AN167" s="135"/>
      <c r="AO167" s="135"/>
      <c r="AP167" s="135"/>
      <c r="AQ167" s="135"/>
      <c r="AR167" s="135"/>
      <c r="AS167" s="135"/>
      <c r="AT167" s="135"/>
      <c r="AU167" s="135"/>
      <c r="AV167" s="135"/>
      <c r="AW167" s="135"/>
      <c r="AX167" s="135"/>
      <c r="AY167" s="135"/>
      <c r="AZ167" s="135"/>
      <c r="BA167" s="135"/>
      <c r="BB167" s="135"/>
      <c r="BC167" s="135"/>
      <c r="BD167" s="135"/>
      <c r="BE167" s="135"/>
      <c r="BF167" s="135"/>
      <c r="BG167" s="135"/>
      <c r="BH167" s="135"/>
      <c r="BI167" s="135"/>
      <c r="BJ167" s="135"/>
      <c r="BK167" s="135"/>
      <c r="BL167" s="135"/>
      <c r="BM167" s="135"/>
      <c r="BN167" s="135"/>
      <c r="BO167" s="135"/>
      <c r="BP167" s="135"/>
      <c r="BQ167" s="135"/>
      <c r="BR167" s="135"/>
      <c r="BS167" s="135"/>
      <c r="BT167" s="135"/>
      <c r="BU167" s="135"/>
      <c r="BV167" s="135"/>
      <c r="BW167" s="135"/>
      <c r="BX167" s="135"/>
      <c r="BY167" s="135"/>
      <c r="BZ167" s="135"/>
      <c r="CA167" s="135"/>
      <c r="CB167" s="135"/>
      <c r="CC167" s="135"/>
      <c r="CD167" s="135"/>
      <c r="CE167" s="135"/>
      <c r="CF167" s="135"/>
      <c r="CG167" s="135"/>
      <c r="CH167" s="135"/>
      <c r="CI167" s="135"/>
      <c r="CJ167" s="135"/>
      <c r="CK167" s="135"/>
      <c r="CL167" s="135"/>
      <c r="CM167" s="135"/>
      <c r="CN167" s="135"/>
      <c r="CO167" s="135"/>
      <c r="CP167" s="135"/>
      <c r="CQ167" s="135"/>
      <c r="CR167" s="135"/>
      <c r="CS167" s="135"/>
      <c r="CT167" s="135"/>
      <c r="CU167" s="135"/>
      <c r="CV167" s="135"/>
      <c r="CW167" s="135"/>
      <c r="CX167" s="135"/>
      <c r="CY167" s="135"/>
      <c r="CZ167" s="135"/>
      <c r="DA167" s="135"/>
      <c r="DB167" s="135"/>
      <c r="DC167" s="135"/>
      <c r="DD167" s="135"/>
      <c r="DE167" s="135"/>
      <c r="DF167" s="135"/>
      <c r="DG167" s="135"/>
    </row>
    <row r="168" spans="18:111" x14ac:dyDescent="0.2">
      <c r="R168" s="1"/>
      <c r="S168" s="135"/>
      <c r="T168" s="135"/>
      <c r="U168" s="135"/>
      <c r="V168" s="135"/>
      <c r="W168" s="135"/>
      <c r="X168" s="135"/>
      <c r="Y168" s="135"/>
      <c r="Z168" s="135"/>
      <c r="AA168" s="135"/>
      <c r="AB168" s="135"/>
      <c r="AC168" s="135"/>
      <c r="AD168" s="135"/>
      <c r="AE168" s="135"/>
      <c r="AF168" s="135"/>
      <c r="AG168" s="135"/>
      <c r="AH168" s="135"/>
      <c r="AI168" s="135"/>
      <c r="AJ168" s="135"/>
      <c r="AK168" s="135"/>
      <c r="AL168" s="135"/>
      <c r="AM168" s="135"/>
      <c r="AN168" s="135"/>
      <c r="AO168" s="135"/>
      <c r="AP168" s="135"/>
      <c r="AQ168" s="135"/>
      <c r="AR168" s="135"/>
      <c r="AS168" s="135"/>
      <c r="AT168" s="135"/>
      <c r="AU168" s="135"/>
      <c r="AV168" s="135"/>
      <c r="AW168" s="135"/>
      <c r="AX168" s="135"/>
      <c r="AY168" s="135"/>
      <c r="AZ168" s="135"/>
      <c r="BA168" s="135"/>
      <c r="BB168" s="135"/>
      <c r="BC168" s="135"/>
      <c r="BD168" s="135"/>
      <c r="BE168" s="135"/>
      <c r="BF168" s="135"/>
      <c r="BG168" s="135"/>
      <c r="BH168" s="135"/>
      <c r="BI168" s="135"/>
      <c r="BJ168" s="135"/>
      <c r="BK168" s="135"/>
      <c r="BL168" s="135"/>
      <c r="BM168" s="135"/>
      <c r="BN168" s="135"/>
      <c r="BO168" s="135"/>
      <c r="BP168" s="135"/>
      <c r="BQ168" s="135"/>
      <c r="BR168" s="135"/>
      <c r="BS168" s="135"/>
      <c r="BT168" s="135"/>
      <c r="BU168" s="135"/>
      <c r="BV168" s="135"/>
      <c r="BW168" s="135"/>
      <c r="BX168" s="135"/>
      <c r="BY168" s="135"/>
      <c r="BZ168" s="135"/>
      <c r="CA168" s="135"/>
      <c r="CB168" s="135"/>
      <c r="CC168" s="135"/>
      <c r="CD168" s="135"/>
      <c r="CE168" s="135"/>
      <c r="CF168" s="135"/>
      <c r="CG168" s="135"/>
      <c r="CH168" s="135"/>
      <c r="CI168" s="135"/>
      <c r="CJ168" s="135"/>
      <c r="CK168" s="135"/>
      <c r="CL168" s="135"/>
      <c r="CM168" s="135"/>
      <c r="CN168" s="135"/>
      <c r="CO168" s="135"/>
      <c r="CP168" s="135"/>
      <c r="CQ168" s="135"/>
      <c r="CR168" s="135"/>
      <c r="CS168" s="135"/>
      <c r="CT168" s="135"/>
      <c r="CU168" s="135"/>
      <c r="CV168" s="135"/>
      <c r="CW168" s="135"/>
      <c r="CX168" s="135"/>
      <c r="CY168" s="135"/>
      <c r="CZ168" s="135"/>
      <c r="DA168" s="135"/>
      <c r="DB168" s="135"/>
      <c r="DC168" s="135"/>
      <c r="DD168" s="135"/>
      <c r="DE168" s="135"/>
      <c r="DF168" s="135"/>
      <c r="DG168" s="135"/>
    </row>
    <row r="169" spans="18:111" x14ac:dyDescent="0.2">
      <c r="R169" s="1"/>
      <c r="S169" s="135"/>
      <c r="T169" s="135"/>
      <c r="U169" s="135"/>
      <c r="V169" s="135"/>
      <c r="W169" s="135"/>
      <c r="X169" s="135"/>
      <c r="Y169" s="135"/>
      <c r="Z169" s="135"/>
      <c r="AA169" s="135"/>
      <c r="AB169" s="135"/>
      <c r="AC169" s="135"/>
      <c r="AD169" s="135"/>
      <c r="AE169" s="135"/>
      <c r="AF169" s="135"/>
      <c r="AG169" s="135"/>
      <c r="AH169" s="135"/>
      <c r="AI169" s="135"/>
      <c r="AJ169" s="135"/>
      <c r="AK169" s="135"/>
      <c r="AL169" s="135"/>
      <c r="AM169" s="135"/>
      <c r="AN169" s="135"/>
      <c r="AO169" s="135"/>
      <c r="AP169" s="135"/>
      <c r="AQ169" s="135"/>
      <c r="AR169" s="135"/>
      <c r="AS169" s="135"/>
      <c r="AT169" s="135"/>
      <c r="AU169" s="135"/>
      <c r="AV169" s="135"/>
      <c r="AW169" s="135"/>
      <c r="AX169" s="135"/>
      <c r="AY169" s="135"/>
      <c r="AZ169" s="135"/>
      <c r="BA169" s="135"/>
      <c r="BB169" s="135"/>
      <c r="BC169" s="135"/>
      <c r="BD169" s="135"/>
      <c r="BE169" s="135"/>
      <c r="BF169" s="135"/>
      <c r="BG169" s="135"/>
      <c r="BH169" s="135"/>
      <c r="BI169" s="135"/>
      <c r="BJ169" s="135"/>
      <c r="BK169" s="135"/>
      <c r="BL169" s="135"/>
      <c r="BM169" s="135"/>
      <c r="BN169" s="135"/>
      <c r="BO169" s="135"/>
      <c r="BP169" s="135"/>
      <c r="BQ169" s="135"/>
      <c r="BR169" s="135"/>
      <c r="BS169" s="135"/>
      <c r="BT169" s="135"/>
      <c r="BU169" s="135"/>
      <c r="BV169" s="135"/>
      <c r="BW169" s="135"/>
      <c r="BX169" s="135"/>
      <c r="BY169" s="135"/>
      <c r="BZ169" s="135"/>
      <c r="CA169" s="135"/>
      <c r="CB169" s="135"/>
      <c r="CC169" s="135"/>
      <c r="CD169" s="135"/>
      <c r="CE169" s="135"/>
      <c r="CF169" s="135"/>
      <c r="CG169" s="135"/>
      <c r="CH169" s="135"/>
      <c r="CI169" s="135"/>
      <c r="CJ169" s="135"/>
      <c r="CK169" s="135"/>
      <c r="CL169" s="135"/>
      <c r="CM169" s="135"/>
      <c r="CN169" s="135"/>
      <c r="CO169" s="135"/>
      <c r="CP169" s="135"/>
      <c r="CQ169" s="135"/>
      <c r="CR169" s="135"/>
      <c r="CS169" s="135"/>
      <c r="CT169" s="135"/>
      <c r="CU169" s="135"/>
      <c r="CV169" s="135"/>
      <c r="CW169" s="135"/>
      <c r="CX169" s="135"/>
      <c r="CY169" s="135"/>
      <c r="CZ169" s="135"/>
      <c r="DA169" s="135"/>
      <c r="DB169" s="135"/>
      <c r="DC169" s="135"/>
      <c r="DD169" s="135"/>
      <c r="DE169" s="135"/>
      <c r="DF169" s="135"/>
      <c r="DG169" s="135"/>
    </row>
    <row r="170" spans="18:111" x14ac:dyDescent="0.2">
      <c r="R170" s="1"/>
      <c r="S170" s="135"/>
      <c r="T170" s="135"/>
      <c r="U170" s="135"/>
      <c r="V170" s="135"/>
      <c r="W170" s="135"/>
      <c r="X170" s="135"/>
      <c r="Y170" s="135"/>
      <c r="Z170" s="135"/>
      <c r="AA170" s="135"/>
      <c r="AB170" s="135"/>
      <c r="AC170" s="135"/>
      <c r="AD170" s="135"/>
      <c r="AE170" s="135"/>
      <c r="AF170" s="135"/>
      <c r="AG170" s="135"/>
      <c r="AH170" s="135"/>
      <c r="AI170" s="135"/>
      <c r="AJ170" s="135"/>
      <c r="AK170" s="135"/>
      <c r="AL170" s="135"/>
      <c r="AM170" s="135"/>
      <c r="AN170" s="135"/>
      <c r="AO170" s="135"/>
      <c r="AP170" s="135"/>
      <c r="AQ170" s="135"/>
      <c r="AR170" s="135"/>
      <c r="AS170" s="135"/>
      <c r="AT170" s="135"/>
      <c r="AU170" s="135"/>
      <c r="AV170" s="135"/>
      <c r="AW170" s="135"/>
      <c r="AX170" s="135"/>
      <c r="AY170" s="135"/>
      <c r="AZ170" s="135"/>
      <c r="BA170" s="135"/>
      <c r="BB170" s="135"/>
      <c r="BC170" s="135"/>
      <c r="BD170" s="135"/>
      <c r="BE170" s="135"/>
      <c r="BF170" s="135"/>
      <c r="BG170" s="135"/>
      <c r="BH170" s="135"/>
      <c r="BI170" s="135"/>
      <c r="BJ170" s="135"/>
      <c r="BK170" s="135"/>
      <c r="BL170" s="135"/>
      <c r="BM170" s="135"/>
      <c r="BN170" s="135"/>
      <c r="BO170" s="135"/>
      <c r="BP170" s="135"/>
      <c r="BQ170" s="135"/>
      <c r="BR170" s="135"/>
      <c r="BS170" s="135"/>
      <c r="BT170" s="135"/>
      <c r="BU170" s="135"/>
      <c r="BV170" s="135"/>
      <c r="BW170" s="135"/>
      <c r="BX170" s="135"/>
      <c r="BY170" s="135"/>
      <c r="BZ170" s="135"/>
      <c r="CA170" s="135"/>
      <c r="CB170" s="135"/>
      <c r="CC170" s="135"/>
      <c r="CD170" s="135"/>
      <c r="CE170" s="135"/>
      <c r="CF170" s="135"/>
      <c r="CG170" s="135"/>
      <c r="CH170" s="135"/>
      <c r="CI170" s="135"/>
      <c r="CJ170" s="135"/>
      <c r="CK170" s="135"/>
      <c r="CL170" s="135"/>
      <c r="CM170" s="135"/>
      <c r="CN170" s="135"/>
      <c r="CO170" s="135"/>
      <c r="CP170" s="135"/>
      <c r="CQ170" s="135"/>
      <c r="CR170" s="135"/>
      <c r="CS170" s="135"/>
      <c r="CT170" s="135"/>
      <c r="CU170" s="135"/>
      <c r="CV170" s="135"/>
      <c r="CW170" s="135"/>
      <c r="CX170" s="135"/>
      <c r="CY170" s="135"/>
      <c r="CZ170" s="135"/>
      <c r="DA170" s="135"/>
      <c r="DB170" s="135"/>
      <c r="DC170" s="135"/>
      <c r="DD170" s="135"/>
      <c r="DE170" s="135"/>
      <c r="DF170" s="135"/>
      <c r="DG170" s="135"/>
    </row>
    <row r="171" spans="18:111" x14ac:dyDescent="0.2">
      <c r="R171" s="1"/>
      <c r="S171" s="135"/>
      <c r="T171" s="135"/>
      <c r="U171" s="135"/>
      <c r="V171" s="135"/>
      <c r="W171" s="135"/>
      <c r="X171" s="135"/>
      <c r="Y171" s="135"/>
      <c r="Z171" s="135"/>
      <c r="AA171" s="135"/>
      <c r="AB171" s="135"/>
      <c r="AC171" s="135"/>
      <c r="AD171" s="135"/>
      <c r="AE171" s="135"/>
      <c r="AF171" s="135"/>
      <c r="AG171" s="135"/>
      <c r="AH171" s="135"/>
      <c r="AI171" s="135"/>
      <c r="AJ171" s="135"/>
      <c r="AK171" s="135"/>
      <c r="AL171" s="135"/>
      <c r="AM171" s="135"/>
      <c r="AN171" s="135"/>
      <c r="AO171" s="135"/>
      <c r="AP171" s="135"/>
      <c r="AQ171" s="135"/>
      <c r="AR171" s="135"/>
      <c r="AS171" s="135"/>
      <c r="AT171" s="135"/>
      <c r="AU171" s="135"/>
      <c r="AV171" s="135"/>
      <c r="AW171" s="135"/>
      <c r="AX171" s="135"/>
      <c r="AY171" s="135"/>
      <c r="AZ171" s="135"/>
      <c r="BA171" s="135"/>
      <c r="BB171" s="135"/>
      <c r="BC171" s="135"/>
      <c r="BD171" s="135"/>
      <c r="BE171" s="135"/>
      <c r="BF171" s="135"/>
      <c r="BG171" s="135"/>
      <c r="BH171" s="135"/>
      <c r="BI171" s="135"/>
      <c r="BJ171" s="135"/>
      <c r="BK171" s="135"/>
      <c r="BL171" s="135"/>
      <c r="BM171" s="135"/>
      <c r="BN171" s="135"/>
      <c r="BO171" s="135"/>
      <c r="BP171" s="135"/>
      <c r="BQ171" s="135"/>
      <c r="BR171" s="135"/>
      <c r="BS171" s="135"/>
      <c r="BT171" s="135"/>
      <c r="BU171" s="135"/>
      <c r="BV171" s="135"/>
      <c r="BW171" s="135"/>
      <c r="BX171" s="135"/>
      <c r="BY171" s="135"/>
      <c r="BZ171" s="135"/>
      <c r="CA171" s="135"/>
      <c r="CB171" s="135"/>
      <c r="CC171" s="135"/>
      <c r="CD171" s="135"/>
      <c r="CE171" s="135"/>
      <c r="CF171" s="135"/>
      <c r="CG171" s="135"/>
      <c r="CH171" s="135"/>
      <c r="CI171" s="135"/>
      <c r="CJ171" s="135"/>
      <c r="CK171" s="135"/>
      <c r="CL171" s="135"/>
      <c r="CM171" s="135"/>
      <c r="CN171" s="135"/>
      <c r="CO171" s="135"/>
      <c r="CP171" s="135"/>
      <c r="CQ171" s="135"/>
      <c r="CR171" s="135"/>
      <c r="CS171" s="135"/>
      <c r="CT171" s="135"/>
      <c r="CU171" s="135"/>
      <c r="CV171" s="135"/>
      <c r="CW171" s="135"/>
      <c r="CX171" s="135"/>
      <c r="CY171" s="135"/>
      <c r="CZ171" s="135"/>
      <c r="DA171" s="135"/>
      <c r="DB171" s="135"/>
      <c r="DC171" s="135"/>
      <c r="DD171" s="135"/>
      <c r="DE171" s="135"/>
      <c r="DF171" s="135"/>
      <c r="DG171" s="135"/>
    </row>
    <row r="172" spans="18:111" x14ac:dyDescent="0.2">
      <c r="R172" s="1"/>
      <c r="S172" s="135"/>
      <c r="T172" s="135"/>
      <c r="U172" s="135"/>
      <c r="V172" s="135"/>
      <c r="W172" s="135"/>
      <c r="X172" s="135"/>
      <c r="Y172" s="135"/>
      <c r="Z172" s="135"/>
      <c r="AA172" s="135"/>
      <c r="AB172" s="135"/>
      <c r="AC172" s="135"/>
      <c r="AD172" s="135"/>
      <c r="AE172" s="135"/>
      <c r="AF172" s="135"/>
      <c r="AG172" s="135"/>
      <c r="AH172" s="135"/>
      <c r="AI172" s="135"/>
      <c r="AJ172" s="135"/>
      <c r="AK172" s="135"/>
      <c r="AL172" s="135"/>
      <c r="AM172" s="135"/>
      <c r="AN172" s="135"/>
      <c r="AO172" s="135"/>
      <c r="AP172" s="135"/>
      <c r="AQ172" s="135"/>
      <c r="AR172" s="135"/>
      <c r="AS172" s="135"/>
      <c r="AT172" s="135"/>
      <c r="AU172" s="135"/>
      <c r="AV172" s="135"/>
      <c r="AW172" s="135"/>
      <c r="AX172" s="135"/>
      <c r="AY172" s="135"/>
      <c r="AZ172" s="135"/>
      <c r="BA172" s="135"/>
      <c r="BB172" s="135"/>
      <c r="BC172" s="135"/>
      <c r="BD172" s="135"/>
      <c r="BE172" s="135"/>
      <c r="BF172" s="135"/>
      <c r="BG172" s="135"/>
      <c r="BH172" s="135"/>
      <c r="BI172" s="135"/>
      <c r="BJ172" s="135"/>
      <c r="BK172" s="135"/>
      <c r="BL172" s="135"/>
      <c r="BM172" s="135"/>
      <c r="BN172" s="135"/>
      <c r="BO172" s="135"/>
      <c r="BP172" s="135"/>
      <c r="BQ172" s="135"/>
      <c r="BR172" s="135"/>
      <c r="BS172" s="135"/>
      <c r="BT172" s="135"/>
      <c r="BU172" s="135"/>
      <c r="BV172" s="135"/>
      <c r="BW172" s="135"/>
      <c r="BX172" s="135"/>
      <c r="BY172" s="135"/>
      <c r="BZ172" s="135"/>
      <c r="CA172" s="135"/>
      <c r="CB172" s="135"/>
      <c r="CC172" s="135"/>
      <c r="CD172" s="135"/>
      <c r="CE172" s="135"/>
      <c r="CF172" s="135"/>
      <c r="CG172" s="135"/>
      <c r="CH172" s="135"/>
      <c r="CI172" s="135"/>
      <c r="CJ172" s="135"/>
      <c r="CK172" s="135"/>
      <c r="CL172" s="135"/>
      <c r="CM172" s="135"/>
      <c r="CN172" s="135"/>
      <c r="CO172" s="135"/>
      <c r="CP172" s="135"/>
      <c r="CQ172" s="135"/>
      <c r="CR172" s="135"/>
      <c r="CS172" s="135"/>
      <c r="CT172" s="135"/>
      <c r="CU172" s="135"/>
      <c r="CV172" s="135"/>
      <c r="CW172" s="135"/>
      <c r="CX172" s="135"/>
      <c r="CY172" s="135"/>
      <c r="CZ172" s="135"/>
      <c r="DA172" s="135"/>
      <c r="DB172" s="135"/>
      <c r="DC172" s="135"/>
      <c r="DD172" s="135"/>
      <c r="DE172" s="135"/>
      <c r="DF172" s="135"/>
      <c r="DG172" s="135"/>
    </row>
    <row r="173" spans="18:111" x14ac:dyDescent="0.2">
      <c r="R173" s="1"/>
      <c r="S173" s="135"/>
      <c r="T173" s="135"/>
      <c r="U173" s="135"/>
      <c r="V173" s="135"/>
      <c r="W173" s="135"/>
      <c r="X173" s="135"/>
      <c r="Y173" s="135"/>
      <c r="Z173" s="135"/>
      <c r="AA173" s="135"/>
      <c r="AB173" s="135"/>
      <c r="AC173" s="135"/>
      <c r="AD173" s="135"/>
      <c r="AE173" s="135"/>
      <c r="AF173" s="135"/>
      <c r="AG173" s="135"/>
      <c r="AH173" s="135"/>
      <c r="AI173" s="135"/>
      <c r="AJ173" s="135"/>
      <c r="AK173" s="135"/>
      <c r="AL173" s="135"/>
      <c r="AM173" s="135"/>
      <c r="AN173" s="135"/>
      <c r="AO173" s="135"/>
      <c r="AP173" s="135"/>
      <c r="AQ173" s="135"/>
      <c r="AR173" s="135"/>
      <c r="AS173" s="135"/>
      <c r="AT173" s="135"/>
      <c r="AU173" s="135"/>
      <c r="AV173" s="135"/>
      <c r="AW173" s="135"/>
      <c r="AX173" s="135"/>
      <c r="AY173" s="135"/>
      <c r="AZ173" s="13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c r="CL173" s="135"/>
      <c r="CM173" s="135"/>
      <c r="CN173" s="135"/>
      <c r="CO173" s="135"/>
      <c r="CP173" s="135"/>
      <c r="CQ173" s="135"/>
      <c r="CR173" s="135"/>
      <c r="CS173" s="135"/>
      <c r="CT173" s="135"/>
      <c r="CU173" s="135"/>
      <c r="CV173" s="135"/>
      <c r="CW173" s="135"/>
      <c r="CX173" s="135"/>
      <c r="CY173" s="135"/>
      <c r="CZ173" s="135"/>
      <c r="DA173" s="135"/>
      <c r="DB173" s="135"/>
      <c r="DC173" s="135"/>
      <c r="DD173" s="135"/>
      <c r="DE173" s="135"/>
      <c r="DF173" s="135"/>
      <c r="DG173" s="135"/>
    </row>
    <row r="174" spans="18:111" x14ac:dyDescent="0.2">
      <c r="R174" s="1"/>
      <c r="S174" s="135"/>
      <c r="T174" s="135"/>
      <c r="U174" s="135"/>
      <c r="V174" s="135"/>
      <c r="W174" s="135"/>
      <c r="X174" s="135"/>
      <c r="Y174" s="135"/>
      <c r="Z174" s="135"/>
      <c r="AA174" s="135"/>
      <c r="AB174" s="135"/>
      <c r="AC174" s="135"/>
      <c r="AD174" s="135"/>
      <c r="AE174" s="135"/>
      <c r="AF174" s="135"/>
      <c r="AG174" s="135"/>
      <c r="AH174" s="135"/>
      <c r="AI174" s="135"/>
      <c r="AJ174" s="135"/>
      <c r="AK174" s="135"/>
      <c r="AL174" s="135"/>
      <c r="AM174" s="135"/>
      <c r="AN174" s="135"/>
      <c r="AO174" s="135"/>
      <c r="AP174" s="135"/>
      <c r="AQ174" s="135"/>
      <c r="AR174" s="135"/>
      <c r="AS174" s="135"/>
      <c r="AT174" s="135"/>
      <c r="AU174" s="135"/>
      <c r="AV174" s="135"/>
      <c r="AW174" s="135"/>
      <c r="AX174" s="135"/>
      <c r="AY174" s="135"/>
      <c r="AZ174" s="135"/>
      <c r="BA174" s="135"/>
      <c r="BB174" s="135"/>
      <c r="BC174" s="135"/>
      <c r="BD174" s="135"/>
      <c r="BE174" s="135"/>
      <c r="BF174" s="135"/>
      <c r="BG174" s="135"/>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c r="CL174" s="135"/>
      <c r="CM174" s="135"/>
      <c r="CN174" s="135"/>
      <c r="CO174" s="135"/>
      <c r="CP174" s="135"/>
      <c r="CQ174" s="135"/>
      <c r="CR174" s="135"/>
      <c r="CS174" s="135"/>
      <c r="CT174" s="135"/>
      <c r="CU174" s="135"/>
      <c r="CV174" s="135"/>
      <c r="CW174" s="135"/>
      <c r="CX174" s="135"/>
      <c r="CY174" s="135"/>
      <c r="CZ174" s="135"/>
      <c r="DA174" s="135"/>
      <c r="DB174" s="135"/>
      <c r="DC174" s="135"/>
      <c r="DD174" s="135"/>
      <c r="DE174" s="135"/>
      <c r="DF174" s="135"/>
      <c r="DG174" s="135"/>
    </row>
    <row r="175" spans="18:111" x14ac:dyDescent="0.2">
      <c r="R175" s="1"/>
      <c r="S175" s="135"/>
      <c r="T175" s="135"/>
      <c r="U175" s="135"/>
      <c r="V175" s="135"/>
      <c r="W175" s="135"/>
      <c r="X175" s="135"/>
      <c r="Y175" s="135"/>
      <c r="Z175" s="135"/>
      <c r="AA175" s="135"/>
      <c r="AB175" s="135"/>
      <c r="AC175" s="135"/>
      <c r="AD175" s="135"/>
      <c r="AE175" s="135"/>
      <c r="AF175" s="135"/>
      <c r="AG175" s="135"/>
      <c r="AH175" s="135"/>
      <c r="AI175" s="135"/>
      <c r="AJ175" s="135"/>
      <c r="AK175" s="135"/>
      <c r="AL175" s="135"/>
      <c r="AM175" s="135"/>
      <c r="AN175" s="135"/>
      <c r="AO175" s="135"/>
      <c r="AP175" s="135"/>
      <c r="AQ175" s="135"/>
      <c r="AR175" s="135"/>
      <c r="AS175" s="135"/>
      <c r="AT175" s="135"/>
      <c r="AU175" s="135"/>
      <c r="AV175" s="135"/>
      <c r="AW175" s="135"/>
      <c r="AX175" s="135"/>
      <c r="AY175" s="135"/>
      <c r="AZ175" s="135"/>
      <c r="BA175" s="135"/>
      <c r="BB175" s="135"/>
      <c r="BC175" s="135"/>
      <c r="BD175" s="135"/>
      <c r="BE175" s="135"/>
      <c r="BF175" s="135"/>
      <c r="BG175" s="135"/>
      <c r="BH175" s="135"/>
      <c r="BI175" s="135"/>
      <c r="BJ175" s="135"/>
      <c r="BK175" s="135"/>
      <c r="BL175" s="135"/>
      <c r="BM175" s="135"/>
      <c r="BN175" s="135"/>
      <c r="BO175" s="135"/>
      <c r="BP175" s="135"/>
      <c r="BQ175" s="135"/>
      <c r="BR175" s="135"/>
      <c r="BS175" s="135"/>
      <c r="BT175" s="135"/>
      <c r="BU175" s="135"/>
      <c r="BV175" s="135"/>
      <c r="BW175" s="135"/>
      <c r="BX175" s="135"/>
      <c r="BY175" s="135"/>
      <c r="BZ175" s="135"/>
      <c r="CA175" s="135"/>
      <c r="CB175" s="135"/>
      <c r="CC175" s="135"/>
      <c r="CD175" s="135"/>
      <c r="CE175" s="135"/>
      <c r="CF175" s="135"/>
      <c r="CG175" s="135"/>
      <c r="CH175" s="135"/>
      <c r="CI175" s="135"/>
      <c r="CJ175" s="135"/>
      <c r="CK175" s="135"/>
      <c r="CL175" s="135"/>
      <c r="CM175" s="135"/>
      <c r="CN175" s="135"/>
      <c r="CO175" s="135"/>
      <c r="CP175" s="135"/>
      <c r="CQ175" s="135"/>
      <c r="CR175" s="135"/>
      <c r="CS175" s="135"/>
      <c r="CT175" s="135"/>
      <c r="CU175" s="135"/>
      <c r="CV175" s="135"/>
      <c r="CW175" s="135"/>
      <c r="CX175" s="135"/>
      <c r="CY175" s="135"/>
      <c r="CZ175" s="135"/>
      <c r="DA175" s="135"/>
      <c r="DB175" s="135"/>
      <c r="DC175" s="135"/>
      <c r="DD175" s="135"/>
      <c r="DE175" s="135"/>
      <c r="DF175" s="135"/>
      <c r="DG175" s="135"/>
    </row>
    <row r="176" spans="18:111" x14ac:dyDescent="0.2">
      <c r="R176" s="1"/>
      <c r="S176" s="135"/>
      <c r="T176" s="135"/>
      <c r="U176" s="135"/>
      <c r="V176" s="135"/>
      <c r="W176" s="135"/>
      <c r="X176" s="135"/>
      <c r="Y176" s="135"/>
      <c r="Z176" s="135"/>
      <c r="AA176" s="135"/>
      <c r="AB176" s="135"/>
      <c r="AC176" s="135"/>
      <c r="AD176" s="135"/>
      <c r="AE176" s="135"/>
      <c r="AF176" s="135"/>
      <c r="AG176" s="135"/>
      <c r="AH176" s="135"/>
      <c r="AI176" s="135"/>
      <c r="AJ176" s="135"/>
      <c r="AK176" s="135"/>
      <c r="AL176" s="135"/>
      <c r="AM176" s="135"/>
      <c r="AN176" s="135"/>
      <c r="AO176" s="135"/>
      <c r="AP176" s="135"/>
      <c r="AQ176" s="135"/>
      <c r="AR176" s="135"/>
      <c r="AS176" s="135"/>
      <c r="AT176" s="135"/>
      <c r="AU176" s="135"/>
      <c r="AV176" s="135"/>
      <c r="AW176" s="135"/>
      <c r="AX176" s="135"/>
      <c r="AY176" s="135"/>
      <c r="AZ176" s="13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c r="CL176" s="135"/>
      <c r="CM176" s="135"/>
      <c r="CN176" s="135"/>
      <c r="CO176" s="135"/>
      <c r="CP176" s="135"/>
      <c r="CQ176" s="135"/>
      <c r="CR176" s="135"/>
      <c r="CS176" s="135"/>
      <c r="CT176" s="135"/>
      <c r="CU176" s="135"/>
      <c r="CV176" s="135"/>
      <c r="CW176" s="135"/>
      <c r="CX176" s="135"/>
      <c r="CY176" s="135"/>
      <c r="CZ176" s="135"/>
      <c r="DA176" s="135"/>
      <c r="DB176" s="135"/>
      <c r="DC176" s="135"/>
      <c r="DD176" s="135"/>
      <c r="DE176" s="135"/>
      <c r="DF176" s="135"/>
      <c r="DG176" s="135"/>
    </row>
    <row r="177" spans="18:111" x14ac:dyDescent="0.2">
      <c r="R177" s="1"/>
      <c r="S177" s="135"/>
      <c r="T177" s="135"/>
      <c r="U177" s="135"/>
      <c r="V177" s="135"/>
      <c r="W177" s="135"/>
      <c r="X177" s="135"/>
      <c r="Y177" s="135"/>
      <c r="Z177" s="135"/>
      <c r="AA177" s="135"/>
      <c r="AB177" s="135"/>
      <c r="AC177" s="135"/>
      <c r="AD177" s="135"/>
      <c r="AE177" s="135"/>
      <c r="AF177" s="135"/>
      <c r="AG177" s="135"/>
      <c r="AH177" s="135"/>
      <c r="AI177" s="135"/>
      <c r="AJ177" s="135"/>
      <c r="AK177" s="135"/>
      <c r="AL177" s="135"/>
      <c r="AM177" s="135"/>
      <c r="AN177" s="135"/>
      <c r="AO177" s="135"/>
      <c r="AP177" s="135"/>
      <c r="AQ177" s="135"/>
      <c r="AR177" s="135"/>
      <c r="AS177" s="135"/>
      <c r="AT177" s="135"/>
      <c r="AU177" s="135"/>
      <c r="AV177" s="135"/>
      <c r="AW177" s="135"/>
      <c r="AX177" s="135"/>
      <c r="AY177" s="135"/>
      <c r="AZ177" s="135"/>
      <c r="BA177" s="135"/>
      <c r="BB177" s="135"/>
      <c r="BC177" s="135"/>
      <c r="BD177" s="135"/>
      <c r="BE177" s="135"/>
      <c r="BF177" s="135"/>
      <c r="BG177" s="135"/>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c r="CL177" s="135"/>
      <c r="CM177" s="135"/>
      <c r="CN177" s="135"/>
      <c r="CO177" s="135"/>
      <c r="CP177" s="135"/>
      <c r="CQ177" s="135"/>
      <c r="CR177" s="135"/>
      <c r="CS177" s="135"/>
      <c r="CT177" s="135"/>
      <c r="CU177" s="135"/>
      <c r="CV177" s="135"/>
      <c r="CW177" s="135"/>
      <c r="CX177" s="135"/>
      <c r="CY177" s="135"/>
      <c r="CZ177" s="135"/>
      <c r="DA177" s="135"/>
      <c r="DB177" s="135"/>
      <c r="DC177" s="135"/>
      <c r="DD177" s="135"/>
      <c r="DE177" s="135"/>
      <c r="DF177" s="135"/>
      <c r="DG177" s="135"/>
    </row>
    <row r="178" spans="18:111" x14ac:dyDescent="0.2">
      <c r="R178" s="1"/>
      <c r="S178" s="135"/>
      <c r="T178" s="135"/>
      <c r="U178" s="135"/>
      <c r="V178" s="135"/>
      <c r="W178" s="135"/>
      <c r="X178" s="135"/>
      <c r="Y178" s="135"/>
      <c r="Z178" s="135"/>
      <c r="AA178" s="135"/>
      <c r="AB178" s="135"/>
      <c r="AC178" s="135"/>
      <c r="AD178" s="135"/>
      <c r="AE178" s="135"/>
      <c r="AF178" s="135"/>
      <c r="AG178" s="135"/>
      <c r="AH178" s="135"/>
      <c r="AI178" s="135"/>
      <c r="AJ178" s="135"/>
      <c r="AK178" s="135"/>
      <c r="AL178" s="135"/>
      <c r="AM178" s="135"/>
      <c r="AN178" s="135"/>
      <c r="AO178" s="135"/>
      <c r="AP178" s="135"/>
      <c r="AQ178" s="135"/>
      <c r="AR178" s="135"/>
      <c r="AS178" s="135"/>
      <c r="AT178" s="135"/>
      <c r="AU178" s="135"/>
      <c r="AV178" s="135"/>
      <c r="AW178" s="135"/>
      <c r="AX178" s="135"/>
      <c r="AY178" s="135"/>
      <c r="AZ178" s="135"/>
      <c r="BA178" s="135"/>
      <c r="BB178" s="135"/>
      <c r="BC178" s="135"/>
      <c r="BD178" s="135"/>
      <c r="BE178" s="135"/>
      <c r="BF178" s="135"/>
      <c r="BG178" s="135"/>
      <c r="BH178" s="135"/>
      <c r="BI178" s="135"/>
      <c r="BJ178" s="135"/>
      <c r="BK178" s="135"/>
      <c r="BL178" s="135"/>
      <c r="BM178" s="135"/>
      <c r="BN178" s="135"/>
      <c r="BO178" s="135"/>
      <c r="BP178" s="135"/>
      <c r="BQ178" s="135"/>
      <c r="BR178" s="135"/>
      <c r="BS178" s="135"/>
      <c r="BT178" s="135"/>
      <c r="BU178" s="135"/>
      <c r="BV178" s="135"/>
      <c r="BW178" s="135"/>
      <c r="BX178" s="135"/>
      <c r="BY178" s="135"/>
      <c r="BZ178" s="135"/>
      <c r="CA178" s="135"/>
      <c r="CB178" s="135"/>
      <c r="CC178" s="135"/>
      <c r="CD178" s="135"/>
      <c r="CE178" s="135"/>
      <c r="CF178" s="135"/>
      <c r="CG178" s="135"/>
      <c r="CH178" s="135"/>
      <c r="CI178" s="135"/>
      <c r="CJ178" s="135"/>
      <c r="CK178" s="135"/>
      <c r="CL178" s="135"/>
      <c r="CM178" s="135"/>
      <c r="CN178" s="135"/>
      <c r="CO178" s="135"/>
      <c r="CP178" s="135"/>
      <c r="CQ178" s="135"/>
      <c r="CR178" s="135"/>
      <c r="CS178" s="135"/>
      <c r="CT178" s="135"/>
      <c r="CU178" s="135"/>
      <c r="CV178" s="135"/>
      <c r="CW178" s="135"/>
      <c r="CX178" s="135"/>
      <c r="CY178" s="135"/>
      <c r="CZ178" s="135"/>
      <c r="DA178" s="135"/>
      <c r="DB178" s="135"/>
      <c r="DC178" s="135"/>
      <c r="DD178" s="135"/>
      <c r="DE178" s="135"/>
      <c r="DF178" s="135"/>
      <c r="DG178" s="135"/>
    </row>
    <row r="179" spans="18:111" x14ac:dyDescent="0.2">
      <c r="R179" s="1"/>
      <c r="S179" s="135"/>
      <c r="T179" s="135"/>
      <c r="U179" s="135"/>
      <c r="V179" s="135"/>
      <c r="W179" s="135"/>
      <c r="X179" s="135"/>
      <c r="Y179" s="135"/>
      <c r="Z179" s="135"/>
      <c r="AA179" s="135"/>
      <c r="AB179" s="135"/>
      <c r="AC179" s="135"/>
      <c r="AD179" s="135"/>
      <c r="AE179" s="135"/>
      <c r="AF179" s="135"/>
      <c r="AG179" s="135"/>
      <c r="AH179" s="135"/>
      <c r="AI179" s="135"/>
      <c r="AJ179" s="135"/>
      <c r="AK179" s="135"/>
      <c r="AL179" s="135"/>
      <c r="AM179" s="135"/>
      <c r="AN179" s="135"/>
      <c r="AO179" s="135"/>
      <c r="AP179" s="135"/>
      <c r="AQ179" s="135"/>
      <c r="AR179" s="135"/>
      <c r="AS179" s="135"/>
      <c r="AT179" s="135"/>
      <c r="AU179" s="135"/>
      <c r="AV179" s="135"/>
      <c r="AW179" s="135"/>
      <c r="AX179" s="135"/>
      <c r="AY179" s="135"/>
      <c r="AZ179" s="13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c r="CL179" s="135"/>
      <c r="CM179" s="135"/>
      <c r="CN179" s="135"/>
      <c r="CO179" s="135"/>
      <c r="CP179" s="135"/>
      <c r="CQ179" s="135"/>
      <c r="CR179" s="135"/>
      <c r="CS179" s="135"/>
      <c r="CT179" s="135"/>
      <c r="CU179" s="135"/>
      <c r="CV179" s="135"/>
      <c r="CW179" s="135"/>
      <c r="CX179" s="135"/>
      <c r="CY179" s="135"/>
      <c r="CZ179" s="135"/>
      <c r="DA179" s="135"/>
      <c r="DB179" s="135"/>
      <c r="DC179" s="135"/>
      <c r="DD179" s="135"/>
      <c r="DE179" s="135"/>
      <c r="DF179" s="135"/>
      <c r="DG179" s="135"/>
    </row>
    <row r="180" spans="18:111" x14ac:dyDescent="0.2">
      <c r="R180" s="1"/>
      <c r="S180" s="135"/>
      <c r="T180" s="135"/>
      <c r="U180" s="135"/>
      <c r="V180" s="135"/>
      <c r="W180" s="135"/>
      <c r="X180" s="135"/>
      <c r="Y180" s="135"/>
      <c r="Z180" s="135"/>
      <c r="AA180" s="135"/>
      <c r="AB180" s="135"/>
      <c r="AC180" s="135"/>
      <c r="AD180" s="135"/>
      <c r="AE180" s="135"/>
      <c r="AF180" s="135"/>
      <c r="AG180" s="135"/>
      <c r="AH180" s="135"/>
      <c r="AI180" s="135"/>
      <c r="AJ180" s="135"/>
      <c r="AK180" s="135"/>
      <c r="AL180" s="135"/>
      <c r="AM180" s="135"/>
      <c r="AN180" s="135"/>
      <c r="AO180" s="135"/>
      <c r="AP180" s="135"/>
      <c r="AQ180" s="135"/>
      <c r="AR180" s="135"/>
      <c r="AS180" s="135"/>
      <c r="AT180" s="135"/>
      <c r="AU180" s="135"/>
      <c r="AV180" s="135"/>
      <c r="AW180" s="135"/>
      <c r="AX180" s="135"/>
      <c r="AY180" s="135"/>
      <c r="AZ180" s="135"/>
      <c r="BA180" s="135"/>
      <c r="BB180" s="135"/>
      <c r="BC180" s="135"/>
      <c r="BD180" s="135"/>
      <c r="BE180" s="135"/>
      <c r="BF180" s="135"/>
      <c r="BG180" s="135"/>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c r="CL180" s="135"/>
      <c r="CM180" s="135"/>
      <c r="CN180" s="135"/>
      <c r="CO180" s="135"/>
      <c r="CP180" s="135"/>
      <c r="CQ180" s="135"/>
      <c r="CR180" s="135"/>
      <c r="CS180" s="135"/>
      <c r="CT180" s="135"/>
      <c r="CU180" s="135"/>
      <c r="CV180" s="135"/>
      <c r="CW180" s="135"/>
      <c r="CX180" s="135"/>
      <c r="CY180" s="135"/>
      <c r="CZ180" s="135"/>
      <c r="DA180" s="135"/>
      <c r="DB180" s="135"/>
      <c r="DC180" s="135"/>
      <c r="DD180" s="135"/>
      <c r="DE180" s="135"/>
      <c r="DF180" s="135"/>
      <c r="DG180" s="135"/>
    </row>
    <row r="181" spans="18:111" x14ac:dyDescent="0.2">
      <c r="R181" s="1"/>
      <c r="S181" s="135"/>
      <c r="T181" s="135"/>
      <c r="U181" s="135"/>
      <c r="V181" s="135"/>
      <c r="W181" s="135"/>
      <c r="X181" s="135"/>
      <c r="Y181" s="135"/>
      <c r="Z181" s="135"/>
      <c r="AA181" s="135"/>
      <c r="AB181" s="135"/>
      <c r="AC181" s="135"/>
      <c r="AD181" s="135"/>
      <c r="AE181" s="135"/>
      <c r="AF181" s="135"/>
      <c r="AG181" s="135"/>
      <c r="AH181" s="135"/>
      <c r="AI181" s="135"/>
      <c r="AJ181" s="135"/>
      <c r="AK181" s="135"/>
      <c r="AL181" s="135"/>
      <c r="AM181" s="135"/>
      <c r="AN181" s="135"/>
      <c r="AO181" s="135"/>
      <c r="AP181" s="135"/>
      <c r="AQ181" s="135"/>
      <c r="AR181" s="135"/>
      <c r="AS181" s="135"/>
      <c r="AT181" s="135"/>
      <c r="AU181" s="135"/>
      <c r="AV181" s="135"/>
      <c r="AW181" s="135"/>
      <c r="AX181" s="135"/>
      <c r="AY181" s="135"/>
      <c r="AZ181" s="135"/>
      <c r="BA181" s="135"/>
      <c r="BB181" s="135"/>
      <c r="BC181" s="135"/>
      <c r="BD181" s="135"/>
      <c r="BE181" s="135"/>
      <c r="BF181" s="135"/>
      <c r="BG181" s="135"/>
      <c r="BH181" s="135"/>
      <c r="BI181" s="135"/>
      <c r="BJ181" s="135"/>
      <c r="BK181" s="135"/>
      <c r="BL181" s="135"/>
      <c r="BM181" s="135"/>
      <c r="BN181" s="135"/>
      <c r="BO181" s="135"/>
      <c r="BP181" s="135"/>
      <c r="BQ181" s="135"/>
      <c r="BR181" s="135"/>
      <c r="BS181" s="135"/>
      <c r="BT181" s="135"/>
      <c r="BU181" s="135"/>
      <c r="BV181" s="135"/>
      <c r="BW181" s="135"/>
      <c r="BX181" s="135"/>
      <c r="BY181" s="135"/>
      <c r="BZ181" s="135"/>
      <c r="CA181" s="135"/>
      <c r="CB181" s="135"/>
      <c r="CC181" s="135"/>
      <c r="CD181" s="135"/>
      <c r="CE181" s="135"/>
      <c r="CF181" s="135"/>
      <c r="CG181" s="135"/>
      <c r="CH181" s="135"/>
      <c r="CI181" s="135"/>
      <c r="CJ181" s="135"/>
      <c r="CK181" s="135"/>
      <c r="CL181" s="135"/>
      <c r="CM181" s="135"/>
      <c r="CN181" s="135"/>
      <c r="CO181" s="135"/>
      <c r="CP181" s="135"/>
      <c r="CQ181" s="135"/>
      <c r="CR181" s="135"/>
      <c r="CS181" s="135"/>
      <c r="CT181" s="135"/>
      <c r="CU181" s="135"/>
      <c r="CV181" s="135"/>
      <c r="CW181" s="135"/>
      <c r="CX181" s="135"/>
      <c r="CY181" s="135"/>
      <c r="CZ181" s="135"/>
      <c r="DA181" s="135"/>
      <c r="DB181" s="135"/>
      <c r="DC181" s="135"/>
      <c r="DD181" s="135"/>
      <c r="DE181" s="135"/>
      <c r="DF181" s="135"/>
      <c r="DG181" s="135"/>
    </row>
    <row r="182" spans="18:111" x14ac:dyDescent="0.2">
      <c r="R182" s="1"/>
      <c r="S182" s="135"/>
      <c r="T182" s="135"/>
      <c r="U182" s="135"/>
      <c r="V182" s="135"/>
      <c r="W182" s="135"/>
      <c r="X182" s="135"/>
      <c r="Y182" s="135"/>
      <c r="Z182" s="135"/>
      <c r="AA182" s="135"/>
      <c r="AB182" s="135"/>
      <c r="AC182" s="135"/>
      <c r="AD182" s="135"/>
      <c r="AE182" s="135"/>
      <c r="AF182" s="135"/>
      <c r="AG182" s="135"/>
      <c r="AH182" s="135"/>
      <c r="AI182" s="135"/>
      <c r="AJ182" s="135"/>
      <c r="AK182" s="135"/>
      <c r="AL182" s="135"/>
      <c r="AM182" s="135"/>
      <c r="AN182" s="135"/>
      <c r="AO182" s="135"/>
      <c r="AP182" s="135"/>
      <c r="AQ182" s="135"/>
      <c r="AR182" s="135"/>
      <c r="AS182" s="135"/>
      <c r="AT182" s="135"/>
      <c r="AU182" s="135"/>
      <c r="AV182" s="135"/>
      <c r="AW182" s="135"/>
      <c r="AX182" s="135"/>
      <c r="AY182" s="135"/>
      <c r="AZ182" s="135"/>
      <c r="BA182" s="135"/>
      <c r="BB182" s="135"/>
      <c r="BC182" s="135"/>
      <c r="BD182" s="135"/>
      <c r="BE182" s="135"/>
      <c r="BF182" s="135"/>
      <c r="BG182" s="135"/>
      <c r="BH182" s="135"/>
      <c r="BI182" s="135"/>
      <c r="BJ182" s="135"/>
      <c r="BK182" s="135"/>
      <c r="BL182" s="135"/>
      <c r="BM182" s="135"/>
      <c r="BN182" s="135"/>
      <c r="BO182" s="135"/>
      <c r="BP182" s="135"/>
      <c r="BQ182" s="135"/>
      <c r="BR182" s="135"/>
      <c r="BS182" s="135"/>
      <c r="BT182" s="135"/>
      <c r="BU182" s="135"/>
      <c r="BV182" s="135"/>
      <c r="BW182" s="135"/>
      <c r="BX182" s="135"/>
      <c r="BY182" s="135"/>
      <c r="BZ182" s="135"/>
      <c r="CA182" s="135"/>
      <c r="CB182" s="135"/>
      <c r="CC182" s="135"/>
      <c r="CD182" s="135"/>
      <c r="CE182" s="135"/>
      <c r="CF182" s="135"/>
      <c r="CG182" s="135"/>
      <c r="CH182" s="135"/>
      <c r="CI182" s="135"/>
      <c r="CJ182" s="135"/>
      <c r="CK182" s="135"/>
      <c r="CL182" s="135"/>
      <c r="CM182" s="135"/>
      <c r="CN182" s="135"/>
      <c r="CO182" s="135"/>
      <c r="CP182" s="135"/>
      <c r="CQ182" s="135"/>
      <c r="CR182" s="135"/>
      <c r="CS182" s="135"/>
      <c r="CT182" s="135"/>
      <c r="CU182" s="135"/>
      <c r="CV182" s="135"/>
      <c r="CW182" s="135"/>
      <c r="CX182" s="135"/>
      <c r="CY182" s="135"/>
      <c r="CZ182" s="135"/>
      <c r="DA182" s="135"/>
      <c r="DB182" s="135"/>
      <c r="DC182" s="135"/>
      <c r="DD182" s="135"/>
      <c r="DE182" s="135"/>
      <c r="DF182" s="135"/>
      <c r="DG182" s="135"/>
    </row>
    <row r="183" spans="18:111" x14ac:dyDescent="0.2">
      <c r="R183" s="1"/>
      <c r="S183" s="135"/>
      <c r="T183" s="135"/>
      <c r="U183" s="135"/>
      <c r="V183" s="135"/>
      <c r="W183" s="135"/>
      <c r="X183" s="135"/>
      <c r="Y183" s="135"/>
      <c r="Z183" s="135"/>
      <c r="AA183" s="135"/>
      <c r="AB183" s="135"/>
      <c r="AC183" s="135"/>
      <c r="AD183" s="135"/>
      <c r="AE183" s="135"/>
      <c r="AF183" s="135"/>
      <c r="AG183" s="135"/>
      <c r="AH183" s="135"/>
      <c r="AI183" s="135"/>
      <c r="AJ183" s="135"/>
      <c r="AK183" s="135"/>
      <c r="AL183" s="135"/>
      <c r="AM183" s="135"/>
      <c r="AN183" s="135"/>
      <c r="AO183" s="135"/>
      <c r="AP183" s="135"/>
      <c r="AQ183" s="135"/>
      <c r="AR183" s="135"/>
      <c r="AS183" s="135"/>
      <c r="AT183" s="135"/>
      <c r="AU183" s="135"/>
      <c r="AV183" s="135"/>
      <c r="AW183" s="135"/>
      <c r="AX183" s="135"/>
      <c r="AY183" s="135"/>
      <c r="AZ183" s="135"/>
      <c r="BA183" s="135"/>
      <c r="BB183" s="135"/>
      <c r="BC183" s="135"/>
      <c r="BD183" s="135"/>
      <c r="BE183" s="135"/>
      <c r="BF183" s="135"/>
      <c r="BG183" s="135"/>
      <c r="BH183" s="135"/>
      <c r="BI183" s="135"/>
      <c r="BJ183" s="135"/>
      <c r="BK183" s="135"/>
      <c r="BL183" s="135"/>
      <c r="BM183" s="135"/>
      <c r="BN183" s="135"/>
      <c r="BO183" s="135"/>
      <c r="BP183" s="135"/>
      <c r="BQ183" s="135"/>
      <c r="BR183" s="135"/>
      <c r="BS183" s="135"/>
      <c r="BT183" s="135"/>
      <c r="BU183" s="135"/>
      <c r="BV183" s="135"/>
      <c r="BW183" s="135"/>
      <c r="BX183" s="135"/>
      <c r="BY183" s="135"/>
      <c r="BZ183" s="135"/>
      <c r="CA183" s="135"/>
      <c r="CB183" s="135"/>
      <c r="CC183" s="135"/>
      <c r="CD183" s="135"/>
      <c r="CE183" s="135"/>
      <c r="CF183" s="135"/>
      <c r="CG183" s="135"/>
      <c r="CH183" s="135"/>
      <c r="CI183" s="135"/>
      <c r="CJ183" s="135"/>
      <c r="CK183" s="135"/>
      <c r="CL183" s="135"/>
      <c r="CM183" s="135"/>
      <c r="CN183" s="135"/>
      <c r="CO183" s="135"/>
      <c r="CP183" s="135"/>
      <c r="CQ183" s="135"/>
      <c r="CR183" s="135"/>
      <c r="CS183" s="135"/>
      <c r="CT183" s="135"/>
      <c r="CU183" s="135"/>
      <c r="CV183" s="135"/>
      <c r="CW183" s="135"/>
      <c r="CX183" s="135"/>
      <c r="CY183" s="135"/>
      <c r="CZ183" s="135"/>
      <c r="DA183" s="135"/>
      <c r="DB183" s="135"/>
      <c r="DC183" s="135"/>
      <c r="DD183" s="135"/>
      <c r="DE183" s="135"/>
      <c r="DF183" s="135"/>
      <c r="DG183" s="135"/>
    </row>
    <row r="184" spans="18:111" x14ac:dyDescent="0.2">
      <c r="R184" s="1"/>
      <c r="S184" s="135"/>
      <c r="T184" s="135"/>
      <c r="U184" s="135"/>
      <c r="V184" s="135"/>
      <c r="W184" s="135"/>
      <c r="X184" s="135"/>
      <c r="Y184" s="135"/>
      <c r="Z184" s="135"/>
      <c r="AA184" s="135"/>
      <c r="AB184" s="135"/>
      <c r="AC184" s="135"/>
      <c r="AD184" s="135"/>
      <c r="AE184" s="135"/>
      <c r="AF184" s="135"/>
      <c r="AG184" s="135"/>
      <c r="AH184" s="135"/>
      <c r="AI184" s="135"/>
      <c r="AJ184" s="135"/>
      <c r="AK184" s="135"/>
      <c r="AL184" s="135"/>
      <c r="AM184" s="135"/>
      <c r="AN184" s="135"/>
      <c r="AO184" s="135"/>
      <c r="AP184" s="135"/>
      <c r="AQ184" s="135"/>
      <c r="AR184" s="135"/>
      <c r="AS184" s="135"/>
      <c r="AT184" s="135"/>
      <c r="AU184" s="135"/>
      <c r="AV184" s="135"/>
      <c r="AW184" s="135"/>
      <c r="AX184" s="135"/>
      <c r="AY184" s="135"/>
      <c r="AZ184" s="135"/>
      <c r="BA184" s="135"/>
      <c r="BB184" s="135"/>
      <c r="BC184" s="135"/>
      <c r="BD184" s="135"/>
      <c r="BE184" s="135"/>
      <c r="BF184" s="135"/>
      <c r="BG184" s="135"/>
      <c r="BH184" s="135"/>
      <c r="BI184" s="135"/>
      <c r="BJ184" s="135"/>
      <c r="BK184" s="135"/>
      <c r="BL184" s="135"/>
      <c r="BM184" s="135"/>
      <c r="BN184" s="135"/>
      <c r="BO184" s="135"/>
      <c r="BP184" s="135"/>
      <c r="BQ184" s="135"/>
      <c r="BR184" s="135"/>
      <c r="BS184" s="135"/>
      <c r="BT184" s="135"/>
      <c r="BU184" s="135"/>
      <c r="BV184" s="135"/>
      <c r="BW184" s="135"/>
      <c r="BX184" s="135"/>
      <c r="BY184" s="135"/>
      <c r="BZ184" s="135"/>
      <c r="CA184" s="135"/>
      <c r="CB184" s="135"/>
      <c r="CC184" s="135"/>
      <c r="CD184" s="135"/>
      <c r="CE184" s="135"/>
      <c r="CF184" s="135"/>
      <c r="CG184" s="135"/>
      <c r="CH184" s="135"/>
      <c r="CI184" s="135"/>
      <c r="CJ184" s="135"/>
      <c r="CK184" s="135"/>
      <c r="CL184" s="135"/>
      <c r="CM184" s="135"/>
      <c r="CN184" s="135"/>
      <c r="CO184" s="135"/>
      <c r="CP184" s="135"/>
      <c r="CQ184" s="135"/>
      <c r="CR184" s="135"/>
      <c r="CS184" s="135"/>
      <c r="CT184" s="135"/>
      <c r="CU184" s="135"/>
      <c r="CV184" s="135"/>
      <c r="CW184" s="135"/>
      <c r="CX184" s="135"/>
      <c r="CY184" s="135"/>
      <c r="CZ184" s="135"/>
      <c r="DA184" s="135"/>
      <c r="DB184" s="135"/>
      <c r="DC184" s="135"/>
      <c r="DD184" s="135"/>
      <c r="DE184" s="135"/>
      <c r="DF184" s="135"/>
      <c r="DG184" s="135"/>
    </row>
    <row r="185" spans="18:111" x14ac:dyDescent="0.2">
      <c r="R185" s="1"/>
      <c r="S185" s="135"/>
      <c r="T185" s="135"/>
      <c r="U185" s="135"/>
      <c r="V185" s="135"/>
      <c r="W185" s="135"/>
      <c r="X185" s="135"/>
      <c r="Y185" s="135"/>
      <c r="Z185" s="135"/>
      <c r="AA185" s="135"/>
      <c r="AB185" s="135"/>
      <c r="AC185" s="135"/>
      <c r="AD185" s="135"/>
      <c r="AE185" s="135"/>
      <c r="AF185" s="135"/>
      <c r="AG185" s="135"/>
      <c r="AH185" s="135"/>
      <c r="AI185" s="135"/>
      <c r="AJ185" s="135"/>
      <c r="AK185" s="135"/>
      <c r="AL185" s="135"/>
      <c r="AM185" s="135"/>
      <c r="AN185" s="135"/>
      <c r="AO185" s="135"/>
      <c r="AP185" s="135"/>
      <c r="AQ185" s="135"/>
      <c r="AR185" s="135"/>
      <c r="AS185" s="135"/>
      <c r="AT185" s="135"/>
      <c r="AU185" s="135"/>
      <c r="AV185" s="135"/>
      <c r="AW185" s="135"/>
      <c r="AX185" s="135"/>
      <c r="AY185" s="135"/>
      <c r="AZ185" s="135"/>
      <c r="BA185" s="135"/>
      <c r="BB185" s="135"/>
      <c r="BC185" s="135"/>
      <c r="BD185" s="135"/>
      <c r="BE185" s="135"/>
      <c r="BF185" s="135"/>
      <c r="BG185" s="135"/>
      <c r="BH185" s="135"/>
      <c r="BI185" s="135"/>
      <c r="BJ185" s="135"/>
      <c r="BK185" s="135"/>
      <c r="BL185" s="135"/>
      <c r="BM185" s="135"/>
      <c r="BN185" s="135"/>
      <c r="BO185" s="135"/>
      <c r="BP185" s="135"/>
      <c r="BQ185" s="135"/>
      <c r="BR185" s="135"/>
      <c r="BS185" s="135"/>
      <c r="BT185" s="135"/>
      <c r="BU185" s="135"/>
      <c r="BV185" s="135"/>
      <c r="BW185" s="135"/>
      <c r="BX185" s="135"/>
      <c r="BY185" s="135"/>
      <c r="BZ185" s="135"/>
      <c r="CA185" s="135"/>
      <c r="CB185" s="135"/>
      <c r="CC185" s="135"/>
      <c r="CD185" s="135"/>
      <c r="CE185" s="135"/>
      <c r="CF185" s="135"/>
      <c r="CG185" s="135"/>
      <c r="CH185" s="135"/>
      <c r="CI185" s="135"/>
      <c r="CJ185" s="135"/>
      <c r="CK185" s="135"/>
      <c r="CL185" s="135"/>
      <c r="CM185" s="135"/>
      <c r="CN185" s="135"/>
      <c r="CO185" s="135"/>
      <c r="CP185" s="135"/>
      <c r="CQ185" s="135"/>
      <c r="CR185" s="135"/>
      <c r="CS185" s="135"/>
      <c r="CT185" s="135"/>
      <c r="CU185" s="135"/>
      <c r="CV185" s="135"/>
      <c r="CW185" s="135"/>
      <c r="CX185" s="135"/>
      <c r="CY185" s="135"/>
      <c r="CZ185" s="135"/>
      <c r="DA185" s="135"/>
      <c r="DB185" s="135"/>
      <c r="DC185" s="135"/>
      <c r="DD185" s="135"/>
      <c r="DE185" s="135"/>
      <c r="DF185" s="135"/>
      <c r="DG185" s="135"/>
    </row>
    <row r="186" spans="18:111" x14ac:dyDescent="0.2">
      <c r="R186" s="1"/>
      <c r="S186" s="135"/>
      <c r="T186" s="135"/>
      <c r="U186" s="135"/>
      <c r="V186" s="135"/>
      <c r="W186" s="135"/>
      <c r="X186" s="135"/>
      <c r="Y186" s="135"/>
      <c r="Z186" s="135"/>
      <c r="AA186" s="135"/>
      <c r="AB186" s="135"/>
      <c r="AC186" s="135"/>
      <c r="AD186" s="135"/>
      <c r="AE186" s="135"/>
      <c r="AF186" s="135"/>
      <c r="AG186" s="135"/>
      <c r="AH186" s="135"/>
      <c r="AI186" s="135"/>
      <c r="AJ186" s="135"/>
      <c r="AK186" s="135"/>
      <c r="AL186" s="135"/>
      <c r="AM186" s="135"/>
      <c r="AN186" s="135"/>
      <c r="AO186" s="135"/>
      <c r="AP186" s="135"/>
      <c r="AQ186" s="135"/>
      <c r="AR186" s="135"/>
      <c r="AS186" s="135"/>
      <c r="AT186" s="135"/>
      <c r="AU186" s="135"/>
      <c r="AV186" s="135"/>
      <c r="AW186" s="135"/>
      <c r="AX186" s="135"/>
      <c r="AY186" s="135"/>
      <c r="AZ186" s="135"/>
      <c r="BA186" s="135"/>
      <c r="BB186" s="135"/>
      <c r="BC186" s="135"/>
      <c r="BD186" s="135"/>
      <c r="BE186" s="135"/>
      <c r="BF186" s="135"/>
      <c r="BG186" s="135"/>
      <c r="BH186" s="135"/>
      <c r="BI186" s="135"/>
      <c r="BJ186" s="135"/>
      <c r="BK186" s="135"/>
      <c r="BL186" s="135"/>
      <c r="BM186" s="135"/>
      <c r="BN186" s="135"/>
      <c r="BO186" s="135"/>
      <c r="BP186" s="135"/>
      <c r="BQ186" s="135"/>
      <c r="BR186" s="135"/>
      <c r="BS186" s="135"/>
      <c r="BT186" s="135"/>
      <c r="BU186" s="135"/>
      <c r="BV186" s="135"/>
      <c r="BW186" s="135"/>
      <c r="BX186" s="135"/>
      <c r="BY186" s="135"/>
      <c r="BZ186" s="135"/>
      <c r="CA186" s="135"/>
      <c r="CB186" s="135"/>
      <c r="CC186" s="135"/>
      <c r="CD186" s="135"/>
      <c r="CE186" s="135"/>
      <c r="CF186" s="135"/>
      <c r="CG186" s="135"/>
      <c r="CH186" s="135"/>
      <c r="CI186" s="135"/>
      <c r="CJ186" s="135"/>
      <c r="CK186" s="135"/>
      <c r="CL186" s="135"/>
      <c r="CM186" s="135"/>
      <c r="CN186" s="135"/>
      <c r="CO186" s="135"/>
      <c r="CP186" s="135"/>
      <c r="CQ186" s="135"/>
      <c r="CR186" s="135"/>
      <c r="CS186" s="135"/>
      <c r="CT186" s="135"/>
      <c r="CU186" s="135"/>
      <c r="CV186" s="135"/>
      <c r="CW186" s="135"/>
      <c r="CX186" s="135"/>
      <c r="CY186" s="135"/>
      <c r="CZ186" s="135"/>
      <c r="DA186" s="135"/>
      <c r="DB186" s="135"/>
      <c r="DC186" s="135"/>
      <c r="DD186" s="135"/>
      <c r="DE186" s="135"/>
      <c r="DF186" s="135"/>
      <c r="DG186" s="135"/>
    </row>
    <row r="187" spans="18:111" x14ac:dyDescent="0.2">
      <c r="R187" s="1"/>
      <c r="S187" s="135"/>
      <c r="T187" s="135"/>
      <c r="U187" s="135"/>
      <c r="V187" s="135"/>
      <c r="W187" s="135"/>
      <c r="X187" s="135"/>
      <c r="Y187" s="135"/>
      <c r="Z187" s="135"/>
      <c r="AA187" s="135"/>
      <c r="AB187" s="135"/>
      <c r="AC187" s="135"/>
      <c r="AD187" s="135"/>
      <c r="AE187" s="135"/>
      <c r="AF187" s="135"/>
      <c r="AG187" s="135"/>
      <c r="AH187" s="135"/>
      <c r="AI187" s="135"/>
      <c r="AJ187" s="135"/>
      <c r="AK187" s="135"/>
      <c r="AL187" s="135"/>
      <c r="AM187" s="135"/>
      <c r="AN187" s="135"/>
      <c r="AO187" s="135"/>
      <c r="AP187" s="135"/>
      <c r="AQ187" s="135"/>
      <c r="AR187" s="135"/>
      <c r="AS187" s="135"/>
      <c r="AT187" s="135"/>
      <c r="AU187" s="135"/>
      <c r="AV187" s="135"/>
      <c r="AW187" s="135"/>
      <c r="AX187" s="135"/>
      <c r="AY187" s="135"/>
      <c r="AZ187" s="135"/>
      <c r="BA187" s="135"/>
      <c r="BB187" s="135"/>
      <c r="BC187" s="135"/>
      <c r="BD187" s="135"/>
      <c r="BE187" s="135"/>
      <c r="BF187" s="135"/>
      <c r="BG187" s="135"/>
      <c r="BH187" s="135"/>
      <c r="BI187" s="135"/>
      <c r="BJ187" s="135"/>
      <c r="BK187" s="135"/>
      <c r="BL187" s="135"/>
      <c r="BM187" s="135"/>
      <c r="BN187" s="135"/>
      <c r="BO187" s="135"/>
      <c r="BP187" s="135"/>
      <c r="BQ187" s="135"/>
      <c r="BR187" s="135"/>
      <c r="BS187" s="135"/>
      <c r="BT187" s="135"/>
      <c r="BU187" s="135"/>
      <c r="BV187" s="135"/>
      <c r="BW187" s="135"/>
      <c r="BX187" s="135"/>
      <c r="BY187" s="135"/>
      <c r="BZ187" s="135"/>
      <c r="CA187" s="135"/>
      <c r="CB187" s="135"/>
      <c r="CC187" s="135"/>
      <c r="CD187" s="135"/>
      <c r="CE187" s="135"/>
      <c r="CF187" s="135"/>
      <c r="CG187" s="135"/>
      <c r="CH187" s="135"/>
      <c r="CI187" s="135"/>
      <c r="CJ187" s="135"/>
      <c r="CK187" s="135"/>
      <c r="CL187" s="135"/>
      <c r="CM187" s="135"/>
      <c r="CN187" s="135"/>
      <c r="CO187" s="135"/>
      <c r="CP187" s="135"/>
      <c r="CQ187" s="135"/>
      <c r="CR187" s="135"/>
      <c r="CS187" s="135"/>
      <c r="CT187" s="135"/>
      <c r="CU187" s="135"/>
      <c r="CV187" s="135"/>
      <c r="CW187" s="135"/>
      <c r="CX187" s="135"/>
      <c r="CY187" s="135"/>
      <c r="CZ187" s="135"/>
      <c r="DA187" s="135"/>
      <c r="DB187" s="135"/>
      <c r="DC187" s="135"/>
      <c r="DD187" s="135"/>
      <c r="DE187" s="135"/>
      <c r="DF187" s="135"/>
      <c r="DG187" s="135"/>
    </row>
    <row r="188" spans="18:111" x14ac:dyDescent="0.2">
      <c r="R188" s="1"/>
      <c r="S188" s="135"/>
      <c r="T188" s="135"/>
      <c r="U188" s="135"/>
      <c r="V188" s="135"/>
      <c r="W188" s="135"/>
      <c r="X188" s="135"/>
      <c r="Y188" s="135"/>
      <c r="Z188" s="135"/>
      <c r="AA188" s="135"/>
      <c r="AB188" s="135"/>
      <c r="AC188" s="135"/>
      <c r="AD188" s="135"/>
      <c r="AE188" s="135"/>
      <c r="AF188" s="135"/>
      <c r="AG188" s="135"/>
      <c r="AH188" s="135"/>
      <c r="AI188" s="135"/>
      <c r="AJ188" s="135"/>
      <c r="AK188" s="135"/>
      <c r="AL188" s="135"/>
      <c r="AM188" s="135"/>
      <c r="AN188" s="135"/>
      <c r="AO188" s="135"/>
      <c r="AP188" s="135"/>
      <c r="AQ188" s="135"/>
      <c r="AR188" s="135"/>
      <c r="AS188" s="135"/>
      <c r="AT188" s="135"/>
      <c r="AU188" s="135"/>
      <c r="AV188" s="135"/>
      <c r="AW188" s="135"/>
      <c r="AX188" s="135"/>
      <c r="AY188" s="135"/>
      <c r="AZ188" s="135"/>
      <c r="BA188" s="135"/>
      <c r="BB188" s="135"/>
      <c r="BC188" s="135"/>
      <c r="BD188" s="135"/>
      <c r="BE188" s="135"/>
      <c r="BF188" s="135"/>
      <c r="BG188" s="135"/>
      <c r="BH188" s="135"/>
      <c r="BI188" s="135"/>
      <c r="BJ188" s="135"/>
      <c r="BK188" s="135"/>
      <c r="BL188" s="135"/>
      <c r="BM188" s="135"/>
      <c r="BN188" s="135"/>
      <c r="BO188" s="135"/>
      <c r="BP188" s="135"/>
      <c r="BQ188" s="135"/>
      <c r="BR188" s="135"/>
      <c r="BS188" s="135"/>
      <c r="BT188" s="135"/>
      <c r="BU188" s="135"/>
      <c r="BV188" s="135"/>
      <c r="BW188" s="135"/>
      <c r="BX188" s="135"/>
      <c r="BY188" s="135"/>
      <c r="BZ188" s="135"/>
      <c r="CA188" s="135"/>
      <c r="CB188" s="135"/>
      <c r="CC188" s="135"/>
      <c r="CD188" s="135"/>
      <c r="CE188" s="135"/>
      <c r="CF188" s="135"/>
      <c r="CG188" s="135"/>
      <c r="CH188" s="135"/>
      <c r="CI188" s="135"/>
      <c r="CJ188" s="135"/>
      <c r="CK188" s="135"/>
      <c r="CL188" s="135"/>
      <c r="CM188" s="135"/>
      <c r="CN188" s="135"/>
      <c r="CO188" s="135"/>
      <c r="CP188" s="135"/>
      <c r="CQ188" s="135"/>
      <c r="CR188" s="135"/>
      <c r="CS188" s="135"/>
      <c r="CT188" s="135"/>
      <c r="CU188" s="135"/>
      <c r="CV188" s="135"/>
      <c r="CW188" s="135"/>
      <c r="CX188" s="135"/>
      <c r="CY188" s="135"/>
      <c r="CZ188" s="135"/>
      <c r="DA188" s="135"/>
      <c r="DB188" s="135"/>
      <c r="DC188" s="135"/>
      <c r="DD188" s="135"/>
      <c r="DE188" s="135"/>
      <c r="DF188" s="135"/>
      <c r="DG188" s="135"/>
    </row>
    <row r="189" spans="18:111" x14ac:dyDescent="0.2">
      <c r="R189" s="1"/>
      <c r="S189" s="135"/>
      <c r="T189" s="135"/>
      <c r="U189" s="135"/>
      <c r="V189" s="135"/>
      <c r="W189" s="135"/>
      <c r="X189" s="135"/>
      <c r="Y189" s="135"/>
      <c r="Z189" s="135"/>
      <c r="AA189" s="135"/>
      <c r="AB189" s="135"/>
      <c r="AC189" s="135"/>
      <c r="AD189" s="135"/>
      <c r="AE189" s="135"/>
      <c r="AF189" s="135"/>
      <c r="AG189" s="135"/>
      <c r="AH189" s="135"/>
      <c r="AI189" s="135"/>
      <c r="AJ189" s="135"/>
      <c r="AK189" s="135"/>
      <c r="AL189" s="135"/>
      <c r="AM189" s="135"/>
      <c r="AN189" s="135"/>
      <c r="AO189" s="135"/>
      <c r="AP189" s="135"/>
      <c r="AQ189" s="135"/>
      <c r="AR189" s="135"/>
      <c r="AS189" s="135"/>
      <c r="AT189" s="135"/>
      <c r="AU189" s="135"/>
      <c r="AV189" s="135"/>
      <c r="AW189" s="135"/>
      <c r="AX189" s="135"/>
      <c r="AY189" s="135"/>
      <c r="AZ189" s="135"/>
      <c r="BA189" s="135"/>
      <c r="BB189" s="135"/>
      <c r="BC189" s="135"/>
      <c r="BD189" s="135"/>
      <c r="BE189" s="135"/>
      <c r="BF189" s="135"/>
      <c r="BG189" s="135"/>
      <c r="BH189" s="135"/>
      <c r="BI189" s="135"/>
      <c r="BJ189" s="135"/>
      <c r="BK189" s="135"/>
      <c r="BL189" s="135"/>
      <c r="BM189" s="135"/>
      <c r="BN189" s="135"/>
      <c r="BO189" s="135"/>
      <c r="BP189" s="135"/>
      <c r="BQ189" s="135"/>
      <c r="BR189" s="135"/>
      <c r="BS189" s="135"/>
      <c r="BT189" s="135"/>
      <c r="BU189" s="135"/>
      <c r="BV189" s="135"/>
      <c r="BW189" s="135"/>
      <c r="BX189" s="135"/>
      <c r="BY189" s="135"/>
      <c r="BZ189" s="135"/>
      <c r="CA189" s="135"/>
      <c r="CB189" s="135"/>
      <c r="CC189" s="135"/>
      <c r="CD189" s="135"/>
      <c r="CE189" s="135"/>
      <c r="CF189" s="135"/>
      <c r="CG189" s="135"/>
      <c r="CH189" s="135"/>
      <c r="CI189" s="135"/>
      <c r="CJ189" s="135"/>
      <c r="CK189" s="135"/>
      <c r="CL189" s="135"/>
      <c r="CM189" s="135"/>
      <c r="CN189" s="135"/>
      <c r="CO189" s="135"/>
      <c r="CP189" s="135"/>
      <c r="CQ189" s="135"/>
      <c r="CR189" s="135"/>
      <c r="CS189" s="135"/>
      <c r="CT189" s="135"/>
      <c r="CU189" s="135"/>
      <c r="CV189" s="135"/>
      <c r="CW189" s="135"/>
      <c r="CX189" s="135"/>
      <c r="CY189" s="135"/>
      <c r="CZ189" s="135"/>
      <c r="DA189" s="135"/>
      <c r="DB189" s="135"/>
      <c r="DC189" s="135"/>
      <c r="DD189" s="135"/>
      <c r="DE189" s="135"/>
      <c r="DF189" s="135"/>
      <c r="DG189" s="135"/>
    </row>
    <row r="190" spans="18:111" x14ac:dyDescent="0.2">
      <c r="R190" s="1"/>
      <c r="S190" s="135"/>
      <c r="T190" s="135"/>
      <c r="U190" s="135"/>
      <c r="V190" s="135"/>
      <c r="W190" s="135"/>
      <c r="X190" s="135"/>
      <c r="Y190" s="135"/>
      <c r="Z190" s="135"/>
      <c r="AA190" s="135"/>
      <c r="AB190" s="135"/>
      <c r="AC190" s="135"/>
      <c r="AD190" s="135"/>
      <c r="AE190" s="135"/>
      <c r="AF190" s="135"/>
      <c r="AG190" s="135"/>
      <c r="AH190" s="135"/>
      <c r="AI190" s="135"/>
      <c r="AJ190" s="135"/>
      <c r="AK190" s="135"/>
      <c r="AL190" s="135"/>
      <c r="AM190" s="135"/>
      <c r="AN190" s="135"/>
      <c r="AO190" s="135"/>
      <c r="AP190" s="135"/>
      <c r="AQ190" s="135"/>
      <c r="AR190" s="135"/>
      <c r="AS190" s="135"/>
      <c r="AT190" s="135"/>
      <c r="AU190" s="135"/>
      <c r="AV190" s="135"/>
      <c r="AW190" s="135"/>
      <c r="AX190" s="135"/>
      <c r="AY190" s="135"/>
      <c r="AZ190" s="13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c r="CL190" s="135"/>
      <c r="CM190" s="135"/>
      <c r="CN190" s="135"/>
      <c r="CO190" s="135"/>
      <c r="CP190" s="135"/>
      <c r="CQ190" s="135"/>
      <c r="CR190" s="135"/>
      <c r="CS190" s="135"/>
      <c r="CT190" s="135"/>
      <c r="CU190" s="135"/>
      <c r="CV190" s="135"/>
      <c r="CW190" s="135"/>
      <c r="CX190" s="135"/>
      <c r="CY190" s="135"/>
      <c r="CZ190" s="135"/>
      <c r="DA190" s="135"/>
      <c r="DB190" s="135"/>
      <c r="DC190" s="135"/>
      <c r="DD190" s="135"/>
      <c r="DE190" s="135"/>
      <c r="DF190" s="135"/>
      <c r="DG190" s="135"/>
    </row>
    <row r="191" spans="18:111" x14ac:dyDescent="0.2">
      <c r="R191" s="1"/>
      <c r="S191" s="135"/>
      <c r="T191" s="135"/>
      <c r="U191" s="135"/>
      <c r="V191" s="135"/>
      <c r="W191" s="135"/>
      <c r="X191" s="135"/>
      <c r="Y191" s="135"/>
      <c r="Z191" s="135"/>
      <c r="AA191" s="135"/>
      <c r="AB191" s="135"/>
      <c r="AC191" s="135"/>
      <c r="AD191" s="135"/>
      <c r="AE191" s="135"/>
      <c r="AF191" s="135"/>
      <c r="AG191" s="135"/>
      <c r="AH191" s="135"/>
      <c r="AI191" s="135"/>
      <c r="AJ191" s="135"/>
      <c r="AK191" s="135"/>
      <c r="AL191" s="135"/>
      <c r="AM191" s="135"/>
      <c r="AN191" s="135"/>
      <c r="AO191" s="135"/>
      <c r="AP191" s="135"/>
      <c r="AQ191" s="135"/>
      <c r="AR191" s="135"/>
      <c r="AS191" s="135"/>
      <c r="AT191" s="135"/>
      <c r="AU191" s="135"/>
      <c r="AV191" s="135"/>
      <c r="AW191" s="135"/>
      <c r="AX191" s="135"/>
      <c r="AY191" s="135"/>
      <c r="AZ191" s="135"/>
      <c r="BA191" s="135"/>
      <c r="BB191" s="135"/>
      <c r="BC191" s="135"/>
      <c r="BD191" s="135"/>
      <c r="BE191" s="135"/>
      <c r="BF191" s="135"/>
      <c r="BG191" s="135"/>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c r="CL191" s="135"/>
      <c r="CM191" s="135"/>
      <c r="CN191" s="135"/>
      <c r="CO191" s="135"/>
      <c r="CP191" s="135"/>
      <c r="CQ191" s="135"/>
      <c r="CR191" s="135"/>
      <c r="CS191" s="135"/>
      <c r="CT191" s="135"/>
      <c r="CU191" s="135"/>
      <c r="CV191" s="135"/>
      <c r="CW191" s="135"/>
      <c r="CX191" s="135"/>
      <c r="CY191" s="135"/>
      <c r="CZ191" s="135"/>
      <c r="DA191" s="135"/>
      <c r="DB191" s="135"/>
      <c r="DC191" s="135"/>
      <c r="DD191" s="135"/>
      <c r="DE191" s="135"/>
      <c r="DF191" s="135"/>
      <c r="DG191" s="135"/>
    </row>
    <row r="192" spans="18:111" x14ac:dyDescent="0.2">
      <c r="R192" s="1"/>
      <c r="S192" s="135"/>
      <c r="T192" s="135"/>
      <c r="U192" s="135"/>
      <c r="V192" s="135"/>
      <c r="W192" s="135"/>
      <c r="X192" s="135"/>
      <c r="Y192" s="135"/>
      <c r="Z192" s="135"/>
      <c r="AA192" s="135"/>
      <c r="AB192" s="135"/>
      <c r="AC192" s="135"/>
      <c r="AD192" s="135"/>
      <c r="AE192" s="135"/>
      <c r="AF192" s="135"/>
      <c r="AG192" s="135"/>
      <c r="AH192" s="135"/>
      <c r="AI192" s="135"/>
      <c r="AJ192" s="135"/>
      <c r="AK192" s="135"/>
      <c r="AL192" s="135"/>
      <c r="AM192" s="135"/>
      <c r="AN192" s="135"/>
      <c r="AO192" s="135"/>
      <c r="AP192" s="135"/>
      <c r="AQ192" s="135"/>
      <c r="AR192" s="135"/>
      <c r="AS192" s="135"/>
      <c r="AT192" s="135"/>
      <c r="AU192" s="135"/>
      <c r="AV192" s="135"/>
      <c r="AW192" s="135"/>
      <c r="AX192" s="135"/>
      <c r="AY192" s="135"/>
      <c r="AZ192" s="135"/>
      <c r="BA192" s="135"/>
      <c r="BB192" s="135"/>
      <c r="BC192" s="135"/>
      <c r="BD192" s="135"/>
      <c r="BE192" s="135"/>
      <c r="BF192" s="135"/>
      <c r="BG192" s="135"/>
      <c r="BH192" s="135"/>
      <c r="BI192" s="135"/>
      <c r="BJ192" s="135"/>
      <c r="BK192" s="135"/>
      <c r="BL192" s="135"/>
      <c r="BM192" s="135"/>
      <c r="BN192" s="135"/>
      <c r="BO192" s="135"/>
      <c r="BP192" s="135"/>
      <c r="BQ192" s="135"/>
      <c r="BR192" s="135"/>
      <c r="BS192" s="135"/>
      <c r="BT192" s="135"/>
      <c r="BU192" s="135"/>
      <c r="BV192" s="135"/>
      <c r="BW192" s="135"/>
      <c r="BX192" s="135"/>
      <c r="BY192" s="135"/>
      <c r="BZ192" s="135"/>
      <c r="CA192" s="135"/>
      <c r="CB192" s="135"/>
      <c r="CC192" s="135"/>
      <c r="CD192" s="135"/>
      <c r="CE192" s="135"/>
      <c r="CF192" s="135"/>
      <c r="CG192" s="135"/>
      <c r="CH192" s="135"/>
      <c r="CI192" s="135"/>
      <c r="CJ192" s="135"/>
      <c r="CK192" s="135"/>
      <c r="CL192" s="135"/>
      <c r="CM192" s="135"/>
      <c r="CN192" s="135"/>
      <c r="CO192" s="135"/>
      <c r="CP192" s="135"/>
      <c r="CQ192" s="135"/>
      <c r="CR192" s="135"/>
      <c r="CS192" s="135"/>
      <c r="CT192" s="135"/>
      <c r="CU192" s="135"/>
      <c r="CV192" s="135"/>
      <c r="CW192" s="135"/>
      <c r="CX192" s="135"/>
      <c r="CY192" s="135"/>
      <c r="CZ192" s="135"/>
      <c r="DA192" s="135"/>
      <c r="DB192" s="135"/>
      <c r="DC192" s="135"/>
      <c r="DD192" s="135"/>
      <c r="DE192" s="135"/>
      <c r="DF192" s="135"/>
      <c r="DG192" s="135"/>
    </row>
    <row r="193" spans="18:111" x14ac:dyDescent="0.2">
      <c r="R193" s="1"/>
      <c r="S193" s="135"/>
      <c r="T193" s="135"/>
      <c r="U193" s="135"/>
      <c r="V193" s="135"/>
      <c r="W193" s="135"/>
      <c r="X193" s="135"/>
      <c r="Y193" s="135"/>
      <c r="Z193" s="135"/>
      <c r="AA193" s="135"/>
      <c r="AB193" s="135"/>
      <c r="AC193" s="135"/>
      <c r="AD193" s="135"/>
      <c r="AE193" s="135"/>
      <c r="AF193" s="135"/>
      <c r="AG193" s="135"/>
      <c r="AH193" s="135"/>
      <c r="AI193" s="135"/>
      <c r="AJ193" s="135"/>
      <c r="AK193" s="135"/>
      <c r="AL193" s="135"/>
      <c r="AM193" s="135"/>
      <c r="AN193" s="135"/>
      <c r="AO193" s="135"/>
      <c r="AP193" s="135"/>
      <c r="AQ193" s="135"/>
      <c r="AR193" s="135"/>
      <c r="AS193" s="135"/>
      <c r="AT193" s="135"/>
      <c r="AU193" s="135"/>
      <c r="AV193" s="135"/>
      <c r="AW193" s="135"/>
      <c r="AX193" s="135"/>
      <c r="AY193" s="135"/>
      <c r="AZ193" s="13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c r="CL193" s="135"/>
      <c r="CM193" s="135"/>
      <c r="CN193" s="135"/>
      <c r="CO193" s="135"/>
      <c r="CP193" s="135"/>
      <c r="CQ193" s="135"/>
      <c r="CR193" s="135"/>
      <c r="CS193" s="135"/>
      <c r="CT193" s="135"/>
      <c r="CU193" s="135"/>
      <c r="CV193" s="135"/>
      <c r="CW193" s="135"/>
      <c r="CX193" s="135"/>
      <c r="CY193" s="135"/>
      <c r="CZ193" s="135"/>
      <c r="DA193" s="135"/>
      <c r="DB193" s="135"/>
      <c r="DC193" s="135"/>
      <c r="DD193" s="135"/>
      <c r="DE193" s="135"/>
      <c r="DF193" s="135"/>
      <c r="DG193" s="135"/>
    </row>
    <row r="194" spans="18:111" x14ac:dyDescent="0.2">
      <c r="R194" s="1"/>
      <c r="S194" s="135"/>
      <c r="T194" s="135"/>
      <c r="U194" s="135"/>
      <c r="V194" s="135"/>
      <c r="W194" s="135"/>
      <c r="X194" s="135"/>
      <c r="Y194" s="135"/>
      <c r="Z194" s="135"/>
      <c r="AA194" s="135"/>
      <c r="AB194" s="135"/>
      <c r="AC194" s="135"/>
      <c r="AD194" s="135"/>
      <c r="AE194" s="135"/>
      <c r="AF194" s="135"/>
      <c r="AG194" s="135"/>
      <c r="AH194" s="135"/>
      <c r="AI194" s="135"/>
      <c r="AJ194" s="135"/>
      <c r="AK194" s="135"/>
      <c r="AL194" s="135"/>
      <c r="AM194" s="135"/>
      <c r="AN194" s="135"/>
      <c r="AO194" s="135"/>
      <c r="AP194" s="135"/>
      <c r="AQ194" s="135"/>
      <c r="AR194" s="135"/>
      <c r="AS194" s="135"/>
      <c r="AT194" s="135"/>
      <c r="AU194" s="135"/>
      <c r="AV194" s="135"/>
      <c r="AW194" s="135"/>
      <c r="AX194" s="135"/>
      <c r="AY194" s="135"/>
      <c r="AZ194" s="135"/>
      <c r="BA194" s="135"/>
      <c r="BB194" s="135"/>
      <c r="BC194" s="135"/>
      <c r="BD194" s="135"/>
      <c r="BE194" s="135"/>
      <c r="BF194" s="135"/>
      <c r="BG194" s="135"/>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c r="CL194" s="135"/>
      <c r="CM194" s="135"/>
      <c r="CN194" s="135"/>
      <c r="CO194" s="135"/>
      <c r="CP194" s="135"/>
      <c r="CQ194" s="135"/>
      <c r="CR194" s="135"/>
      <c r="CS194" s="135"/>
      <c r="CT194" s="135"/>
      <c r="CU194" s="135"/>
      <c r="CV194" s="135"/>
      <c r="CW194" s="135"/>
      <c r="CX194" s="135"/>
      <c r="CY194" s="135"/>
      <c r="CZ194" s="135"/>
      <c r="DA194" s="135"/>
      <c r="DB194" s="135"/>
      <c r="DC194" s="135"/>
      <c r="DD194" s="135"/>
      <c r="DE194" s="135"/>
      <c r="DF194" s="135"/>
      <c r="DG194" s="135"/>
    </row>
    <row r="195" spans="18:111" x14ac:dyDescent="0.2">
      <c r="R195" s="1"/>
      <c r="S195" s="135"/>
      <c r="T195" s="135"/>
      <c r="U195" s="135"/>
      <c r="V195" s="135"/>
      <c r="W195" s="135"/>
      <c r="X195" s="135"/>
      <c r="Y195" s="135"/>
      <c r="Z195" s="135"/>
      <c r="AA195" s="135"/>
      <c r="AB195" s="135"/>
      <c r="AC195" s="135"/>
      <c r="AD195" s="135"/>
      <c r="AE195" s="135"/>
      <c r="AF195" s="135"/>
      <c r="AG195" s="135"/>
      <c r="AH195" s="135"/>
      <c r="AI195" s="135"/>
      <c r="AJ195" s="135"/>
      <c r="AK195" s="135"/>
      <c r="AL195" s="135"/>
      <c r="AM195" s="135"/>
      <c r="AN195" s="135"/>
      <c r="AO195" s="135"/>
      <c r="AP195" s="135"/>
      <c r="AQ195" s="135"/>
      <c r="AR195" s="135"/>
      <c r="AS195" s="135"/>
      <c r="AT195" s="135"/>
      <c r="AU195" s="135"/>
      <c r="AV195" s="135"/>
      <c r="AW195" s="135"/>
      <c r="AX195" s="135"/>
      <c r="AY195" s="135"/>
      <c r="AZ195" s="135"/>
      <c r="BA195" s="135"/>
      <c r="BB195" s="135"/>
      <c r="BC195" s="135"/>
      <c r="BD195" s="135"/>
      <c r="BE195" s="135"/>
      <c r="BF195" s="135"/>
      <c r="BG195" s="135"/>
      <c r="BH195" s="135"/>
      <c r="BI195" s="135"/>
      <c r="BJ195" s="135"/>
      <c r="BK195" s="135"/>
      <c r="BL195" s="135"/>
      <c r="BM195" s="135"/>
      <c r="BN195" s="135"/>
      <c r="BO195" s="135"/>
      <c r="BP195" s="135"/>
      <c r="BQ195" s="135"/>
      <c r="BR195" s="135"/>
      <c r="BS195" s="135"/>
      <c r="BT195" s="135"/>
      <c r="BU195" s="135"/>
      <c r="BV195" s="135"/>
      <c r="BW195" s="135"/>
      <c r="BX195" s="135"/>
      <c r="BY195" s="135"/>
      <c r="BZ195" s="135"/>
      <c r="CA195" s="135"/>
      <c r="CB195" s="135"/>
      <c r="CC195" s="135"/>
      <c r="CD195" s="135"/>
      <c r="CE195" s="135"/>
      <c r="CF195" s="135"/>
      <c r="CG195" s="135"/>
      <c r="CH195" s="135"/>
      <c r="CI195" s="135"/>
      <c r="CJ195" s="135"/>
      <c r="CK195" s="135"/>
      <c r="CL195" s="135"/>
      <c r="CM195" s="135"/>
      <c r="CN195" s="135"/>
      <c r="CO195" s="135"/>
      <c r="CP195" s="135"/>
      <c r="CQ195" s="135"/>
      <c r="CR195" s="135"/>
      <c r="CS195" s="135"/>
      <c r="CT195" s="135"/>
      <c r="CU195" s="135"/>
      <c r="CV195" s="135"/>
      <c r="CW195" s="135"/>
      <c r="CX195" s="135"/>
      <c r="CY195" s="135"/>
      <c r="CZ195" s="135"/>
      <c r="DA195" s="135"/>
      <c r="DB195" s="135"/>
      <c r="DC195" s="135"/>
      <c r="DD195" s="135"/>
      <c r="DE195" s="135"/>
      <c r="DF195" s="135"/>
      <c r="DG195" s="135"/>
    </row>
    <row r="196" spans="18:111" x14ac:dyDescent="0.2">
      <c r="R196" s="1"/>
      <c r="S196" s="135"/>
      <c r="T196" s="135"/>
      <c r="U196" s="135"/>
      <c r="V196" s="135"/>
      <c r="W196" s="135"/>
      <c r="X196" s="135"/>
      <c r="Y196" s="135"/>
      <c r="Z196" s="135"/>
      <c r="AA196" s="135"/>
      <c r="AB196" s="135"/>
      <c r="AC196" s="135"/>
      <c r="AD196" s="135"/>
      <c r="AE196" s="135"/>
      <c r="AF196" s="135"/>
      <c r="AG196" s="135"/>
      <c r="AH196" s="135"/>
      <c r="AI196" s="135"/>
      <c r="AJ196" s="135"/>
      <c r="AK196" s="135"/>
      <c r="AL196" s="135"/>
      <c r="AM196" s="135"/>
      <c r="AN196" s="135"/>
      <c r="AO196" s="135"/>
      <c r="AP196" s="135"/>
      <c r="AQ196" s="135"/>
      <c r="AR196" s="135"/>
      <c r="AS196" s="135"/>
      <c r="AT196" s="135"/>
      <c r="AU196" s="135"/>
      <c r="AV196" s="135"/>
      <c r="AW196" s="135"/>
      <c r="AX196" s="135"/>
      <c r="AY196" s="135"/>
      <c r="AZ196" s="135"/>
      <c r="BA196" s="135"/>
      <c r="BB196" s="135"/>
      <c r="BC196" s="135"/>
      <c r="BD196" s="135"/>
      <c r="BE196" s="135"/>
      <c r="BF196" s="135"/>
      <c r="BG196" s="135"/>
      <c r="BH196" s="135"/>
      <c r="BI196" s="135"/>
      <c r="BJ196" s="135"/>
      <c r="BK196" s="135"/>
      <c r="BL196" s="135"/>
      <c r="BM196" s="135"/>
      <c r="BN196" s="135"/>
      <c r="BO196" s="135"/>
      <c r="BP196" s="135"/>
      <c r="BQ196" s="135"/>
      <c r="BR196" s="135"/>
      <c r="BS196" s="135"/>
      <c r="BT196" s="135"/>
      <c r="BU196" s="135"/>
      <c r="BV196" s="135"/>
      <c r="BW196" s="135"/>
      <c r="BX196" s="135"/>
      <c r="BY196" s="135"/>
      <c r="BZ196" s="135"/>
      <c r="CA196" s="135"/>
      <c r="CB196" s="135"/>
      <c r="CC196" s="135"/>
      <c r="CD196" s="135"/>
      <c r="CE196" s="135"/>
      <c r="CF196" s="135"/>
      <c r="CG196" s="135"/>
      <c r="CH196" s="135"/>
      <c r="CI196" s="135"/>
      <c r="CJ196" s="135"/>
      <c r="CK196" s="135"/>
      <c r="CL196" s="135"/>
      <c r="CM196" s="135"/>
      <c r="CN196" s="135"/>
      <c r="CO196" s="135"/>
      <c r="CP196" s="135"/>
      <c r="CQ196" s="135"/>
      <c r="CR196" s="135"/>
      <c r="CS196" s="135"/>
      <c r="CT196" s="135"/>
      <c r="CU196" s="135"/>
      <c r="CV196" s="135"/>
      <c r="CW196" s="135"/>
      <c r="CX196" s="135"/>
      <c r="CY196" s="135"/>
      <c r="CZ196" s="135"/>
      <c r="DA196" s="135"/>
      <c r="DB196" s="135"/>
      <c r="DC196" s="135"/>
      <c r="DD196" s="135"/>
      <c r="DE196" s="135"/>
      <c r="DF196" s="135"/>
      <c r="DG196" s="135"/>
    </row>
    <row r="197" spans="18:111" x14ac:dyDescent="0.2">
      <c r="R197" s="1"/>
      <c r="S197" s="135"/>
      <c r="T197" s="135"/>
      <c r="U197" s="135"/>
      <c r="V197" s="135"/>
      <c r="W197" s="135"/>
      <c r="X197" s="135"/>
      <c r="Y197" s="135"/>
      <c r="Z197" s="135"/>
      <c r="AA197" s="135"/>
      <c r="AB197" s="135"/>
      <c r="AC197" s="135"/>
      <c r="AD197" s="135"/>
      <c r="AE197" s="135"/>
      <c r="AF197" s="135"/>
      <c r="AG197" s="135"/>
      <c r="AH197" s="135"/>
      <c r="AI197" s="135"/>
      <c r="AJ197" s="135"/>
      <c r="AK197" s="135"/>
      <c r="AL197" s="135"/>
      <c r="AM197" s="135"/>
      <c r="AN197" s="135"/>
      <c r="AO197" s="135"/>
      <c r="AP197" s="135"/>
      <c r="AQ197" s="135"/>
      <c r="AR197" s="135"/>
      <c r="AS197" s="135"/>
      <c r="AT197" s="135"/>
      <c r="AU197" s="135"/>
      <c r="AV197" s="135"/>
      <c r="AW197" s="135"/>
      <c r="AX197" s="135"/>
      <c r="AY197" s="135"/>
      <c r="AZ197" s="135"/>
      <c r="BA197" s="135"/>
      <c r="BB197" s="135"/>
      <c r="BC197" s="135"/>
      <c r="BD197" s="135"/>
      <c r="BE197" s="135"/>
      <c r="BF197" s="135"/>
      <c r="BG197" s="135"/>
      <c r="BH197" s="135"/>
      <c r="BI197" s="135"/>
      <c r="BJ197" s="135"/>
      <c r="BK197" s="135"/>
      <c r="BL197" s="135"/>
      <c r="BM197" s="135"/>
      <c r="BN197" s="135"/>
      <c r="BO197" s="135"/>
      <c r="BP197" s="135"/>
      <c r="BQ197" s="135"/>
      <c r="BR197" s="135"/>
      <c r="BS197" s="135"/>
      <c r="BT197" s="135"/>
      <c r="BU197" s="135"/>
      <c r="BV197" s="135"/>
      <c r="BW197" s="135"/>
      <c r="BX197" s="135"/>
      <c r="BY197" s="135"/>
      <c r="BZ197" s="135"/>
      <c r="CA197" s="135"/>
      <c r="CB197" s="135"/>
      <c r="CC197" s="135"/>
      <c r="CD197" s="135"/>
      <c r="CE197" s="135"/>
      <c r="CF197" s="135"/>
      <c r="CG197" s="135"/>
      <c r="CH197" s="135"/>
      <c r="CI197" s="135"/>
      <c r="CJ197" s="135"/>
      <c r="CK197" s="135"/>
      <c r="CL197" s="135"/>
      <c r="CM197" s="135"/>
      <c r="CN197" s="135"/>
      <c r="CO197" s="135"/>
      <c r="CP197" s="135"/>
      <c r="CQ197" s="135"/>
      <c r="CR197" s="135"/>
      <c r="CS197" s="135"/>
      <c r="CT197" s="135"/>
      <c r="CU197" s="135"/>
      <c r="CV197" s="135"/>
      <c r="CW197" s="135"/>
      <c r="CX197" s="135"/>
      <c r="CY197" s="135"/>
      <c r="CZ197" s="135"/>
      <c r="DA197" s="135"/>
      <c r="DB197" s="135"/>
      <c r="DC197" s="135"/>
      <c r="DD197" s="135"/>
      <c r="DE197" s="135"/>
      <c r="DF197" s="135"/>
      <c r="DG197" s="135"/>
    </row>
    <row r="198" spans="18:111" x14ac:dyDescent="0.2">
      <c r="R198" s="1"/>
      <c r="S198" s="135"/>
      <c r="T198" s="135"/>
      <c r="U198" s="135"/>
      <c r="V198" s="135"/>
      <c r="W198" s="135"/>
      <c r="X198" s="135"/>
      <c r="Y198" s="135"/>
      <c r="Z198" s="135"/>
      <c r="AA198" s="135"/>
      <c r="AB198" s="135"/>
      <c r="AC198" s="135"/>
      <c r="AD198" s="135"/>
      <c r="AE198" s="135"/>
      <c r="AF198" s="135"/>
      <c r="AG198" s="135"/>
      <c r="AH198" s="135"/>
      <c r="AI198" s="135"/>
      <c r="AJ198" s="135"/>
      <c r="AK198" s="135"/>
      <c r="AL198" s="135"/>
      <c r="AM198" s="135"/>
      <c r="AN198" s="135"/>
      <c r="AO198" s="135"/>
      <c r="AP198" s="135"/>
      <c r="AQ198" s="135"/>
      <c r="AR198" s="135"/>
      <c r="AS198" s="135"/>
      <c r="AT198" s="135"/>
      <c r="AU198" s="135"/>
      <c r="AV198" s="135"/>
      <c r="AW198" s="135"/>
      <c r="AX198" s="135"/>
      <c r="AY198" s="135"/>
      <c r="AZ198" s="135"/>
      <c r="BA198" s="135"/>
      <c r="BB198" s="135"/>
      <c r="BC198" s="135"/>
      <c r="BD198" s="135"/>
      <c r="BE198" s="135"/>
      <c r="BF198" s="135"/>
      <c r="BG198" s="135"/>
      <c r="BH198" s="135"/>
      <c r="BI198" s="135"/>
      <c r="BJ198" s="135"/>
      <c r="BK198" s="135"/>
      <c r="BL198" s="135"/>
      <c r="BM198" s="135"/>
      <c r="BN198" s="135"/>
      <c r="BO198" s="135"/>
      <c r="BP198" s="135"/>
      <c r="BQ198" s="135"/>
      <c r="BR198" s="135"/>
      <c r="BS198" s="135"/>
      <c r="BT198" s="135"/>
      <c r="BU198" s="135"/>
      <c r="BV198" s="135"/>
      <c r="BW198" s="135"/>
      <c r="BX198" s="135"/>
      <c r="BY198" s="135"/>
      <c r="BZ198" s="135"/>
      <c r="CA198" s="135"/>
      <c r="CB198" s="135"/>
      <c r="CC198" s="135"/>
      <c r="CD198" s="135"/>
      <c r="CE198" s="135"/>
      <c r="CF198" s="135"/>
      <c r="CG198" s="135"/>
      <c r="CH198" s="135"/>
      <c r="CI198" s="135"/>
      <c r="CJ198" s="135"/>
      <c r="CK198" s="135"/>
      <c r="CL198" s="135"/>
      <c r="CM198" s="135"/>
      <c r="CN198" s="135"/>
      <c r="CO198" s="135"/>
      <c r="CP198" s="135"/>
      <c r="CQ198" s="135"/>
      <c r="CR198" s="135"/>
      <c r="CS198" s="135"/>
      <c r="CT198" s="135"/>
      <c r="CU198" s="135"/>
      <c r="CV198" s="135"/>
      <c r="CW198" s="135"/>
      <c r="CX198" s="135"/>
      <c r="CY198" s="135"/>
      <c r="CZ198" s="135"/>
      <c r="DA198" s="135"/>
      <c r="DB198" s="135"/>
      <c r="DC198" s="135"/>
      <c r="DD198" s="135"/>
      <c r="DE198" s="135"/>
      <c r="DF198" s="135"/>
      <c r="DG198" s="135"/>
    </row>
    <row r="199" spans="18:111" x14ac:dyDescent="0.2">
      <c r="R199" s="1"/>
      <c r="S199" s="135"/>
      <c r="T199" s="135"/>
      <c r="U199" s="135"/>
      <c r="V199" s="135"/>
      <c r="W199" s="135"/>
      <c r="X199" s="135"/>
      <c r="Y199" s="135"/>
      <c r="Z199" s="135"/>
      <c r="AA199" s="135"/>
      <c r="AB199" s="135"/>
      <c r="AC199" s="135"/>
      <c r="AD199" s="135"/>
      <c r="AE199" s="135"/>
      <c r="AF199" s="135"/>
      <c r="AG199" s="135"/>
      <c r="AH199" s="135"/>
      <c r="AI199" s="135"/>
      <c r="AJ199" s="135"/>
      <c r="AK199" s="135"/>
      <c r="AL199" s="135"/>
      <c r="AM199" s="135"/>
      <c r="AN199" s="135"/>
      <c r="AO199" s="135"/>
      <c r="AP199" s="135"/>
      <c r="AQ199" s="135"/>
      <c r="AR199" s="135"/>
      <c r="AS199" s="135"/>
      <c r="AT199" s="135"/>
      <c r="AU199" s="135"/>
      <c r="AV199" s="135"/>
      <c r="AW199" s="135"/>
      <c r="AX199" s="135"/>
      <c r="AY199" s="135"/>
      <c r="AZ199" s="135"/>
      <c r="BA199" s="135"/>
      <c r="BB199" s="135"/>
      <c r="BC199" s="135"/>
      <c r="BD199" s="135"/>
      <c r="BE199" s="135"/>
      <c r="BF199" s="135"/>
      <c r="BG199" s="135"/>
      <c r="BH199" s="135"/>
      <c r="BI199" s="135"/>
      <c r="BJ199" s="135"/>
      <c r="BK199" s="135"/>
      <c r="BL199" s="135"/>
      <c r="BM199" s="135"/>
      <c r="BN199" s="135"/>
      <c r="BO199" s="135"/>
      <c r="BP199" s="135"/>
      <c r="BQ199" s="135"/>
      <c r="BR199" s="135"/>
      <c r="BS199" s="135"/>
      <c r="BT199" s="135"/>
      <c r="BU199" s="135"/>
      <c r="BV199" s="135"/>
      <c r="BW199" s="135"/>
      <c r="BX199" s="135"/>
      <c r="BY199" s="135"/>
      <c r="BZ199" s="135"/>
      <c r="CA199" s="135"/>
      <c r="CB199" s="135"/>
      <c r="CC199" s="135"/>
      <c r="CD199" s="135"/>
      <c r="CE199" s="135"/>
      <c r="CF199" s="135"/>
      <c r="CG199" s="135"/>
      <c r="CH199" s="135"/>
      <c r="CI199" s="135"/>
      <c r="CJ199" s="135"/>
      <c r="CK199" s="135"/>
      <c r="CL199" s="135"/>
      <c r="CM199" s="135"/>
      <c r="CN199" s="135"/>
      <c r="CO199" s="135"/>
      <c r="CP199" s="135"/>
      <c r="CQ199" s="135"/>
      <c r="CR199" s="135"/>
      <c r="CS199" s="135"/>
      <c r="CT199" s="135"/>
      <c r="CU199" s="135"/>
      <c r="CV199" s="135"/>
      <c r="CW199" s="135"/>
      <c r="CX199" s="135"/>
      <c r="CY199" s="135"/>
      <c r="CZ199" s="135"/>
      <c r="DA199" s="135"/>
      <c r="DB199" s="135"/>
      <c r="DC199" s="135"/>
      <c r="DD199" s="135"/>
      <c r="DE199" s="135"/>
      <c r="DF199" s="135"/>
      <c r="DG199" s="135"/>
    </row>
    <row r="200" spans="18:111" x14ac:dyDescent="0.2">
      <c r="R200" s="1"/>
      <c r="S200" s="135"/>
      <c r="T200" s="135"/>
      <c r="U200" s="135"/>
      <c r="V200" s="135"/>
      <c r="W200" s="135"/>
      <c r="X200" s="135"/>
      <c r="Y200" s="135"/>
      <c r="Z200" s="135"/>
      <c r="AA200" s="135"/>
      <c r="AB200" s="135"/>
      <c r="AC200" s="135"/>
      <c r="AD200" s="135"/>
      <c r="AE200" s="135"/>
      <c r="AF200" s="135"/>
      <c r="AG200" s="135"/>
      <c r="AH200" s="135"/>
      <c r="AI200" s="135"/>
      <c r="AJ200" s="135"/>
      <c r="AK200" s="135"/>
      <c r="AL200" s="135"/>
      <c r="AM200" s="135"/>
      <c r="AN200" s="135"/>
      <c r="AO200" s="135"/>
      <c r="AP200" s="135"/>
      <c r="AQ200" s="135"/>
      <c r="AR200" s="135"/>
      <c r="AS200" s="135"/>
      <c r="AT200" s="135"/>
      <c r="AU200" s="135"/>
      <c r="AV200" s="135"/>
      <c r="AW200" s="135"/>
      <c r="AX200" s="135"/>
      <c r="AY200" s="135"/>
      <c r="AZ200" s="135"/>
      <c r="BA200" s="135"/>
      <c r="BB200" s="135"/>
      <c r="BC200" s="135"/>
      <c r="BD200" s="135"/>
      <c r="BE200" s="135"/>
      <c r="BF200" s="135"/>
      <c r="BG200" s="135"/>
      <c r="BH200" s="135"/>
      <c r="BI200" s="135"/>
      <c r="BJ200" s="135"/>
      <c r="BK200" s="135"/>
      <c r="BL200" s="135"/>
      <c r="BM200" s="135"/>
      <c r="BN200" s="135"/>
      <c r="BO200" s="135"/>
      <c r="BP200" s="135"/>
      <c r="BQ200" s="135"/>
      <c r="BR200" s="135"/>
      <c r="BS200" s="135"/>
      <c r="BT200" s="135"/>
      <c r="BU200" s="135"/>
      <c r="BV200" s="135"/>
      <c r="BW200" s="135"/>
      <c r="BX200" s="135"/>
      <c r="BY200" s="135"/>
      <c r="BZ200" s="135"/>
      <c r="CA200" s="135"/>
      <c r="CB200" s="135"/>
      <c r="CC200" s="135"/>
      <c r="CD200" s="135"/>
      <c r="CE200" s="135"/>
      <c r="CF200" s="135"/>
      <c r="CG200" s="135"/>
      <c r="CH200" s="135"/>
      <c r="CI200" s="135"/>
      <c r="CJ200" s="135"/>
      <c r="CK200" s="135"/>
      <c r="CL200" s="135"/>
      <c r="CM200" s="135"/>
      <c r="CN200" s="135"/>
      <c r="CO200" s="135"/>
      <c r="CP200" s="135"/>
      <c r="CQ200" s="135"/>
      <c r="CR200" s="135"/>
      <c r="CS200" s="135"/>
      <c r="CT200" s="135"/>
      <c r="CU200" s="135"/>
      <c r="CV200" s="135"/>
      <c r="CW200" s="135"/>
      <c r="CX200" s="135"/>
      <c r="CY200" s="135"/>
      <c r="CZ200" s="135"/>
      <c r="DA200" s="135"/>
      <c r="DB200" s="135"/>
      <c r="DC200" s="135"/>
      <c r="DD200" s="135"/>
      <c r="DE200" s="135"/>
      <c r="DF200" s="135"/>
      <c r="DG200" s="135"/>
    </row>
    <row r="201" spans="18:111" x14ac:dyDescent="0.2">
      <c r="R201" s="1"/>
      <c r="S201" s="135"/>
      <c r="T201" s="135"/>
      <c r="U201" s="135"/>
      <c r="V201" s="135"/>
      <c r="W201" s="135"/>
      <c r="X201" s="135"/>
      <c r="Y201" s="135"/>
      <c r="Z201" s="135"/>
      <c r="AA201" s="135"/>
      <c r="AB201" s="135"/>
      <c r="AC201" s="135"/>
      <c r="AD201" s="135"/>
      <c r="AE201" s="135"/>
      <c r="AF201" s="135"/>
      <c r="AG201" s="135"/>
      <c r="AH201" s="135"/>
      <c r="AI201" s="135"/>
      <c r="AJ201" s="135"/>
      <c r="AK201" s="135"/>
      <c r="AL201" s="135"/>
      <c r="AM201" s="135"/>
      <c r="AN201" s="135"/>
      <c r="AO201" s="135"/>
      <c r="AP201" s="135"/>
      <c r="AQ201" s="135"/>
      <c r="AR201" s="135"/>
      <c r="AS201" s="135"/>
      <c r="AT201" s="135"/>
      <c r="AU201" s="135"/>
      <c r="AV201" s="135"/>
      <c r="AW201" s="135"/>
      <c r="AX201" s="135"/>
      <c r="AY201" s="135"/>
      <c r="AZ201" s="135"/>
      <c r="BA201" s="135"/>
      <c r="BB201" s="135"/>
      <c r="BC201" s="135"/>
      <c r="BD201" s="135"/>
      <c r="BE201" s="135"/>
      <c r="BF201" s="135"/>
      <c r="BG201" s="135"/>
      <c r="BH201" s="135"/>
      <c r="BI201" s="135"/>
      <c r="BJ201" s="135"/>
      <c r="BK201" s="135"/>
      <c r="BL201" s="135"/>
      <c r="BM201" s="135"/>
      <c r="BN201" s="135"/>
      <c r="BO201" s="135"/>
      <c r="BP201" s="135"/>
      <c r="BQ201" s="135"/>
      <c r="BR201" s="135"/>
      <c r="BS201" s="135"/>
      <c r="BT201" s="135"/>
      <c r="BU201" s="135"/>
      <c r="BV201" s="135"/>
      <c r="BW201" s="135"/>
      <c r="BX201" s="135"/>
      <c r="BY201" s="135"/>
      <c r="BZ201" s="135"/>
      <c r="CA201" s="135"/>
      <c r="CB201" s="135"/>
      <c r="CC201" s="135"/>
      <c r="CD201" s="135"/>
      <c r="CE201" s="135"/>
      <c r="CF201" s="135"/>
      <c r="CG201" s="135"/>
      <c r="CH201" s="135"/>
      <c r="CI201" s="135"/>
      <c r="CJ201" s="135"/>
      <c r="CK201" s="135"/>
      <c r="CL201" s="135"/>
      <c r="CM201" s="135"/>
      <c r="CN201" s="135"/>
      <c r="CO201" s="135"/>
      <c r="CP201" s="135"/>
      <c r="CQ201" s="135"/>
      <c r="CR201" s="135"/>
      <c r="CS201" s="135"/>
      <c r="CT201" s="135"/>
      <c r="CU201" s="135"/>
      <c r="CV201" s="135"/>
      <c r="CW201" s="135"/>
      <c r="CX201" s="135"/>
      <c r="CY201" s="135"/>
      <c r="CZ201" s="135"/>
      <c r="DA201" s="135"/>
      <c r="DB201" s="135"/>
      <c r="DC201" s="135"/>
      <c r="DD201" s="135"/>
      <c r="DE201" s="135"/>
      <c r="DF201" s="135"/>
      <c r="DG201" s="135"/>
    </row>
    <row r="202" spans="18:111" x14ac:dyDescent="0.2">
      <c r="R202" s="1"/>
      <c r="S202" s="135"/>
      <c r="T202" s="135"/>
      <c r="U202" s="135"/>
      <c r="V202" s="135"/>
      <c r="W202" s="135"/>
      <c r="X202" s="135"/>
      <c r="Y202" s="135"/>
      <c r="Z202" s="135"/>
      <c r="AA202" s="135"/>
      <c r="AB202" s="135"/>
      <c r="AC202" s="135"/>
      <c r="AD202" s="135"/>
      <c r="AE202" s="135"/>
      <c r="AF202" s="135"/>
      <c r="AG202" s="135"/>
      <c r="AH202" s="135"/>
      <c r="AI202" s="135"/>
      <c r="AJ202" s="135"/>
      <c r="AK202" s="135"/>
      <c r="AL202" s="135"/>
      <c r="AM202" s="135"/>
      <c r="AN202" s="135"/>
      <c r="AO202" s="135"/>
      <c r="AP202" s="135"/>
      <c r="AQ202" s="135"/>
      <c r="AR202" s="135"/>
      <c r="AS202" s="135"/>
      <c r="AT202" s="135"/>
      <c r="AU202" s="135"/>
      <c r="AV202" s="135"/>
      <c r="AW202" s="135"/>
      <c r="AX202" s="135"/>
      <c r="AY202" s="135"/>
      <c r="AZ202" s="135"/>
      <c r="BA202" s="135"/>
      <c r="BB202" s="135"/>
      <c r="BC202" s="135"/>
      <c r="BD202" s="135"/>
      <c r="BE202" s="135"/>
      <c r="BF202" s="135"/>
      <c r="BG202" s="135"/>
      <c r="BH202" s="135"/>
      <c r="BI202" s="135"/>
      <c r="BJ202" s="135"/>
      <c r="BK202" s="135"/>
      <c r="BL202" s="135"/>
      <c r="BM202" s="135"/>
      <c r="BN202" s="135"/>
      <c r="BO202" s="135"/>
      <c r="BP202" s="135"/>
      <c r="BQ202" s="135"/>
      <c r="BR202" s="135"/>
      <c r="BS202" s="135"/>
      <c r="BT202" s="135"/>
      <c r="BU202" s="135"/>
      <c r="BV202" s="135"/>
      <c r="BW202" s="135"/>
      <c r="BX202" s="135"/>
      <c r="BY202" s="135"/>
      <c r="BZ202" s="135"/>
      <c r="CA202" s="135"/>
      <c r="CB202" s="135"/>
      <c r="CC202" s="135"/>
      <c r="CD202" s="135"/>
      <c r="CE202" s="135"/>
      <c r="CF202" s="135"/>
      <c r="CG202" s="135"/>
      <c r="CH202" s="135"/>
      <c r="CI202" s="135"/>
      <c r="CJ202" s="135"/>
      <c r="CK202" s="135"/>
      <c r="CL202" s="135"/>
      <c r="CM202" s="135"/>
      <c r="CN202" s="135"/>
      <c r="CO202" s="135"/>
      <c r="CP202" s="135"/>
      <c r="CQ202" s="135"/>
      <c r="CR202" s="135"/>
      <c r="CS202" s="135"/>
      <c r="CT202" s="135"/>
      <c r="CU202" s="135"/>
      <c r="CV202" s="135"/>
      <c r="CW202" s="135"/>
      <c r="CX202" s="135"/>
      <c r="CY202" s="135"/>
      <c r="CZ202" s="135"/>
      <c r="DA202" s="135"/>
      <c r="DB202" s="135"/>
      <c r="DC202" s="135"/>
      <c r="DD202" s="135"/>
      <c r="DE202" s="135"/>
      <c r="DF202" s="135"/>
      <c r="DG202" s="135"/>
    </row>
    <row r="203" spans="18:111" x14ac:dyDescent="0.2">
      <c r="R203" s="1"/>
      <c r="S203" s="135"/>
      <c r="T203" s="135"/>
      <c r="U203" s="135"/>
      <c r="V203" s="135"/>
      <c r="W203" s="135"/>
      <c r="X203" s="135"/>
      <c r="Y203" s="135"/>
      <c r="Z203" s="135"/>
      <c r="AA203" s="135"/>
      <c r="AB203" s="135"/>
      <c r="AC203" s="135"/>
      <c r="AD203" s="135"/>
      <c r="AE203" s="135"/>
      <c r="AF203" s="135"/>
      <c r="AG203" s="135"/>
      <c r="AH203" s="135"/>
      <c r="AI203" s="135"/>
      <c r="AJ203" s="135"/>
      <c r="AK203" s="135"/>
      <c r="AL203" s="135"/>
      <c r="AM203" s="135"/>
      <c r="AN203" s="135"/>
      <c r="AO203" s="135"/>
      <c r="AP203" s="135"/>
      <c r="AQ203" s="135"/>
      <c r="AR203" s="135"/>
      <c r="AS203" s="135"/>
      <c r="AT203" s="135"/>
      <c r="AU203" s="135"/>
      <c r="AV203" s="135"/>
      <c r="AW203" s="135"/>
      <c r="AX203" s="135"/>
      <c r="AY203" s="135"/>
      <c r="AZ203" s="135"/>
      <c r="BA203" s="135"/>
      <c r="BB203" s="135"/>
      <c r="BC203" s="135"/>
      <c r="BD203" s="135"/>
      <c r="BE203" s="135"/>
      <c r="BF203" s="135"/>
      <c r="BG203" s="135"/>
      <c r="BH203" s="135"/>
      <c r="BI203" s="135"/>
      <c r="BJ203" s="135"/>
      <c r="BK203" s="135"/>
      <c r="BL203" s="135"/>
      <c r="BM203" s="135"/>
      <c r="BN203" s="135"/>
      <c r="BO203" s="135"/>
      <c r="BP203" s="135"/>
      <c r="BQ203" s="135"/>
      <c r="BR203" s="135"/>
      <c r="BS203" s="135"/>
      <c r="BT203" s="135"/>
      <c r="BU203" s="135"/>
      <c r="BV203" s="135"/>
      <c r="BW203" s="135"/>
      <c r="BX203" s="135"/>
      <c r="BY203" s="135"/>
      <c r="BZ203" s="135"/>
      <c r="CA203" s="135"/>
      <c r="CB203" s="135"/>
      <c r="CC203" s="135"/>
      <c r="CD203" s="135"/>
      <c r="CE203" s="135"/>
      <c r="CF203" s="135"/>
      <c r="CG203" s="135"/>
      <c r="CH203" s="135"/>
      <c r="CI203" s="135"/>
      <c r="CJ203" s="135"/>
      <c r="CK203" s="135"/>
      <c r="CL203" s="135"/>
      <c r="CM203" s="135"/>
      <c r="CN203" s="135"/>
      <c r="CO203" s="135"/>
      <c r="CP203" s="135"/>
      <c r="CQ203" s="135"/>
      <c r="CR203" s="135"/>
      <c r="CS203" s="135"/>
      <c r="CT203" s="135"/>
      <c r="CU203" s="135"/>
      <c r="CV203" s="135"/>
      <c r="CW203" s="135"/>
      <c r="CX203" s="135"/>
      <c r="CY203" s="135"/>
      <c r="CZ203" s="135"/>
      <c r="DA203" s="135"/>
      <c r="DB203" s="135"/>
      <c r="DC203" s="135"/>
      <c r="DD203" s="135"/>
      <c r="DE203" s="135"/>
      <c r="DF203" s="135"/>
      <c r="DG203" s="135"/>
    </row>
    <row r="204" spans="18:111" x14ac:dyDescent="0.2">
      <c r="R204" s="1"/>
      <c r="S204" s="135"/>
      <c r="T204" s="135"/>
      <c r="U204" s="135"/>
      <c r="V204" s="135"/>
      <c r="W204" s="135"/>
      <c r="X204" s="135"/>
      <c r="Y204" s="135"/>
      <c r="Z204" s="135"/>
      <c r="AA204" s="135"/>
      <c r="AB204" s="135"/>
      <c r="AC204" s="135"/>
      <c r="AD204" s="135"/>
      <c r="AE204" s="135"/>
      <c r="AF204" s="135"/>
      <c r="AG204" s="135"/>
      <c r="AH204" s="135"/>
      <c r="AI204" s="135"/>
      <c r="AJ204" s="135"/>
      <c r="AK204" s="135"/>
      <c r="AL204" s="135"/>
      <c r="AM204" s="135"/>
      <c r="AN204" s="135"/>
      <c r="AO204" s="135"/>
      <c r="AP204" s="135"/>
      <c r="AQ204" s="135"/>
      <c r="AR204" s="135"/>
      <c r="AS204" s="135"/>
      <c r="AT204" s="135"/>
      <c r="AU204" s="135"/>
      <c r="AV204" s="135"/>
      <c r="AW204" s="135"/>
      <c r="AX204" s="135"/>
      <c r="AY204" s="135"/>
      <c r="AZ204" s="135"/>
      <c r="BA204" s="135"/>
      <c r="BB204" s="135"/>
      <c r="BC204" s="135"/>
      <c r="BD204" s="135"/>
      <c r="BE204" s="135"/>
      <c r="BF204" s="135"/>
      <c r="BG204" s="135"/>
      <c r="BH204" s="135"/>
      <c r="BI204" s="135"/>
      <c r="BJ204" s="135"/>
      <c r="BK204" s="135"/>
      <c r="BL204" s="135"/>
      <c r="BM204" s="135"/>
      <c r="BN204" s="135"/>
      <c r="BO204" s="135"/>
      <c r="BP204" s="135"/>
      <c r="BQ204" s="135"/>
      <c r="BR204" s="135"/>
      <c r="BS204" s="135"/>
      <c r="BT204" s="135"/>
      <c r="BU204" s="135"/>
      <c r="BV204" s="135"/>
      <c r="BW204" s="135"/>
      <c r="BX204" s="135"/>
      <c r="BY204" s="135"/>
      <c r="BZ204" s="135"/>
      <c r="CA204" s="135"/>
      <c r="CB204" s="135"/>
      <c r="CC204" s="135"/>
      <c r="CD204" s="135"/>
      <c r="CE204" s="135"/>
      <c r="CF204" s="135"/>
      <c r="CG204" s="135"/>
      <c r="CH204" s="135"/>
      <c r="CI204" s="135"/>
      <c r="CJ204" s="135"/>
      <c r="CK204" s="135"/>
      <c r="CL204" s="135"/>
      <c r="CM204" s="135"/>
      <c r="CN204" s="135"/>
      <c r="CO204" s="135"/>
      <c r="CP204" s="135"/>
      <c r="CQ204" s="135"/>
      <c r="CR204" s="135"/>
      <c r="CS204" s="135"/>
      <c r="CT204" s="135"/>
      <c r="CU204" s="135"/>
      <c r="CV204" s="135"/>
      <c r="CW204" s="135"/>
      <c r="CX204" s="135"/>
      <c r="CY204" s="135"/>
      <c r="CZ204" s="135"/>
      <c r="DA204" s="135"/>
      <c r="DB204" s="135"/>
      <c r="DC204" s="135"/>
      <c r="DD204" s="135"/>
      <c r="DE204" s="135"/>
      <c r="DF204" s="135"/>
      <c r="DG204" s="135"/>
    </row>
    <row r="205" spans="18:111" x14ac:dyDescent="0.2">
      <c r="R205" s="1"/>
      <c r="S205" s="135"/>
      <c r="T205" s="135"/>
      <c r="U205" s="135"/>
      <c r="V205" s="135"/>
      <c r="W205" s="135"/>
      <c r="X205" s="135"/>
      <c r="Y205" s="135"/>
      <c r="Z205" s="135"/>
      <c r="AA205" s="135"/>
      <c r="AB205" s="135"/>
      <c r="AC205" s="135"/>
      <c r="AD205" s="135"/>
      <c r="AE205" s="135"/>
      <c r="AF205" s="135"/>
      <c r="AG205" s="135"/>
      <c r="AH205" s="135"/>
      <c r="AI205" s="135"/>
      <c r="AJ205" s="135"/>
      <c r="AK205" s="135"/>
      <c r="AL205" s="135"/>
      <c r="AM205" s="135"/>
      <c r="AN205" s="135"/>
      <c r="AO205" s="135"/>
      <c r="AP205" s="135"/>
      <c r="AQ205" s="135"/>
      <c r="AR205" s="135"/>
      <c r="AS205" s="135"/>
      <c r="AT205" s="135"/>
      <c r="AU205" s="135"/>
      <c r="AV205" s="135"/>
      <c r="AW205" s="135"/>
      <c r="AX205" s="135"/>
      <c r="AY205" s="135"/>
      <c r="AZ205" s="13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c r="CL205" s="135"/>
      <c r="CM205" s="135"/>
      <c r="CN205" s="135"/>
      <c r="CO205" s="135"/>
      <c r="CP205" s="135"/>
      <c r="CQ205" s="135"/>
      <c r="CR205" s="135"/>
      <c r="CS205" s="135"/>
      <c r="CT205" s="135"/>
      <c r="CU205" s="135"/>
      <c r="CV205" s="135"/>
      <c r="CW205" s="135"/>
      <c r="CX205" s="135"/>
      <c r="CY205" s="135"/>
      <c r="CZ205" s="135"/>
      <c r="DA205" s="135"/>
      <c r="DB205" s="135"/>
      <c r="DC205" s="135"/>
      <c r="DD205" s="135"/>
      <c r="DE205" s="135"/>
      <c r="DF205" s="135"/>
      <c r="DG205" s="135"/>
    </row>
    <row r="206" spans="18:111" x14ac:dyDescent="0.2">
      <c r="R206" s="1"/>
      <c r="S206" s="135"/>
      <c r="T206" s="135"/>
      <c r="U206" s="135"/>
      <c r="V206" s="135"/>
      <c r="W206" s="135"/>
      <c r="X206" s="135"/>
      <c r="Y206" s="135"/>
      <c r="Z206" s="135"/>
      <c r="AA206" s="135"/>
      <c r="AB206" s="135"/>
      <c r="AC206" s="135"/>
      <c r="AD206" s="135"/>
      <c r="AE206" s="135"/>
      <c r="AF206" s="135"/>
      <c r="AG206" s="135"/>
      <c r="AH206" s="135"/>
      <c r="AI206" s="135"/>
      <c r="AJ206" s="135"/>
      <c r="AK206" s="135"/>
      <c r="AL206" s="135"/>
      <c r="AM206" s="135"/>
      <c r="AN206" s="135"/>
      <c r="AO206" s="135"/>
      <c r="AP206" s="135"/>
      <c r="AQ206" s="135"/>
      <c r="AR206" s="135"/>
      <c r="AS206" s="135"/>
      <c r="AT206" s="135"/>
      <c r="AU206" s="135"/>
      <c r="AV206" s="135"/>
      <c r="AW206" s="135"/>
      <c r="AX206" s="135"/>
      <c r="AY206" s="135"/>
      <c r="AZ206" s="135"/>
      <c r="BA206" s="135"/>
      <c r="BB206" s="135"/>
      <c r="BC206" s="135"/>
      <c r="BD206" s="135"/>
      <c r="BE206" s="135"/>
      <c r="BF206" s="135"/>
      <c r="BG206" s="135"/>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c r="CL206" s="135"/>
      <c r="CM206" s="135"/>
      <c r="CN206" s="135"/>
      <c r="CO206" s="135"/>
      <c r="CP206" s="135"/>
      <c r="CQ206" s="135"/>
      <c r="CR206" s="135"/>
      <c r="CS206" s="135"/>
      <c r="CT206" s="135"/>
      <c r="CU206" s="135"/>
      <c r="CV206" s="135"/>
      <c r="CW206" s="135"/>
      <c r="CX206" s="135"/>
      <c r="CY206" s="135"/>
      <c r="CZ206" s="135"/>
      <c r="DA206" s="135"/>
      <c r="DB206" s="135"/>
      <c r="DC206" s="135"/>
      <c r="DD206" s="135"/>
      <c r="DE206" s="135"/>
      <c r="DF206" s="135"/>
      <c r="DG206" s="135"/>
    </row>
    <row r="207" spans="18:111" x14ac:dyDescent="0.2">
      <c r="R207" s="1"/>
      <c r="S207" s="135"/>
      <c r="T207" s="135"/>
      <c r="U207" s="135"/>
      <c r="V207" s="135"/>
      <c r="W207" s="135"/>
      <c r="X207" s="135"/>
      <c r="Y207" s="135"/>
      <c r="Z207" s="135"/>
      <c r="AA207" s="135"/>
      <c r="AB207" s="135"/>
      <c r="AC207" s="135"/>
      <c r="AD207" s="135"/>
      <c r="AE207" s="135"/>
      <c r="AF207" s="135"/>
      <c r="AG207" s="135"/>
      <c r="AH207" s="135"/>
      <c r="AI207" s="135"/>
      <c r="AJ207" s="135"/>
      <c r="AK207" s="135"/>
      <c r="AL207" s="135"/>
      <c r="AM207" s="135"/>
      <c r="AN207" s="135"/>
      <c r="AO207" s="135"/>
      <c r="AP207" s="135"/>
      <c r="AQ207" s="135"/>
      <c r="AR207" s="135"/>
      <c r="AS207" s="135"/>
      <c r="AT207" s="135"/>
      <c r="AU207" s="135"/>
      <c r="AV207" s="135"/>
      <c r="AW207" s="135"/>
      <c r="AX207" s="135"/>
      <c r="AY207" s="135"/>
      <c r="AZ207" s="135"/>
      <c r="BA207" s="135"/>
      <c r="BB207" s="135"/>
      <c r="BC207" s="135"/>
      <c r="BD207" s="135"/>
      <c r="BE207" s="135"/>
      <c r="BF207" s="135"/>
      <c r="BG207" s="135"/>
      <c r="BH207" s="135"/>
      <c r="BI207" s="135"/>
      <c r="BJ207" s="135"/>
      <c r="BK207" s="135"/>
      <c r="BL207" s="135"/>
      <c r="BM207" s="135"/>
      <c r="BN207" s="135"/>
      <c r="BO207" s="135"/>
      <c r="BP207" s="135"/>
      <c r="BQ207" s="135"/>
      <c r="BR207" s="135"/>
      <c r="BS207" s="135"/>
      <c r="BT207" s="135"/>
      <c r="BU207" s="135"/>
      <c r="BV207" s="135"/>
      <c r="BW207" s="135"/>
      <c r="BX207" s="135"/>
      <c r="BY207" s="135"/>
      <c r="BZ207" s="135"/>
      <c r="CA207" s="135"/>
      <c r="CB207" s="135"/>
      <c r="CC207" s="135"/>
      <c r="CD207" s="135"/>
      <c r="CE207" s="135"/>
      <c r="CF207" s="135"/>
      <c r="CG207" s="135"/>
      <c r="CH207" s="135"/>
      <c r="CI207" s="135"/>
      <c r="CJ207" s="135"/>
      <c r="CK207" s="135"/>
      <c r="CL207" s="135"/>
      <c r="CM207" s="135"/>
      <c r="CN207" s="135"/>
      <c r="CO207" s="135"/>
      <c r="CP207" s="135"/>
      <c r="CQ207" s="135"/>
      <c r="CR207" s="135"/>
      <c r="CS207" s="135"/>
      <c r="CT207" s="135"/>
      <c r="CU207" s="135"/>
      <c r="CV207" s="135"/>
      <c r="CW207" s="135"/>
      <c r="CX207" s="135"/>
      <c r="CY207" s="135"/>
      <c r="CZ207" s="135"/>
      <c r="DA207" s="135"/>
      <c r="DB207" s="135"/>
      <c r="DC207" s="135"/>
      <c r="DD207" s="135"/>
      <c r="DE207" s="135"/>
      <c r="DF207" s="135"/>
      <c r="DG207" s="135"/>
    </row>
    <row r="208" spans="18:111" x14ac:dyDescent="0.2">
      <c r="R208" s="1"/>
      <c r="S208" s="135"/>
      <c r="T208" s="135"/>
      <c r="U208" s="135"/>
      <c r="V208" s="135"/>
      <c r="W208" s="135"/>
      <c r="X208" s="135"/>
      <c r="Y208" s="135"/>
      <c r="Z208" s="135"/>
      <c r="AA208" s="135"/>
      <c r="AB208" s="135"/>
      <c r="AC208" s="135"/>
      <c r="AD208" s="135"/>
      <c r="AE208" s="135"/>
      <c r="AF208" s="135"/>
      <c r="AG208" s="135"/>
      <c r="AH208" s="135"/>
      <c r="AI208" s="135"/>
      <c r="AJ208" s="135"/>
      <c r="AK208" s="135"/>
      <c r="AL208" s="135"/>
      <c r="AM208" s="135"/>
      <c r="AN208" s="135"/>
      <c r="AO208" s="135"/>
      <c r="AP208" s="135"/>
      <c r="AQ208" s="135"/>
      <c r="AR208" s="135"/>
      <c r="AS208" s="135"/>
      <c r="AT208" s="135"/>
      <c r="AU208" s="135"/>
      <c r="AV208" s="135"/>
      <c r="AW208" s="135"/>
      <c r="AX208" s="135"/>
      <c r="AY208" s="135"/>
      <c r="AZ208" s="13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c r="CL208" s="135"/>
      <c r="CM208" s="135"/>
      <c r="CN208" s="135"/>
      <c r="CO208" s="135"/>
      <c r="CP208" s="135"/>
      <c r="CQ208" s="135"/>
      <c r="CR208" s="135"/>
      <c r="CS208" s="135"/>
      <c r="CT208" s="135"/>
      <c r="CU208" s="135"/>
      <c r="CV208" s="135"/>
      <c r="CW208" s="135"/>
      <c r="CX208" s="135"/>
      <c r="CY208" s="135"/>
      <c r="CZ208" s="135"/>
      <c r="DA208" s="135"/>
      <c r="DB208" s="135"/>
      <c r="DC208" s="135"/>
      <c r="DD208" s="135"/>
      <c r="DE208" s="135"/>
      <c r="DF208" s="135"/>
      <c r="DG208" s="135"/>
    </row>
    <row r="209" spans="18:111" x14ac:dyDescent="0.2">
      <c r="R209" s="1"/>
      <c r="S209" s="135"/>
      <c r="T209" s="135"/>
      <c r="U209" s="135"/>
      <c r="V209" s="135"/>
      <c r="W209" s="135"/>
      <c r="X209" s="135"/>
      <c r="Y209" s="135"/>
      <c r="Z209" s="135"/>
      <c r="AA209" s="135"/>
      <c r="AB209" s="135"/>
      <c r="AC209" s="135"/>
      <c r="AD209" s="135"/>
      <c r="AE209" s="135"/>
      <c r="AF209" s="135"/>
      <c r="AG209" s="135"/>
      <c r="AH209" s="135"/>
      <c r="AI209" s="135"/>
      <c r="AJ209" s="135"/>
      <c r="AK209" s="135"/>
      <c r="AL209" s="135"/>
      <c r="AM209" s="135"/>
      <c r="AN209" s="135"/>
      <c r="AO209" s="135"/>
      <c r="AP209" s="135"/>
      <c r="AQ209" s="135"/>
      <c r="AR209" s="135"/>
      <c r="AS209" s="135"/>
      <c r="AT209" s="135"/>
      <c r="AU209" s="135"/>
      <c r="AV209" s="135"/>
      <c r="AW209" s="135"/>
      <c r="AX209" s="135"/>
      <c r="AY209" s="135"/>
      <c r="AZ209" s="135"/>
      <c r="BA209" s="135"/>
      <c r="BB209" s="135"/>
      <c r="BC209" s="135"/>
      <c r="BD209" s="135"/>
      <c r="BE209" s="135"/>
      <c r="BF209" s="135"/>
      <c r="BG209" s="135"/>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c r="CL209" s="135"/>
      <c r="CM209" s="135"/>
      <c r="CN209" s="135"/>
      <c r="CO209" s="135"/>
      <c r="CP209" s="135"/>
      <c r="CQ209" s="135"/>
      <c r="CR209" s="135"/>
      <c r="CS209" s="135"/>
      <c r="CT209" s="135"/>
      <c r="CU209" s="135"/>
      <c r="CV209" s="135"/>
      <c r="CW209" s="135"/>
      <c r="CX209" s="135"/>
      <c r="CY209" s="135"/>
      <c r="CZ209" s="135"/>
      <c r="DA209" s="135"/>
      <c r="DB209" s="135"/>
      <c r="DC209" s="135"/>
      <c r="DD209" s="135"/>
      <c r="DE209" s="135"/>
      <c r="DF209" s="135"/>
      <c r="DG209" s="135"/>
    </row>
    <row r="210" spans="18:111" x14ac:dyDescent="0.2">
      <c r="R210" s="1"/>
      <c r="S210" s="135"/>
      <c r="T210" s="135"/>
      <c r="U210" s="135"/>
      <c r="V210" s="135"/>
      <c r="W210" s="135"/>
      <c r="X210" s="135"/>
      <c r="Y210" s="135"/>
      <c r="Z210" s="135"/>
      <c r="AA210" s="135"/>
      <c r="AB210" s="135"/>
      <c r="AC210" s="135"/>
      <c r="AD210" s="135"/>
      <c r="AE210" s="135"/>
      <c r="AF210" s="135"/>
      <c r="AG210" s="135"/>
      <c r="AH210" s="135"/>
      <c r="AI210" s="135"/>
      <c r="AJ210" s="135"/>
      <c r="AK210" s="135"/>
      <c r="AL210" s="135"/>
      <c r="AM210" s="135"/>
      <c r="AN210" s="135"/>
      <c r="AO210" s="135"/>
      <c r="AP210" s="135"/>
      <c r="AQ210" s="135"/>
      <c r="AR210" s="135"/>
      <c r="AS210" s="135"/>
      <c r="AT210" s="135"/>
      <c r="AU210" s="135"/>
      <c r="AV210" s="135"/>
      <c r="AW210" s="135"/>
      <c r="AX210" s="135"/>
      <c r="AY210" s="135"/>
      <c r="AZ210" s="135"/>
      <c r="BA210" s="135"/>
      <c r="BB210" s="135"/>
      <c r="BC210" s="135"/>
      <c r="BD210" s="135"/>
      <c r="BE210" s="135"/>
      <c r="BF210" s="135"/>
      <c r="BG210" s="135"/>
      <c r="BH210" s="135"/>
      <c r="BI210" s="135"/>
      <c r="BJ210" s="135"/>
      <c r="BK210" s="135"/>
      <c r="BL210" s="135"/>
      <c r="BM210" s="135"/>
      <c r="BN210" s="135"/>
      <c r="BO210" s="135"/>
      <c r="BP210" s="135"/>
      <c r="BQ210" s="135"/>
      <c r="BR210" s="135"/>
      <c r="BS210" s="135"/>
      <c r="BT210" s="135"/>
      <c r="BU210" s="135"/>
      <c r="BV210" s="135"/>
      <c r="BW210" s="135"/>
      <c r="BX210" s="135"/>
      <c r="BY210" s="135"/>
      <c r="BZ210" s="135"/>
      <c r="CA210" s="135"/>
      <c r="CB210" s="135"/>
      <c r="CC210" s="135"/>
      <c r="CD210" s="135"/>
      <c r="CE210" s="135"/>
      <c r="CF210" s="135"/>
      <c r="CG210" s="135"/>
      <c r="CH210" s="135"/>
      <c r="CI210" s="135"/>
      <c r="CJ210" s="135"/>
      <c r="CK210" s="135"/>
      <c r="CL210" s="135"/>
      <c r="CM210" s="135"/>
      <c r="CN210" s="135"/>
      <c r="CO210" s="135"/>
      <c r="CP210" s="135"/>
      <c r="CQ210" s="135"/>
      <c r="CR210" s="135"/>
      <c r="CS210" s="135"/>
      <c r="CT210" s="135"/>
      <c r="CU210" s="135"/>
      <c r="CV210" s="135"/>
      <c r="CW210" s="135"/>
      <c r="CX210" s="135"/>
      <c r="CY210" s="135"/>
      <c r="CZ210" s="135"/>
      <c r="DA210" s="135"/>
      <c r="DB210" s="135"/>
      <c r="DC210" s="135"/>
      <c r="DD210" s="135"/>
      <c r="DE210" s="135"/>
      <c r="DF210" s="135"/>
      <c r="DG210" s="135"/>
    </row>
    <row r="211" spans="18:111" x14ac:dyDescent="0.2">
      <c r="R211" s="1"/>
      <c r="S211" s="135"/>
      <c r="T211" s="135"/>
      <c r="U211" s="135"/>
      <c r="V211" s="135"/>
      <c r="W211" s="135"/>
      <c r="X211" s="135"/>
      <c r="Y211" s="135"/>
      <c r="Z211" s="135"/>
      <c r="AA211" s="135"/>
      <c r="AB211" s="135"/>
      <c r="AC211" s="135"/>
      <c r="AD211" s="135"/>
      <c r="AE211" s="135"/>
      <c r="AF211" s="135"/>
      <c r="AG211" s="135"/>
      <c r="AH211" s="135"/>
      <c r="AI211" s="135"/>
      <c r="AJ211" s="135"/>
      <c r="AK211" s="135"/>
      <c r="AL211" s="135"/>
      <c r="AM211" s="135"/>
      <c r="AN211" s="135"/>
      <c r="AO211" s="135"/>
      <c r="AP211" s="135"/>
      <c r="AQ211" s="135"/>
      <c r="AR211" s="135"/>
      <c r="AS211" s="135"/>
      <c r="AT211" s="135"/>
      <c r="AU211" s="135"/>
      <c r="AV211" s="135"/>
      <c r="AW211" s="135"/>
      <c r="AX211" s="135"/>
      <c r="AY211" s="135"/>
      <c r="AZ211" s="135"/>
      <c r="BA211" s="135"/>
      <c r="BB211" s="135"/>
      <c r="BC211" s="135"/>
      <c r="BD211" s="135"/>
      <c r="BE211" s="135"/>
      <c r="BF211" s="135"/>
      <c r="BG211" s="135"/>
      <c r="BH211" s="135"/>
      <c r="BI211" s="135"/>
      <c r="BJ211" s="135"/>
      <c r="BK211" s="135"/>
      <c r="BL211" s="135"/>
      <c r="BM211" s="135"/>
      <c r="BN211" s="135"/>
      <c r="BO211" s="135"/>
      <c r="BP211" s="135"/>
      <c r="BQ211" s="135"/>
      <c r="BR211" s="135"/>
      <c r="BS211" s="135"/>
      <c r="BT211" s="135"/>
      <c r="BU211" s="135"/>
      <c r="BV211" s="135"/>
      <c r="BW211" s="135"/>
      <c r="BX211" s="135"/>
      <c r="BY211" s="135"/>
      <c r="BZ211" s="135"/>
      <c r="CA211" s="135"/>
      <c r="CB211" s="135"/>
      <c r="CC211" s="135"/>
      <c r="CD211" s="135"/>
      <c r="CE211" s="135"/>
      <c r="CF211" s="135"/>
      <c r="CG211" s="135"/>
      <c r="CH211" s="135"/>
      <c r="CI211" s="135"/>
      <c r="CJ211" s="135"/>
      <c r="CK211" s="135"/>
      <c r="CL211" s="135"/>
      <c r="CM211" s="135"/>
      <c r="CN211" s="135"/>
      <c r="CO211" s="135"/>
      <c r="CP211" s="135"/>
      <c r="CQ211" s="135"/>
      <c r="CR211" s="135"/>
      <c r="CS211" s="135"/>
      <c r="CT211" s="135"/>
      <c r="CU211" s="135"/>
      <c r="CV211" s="135"/>
      <c r="CW211" s="135"/>
      <c r="CX211" s="135"/>
      <c r="CY211" s="135"/>
      <c r="CZ211" s="135"/>
      <c r="DA211" s="135"/>
      <c r="DB211" s="135"/>
      <c r="DC211" s="135"/>
      <c r="DD211" s="135"/>
      <c r="DE211" s="135"/>
      <c r="DF211" s="135"/>
      <c r="DG211" s="135"/>
    </row>
    <row r="212" spans="18:111" x14ac:dyDescent="0.2">
      <c r="R212" s="1"/>
      <c r="S212" s="135"/>
      <c r="T212" s="135"/>
      <c r="U212" s="135"/>
      <c r="V212" s="135"/>
      <c r="W212" s="135"/>
      <c r="X212" s="135"/>
      <c r="Y212" s="135"/>
      <c r="Z212" s="135"/>
      <c r="AA212" s="135"/>
      <c r="AB212" s="135"/>
      <c r="AC212" s="135"/>
      <c r="AD212" s="135"/>
      <c r="AE212" s="135"/>
      <c r="AF212" s="135"/>
      <c r="AG212" s="135"/>
      <c r="AH212" s="135"/>
      <c r="AI212" s="135"/>
      <c r="AJ212" s="135"/>
      <c r="AK212" s="135"/>
      <c r="AL212" s="135"/>
      <c r="AM212" s="135"/>
      <c r="AN212" s="135"/>
      <c r="AO212" s="135"/>
      <c r="AP212" s="135"/>
      <c r="AQ212" s="135"/>
      <c r="AR212" s="135"/>
      <c r="AS212" s="135"/>
      <c r="AT212" s="135"/>
      <c r="AU212" s="135"/>
      <c r="AV212" s="135"/>
      <c r="AW212" s="135"/>
      <c r="AX212" s="135"/>
      <c r="AY212" s="135"/>
      <c r="AZ212" s="135"/>
      <c r="BA212" s="135"/>
      <c r="BB212" s="135"/>
      <c r="BC212" s="135"/>
      <c r="BD212" s="135"/>
      <c r="BE212" s="135"/>
      <c r="BF212" s="135"/>
      <c r="BG212" s="135"/>
      <c r="BH212" s="135"/>
      <c r="BI212" s="135"/>
      <c r="BJ212" s="135"/>
      <c r="BK212" s="135"/>
      <c r="BL212" s="135"/>
      <c r="BM212" s="135"/>
      <c r="BN212" s="135"/>
      <c r="BO212" s="135"/>
      <c r="BP212" s="135"/>
      <c r="BQ212" s="135"/>
      <c r="BR212" s="135"/>
      <c r="BS212" s="135"/>
      <c r="BT212" s="135"/>
      <c r="BU212" s="135"/>
      <c r="BV212" s="135"/>
      <c r="BW212" s="135"/>
      <c r="BX212" s="135"/>
      <c r="BY212" s="135"/>
      <c r="BZ212" s="135"/>
      <c r="CA212" s="135"/>
      <c r="CB212" s="135"/>
      <c r="CC212" s="135"/>
      <c r="CD212" s="135"/>
      <c r="CE212" s="135"/>
      <c r="CF212" s="135"/>
      <c r="CG212" s="135"/>
      <c r="CH212" s="135"/>
      <c r="CI212" s="135"/>
      <c r="CJ212" s="135"/>
      <c r="CK212" s="135"/>
      <c r="CL212" s="135"/>
      <c r="CM212" s="135"/>
      <c r="CN212" s="135"/>
      <c r="CO212" s="135"/>
      <c r="CP212" s="135"/>
      <c r="CQ212" s="135"/>
      <c r="CR212" s="135"/>
      <c r="CS212" s="135"/>
      <c r="CT212" s="135"/>
      <c r="CU212" s="135"/>
      <c r="CV212" s="135"/>
      <c r="CW212" s="135"/>
      <c r="CX212" s="135"/>
      <c r="CY212" s="135"/>
      <c r="CZ212" s="135"/>
      <c r="DA212" s="135"/>
      <c r="DB212" s="135"/>
      <c r="DC212" s="135"/>
      <c r="DD212" s="135"/>
      <c r="DE212" s="135"/>
      <c r="DF212" s="135"/>
      <c r="DG212" s="135"/>
    </row>
    <row r="213" spans="18:111" x14ac:dyDescent="0.2">
      <c r="R213" s="1"/>
      <c r="S213" s="135"/>
      <c r="T213" s="135"/>
      <c r="U213" s="135"/>
      <c r="V213" s="135"/>
      <c r="W213" s="135"/>
      <c r="X213" s="135"/>
      <c r="Y213" s="135"/>
      <c r="Z213" s="135"/>
      <c r="AA213" s="135"/>
      <c r="AB213" s="135"/>
      <c r="AC213" s="135"/>
      <c r="AD213" s="135"/>
      <c r="AE213" s="135"/>
      <c r="AF213" s="135"/>
      <c r="AG213" s="135"/>
      <c r="AH213" s="135"/>
      <c r="AI213" s="135"/>
      <c r="AJ213" s="135"/>
      <c r="AK213" s="135"/>
      <c r="AL213" s="135"/>
      <c r="AM213" s="135"/>
      <c r="AN213" s="135"/>
      <c r="AO213" s="135"/>
      <c r="AP213" s="135"/>
      <c r="AQ213" s="135"/>
      <c r="AR213" s="135"/>
      <c r="AS213" s="135"/>
      <c r="AT213" s="135"/>
      <c r="AU213" s="135"/>
      <c r="AV213" s="135"/>
      <c r="AW213" s="135"/>
      <c r="AX213" s="135"/>
      <c r="AY213" s="135"/>
      <c r="AZ213" s="135"/>
      <c r="BA213" s="135"/>
      <c r="BB213" s="135"/>
      <c r="BC213" s="135"/>
      <c r="BD213" s="135"/>
      <c r="BE213" s="135"/>
      <c r="BF213" s="135"/>
      <c r="BG213" s="135"/>
      <c r="BH213" s="135"/>
      <c r="BI213" s="135"/>
      <c r="BJ213" s="135"/>
      <c r="BK213" s="135"/>
      <c r="BL213" s="135"/>
      <c r="BM213" s="135"/>
      <c r="BN213" s="135"/>
      <c r="BO213" s="135"/>
      <c r="BP213" s="135"/>
      <c r="BQ213" s="135"/>
      <c r="BR213" s="135"/>
      <c r="BS213" s="135"/>
      <c r="BT213" s="135"/>
      <c r="BU213" s="135"/>
      <c r="BV213" s="135"/>
      <c r="BW213" s="135"/>
      <c r="BX213" s="135"/>
      <c r="BY213" s="135"/>
      <c r="BZ213" s="135"/>
      <c r="CA213" s="135"/>
      <c r="CB213" s="135"/>
      <c r="CC213" s="135"/>
      <c r="CD213" s="135"/>
      <c r="CE213" s="135"/>
      <c r="CF213" s="135"/>
      <c r="CG213" s="135"/>
      <c r="CH213" s="135"/>
      <c r="CI213" s="135"/>
      <c r="CJ213" s="135"/>
      <c r="CK213" s="135"/>
      <c r="CL213" s="135"/>
      <c r="CM213" s="135"/>
      <c r="CN213" s="135"/>
      <c r="CO213" s="135"/>
      <c r="CP213" s="135"/>
      <c r="CQ213" s="135"/>
      <c r="CR213" s="135"/>
      <c r="CS213" s="135"/>
      <c r="CT213" s="135"/>
      <c r="CU213" s="135"/>
      <c r="CV213" s="135"/>
      <c r="CW213" s="135"/>
      <c r="CX213" s="135"/>
      <c r="CY213" s="135"/>
      <c r="CZ213" s="135"/>
      <c r="DA213" s="135"/>
      <c r="DB213" s="135"/>
      <c r="DC213" s="135"/>
      <c r="DD213" s="135"/>
      <c r="DE213" s="135"/>
      <c r="DF213" s="135"/>
      <c r="DG213" s="135"/>
    </row>
    <row r="214" spans="18:111" x14ac:dyDescent="0.2">
      <c r="R214" s="1"/>
      <c r="S214" s="135"/>
      <c r="T214" s="135"/>
      <c r="U214" s="135"/>
      <c r="V214" s="135"/>
      <c r="W214" s="135"/>
      <c r="X214" s="135"/>
      <c r="Y214" s="135"/>
      <c r="Z214" s="135"/>
      <c r="AA214" s="135"/>
      <c r="AB214" s="135"/>
      <c r="AC214" s="135"/>
      <c r="AD214" s="135"/>
      <c r="AE214" s="135"/>
      <c r="AF214" s="135"/>
      <c r="AG214" s="135"/>
      <c r="AH214" s="135"/>
      <c r="AI214" s="135"/>
      <c r="AJ214" s="135"/>
      <c r="AK214" s="135"/>
      <c r="AL214" s="135"/>
      <c r="AM214" s="135"/>
      <c r="AN214" s="135"/>
      <c r="AO214" s="135"/>
      <c r="AP214" s="135"/>
      <c r="AQ214" s="135"/>
      <c r="AR214" s="135"/>
      <c r="AS214" s="135"/>
      <c r="AT214" s="135"/>
      <c r="AU214" s="135"/>
      <c r="AV214" s="135"/>
      <c r="AW214" s="135"/>
      <c r="AX214" s="135"/>
      <c r="AY214" s="135"/>
      <c r="AZ214" s="135"/>
      <c r="BA214" s="135"/>
      <c r="BB214" s="135"/>
      <c r="BC214" s="135"/>
      <c r="BD214" s="135"/>
      <c r="BE214" s="135"/>
      <c r="BF214" s="135"/>
      <c r="BG214" s="135"/>
      <c r="BH214" s="135"/>
      <c r="BI214" s="135"/>
      <c r="BJ214" s="135"/>
      <c r="BK214" s="135"/>
      <c r="BL214" s="135"/>
      <c r="BM214" s="135"/>
      <c r="BN214" s="135"/>
      <c r="BO214" s="135"/>
      <c r="BP214" s="135"/>
      <c r="BQ214" s="135"/>
      <c r="BR214" s="135"/>
      <c r="BS214" s="135"/>
      <c r="BT214" s="135"/>
      <c r="BU214" s="135"/>
      <c r="BV214" s="135"/>
      <c r="BW214" s="135"/>
      <c r="BX214" s="135"/>
      <c r="BY214" s="135"/>
      <c r="BZ214" s="135"/>
      <c r="CA214" s="135"/>
      <c r="CB214" s="135"/>
      <c r="CC214" s="135"/>
      <c r="CD214" s="135"/>
      <c r="CE214" s="135"/>
      <c r="CF214" s="135"/>
      <c r="CG214" s="135"/>
      <c r="CH214" s="135"/>
      <c r="CI214" s="135"/>
      <c r="CJ214" s="135"/>
      <c r="CK214" s="135"/>
      <c r="CL214" s="135"/>
      <c r="CM214" s="135"/>
      <c r="CN214" s="135"/>
      <c r="CO214" s="135"/>
      <c r="CP214" s="135"/>
      <c r="CQ214" s="135"/>
      <c r="CR214" s="135"/>
      <c r="CS214" s="135"/>
      <c r="CT214" s="135"/>
      <c r="CU214" s="135"/>
      <c r="CV214" s="135"/>
      <c r="CW214" s="135"/>
      <c r="CX214" s="135"/>
      <c r="CY214" s="135"/>
      <c r="CZ214" s="135"/>
      <c r="DA214" s="135"/>
      <c r="DB214" s="135"/>
      <c r="DC214" s="135"/>
      <c r="DD214" s="135"/>
      <c r="DE214" s="135"/>
      <c r="DF214" s="135"/>
      <c r="DG214" s="135"/>
    </row>
    <row r="215" spans="18:111" x14ac:dyDescent="0.2">
      <c r="R215" s="1"/>
      <c r="S215" s="135"/>
      <c r="T215" s="135"/>
      <c r="U215" s="135"/>
      <c r="V215" s="135"/>
      <c r="W215" s="135"/>
      <c r="X215" s="135"/>
      <c r="Y215" s="135"/>
      <c r="Z215" s="135"/>
      <c r="AA215" s="135"/>
      <c r="AB215" s="135"/>
      <c r="AC215" s="135"/>
      <c r="AD215" s="135"/>
      <c r="AE215" s="135"/>
      <c r="AF215" s="135"/>
      <c r="AG215" s="135"/>
      <c r="AH215" s="135"/>
      <c r="AI215" s="135"/>
      <c r="AJ215" s="135"/>
      <c r="AK215" s="135"/>
      <c r="AL215" s="135"/>
      <c r="AM215" s="135"/>
      <c r="AN215" s="135"/>
      <c r="AO215" s="135"/>
      <c r="AP215" s="135"/>
      <c r="AQ215" s="135"/>
      <c r="AR215" s="135"/>
      <c r="AS215" s="135"/>
      <c r="AT215" s="135"/>
      <c r="AU215" s="135"/>
      <c r="AV215" s="135"/>
      <c r="AW215" s="135"/>
      <c r="AX215" s="135"/>
      <c r="AY215" s="135"/>
      <c r="AZ215" s="135"/>
      <c r="BA215" s="135"/>
      <c r="BB215" s="135"/>
      <c r="BC215" s="135"/>
      <c r="BD215" s="135"/>
      <c r="BE215" s="135"/>
      <c r="BF215" s="135"/>
      <c r="BG215" s="135"/>
      <c r="BH215" s="135"/>
      <c r="BI215" s="135"/>
      <c r="BJ215" s="135"/>
      <c r="BK215" s="135"/>
      <c r="BL215" s="135"/>
      <c r="BM215" s="135"/>
      <c r="BN215" s="135"/>
      <c r="BO215" s="135"/>
      <c r="BP215" s="135"/>
      <c r="BQ215" s="135"/>
      <c r="BR215" s="135"/>
      <c r="BS215" s="135"/>
      <c r="BT215" s="135"/>
      <c r="BU215" s="135"/>
      <c r="BV215" s="135"/>
      <c r="BW215" s="135"/>
      <c r="BX215" s="135"/>
      <c r="BY215" s="135"/>
      <c r="BZ215" s="135"/>
      <c r="CA215" s="135"/>
      <c r="CB215" s="135"/>
      <c r="CC215" s="135"/>
      <c r="CD215" s="135"/>
      <c r="CE215" s="135"/>
      <c r="CF215" s="135"/>
      <c r="CG215" s="135"/>
      <c r="CH215" s="135"/>
      <c r="CI215" s="135"/>
      <c r="CJ215" s="135"/>
      <c r="CK215" s="135"/>
      <c r="CL215" s="135"/>
      <c r="CM215" s="135"/>
      <c r="CN215" s="135"/>
      <c r="CO215" s="135"/>
      <c r="CP215" s="135"/>
      <c r="CQ215" s="135"/>
      <c r="CR215" s="135"/>
      <c r="CS215" s="135"/>
      <c r="CT215" s="135"/>
      <c r="CU215" s="135"/>
      <c r="CV215" s="135"/>
      <c r="CW215" s="135"/>
      <c r="CX215" s="135"/>
      <c r="CY215" s="135"/>
      <c r="CZ215" s="135"/>
      <c r="DA215" s="135"/>
      <c r="DB215" s="135"/>
      <c r="DC215" s="135"/>
      <c r="DD215" s="135"/>
      <c r="DE215" s="135"/>
      <c r="DF215" s="135"/>
      <c r="DG215" s="135"/>
    </row>
    <row r="216" spans="18:111" x14ac:dyDescent="0.2">
      <c r="R216" s="1"/>
      <c r="S216" s="135"/>
      <c r="T216" s="135"/>
      <c r="U216" s="135"/>
      <c r="V216" s="135"/>
      <c r="W216" s="135"/>
      <c r="X216" s="135"/>
      <c r="Y216" s="135"/>
      <c r="Z216" s="135"/>
      <c r="AA216" s="135"/>
      <c r="AB216" s="135"/>
      <c r="AC216" s="135"/>
      <c r="AD216" s="135"/>
      <c r="AE216" s="135"/>
      <c r="AF216" s="135"/>
      <c r="AG216" s="135"/>
      <c r="AH216" s="135"/>
      <c r="AI216" s="135"/>
      <c r="AJ216" s="135"/>
      <c r="AK216" s="135"/>
      <c r="AL216" s="135"/>
      <c r="AM216" s="135"/>
      <c r="AN216" s="135"/>
      <c r="AO216" s="135"/>
      <c r="AP216" s="135"/>
      <c r="AQ216" s="135"/>
      <c r="AR216" s="135"/>
      <c r="AS216" s="135"/>
      <c r="AT216" s="135"/>
      <c r="AU216" s="135"/>
      <c r="AV216" s="135"/>
      <c r="AW216" s="135"/>
      <c r="AX216" s="135"/>
      <c r="AY216" s="135"/>
      <c r="AZ216" s="135"/>
      <c r="BA216" s="135"/>
      <c r="BB216" s="135"/>
      <c r="BC216" s="135"/>
      <c r="BD216" s="135"/>
      <c r="BE216" s="135"/>
      <c r="BF216" s="135"/>
      <c r="BG216" s="135"/>
      <c r="BH216" s="135"/>
      <c r="BI216" s="135"/>
      <c r="BJ216" s="135"/>
      <c r="BK216" s="135"/>
      <c r="BL216" s="135"/>
      <c r="BM216" s="135"/>
      <c r="BN216" s="135"/>
      <c r="BO216" s="135"/>
      <c r="BP216" s="135"/>
      <c r="BQ216" s="135"/>
      <c r="BR216" s="135"/>
      <c r="BS216" s="135"/>
      <c r="BT216" s="135"/>
      <c r="BU216" s="135"/>
      <c r="BV216" s="135"/>
      <c r="BW216" s="135"/>
      <c r="BX216" s="135"/>
      <c r="BY216" s="135"/>
      <c r="BZ216" s="135"/>
      <c r="CA216" s="135"/>
      <c r="CB216" s="135"/>
      <c r="CC216" s="135"/>
      <c r="CD216" s="135"/>
      <c r="CE216" s="135"/>
      <c r="CF216" s="135"/>
      <c r="CG216" s="135"/>
      <c r="CH216" s="135"/>
      <c r="CI216" s="135"/>
      <c r="CJ216" s="135"/>
      <c r="CK216" s="135"/>
      <c r="CL216" s="135"/>
      <c r="CM216" s="135"/>
      <c r="CN216" s="135"/>
      <c r="CO216" s="135"/>
      <c r="CP216" s="135"/>
      <c r="CQ216" s="135"/>
      <c r="CR216" s="135"/>
      <c r="CS216" s="135"/>
      <c r="CT216" s="135"/>
      <c r="CU216" s="135"/>
      <c r="CV216" s="135"/>
      <c r="CW216" s="135"/>
      <c r="CX216" s="135"/>
      <c r="CY216" s="135"/>
      <c r="CZ216" s="135"/>
      <c r="DA216" s="135"/>
      <c r="DB216" s="135"/>
      <c r="DC216" s="135"/>
      <c r="DD216" s="135"/>
      <c r="DE216" s="135"/>
      <c r="DF216" s="135"/>
      <c r="DG216" s="135"/>
    </row>
    <row r="217" spans="18:111" x14ac:dyDescent="0.2">
      <c r="R217" s="1"/>
      <c r="S217" s="135"/>
      <c r="T217" s="135"/>
      <c r="U217" s="135"/>
      <c r="V217" s="135"/>
      <c r="W217" s="135"/>
      <c r="X217" s="135"/>
      <c r="Y217" s="135"/>
      <c r="Z217" s="135"/>
      <c r="AA217" s="135"/>
      <c r="AB217" s="135"/>
      <c r="AC217" s="135"/>
      <c r="AD217" s="135"/>
      <c r="AE217" s="135"/>
      <c r="AF217" s="135"/>
      <c r="AG217" s="135"/>
      <c r="AH217" s="135"/>
      <c r="AI217" s="135"/>
      <c r="AJ217" s="135"/>
      <c r="AK217" s="135"/>
      <c r="AL217" s="135"/>
      <c r="AM217" s="135"/>
      <c r="AN217" s="135"/>
      <c r="AO217" s="135"/>
      <c r="AP217" s="135"/>
      <c r="AQ217" s="135"/>
      <c r="AR217" s="135"/>
      <c r="AS217" s="135"/>
      <c r="AT217" s="135"/>
      <c r="AU217" s="135"/>
      <c r="AV217" s="135"/>
      <c r="AW217" s="135"/>
      <c r="AX217" s="135"/>
      <c r="AY217" s="135"/>
      <c r="AZ217" s="135"/>
      <c r="BA217" s="135"/>
      <c r="BB217" s="135"/>
      <c r="BC217" s="135"/>
      <c r="BD217" s="135"/>
      <c r="BE217" s="135"/>
      <c r="BF217" s="135"/>
      <c r="BG217" s="135"/>
      <c r="BH217" s="135"/>
      <c r="BI217" s="135"/>
      <c r="BJ217" s="135"/>
      <c r="BK217" s="135"/>
      <c r="BL217" s="135"/>
      <c r="BM217" s="135"/>
      <c r="BN217" s="135"/>
      <c r="BO217" s="135"/>
      <c r="BP217" s="135"/>
      <c r="BQ217" s="135"/>
      <c r="BR217" s="135"/>
      <c r="BS217" s="135"/>
      <c r="BT217" s="135"/>
      <c r="BU217" s="135"/>
      <c r="BV217" s="135"/>
      <c r="BW217" s="135"/>
      <c r="BX217" s="135"/>
      <c r="BY217" s="135"/>
      <c r="BZ217" s="135"/>
      <c r="CA217" s="135"/>
      <c r="CB217" s="135"/>
      <c r="CC217" s="135"/>
      <c r="CD217" s="135"/>
      <c r="CE217" s="135"/>
      <c r="CF217" s="135"/>
      <c r="CG217" s="135"/>
      <c r="CH217" s="135"/>
      <c r="CI217" s="135"/>
      <c r="CJ217" s="135"/>
      <c r="CK217" s="135"/>
      <c r="CL217" s="135"/>
      <c r="CM217" s="135"/>
      <c r="CN217" s="135"/>
      <c r="CO217" s="135"/>
      <c r="CP217" s="135"/>
      <c r="CQ217" s="135"/>
      <c r="CR217" s="135"/>
      <c r="CS217" s="135"/>
      <c r="CT217" s="135"/>
      <c r="CU217" s="135"/>
      <c r="CV217" s="135"/>
      <c r="CW217" s="135"/>
      <c r="CX217" s="135"/>
      <c r="CY217" s="135"/>
      <c r="CZ217" s="135"/>
      <c r="DA217" s="135"/>
      <c r="DB217" s="135"/>
      <c r="DC217" s="135"/>
      <c r="DD217" s="135"/>
      <c r="DE217" s="135"/>
      <c r="DF217" s="135"/>
      <c r="DG217" s="135"/>
    </row>
    <row r="218" spans="18:111" x14ac:dyDescent="0.2">
      <c r="R218" s="1"/>
      <c r="S218" s="135"/>
      <c r="T218" s="135"/>
      <c r="U218" s="135"/>
      <c r="V218" s="135"/>
      <c r="W218" s="135"/>
      <c r="X218" s="135"/>
      <c r="Y218" s="135"/>
      <c r="Z218" s="135"/>
      <c r="AA218" s="135"/>
      <c r="AB218" s="135"/>
      <c r="AC218" s="135"/>
      <c r="AD218" s="135"/>
      <c r="AE218" s="135"/>
      <c r="AF218" s="135"/>
      <c r="AG218" s="135"/>
      <c r="AH218" s="135"/>
      <c r="AI218" s="135"/>
      <c r="AJ218" s="135"/>
      <c r="AK218" s="135"/>
      <c r="AL218" s="135"/>
      <c r="AM218" s="135"/>
      <c r="AN218" s="135"/>
      <c r="AO218" s="135"/>
      <c r="AP218" s="135"/>
      <c r="AQ218" s="135"/>
      <c r="AR218" s="135"/>
      <c r="AS218" s="135"/>
      <c r="AT218" s="135"/>
      <c r="AU218" s="135"/>
      <c r="AV218" s="135"/>
      <c r="AW218" s="135"/>
      <c r="AX218" s="135"/>
      <c r="AY218" s="135"/>
      <c r="AZ218" s="135"/>
      <c r="BA218" s="135"/>
      <c r="BB218" s="135"/>
      <c r="BC218" s="135"/>
      <c r="BD218" s="135"/>
      <c r="BE218" s="135"/>
      <c r="BF218" s="135"/>
      <c r="BG218" s="135"/>
      <c r="BH218" s="135"/>
      <c r="BI218" s="135"/>
      <c r="BJ218" s="135"/>
      <c r="BK218" s="135"/>
      <c r="BL218" s="135"/>
      <c r="BM218" s="135"/>
      <c r="BN218" s="135"/>
      <c r="BO218" s="135"/>
      <c r="BP218" s="135"/>
      <c r="BQ218" s="135"/>
      <c r="BR218" s="135"/>
      <c r="BS218" s="135"/>
      <c r="BT218" s="135"/>
      <c r="BU218" s="135"/>
      <c r="BV218" s="135"/>
      <c r="BW218" s="135"/>
      <c r="BX218" s="135"/>
      <c r="BY218" s="135"/>
      <c r="BZ218" s="135"/>
      <c r="CA218" s="135"/>
      <c r="CB218" s="135"/>
      <c r="CC218" s="135"/>
      <c r="CD218" s="135"/>
      <c r="CE218" s="135"/>
      <c r="CF218" s="135"/>
      <c r="CG218" s="135"/>
      <c r="CH218" s="135"/>
      <c r="CI218" s="135"/>
      <c r="CJ218" s="135"/>
      <c r="CK218" s="135"/>
      <c r="CL218" s="135"/>
      <c r="CM218" s="135"/>
      <c r="CN218" s="135"/>
      <c r="CO218" s="135"/>
      <c r="CP218" s="135"/>
      <c r="CQ218" s="135"/>
      <c r="CR218" s="135"/>
      <c r="CS218" s="135"/>
      <c r="CT218" s="135"/>
      <c r="CU218" s="135"/>
      <c r="CV218" s="135"/>
      <c r="CW218" s="135"/>
      <c r="CX218" s="135"/>
      <c r="CY218" s="135"/>
      <c r="CZ218" s="135"/>
      <c r="DA218" s="135"/>
      <c r="DB218" s="135"/>
      <c r="DC218" s="135"/>
      <c r="DD218" s="135"/>
      <c r="DE218" s="135"/>
      <c r="DF218" s="135"/>
      <c r="DG218" s="135"/>
    </row>
    <row r="219" spans="18:111" x14ac:dyDescent="0.2">
      <c r="R219" s="1"/>
      <c r="S219" s="135"/>
      <c r="T219" s="135"/>
      <c r="U219" s="135"/>
      <c r="V219" s="135"/>
      <c r="W219" s="135"/>
      <c r="X219" s="135"/>
      <c r="Y219" s="135"/>
      <c r="Z219" s="135"/>
      <c r="AA219" s="135"/>
      <c r="AB219" s="135"/>
      <c r="AC219" s="135"/>
      <c r="AD219" s="135"/>
      <c r="AE219" s="135"/>
      <c r="AF219" s="135"/>
      <c r="AG219" s="135"/>
      <c r="AH219" s="135"/>
      <c r="AI219" s="135"/>
      <c r="AJ219" s="135"/>
      <c r="AK219" s="135"/>
      <c r="AL219" s="135"/>
      <c r="AM219" s="135"/>
      <c r="AN219" s="135"/>
      <c r="AO219" s="135"/>
      <c r="AP219" s="135"/>
      <c r="AQ219" s="135"/>
      <c r="AR219" s="135"/>
      <c r="AS219" s="135"/>
      <c r="AT219" s="135"/>
      <c r="AU219" s="135"/>
      <c r="AV219" s="135"/>
      <c r="AW219" s="135"/>
      <c r="AX219" s="135"/>
      <c r="AY219" s="135"/>
      <c r="AZ219" s="135"/>
      <c r="BA219" s="135"/>
      <c r="BB219" s="135"/>
      <c r="BC219" s="135"/>
      <c r="BD219" s="135"/>
      <c r="BE219" s="135"/>
      <c r="BF219" s="135"/>
      <c r="BG219" s="135"/>
      <c r="BH219" s="135"/>
      <c r="BI219" s="135"/>
      <c r="BJ219" s="135"/>
      <c r="BK219" s="135"/>
      <c r="BL219" s="135"/>
      <c r="BM219" s="135"/>
      <c r="BN219" s="135"/>
      <c r="BO219" s="135"/>
      <c r="BP219" s="135"/>
      <c r="BQ219" s="135"/>
      <c r="BR219" s="135"/>
      <c r="BS219" s="135"/>
      <c r="BT219" s="135"/>
      <c r="BU219" s="135"/>
      <c r="BV219" s="135"/>
      <c r="BW219" s="135"/>
      <c r="BX219" s="135"/>
      <c r="BY219" s="135"/>
      <c r="BZ219" s="135"/>
      <c r="CA219" s="135"/>
      <c r="CB219" s="135"/>
      <c r="CC219" s="135"/>
      <c r="CD219" s="135"/>
      <c r="CE219" s="135"/>
      <c r="CF219" s="135"/>
      <c r="CG219" s="135"/>
      <c r="CH219" s="135"/>
      <c r="CI219" s="135"/>
      <c r="CJ219" s="135"/>
      <c r="CK219" s="135"/>
      <c r="CL219" s="135"/>
      <c r="CM219" s="135"/>
      <c r="CN219" s="135"/>
      <c r="CO219" s="135"/>
      <c r="CP219" s="135"/>
      <c r="CQ219" s="135"/>
      <c r="CR219" s="135"/>
      <c r="CS219" s="135"/>
      <c r="CT219" s="135"/>
      <c r="CU219" s="135"/>
      <c r="CV219" s="135"/>
      <c r="CW219" s="135"/>
      <c r="CX219" s="135"/>
      <c r="CY219" s="135"/>
      <c r="CZ219" s="135"/>
      <c r="DA219" s="135"/>
      <c r="DB219" s="135"/>
      <c r="DC219" s="135"/>
      <c r="DD219" s="135"/>
      <c r="DE219" s="135"/>
      <c r="DF219" s="135"/>
      <c r="DG219" s="135"/>
    </row>
    <row r="220" spans="18:111" x14ac:dyDescent="0.2">
      <c r="R220" s="1"/>
      <c r="S220" s="135"/>
      <c r="T220" s="135"/>
      <c r="U220" s="135"/>
      <c r="V220" s="135"/>
      <c r="W220" s="135"/>
      <c r="X220" s="135"/>
      <c r="Y220" s="135"/>
      <c r="Z220" s="135"/>
      <c r="AA220" s="135"/>
      <c r="AB220" s="135"/>
      <c r="AC220" s="135"/>
      <c r="AD220" s="135"/>
      <c r="AE220" s="135"/>
      <c r="AF220" s="135"/>
      <c r="AG220" s="135"/>
      <c r="AH220" s="135"/>
      <c r="AI220" s="135"/>
      <c r="AJ220" s="135"/>
      <c r="AK220" s="135"/>
      <c r="AL220" s="135"/>
      <c r="AM220" s="135"/>
      <c r="AN220" s="135"/>
      <c r="AO220" s="135"/>
      <c r="AP220" s="135"/>
      <c r="AQ220" s="135"/>
      <c r="AR220" s="135"/>
      <c r="AS220" s="135"/>
      <c r="AT220" s="135"/>
      <c r="AU220" s="135"/>
      <c r="AV220" s="135"/>
      <c r="AW220" s="135"/>
      <c r="AX220" s="135"/>
      <c r="AY220" s="135"/>
      <c r="AZ220" s="135"/>
      <c r="BA220" s="135"/>
      <c r="BB220" s="135"/>
      <c r="BC220" s="135"/>
      <c r="BD220" s="135"/>
      <c r="BE220" s="135"/>
      <c r="BF220" s="135"/>
      <c r="BG220" s="135"/>
      <c r="BH220" s="135"/>
      <c r="BI220" s="135"/>
      <c r="BJ220" s="135"/>
      <c r="BK220" s="135"/>
      <c r="BL220" s="135"/>
      <c r="BM220" s="135"/>
      <c r="BN220" s="135"/>
      <c r="BO220" s="135"/>
      <c r="BP220" s="135"/>
      <c r="BQ220" s="135"/>
      <c r="BR220" s="135"/>
      <c r="BS220" s="135"/>
      <c r="BT220" s="135"/>
      <c r="BU220" s="135"/>
      <c r="BV220" s="135"/>
      <c r="BW220" s="135"/>
      <c r="BX220" s="135"/>
      <c r="BY220" s="135"/>
      <c r="BZ220" s="135"/>
      <c r="CA220" s="135"/>
      <c r="CB220" s="135"/>
      <c r="CC220" s="135"/>
      <c r="CD220" s="135"/>
      <c r="CE220" s="135"/>
      <c r="CF220" s="135"/>
      <c r="CG220" s="135"/>
      <c r="CH220" s="135"/>
      <c r="CI220" s="135"/>
      <c r="CJ220" s="135"/>
      <c r="CK220" s="135"/>
      <c r="CL220" s="135"/>
      <c r="CM220" s="135"/>
      <c r="CN220" s="135"/>
      <c r="CO220" s="135"/>
      <c r="CP220" s="135"/>
      <c r="CQ220" s="135"/>
      <c r="CR220" s="135"/>
      <c r="CS220" s="135"/>
      <c r="CT220" s="135"/>
      <c r="CU220" s="135"/>
      <c r="CV220" s="135"/>
      <c r="CW220" s="135"/>
      <c r="CX220" s="135"/>
      <c r="CY220" s="135"/>
      <c r="CZ220" s="135"/>
      <c r="DA220" s="135"/>
      <c r="DB220" s="135"/>
      <c r="DC220" s="135"/>
      <c r="DD220" s="135"/>
      <c r="DE220" s="135"/>
      <c r="DF220" s="135"/>
      <c r="DG220" s="135"/>
    </row>
    <row r="221" spans="18:111" x14ac:dyDescent="0.2">
      <c r="R221" s="1"/>
      <c r="S221" s="135"/>
      <c r="T221" s="135"/>
      <c r="U221" s="135"/>
      <c r="V221" s="135"/>
      <c r="W221" s="135"/>
      <c r="X221" s="135"/>
      <c r="Y221" s="135"/>
      <c r="Z221" s="135"/>
      <c r="AA221" s="135"/>
      <c r="AB221" s="135"/>
      <c r="AC221" s="135"/>
      <c r="AD221" s="135"/>
      <c r="AE221" s="135"/>
      <c r="AF221" s="135"/>
      <c r="AG221" s="135"/>
      <c r="AH221" s="135"/>
      <c r="AI221" s="135"/>
      <c r="AJ221" s="135"/>
      <c r="AK221" s="135"/>
      <c r="AL221" s="135"/>
      <c r="AM221" s="135"/>
      <c r="AN221" s="135"/>
      <c r="AO221" s="135"/>
      <c r="AP221" s="135"/>
      <c r="AQ221" s="135"/>
      <c r="AR221" s="135"/>
      <c r="AS221" s="135"/>
      <c r="AT221" s="135"/>
      <c r="AU221" s="135"/>
      <c r="AV221" s="135"/>
      <c r="AW221" s="135"/>
      <c r="AX221" s="135"/>
      <c r="AY221" s="135"/>
      <c r="AZ221" s="135"/>
      <c r="BA221" s="135"/>
      <c r="BB221" s="135"/>
      <c r="BC221" s="135"/>
      <c r="BD221" s="135"/>
      <c r="BE221" s="135"/>
      <c r="BF221" s="135"/>
      <c r="BG221" s="135"/>
      <c r="BH221" s="135"/>
      <c r="BI221" s="135"/>
      <c r="BJ221" s="135"/>
      <c r="BK221" s="135"/>
      <c r="BL221" s="135"/>
      <c r="BM221" s="135"/>
      <c r="BN221" s="135"/>
      <c r="BO221" s="135"/>
      <c r="BP221" s="135"/>
      <c r="BQ221" s="135"/>
      <c r="BR221" s="135"/>
      <c r="BS221" s="135"/>
      <c r="BT221" s="135"/>
      <c r="BU221" s="135"/>
      <c r="BV221" s="135"/>
      <c r="BW221" s="135"/>
      <c r="BX221" s="135"/>
      <c r="BY221" s="135"/>
      <c r="BZ221" s="135"/>
      <c r="CA221" s="135"/>
      <c r="CB221" s="135"/>
      <c r="CC221" s="135"/>
      <c r="CD221" s="135"/>
      <c r="CE221" s="135"/>
      <c r="CF221" s="135"/>
      <c r="CG221" s="135"/>
      <c r="CH221" s="135"/>
      <c r="CI221" s="135"/>
      <c r="CJ221" s="135"/>
      <c r="CK221" s="135"/>
      <c r="CL221" s="135"/>
      <c r="CM221" s="135"/>
      <c r="CN221" s="135"/>
      <c r="CO221" s="135"/>
      <c r="CP221" s="135"/>
      <c r="CQ221" s="135"/>
      <c r="CR221" s="135"/>
      <c r="CS221" s="135"/>
      <c r="CT221" s="135"/>
      <c r="CU221" s="135"/>
      <c r="CV221" s="135"/>
      <c r="CW221" s="135"/>
      <c r="CX221" s="135"/>
      <c r="CY221" s="135"/>
      <c r="CZ221" s="135"/>
      <c r="DA221" s="135"/>
      <c r="DB221" s="135"/>
      <c r="DC221" s="135"/>
      <c r="DD221" s="135"/>
      <c r="DE221" s="135"/>
      <c r="DF221" s="135"/>
      <c r="DG221" s="135"/>
    </row>
    <row r="222" spans="18:111" x14ac:dyDescent="0.2">
      <c r="R222" s="1"/>
      <c r="S222" s="135"/>
      <c r="T222" s="135"/>
      <c r="U222" s="135"/>
      <c r="V222" s="135"/>
      <c r="W222" s="135"/>
      <c r="X222" s="135"/>
      <c r="Y222" s="135"/>
      <c r="Z222" s="135"/>
      <c r="AA222" s="135"/>
      <c r="AB222" s="135"/>
      <c r="AC222" s="135"/>
      <c r="AD222" s="135"/>
      <c r="AE222" s="135"/>
      <c r="AF222" s="135"/>
      <c r="AG222" s="135"/>
      <c r="AH222" s="135"/>
      <c r="AI222" s="135"/>
      <c r="AJ222" s="135"/>
      <c r="AK222" s="135"/>
      <c r="AL222" s="135"/>
      <c r="AM222" s="135"/>
      <c r="AN222" s="135"/>
      <c r="AO222" s="135"/>
      <c r="AP222" s="135"/>
      <c r="AQ222" s="135"/>
      <c r="AR222" s="135"/>
      <c r="AS222" s="135"/>
      <c r="AT222" s="135"/>
      <c r="AU222" s="135"/>
      <c r="AV222" s="135"/>
      <c r="AW222" s="135"/>
      <c r="AX222" s="135"/>
      <c r="AY222" s="135"/>
      <c r="AZ222" s="13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c r="CL222" s="135"/>
      <c r="CM222" s="135"/>
      <c r="CN222" s="135"/>
      <c r="CO222" s="135"/>
      <c r="CP222" s="135"/>
      <c r="CQ222" s="135"/>
      <c r="CR222" s="135"/>
      <c r="CS222" s="135"/>
      <c r="CT222" s="135"/>
      <c r="CU222" s="135"/>
      <c r="CV222" s="135"/>
      <c r="CW222" s="135"/>
      <c r="CX222" s="135"/>
      <c r="CY222" s="135"/>
      <c r="CZ222" s="135"/>
      <c r="DA222" s="135"/>
      <c r="DB222" s="135"/>
      <c r="DC222" s="135"/>
      <c r="DD222" s="135"/>
      <c r="DE222" s="135"/>
      <c r="DF222" s="135"/>
      <c r="DG222" s="135"/>
    </row>
    <row r="223" spans="18:111" x14ac:dyDescent="0.2">
      <c r="R223" s="1"/>
      <c r="S223" s="135"/>
      <c r="T223" s="135"/>
      <c r="U223" s="135"/>
      <c r="V223" s="135"/>
      <c r="W223" s="135"/>
      <c r="X223" s="135"/>
      <c r="Y223" s="135"/>
      <c r="Z223" s="135"/>
      <c r="AA223" s="135"/>
      <c r="AB223" s="135"/>
      <c r="AC223" s="135"/>
      <c r="AD223" s="135"/>
      <c r="AE223" s="135"/>
      <c r="AF223" s="135"/>
      <c r="AG223" s="135"/>
      <c r="AH223" s="135"/>
      <c r="AI223" s="135"/>
      <c r="AJ223" s="135"/>
      <c r="AK223" s="135"/>
      <c r="AL223" s="135"/>
      <c r="AM223" s="135"/>
      <c r="AN223" s="135"/>
      <c r="AO223" s="135"/>
      <c r="AP223" s="135"/>
      <c r="AQ223" s="135"/>
      <c r="AR223" s="135"/>
      <c r="AS223" s="135"/>
      <c r="AT223" s="135"/>
      <c r="AU223" s="135"/>
      <c r="AV223" s="135"/>
      <c r="AW223" s="135"/>
      <c r="AX223" s="135"/>
      <c r="AY223" s="135"/>
      <c r="AZ223" s="135"/>
      <c r="BA223" s="135"/>
      <c r="BB223" s="135"/>
      <c r="BC223" s="135"/>
      <c r="BD223" s="135"/>
      <c r="BE223" s="135"/>
      <c r="BF223" s="135"/>
      <c r="BG223" s="135"/>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c r="CL223" s="135"/>
      <c r="CM223" s="135"/>
      <c r="CN223" s="135"/>
      <c r="CO223" s="135"/>
      <c r="CP223" s="135"/>
      <c r="CQ223" s="135"/>
      <c r="CR223" s="135"/>
      <c r="CS223" s="135"/>
      <c r="CT223" s="135"/>
      <c r="CU223" s="135"/>
      <c r="CV223" s="135"/>
      <c r="CW223" s="135"/>
      <c r="CX223" s="135"/>
      <c r="CY223" s="135"/>
      <c r="CZ223" s="135"/>
      <c r="DA223" s="135"/>
      <c r="DB223" s="135"/>
      <c r="DC223" s="135"/>
      <c r="DD223" s="135"/>
      <c r="DE223" s="135"/>
      <c r="DF223" s="135"/>
      <c r="DG223" s="135"/>
    </row>
    <row r="224" spans="18:111" x14ac:dyDescent="0.2">
      <c r="R224" s="1"/>
      <c r="S224" s="135"/>
      <c r="T224" s="135"/>
      <c r="U224" s="135"/>
      <c r="V224" s="135"/>
      <c r="W224" s="135"/>
      <c r="X224" s="135"/>
      <c r="Y224" s="135"/>
      <c r="Z224" s="135"/>
      <c r="AA224" s="135"/>
      <c r="AB224" s="135"/>
      <c r="AC224" s="135"/>
      <c r="AD224" s="135"/>
      <c r="AE224" s="135"/>
      <c r="AF224" s="135"/>
      <c r="AG224" s="135"/>
      <c r="AH224" s="135"/>
      <c r="AI224" s="135"/>
      <c r="AJ224" s="135"/>
      <c r="AK224" s="135"/>
      <c r="AL224" s="135"/>
      <c r="AM224" s="135"/>
      <c r="AN224" s="135"/>
      <c r="AO224" s="135"/>
      <c r="AP224" s="135"/>
      <c r="AQ224" s="135"/>
      <c r="AR224" s="135"/>
      <c r="AS224" s="135"/>
      <c r="AT224" s="135"/>
      <c r="AU224" s="135"/>
      <c r="AV224" s="135"/>
      <c r="AW224" s="135"/>
      <c r="AX224" s="135"/>
      <c r="AY224" s="135"/>
      <c r="AZ224" s="135"/>
      <c r="BA224" s="135"/>
      <c r="BB224" s="135"/>
      <c r="BC224" s="135"/>
      <c r="BD224" s="135"/>
      <c r="BE224" s="135"/>
      <c r="BF224" s="135"/>
      <c r="BG224" s="135"/>
      <c r="BH224" s="135"/>
      <c r="BI224" s="135"/>
      <c r="BJ224" s="135"/>
      <c r="BK224" s="135"/>
      <c r="BL224" s="135"/>
      <c r="BM224" s="135"/>
      <c r="BN224" s="135"/>
      <c r="BO224" s="135"/>
      <c r="BP224" s="135"/>
      <c r="BQ224" s="135"/>
      <c r="BR224" s="135"/>
      <c r="BS224" s="135"/>
      <c r="BT224" s="135"/>
      <c r="BU224" s="135"/>
      <c r="BV224" s="135"/>
      <c r="BW224" s="135"/>
      <c r="BX224" s="135"/>
      <c r="BY224" s="135"/>
      <c r="BZ224" s="135"/>
      <c r="CA224" s="135"/>
      <c r="CB224" s="135"/>
      <c r="CC224" s="135"/>
      <c r="CD224" s="135"/>
      <c r="CE224" s="135"/>
      <c r="CF224" s="135"/>
      <c r="CG224" s="135"/>
      <c r="CH224" s="135"/>
      <c r="CI224" s="135"/>
      <c r="CJ224" s="135"/>
      <c r="CK224" s="135"/>
      <c r="CL224" s="135"/>
      <c r="CM224" s="135"/>
      <c r="CN224" s="135"/>
      <c r="CO224" s="135"/>
      <c r="CP224" s="135"/>
      <c r="CQ224" s="135"/>
      <c r="CR224" s="135"/>
      <c r="CS224" s="135"/>
      <c r="CT224" s="135"/>
      <c r="CU224" s="135"/>
      <c r="CV224" s="135"/>
      <c r="CW224" s="135"/>
      <c r="CX224" s="135"/>
      <c r="CY224" s="135"/>
      <c r="CZ224" s="135"/>
      <c r="DA224" s="135"/>
      <c r="DB224" s="135"/>
      <c r="DC224" s="135"/>
      <c r="DD224" s="135"/>
      <c r="DE224" s="135"/>
      <c r="DF224" s="135"/>
      <c r="DG224" s="135"/>
    </row>
    <row r="225" spans="18:111" x14ac:dyDescent="0.2">
      <c r="R225" s="1"/>
      <c r="S225" s="135"/>
      <c r="T225" s="135"/>
      <c r="U225" s="135"/>
      <c r="V225" s="135"/>
      <c r="W225" s="135"/>
      <c r="X225" s="135"/>
      <c r="Y225" s="135"/>
      <c r="Z225" s="135"/>
      <c r="AA225" s="135"/>
      <c r="AB225" s="135"/>
      <c r="AC225" s="135"/>
      <c r="AD225" s="135"/>
      <c r="AE225" s="135"/>
      <c r="AF225" s="135"/>
      <c r="AG225" s="135"/>
      <c r="AH225" s="135"/>
      <c r="AI225" s="135"/>
      <c r="AJ225" s="135"/>
      <c r="AK225" s="135"/>
      <c r="AL225" s="135"/>
      <c r="AM225" s="135"/>
      <c r="AN225" s="135"/>
      <c r="AO225" s="135"/>
      <c r="AP225" s="135"/>
      <c r="AQ225" s="135"/>
      <c r="AR225" s="135"/>
      <c r="AS225" s="135"/>
      <c r="AT225" s="135"/>
      <c r="AU225" s="135"/>
      <c r="AV225" s="135"/>
      <c r="AW225" s="135"/>
      <c r="AX225" s="135"/>
      <c r="AY225" s="135"/>
      <c r="AZ225" s="13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c r="CL225" s="135"/>
      <c r="CM225" s="135"/>
      <c r="CN225" s="135"/>
      <c r="CO225" s="135"/>
      <c r="CP225" s="135"/>
      <c r="CQ225" s="135"/>
      <c r="CR225" s="135"/>
      <c r="CS225" s="135"/>
      <c r="CT225" s="135"/>
      <c r="CU225" s="135"/>
      <c r="CV225" s="135"/>
      <c r="CW225" s="135"/>
      <c r="CX225" s="135"/>
      <c r="CY225" s="135"/>
      <c r="CZ225" s="135"/>
      <c r="DA225" s="135"/>
      <c r="DB225" s="135"/>
      <c r="DC225" s="135"/>
      <c r="DD225" s="135"/>
      <c r="DE225" s="135"/>
      <c r="DF225" s="135"/>
      <c r="DG225" s="135"/>
    </row>
    <row r="226" spans="18:111" x14ac:dyDescent="0.2">
      <c r="R226" s="1"/>
      <c r="S226" s="135"/>
      <c r="T226" s="135"/>
      <c r="U226" s="135"/>
      <c r="V226" s="135"/>
      <c r="W226" s="135"/>
      <c r="X226" s="135"/>
      <c r="Y226" s="135"/>
      <c r="Z226" s="135"/>
      <c r="AA226" s="135"/>
      <c r="AB226" s="135"/>
      <c r="AC226" s="135"/>
      <c r="AD226" s="135"/>
      <c r="AE226" s="135"/>
      <c r="AF226" s="135"/>
      <c r="AG226" s="135"/>
      <c r="AH226" s="135"/>
      <c r="AI226" s="135"/>
      <c r="AJ226" s="135"/>
      <c r="AK226" s="135"/>
      <c r="AL226" s="135"/>
      <c r="AM226" s="135"/>
      <c r="AN226" s="135"/>
      <c r="AO226" s="135"/>
      <c r="AP226" s="135"/>
      <c r="AQ226" s="135"/>
      <c r="AR226" s="135"/>
      <c r="AS226" s="135"/>
      <c r="AT226" s="135"/>
      <c r="AU226" s="135"/>
      <c r="AV226" s="135"/>
      <c r="AW226" s="135"/>
      <c r="AX226" s="135"/>
      <c r="AY226" s="135"/>
      <c r="AZ226" s="135"/>
      <c r="BA226" s="135"/>
      <c r="BB226" s="135"/>
      <c r="BC226" s="135"/>
      <c r="BD226" s="135"/>
      <c r="BE226" s="135"/>
      <c r="BF226" s="135"/>
      <c r="BG226" s="135"/>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c r="CL226" s="135"/>
      <c r="CM226" s="135"/>
      <c r="CN226" s="135"/>
      <c r="CO226" s="135"/>
      <c r="CP226" s="135"/>
      <c r="CQ226" s="135"/>
      <c r="CR226" s="135"/>
      <c r="CS226" s="135"/>
      <c r="CT226" s="135"/>
      <c r="CU226" s="135"/>
      <c r="CV226" s="135"/>
      <c r="CW226" s="135"/>
      <c r="CX226" s="135"/>
      <c r="CY226" s="135"/>
      <c r="CZ226" s="135"/>
      <c r="DA226" s="135"/>
      <c r="DB226" s="135"/>
      <c r="DC226" s="135"/>
      <c r="DD226" s="135"/>
      <c r="DE226" s="135"/>
      <c r="DF226" s="135"/>
      <c r="DG226" s="135"/>
    </row>
    <row r="227" spans="18:111" x14ac:dyDescent="0.2">
      <c r="R227" s="1"/>
      <c r="S227" s="135"/>
      <c r="T227" s="135"/>
      <c r="U227" s="135"/>
      <c r="V227" s="135"/>
      <c r="W227" s="135"/>
      <c r="X227" s="135"/>
      <c r="Y227" s="135"/>
      <c r="Z227" s="135"/>
      <c r="AA227" s="135"/>
      <c r="AB227" s="135"/>
      <c r="AC227" s="135"/>
      <c r="AD227" s="135"/>
      <c r="AE227" s="135"/>
      <c r="AF227" s="135"/>
      <c r="AG227" s="135"/>
      <c r="AH227" s="135"/>
      <c r="AI227" s="135"/>
      <c r="AJ227" s="135"/>
      <c r="AK227" s="135"/>
      <c r="AL227" s="135"/>
      <c r="AM227" s="135"/>
      <c r="AN227" s="135"/>
      <c r="AO227" s="135"/>
      <c r="AP227" s="135"/>
      <c r="AQ227" s="135"/>
      <c r="AR227" s="135"/>
      <c r="AS227" s="135"/>
      <c r="AT227" s="135"/>
      <c r="AU227" s="135"/>
      <c r="AV227" s="135"/>
      <c r="AW227" s="135"/>
      <c r="AX227" s="135"/>
      <c r="AY227" s="135"/>
      <c r="AZ227" s="135"/>
      <c r="BA227" s="135"/>
      <c r="BB227" s="135"/>
      <c r="BC227" s="135"/>
      <c r="BD227" s="135"/>
      <c r="BE227" s="135"/>
      <c r="BF227" s="135"/>
      <c r="BG227" s="135"/>
      <c r="BH227" s="135"/>
      <c r="BI227" s="135"/>
      <c r="BJ227" s="135"/>
      <c r="BK227" s="135"/>
      <c r="BL227" s="135"/>
      <c r="BM227" s="135"/>
      <c r="BN227" s="135"/>
      <c r="BO227" s="135"/>
      <c r="BP227" s="135"/>
      <c r="BQ227" s="135"/>
      <c r="BR227" s="135"/>
      <c r="BS227" s="135"/>
      <c r="BT227" s="135"/>
      <c r="BU227" s="135"/>
      <c r="BV227" s="135"/>
      <c r="BW227" s="135"/>
      <c r="BX227" s="135"/>
      <c r="BY227" s="135"/>
      <c r="BZ227" s="135"/>
      <c r="CA227" s="135"/>
      <c r="CB227" s="135"/>
      <c r="CC227" s="135"/>
      <c r="CD227" s="135"/>
      <c r="CE227" s="135"/>
      <c r="CF227" s="135"/>
      <c r="CG227" s="135"/>
      <c r="CH227" s="135"/>
      <c r="CI227" s="135"/>
      <c r="CJ227" s="135"/>
      <c r="CK227" s="135"/>
      <c r="CL227" s="135"/>
      <c r="CM227" s="135"/>
      <c r="CN227" s="135"/>
      <c r="CO227" s="135"/>
      <c r="CP227" s="135"/>
      <c r="CQ227" s="135"/>
      <c r="CR227" s="135"/>
      <c r="CS227" s="135"/>
      <c r="CT227" s="135"/>
      <c r="CU227" s="135"/>
      <c r="CV227" s="135"/>
      <c r="CW227" s="135"/>
      <c r="CX227" s="135"/>
      <c r="CY227" s="135"/>
      <c r="CZ227" s="135"/>
      <c r="DA227" s="135"/>
      <c r="DB227" s="135"/>
      <c r="DC227" s="135"/>
      <c r="DD227" s="135"/>
      <c r="DE227" s="135"/>
      <c r="DF227" s="135"/>
      <c r="DG227" s="135"/>
    </row>
    <row r="228" spans="18:111" x14ac:dyDescent="0.2">
      <c r="R228" s="1"/>
      <c r="S228" s="135"/>
      <c r="T228" s="135"/>
      <c r="U228" s="135"/>
      <c r="V228" s="135"/>
      <c r="W228" s="135"/>
      <c r="X228" s="135"/>
      <c r="Y228" s="135"/>
      <c r="Z228" s="135"/>
      <c r="AA228" s="135"/>
      <c r="AB228" s="135"/>
      <c r="AC228" s="135"/>
      <c r="AD228" s="135"/>
      <c r="AE228" s="135"/>
      <c r="AF228" s="135"/>
      <c r="AG228" s="135"/>
      <c r="AH228" s="135"/>
      <c r="AI228" s="135"/>
      <c r="AJ228" s="135"/>
      <c r="AK228" s="135"/>
      <c r="AL228" s="135"/>
      <c r="AM228" s="135"/>
      <c r="AN228" s="135"/>
      <c r="AO228" s="135"/>
      <c r="AP228" s="135"/>
      <c r="AQ228" s="135"/>
      <c r="AR228" s="135"/>
      <c r="AS228" s="135"/>
      <c r="AT228" s="135"/>
      <c r="AU228" s="135"/>
      <c r="AV228" s="135"/>
      <c r="AW228" s="135"/>
      <c r="AX228" s="135"/>
      <c r="AY228" s="135"/>
      <c r="AZ228" s="135"/>
      <c r="BA228" s="135"/>
      <c r="BB228" s="135"/>
      <c r="BC228" s="135"/>
      <c r="BD228" s="135"/>
      <c r="BE228" s="135"/>
      <c r="BF228" s="135"/>
      <c r="BG228" s="135"/>
      <c r="BH228" s="135"/>
      <c r="BI228" s="135"/>
      <c r="BJ228" s="135"/>
      <c r="BK228" s="135"/>
      <c r="BL228" s="135"/>
      <c r="BM228" s="135"/>
      <c r="BN228" s="135"/>
      <c r="BO228" s="135"/>
      <c r="BP228" s="135"/>
      <c r="BQ228" s="135"/>
      <c r="BR228" s="135"/>
      <c r="BS228" s="135"/>
      <c r="BT228" s="135"/>
      <c r="BU228" s="135"/>
      <c r="BV228" s="135"/>
      <c r="BW228" s="135"/>
      <c r="BX228" s="135"/>
      <c r="BY228" s="135"/>
      <c r="BZ228" s="135"/>
      <c r="CA228" s="135"/>
      <c r="CB228" s="135"/>
      <c r="CC228" s="135"/>
      <c r="CD228" s="135"/>
      <c r="CE228" s="135"/>
      <c r="CF228" s="135"/>
      <c r="CG228" s="135"/>
      <c r="CH228" s="135"/>
      <c r="CI228" s="135"/>
      <c r="CJ228" s="135"/>
      <c r="CK228" s="135"/>
      <c r="CL228" s="135"/>
      <c r="CM228" s="135"/>
      <c r="CN228" s="135"/>
      <c r="CO228" s="135"/>
      <c r="CP228" s="135"/>
      <c r="CQ228" s="135"/>
      <c r="CR228" s="135"/>
      <c r="CS228" s="135"/>
      <c r="CT228" s="135"/>
      <c r="CU228" s="135"/>
      <c r="CV228" s="135"/>
      <c r="CW228" s="135"/>
      <c r="CX228" s="135"/>
      <c r="CY228" s="135"/>
      <c r="CZ228" s="135"/>
      <c r="DA228" s="135"/>
      <c r="DB228" s="135"/>
      <c r="DC228" s="135"/>
      <c r="DD228" s="135"/>
      <c r="DE228" s="135"/>
      <c r="DF228" s="135"/>
      <c r="DG228" s="135"/>
    </row>
    <row r="229" spans="18:111" x14ac:dyDescent="0.2">
      <c r="R229" s="1"/>
      <c r="S229" s="135"/>
      <c r="T229" s="135"/>
      <c r="U229" s="135"/>
      <c r="V229" s="135"/>
      <c r="W229" s="135"/>
      <c r="X229" s="135"/>
      <c r="Y229" s="135"/>
      <c r="Z229" s="135"/>
      <c r="AA229" s="135"/>
      <c r="AB229" s="135"/>
      <c r="AC229" s="135"/>
      <c r="AD229" s="135"/>
      <c r="AE229" s="135"/>
      <c r="AF229" s="135"/>
      <c r="AG229" s="135"/>
      <c r="AH229" s="135"/>
      <c r="AI229" s="135"/>
      <c r="AJ229" s="135"/>
      <c r="AK229" s="135"/>
      <c r="AL229" s="135"/>
      <c r="AM229" s="135"/>
      <c r="AN229" s="135"/>
      <c r="AO229" s="135"/>
      <c r="AP229" s="135"/>
      <c r="AQ229" s="135"/>
      <c r="AR229" s="135"/>
      <c r="AS229" s="135"/>
      <c r="AT229" s="135"/>
      <c r="AU229" s="135"/>
      <c r="AV229" s="135"/>
      <c r="AW229" s="135"/>
      <c r="AX229" s="135"/>
      <c r="AY229" s="135"/>
      <c r="AZ229" s="135"/>
      <c r="BA229" s="135"/>
      <c r="BB229" s="135"/>
      <c r="BC229" s="135"/>
      <c r="BD229" s="135"/>
      <c r="BE229" s="135"/>
      <c r="BF229" s="135"/>
      <c r="BG229" s="135"/>
      <c r="BH229" s="135"/>
      <c r="BI229" s="135"/>
      <c r="BJ229" s="135"/>
      <c r="BK229" s="135"/>
      <c r="BL229" s="135"/>
      <c r="BM229" s="135"/>
      <c r="BN229" s="135"/>
      <c r="BO229" s="135"/>
      <c r="BP229" s="135"/>
      <c r="BQ229" s="135"/>
      <c r="BR229" s="135"/>
      <c r="BS229" s="135"/>
      <c r="BT229" s="135"/>
      <c r="BU229" s="135"/>
      <c r="BV229" s="135"/>
      <c r="BW229" s="135"/>
      <c r="BX229" s="135"/>
      <c r="BY229" s="135"/>
      <c r="BZ229" s="135"/>
      <c r="CA229" s="135"/>
      <c r="CB229" s="135"/>
      <c r="CC229" s="135"/>
      <c r="CD229" s="135"/>
      <c r="CE229" s="135"/>
      <c r="CF229" s="135"/>
      <c r="CG229" s="135"/>
      <c r="CH229" s="135"/>
      <c r="CI229" s="135"/>
      <c r="CJ229" s="135"/>
      <c r="CK229" s="135"/>
      <c r="CL229" s="135"/>
      <c r="CM229" s="135"/>
      <c r="CN229" s="135"/>
      <c r="CO229" s="135"/>
      <c r="CP229" s="135"/>
      <c r="CQ229" s="135"/>
      <c r="CR229" s="135"/>
      <c r="CS229" s="135"/>
      <c r="CT229" s="135"/>
      <c r="CU229" s="135"/>
      <c r="CV229" s="135"/>
      <c r="CW229" s="135"/>
      <c r="CX229" s="135"/>
      <c r="CY229" s="135"/>
      <c r="CZ229" s="135"/>
      <c r="DA229" s="135"/>
      <c r="DB229" s="135"/>
      <c r="DC229" s="135"/>
      <c r="DD229" s="135"/>
      <c r="DE229" s="135"/>
      <c r="DF229" s="135"/>
      <c r="DG229" s="135"/>
    </row>
    <row r="230" spans="18:111" x14ac:dyDescent="0.2">
      <c r="R230" s="1"/>
      <c r="S230" s="135"/>
      <c r="T230" s="135"/>
      <c r="U230" s="135"/>
      <c r="V230" s="135"/>
      <c r="W230" s="135"/>
      <c r="X230" s="135"/>
      <c r="Y230" s="135"/>
      <c r="Z230" s="135"/>
      <c r="AA230" s="135"/>
      <c r="AB230" s="135"/>
      <c r="AC230" s="135"/>
      <c r="AD230" s="135"/>
      <c r="AE230" s="135"/>
      <c r="AF230" s="135"/>
      <c r="AG230" s="135"/>
      <c r="AH230" s="135"/>
      <c r="AI230" s="135"/>
      <c r="AJ230" s="135"/>
      <c r="AK230" s="135"/>
      <c r="AL230" s="135"/>
      <c r="AM230" s="135"/>
      <c r="AN230" s="135"/>
      <c r="AO230" s="135"/>
      <c r="AP230" s="135"/>
      <c r="AQ230" s="135"/>
      <c r="AR230" s="135"/>
      <c r="AS230" s="135"/>
      <c r="AT230" s="135"/>
      <c r="AU230" s="135"/>
      <c r="AV230" s="135"/>
      <c r="AW230" s="135"/>
      <c r="AX230" s="135"/>
      <c r="AY230" s="135"/>
      <c r="AZ230" s="135"/>
      <c r="BA230" s="135"/>
      <c r="BB230" s="135"/>
      <c r="BC230" s="135"/>
      <c r="BD230" s="135"/>
      <c r="BE230" s="135"/>
      <c r="BF230" s="135"/>
      <c r="BG230" s="135"/>
      <c r="BH230" s="135"/>
      <c r="BI230" s="135"/>
      <c r="BJ230" s="135"/>
      <c r="BK230" s="135"/>
      <c r="BL230" s="135"/>
      <c r="BM230" s="135"/>
      <c r="BN230" s="135"/>
      <c r="BO230" s="135"/>
      <c r="BP230" s="135"/>
      <c r="BQ230" s="135"/>
      <c r="BR230" s="135"/>
      <c r="BS230" s="135"/>
      <c r="BT230" s="135"/>
      <c r="BU230" s="135"/>
      <c r="BV230" s="135"/>
      <c r="BW230" s="135"/>
      <c r="BX230" s="135"/>
      <c r="BY230" s="135"/>
      <c r="BZ230" s="135"/>
      <c r="CA230" s="135"/>
      <c r="CB230" s="135"/>
      <c r="CC230" s="135"/>
      <c r="CD230" s="135"/>
      <c r="CE230" s="135"/>
      <c r="CF230" s="135"/>
      <c r="CG230" s="135"/>
      <c r="CH230" s="135"/>
      <c r="CI230" s="135"/>
      <c r="CJ230" s="135"/>
      <c r="CK230" s="135"/>
      <c r="CL230" s="135"/>
      <c r="CM230" s="135"/>
      <c r="CN230" s="135"/>
      <c r="CO230" s="135"/>
      <c r="CP230" s="135"/>
      <c r="CQ230" s="135"/>
      <c r="CR230" s="135"/>
      <c r="CS230" s="135"/>
      <c r="CT230" s="135"/>
      <c r="CU230" s="135"/>
      <c r="CV230" s="135"/>
      <c r="CW230" s="135"/>
      <c r="CX230" s="135"/>
      <c r="CY230" s="135"/>
      <c r="CZ230" s="135"/>
      <c r="DA230" s="135"/>
      <c r="DB230" s="135"/>
      <c r="DC230" s="135"/>
      <c r="DD230" s="135"/>
      <c r="DE230" s="135"/>
      <c r="DF230" s="135"/>
      <c r="DG230" s="135"/>
    </row>
    <row r="231" spans="18:111" x14ac:dyDescent="0.2">
      <c r="R231" s="1"/>
      <c r="S231" s="135"/>
      <c r="T231" s="135"/>
      <c r="U231" s="135"/>
      <c r="V231" s="135"/>
      <c r="W231" s="135"/>
      <c r="X231" s="135"/>
      <c r="Y231" s="135"/>
      <c r="Z231" s="135"/>
      <c r="AA231" s="135"/>
      <c r="AB231" s="135"/>
      <c r="AC231" s="135"/>
      <c r="AD231" s="135"/>
      <c r="AE231" s="135"/>
      <c r="AF231" s="135"/>
      <c r="AG231" s="135"/>
      <c r="AH231" s="135"/>
      <c r="AI231" s="135"/>
      <c r="AJ231" s="135"/>
      <c r="AK231" s="135"/>
      <c r="AL231" s="135"/>
      <c r="AM231" s="135"/>
      <c r="AN231" s="135"/>
      <c r="AO231" s="135"/>
      <c r="AP231" s="135"/>
      <c r="AQ231" s="135"/>
      <c r="AR231" s="135"/>
      <c r="AS231" s="135"/>
      <c r="AT231" s="135"/>
      <c r="AU231" s="135"/>
      <c r="AV231" s="135"/>
      <c r="AW231" s="135"/>
      <c r="AX231" s="135"/>
      <c r="AY231" s="135"/>
      <c r="AZ231" s="135"/>
      <c r="BA231" s="135"/>
      <c r="BB231" s="135"/>
      <c r="BC231" s="135"/>
      <c r="BD231" s="135"/>
      <c r="BE231" s="135"/>
      <c r="BF231" s="135"/>
      <c r="BG231" s="135"/>
      <c r="BH231" s="135"/>
      <c r="BI231" s="135"/>
      <c r="BJ231" s="135"/>
      <c r="BK231" s="135"/>
      <c r="BL231" s="135"/>
      <c r="BM231" s="135"/>
      <c r="BN231" s="135"/>
      <c r="BO231" s="135"/>
      <c r="BP231" s="135"/>
      <c r="BQ231" s="135"/>
      <c r="BR231" s="135"/>
      <c r="BS231" s="135"/>
      <c r="BT231" s="135"/>
      <c r="BU231" s="135"/>
      <c r="BV231" s="135"/>
      <c r="BW231" s="135"/>
      <c r="BX231" s="135"/>
      <c r="BY231" s="135"/>
      <c r="BZ231" s="135"/>
      <c r="CA231" s="135"/>
      <c r="CB231" s="135"/>
      <c r="CC231" s="135"/>
      <c r="CD231" s="135"/>
      <c r="CE231" s="135"/>
      <c r="CF231" s="135"/>
      <c r="CG231" s="135"/>
      <c r="CH231" s="135"/>
      <c r="CI231" s="135"/>
      <c r="CJ231" s="135"/>
      <c r="CK231" s="135"/>
      <c r="CL231" s="135"/>
      <c r="CM231" s="135"/>
      <c r="CN231" s="135"/>
      <c r="CO231" s="135"/>
      <c r="CP231" s="135"/>
      <c r="CQ231" s="135"/>
      <c r="CR231" s="135"/>
      <c r="CS231" s="135"/>
      <c r="CT231" s="135"/>
      <c r="CU231" s="135"/>
      <c r="CV231" s="135"/>
      <c r="CW231" s="135"/>
      <c r="CX231" s="135"/>
      <c r="CY231" s="135"/>
      <c r="CZ231" s="135"/>
      <c r="DA231" s="135"/>
      <c r="DB231" s="135"/>
      <c r="DC231" s="135"/>
      <c r="DD231" s="135"/>
      <c r="DE231" s="135"/>
      <c r="DF231" s="135"/>
      <c r="DG231" s="135"/>
    </row>
    <row r="232" spans="18:111" x14ac:dyDescent="0.2">
      <c r="R232" s="1"/>
      <c r="S232" s="135"/>
      <c r="T232" s="135"/>
      <c r="U232" s="135"/>
      <c r="V232" s="135"/>
      <c r="W232" s="135"/>
      <c r="X232" s="135"/>
      <c r="Y232" s="135"/>
      <c r="Z232" s="135"/>
      <c r="AA232" s="135"/>
      <c r="AB232" s="135"/>
      <c r="AC232" s="135"/>
      <c r="AD232" s="135"/>
      <c r="AE232" s="135"/>
      <c r="AF232" s="135"/>
      <c r="AG232" s="135"/>
      <c r="AH232" s="135"/>
      <c r="AI232" s="135"/>
      <c r="AJ232" s="135"/>
      <c r="AK232" s="135"/>
      <c r="AL232" s="135"/>
      <c r="AM232" s="135"/>
      <c r="AN232" s="135"/>
      <c r="AO232" s="135"/>
      <c r="AP232" s="135"/>
      <c r="AQ232" s="135"/>
      <c r="AR232" s="135"/>
      <c r="AS232" s="135"/>
      <c r="AT232" s="135"/>
      <c r="AU232" s="135"/>
      <c r="AV232" s="135"/>
      <c r="AW232" s="135"/>
      <c r="AX232" s="135"/>
      <c r="AY232" s="135"/>
      <c r="AZ232" s="135"/>
      <c r="BA232" s="135"/>
      <c r="BB232" s="135"/>
      <c r="BC232" s="135"/>
      <c r="BD232" s="135"/>
      <c r="BE232" s="135"/>
      <c r="BF232" s="135"/>
      <c r="BG232" s="135"/>
      <c r="BH232" s="135"/>
      <c r="BI232" s="135"/>
      <c r="BJ232" s="135"/>
      <c r="BK232" s="135"/>
      <c r="BL232" s="135"/>
      <c r="BM232" s="135"/>
      <c r="BN232" s="135"/>
      <c r="BO232" s="135"/>
      <c r="BP232" s="135"/>
      <c r="BQ232" s="135"/>
      <c r="BR232" s="135"/>
      <c r="BS232" s="135"/>
      <c r="BT232" s="135"/>
      <c r="BU232" s="135"/>
      <c r="BV232" s="135"/>
      <c r="BW232" s="135"/>
      <c r="BX232" s="135"/>
      <c r="BY232" s="135"/>
      <c r="BZ232" s="135"/>
      <c r="CA232" s="135"/>
      <c r="CB232" s="135"/>
      <c r="CC232" s="135"/>
      <c r="CD232" s="135"/>
      <c r="CE232" s="135"/>
      <c r="CF232" s="135"/>
      <c r="CG232" s="135"/>
      <c r="CH232" s="135"/>
      <c r="CI232" s="135"/>
      <c r="CJ232" s="135"/>
      <c r="CK232" s="135"/>
      <c r="CL232" s="135"/>
      <c r="CM232" s="135"/>
      <c r="CN232" s="135"/>
      <c r="CO232" s="135"/>
      <c r="CP232" s="135"/>
      <c r="CQ232" s="135"/>
      <c r="CR232" s="135"/>
      <c r="CS232" s="135"/>
      <c r="CT232" s="135"/>
      <c r="CU232" s="135"/>
      <c r="CV232" s="135"/>
      <c r="CW232" s="135"/>
      <c r="CX232" s="135"/>
      <c r="CY232" s="135"/>
      <c r="CZ232" s="135"/>
      <c r="DA232" s="135"/>
      <c r="DB232" s="135"/>
      <c r="DC232" s="135"/>
      <c r="DD232" s="135"/>
      <c r="DE232" s="135"/>
      <c r="DF232" s="135"/>
      <c r="DG232" s="135"/>
    </row>
    <row r="233" spans="18:111" x14ac:dyDescent="0.2">
      <c r="R233" s="1"/>
      <c r="S233" s="135"/>
      <c r="T233" s="135"/>
      <c r="U233" s="135"/>
      <c r="V233" s="135"/>
      <c r="W233" s="135"/>
      <c r="X233" s="135"/>
      <c r="Y233" s="135"/>
      <c r="Z233" s="135"/>
      <c r="AA233" s="135"/>
      <c r="AB233" s="135"/>
      <c r="AC233" s="135"/>
      <c r="AD233" s="135"/>
      <c r="AE233" s="135"/>
      <c r="AF233" s="135"/>
      <c r="AG233" s="135"/>
      <c r="AH233" s="135"/>
      <c r="AI233" s="135"/>
      <c r="AJ233" s="135"/>
      <c r="AK233" s="135"/>
      <c r="AL233" s="135"/>
      <c r="AM233" s="135"/>
      <c r="AN233" s="135"/>
      <c r="AO233" s="135"/>
      <c r="AP233" s="135"/>
      <c r="AQ233" s="135"/>
      <c r="AR233" s="135"/>
      <c r="AS233" s="135"/>
      <c r="AT233" s="135"/>
      <c r="AU233" s="135"/>
      <c r="AV233" s="135"/>
      <c r="AW233" s="135"/>
      <c r="AX233" s="135"/>
      <c r="AY233" s="135"/>
      <c r="AZ233" s="135"/>
      <c r="BA233" s="135"/>
      <c r="BB233" s="135"/>
      <c r="BC233" s="135"/>
      <c r="BD233" s="135"/>
      <c r="BE233" s="135"/>
      <c r="BF233" s="135"/>
      <c r="BG233" s="135"/>
      <c r="BH233" s="135"/>
      <c r="BI233" s="135"/>
      <c r="BJ233" s="135"/>
      <c r="BK233" s="135"/>
      <c r="BL233" s="135"/>
      <c r="BM233" s="135"/>
      <c r="BN233" s="135"/>
      <c r="BO233" s="135"/>
      <c r="BP233" s="135"/>
      <c r="BQ233" s="135"/>
      <c r="BR233" s="135"/>
      <c r="BS233" s="135"/>
      <c r="BT233" s="135"/>
      <c r="BU233" s="135"/>
      <c r="BV233" s="135"/>
      <c r="BW233" s="135"/>
      <c r="BX233" s="135"/>
      <c r="BY233" s="135"/>
      <c r="BZ233" s="135"/>
      <c r="CA233" s="135"/>
      <c r="CB233" s="135"/>
      <c r="CC233" s="135"/>
      <c r="CD233" s="135"/>
      <c r="CE233" s="135"/>
      <c r="CF233" s="135"/>
      <c r="CG233" s="135"/>
      <c r="CH233" s="135"/>
      <c r="CI233" s="135"/>
      <c r="CJ233" s="135"/>
      <c r="CK233" s="135"/>
      <c r="CL233" s="135"/>
      <c r="CM233" s="135"/>
      <c r="CN233" s="135"/>
      <c r="CO233" s="135"/>
      <c r="CP233" s="135"/>
      <c r="CQ233" s="135"/>
      <c r="CR233" s="135"/>
      <c r="CS233" s="135"/>
      <c r="CT233" s="135"/>
      <c r="CU233" s="135"/>
      <c r="CV233" s="135"/>
      <c r="CW233" s="135"/>
      <c r="CX233" s="135"/>
      <c r="CY233" s="135"/>
      <c r="CZ233" s="135"/>
      <c r="DA233" s="135"/>
      <c r="DB233" s="135"/>
      <c r="DC233" s="135"/>
      <c r="DD233" s="135"/>
      <c r="DE233" s="135"/>
      <c r="DF233" s="135"/>
      <c r="DG233" s="135"/>
    </row>
    <row r="234" spans="18:111" x14ac:dyDescent="0.2">
      <c r="R234" s="1"/>
      <c r="S234" s="135"/>
      <c r="T234" s="135"/>
      <c r="U234" s="135"/>
      <c r="V234" s="135"/>
      <c r="W234" s="135"/>
      <c r="X234" s="135"/>
      <c r="Y234" s="135"/>
      <c r="Z234" s="135"/>
      <c r="AA234" s="135"/>
      <c r="AB234" s="135"/>
      <c r="AC234" s="135"/>
      <c r="AD234" s="135"/>
      <c r="AE234" s="135"/>
      <c r="AF234" s="135"/>
      <c r="AG234" s="135"/>
      <c r="AH234" s="135"/>
      <c r="AI234" s="135"/>
      <c r="AJ234" s="135"/>
      <c r="AK234" s="135"/>
      <c r="AL234" s="135"/>
      <c r="AM234" s="135"/>
      <c r="AN234" s="135"/>
      <c r="AO234" s="135"/>
      <c r="AP234" s="135"/>
      <c r="AQ234" s="135"/>
      <c r="AR234" s="135"/>
      <c r="AS234" s="135"/>
      <c r="AT234" s="135"/>
      <c r="AU234" s="135"/>
      <c r="AV234" s="135"/>
      <c r="AW234" s="135"/>
      <c r="AX234" s="135"/>
      <c r="AY234" s="135"/>
      <c r="AZ234" s="135"/>
      <c r="BA234" s="135"/>
      <c r="BB234" s="135"/>
      <c r="BC234" s="135"/>
      <c r="BD234" s="135"/>
      <c r="BE234" s="135"/>
      <c r="BF234" s="135"/>
      <c r="BG234" s="135"/>
      <c r="BH234" s="135"/>
      <c r="BI234" s="135"/>
      <c r="BJ234" s="135"/>
      <c r="BK234" s="135"/>
      <c r="BL234" s="135"/>
      <c r="BM234" s="135"/>
      <c r="BN234" s="135"/>
      <c r="BO234" s="135"/>
      <c r="BP234" s="135"/>
      <c r="BQ234" s="135"/>
      <c r="BR234" s="135"/>
      <c r="BS234" s="135"/>
      <c r="BT234" s="135"/>
      <c r="BU234" s="135"/>
      <c r="BV234" s="135"/>
      <c r="BW234" s="135"/>
      <c r="BX234" s="135"/>
      <c r="BY234" s="135"/>
      <c r="BZ234" s="135"/>
      <c r="CA234" s="135"/>
      <c r="CB234" s="135"/>
      <c r="CC234" s="135"/>
      <c r="CD234" s="135"/>
      <c r="CE234" s="135"/>
      <c r="CF234" s="135"/>
      <c r="CG234" s="135"/>
      <c r="CH234" s="135"/>
      <c r="CI234" s="135"/>
      <c r="CJ234" s="135"/>
      <c r="CK234" s="135"/>
      <c r="CL234" s="135"/>
      <c r="CM234" s="135"/>
      <c r="CN234" s="135"/>
      <c r="CO234" s="135"/>
      <c r="CP234" s="135"/>
      <c r="CQ234" s="135"/>
      <c r="CR234" s="135"/>
      <c r="CS234" s="135"/>
      <c r="CT234" s="135"/>
      <c r="CU234" s="135"/>
      <c r="CV234" s="135"/>
      <c r="CW234" s="135"/>
      <c r="CX234" s="135"/>
      <c r="CY234" s="135"/>
      <c r="CZ234" s="135"/>
      <c r="DA234" s="135"/>
      <c r="DB234" s="135"/>
      <c r="DC234" s="135"/>
      <c r="DD234" s="135"/>
      <c r="DE234" s="135"/>
      <c r="DF234" s="135"/>
      <c r="DG234" s="135"/>
    </row>
    <row r="235" spans="18:111" x14ac:dyDescent="0.2">
      <c r="R235" s="1"/>
      <c r="S235" s="135"/>
      <c r="T235" s="135"/>
      <c r="U235" s="135"/>
      <c r="V235" s="135"/>
      <c r="W235" s="135"/>
      <c r="X235" s="135"/>
      <c r="Y235" s="135"/>
      <c r="Z235" s="135"/>
      <c r="AA235" s="135"/>
      <c r="AB235" s="135"/>
      <c r="AC235" s="135"/>
      <c r="AD235" s="135"/>
      <c r="AE235" s="135"/>
      <c r="AF235" s="135"/>
      <c r="AG235" s="135"/>
      <c r="AH235" s="135"/>
      <c r="AI235" s="135"/>
      <c r="AJ235" s="135"/>
      <c r="AK235" s="135"/>
      <c r="AL235" s="135"/>
      <c r="AM235" s="135"/>
      <c r="AN235" s="135"/>
      <c r="AO235" s="135"/>
      <c r="AP235" s="135"/>
      <c r="AQ235" s="135"/>
      <c r="AR235" s="135"/>
      <c r="AS235" s="135"/>
      <c r="AT235" s="135"/>
      <c r="AU235" s="135"/>
      <c r="AV235" s="135"/>
      <c r="AW235" s="135"/>
      <c r="AX235" s="135"/>
      <c r="AY235" s="135"/>
      <c r="AZ235" s="135"/>
      <c r="BA235" s="135"/>
      <c r="BB235" s="135"/>
      <c r="BC235" s="135"/>
      <c r="BD235" s="135"/>
      <c r="BE235" s="135"/>
      <c r="BF235" s="135"/>
      <c r="BG235" s="135"/>
      <c r="BH235" s="135"/>
      <c r="BI235" s="135"/>
      <c r="BJ235" s="135"/>
      <c r="BK235" s="135"/>
      <c r="BL235" s="135"/>
      <c r="BM235" s="135"/>
      <c r="BN235" s="135"/>
      <c r="BO235" s="135"/>
      <c r="BP235" s="135"/>
      <c r="BQ235" s="135"/>
      <c r="BR235" s="135"/>
      <c r="BS235" s="135"/>
      <c r="BT235" s="135"/>
      <c r="BU235" s="135"/>
      <c r="BV235" s="135"/>
      <c r="BW235" s="135"/>
      <c r="BX235" s="135"/>
      <c r="BY235" s="135"/>
      <c r="BZ235" s="135"/>
      <c r="CA235" s="135"/>
      <c r="CB235" s="135"/>
      <c r="CC235" s="135"/>
      <c r="CD235" s="135"/>
      <c r="CE235" s="135"/>
      <c r="CF235" s="135"/>
      <c r="CG235" s="135"/>
      <c r="CH235" s="135"/>
      <c r="CI235" s="135"/>
      <c r="CJ235" s="135"/>
      <c r="CK235" s="135"/>
      <c r="CL235" s="135"/>
      <c r="CM235" s="135"/>
      <c r="CN235" s="135"/>
      <c r="CO235" s="135"/>
      <c r="CP235" s="135"/>
      <c r="CQ235" s="135"/>
      <c r="CR235" s="135"/>
      <c r="CS235" s="135"/>
      <c r="CT235" s="135"/>
      <c r="CU235" s="135"/>
      <c r="CV235" s="135"/>
      <c r="CW235" s="135"/>
      <c r="CX235" s="135"/>
      <c r="CY235" s="135"/>
      <c r="CZ235" s="135"/>
      <c r="DA235" s="135"/>
      <c r="DB235" s="135"/>
      <c r="DC235" s="135"/>
      <c r="DD235" s="135"/>
      <c r="DE235" s="135"/>
      <c r="DF235" s="135"/>
      <c r="DG235" s="135"/>
    </row>
    <row r="236" spans="18:111" x14ac:dyDescent="0.2">
      <c r="R236" s="1"/>
      <c r="S236" s="135"/>
      <c r="T236" s="135"/>
      <c r="U236" s="135"/>
      <c r="V236" s="135"/>
      <c r="W236" s="135"/>
      <c r="X236" s="135"/>
      <c r="Y236" s="135"/>
      <c r="Z236" s="135"/>
      <c r="AA236" s="135"/>
      <c r="AB236" s="135"/>
      <c r="AC236" s="135"/>
      <c r="AD236" s="135"/>
      <c r="AE236" s="135"/>
      <c r="AF236" s="135"/>
      <c r="AG236" s="135"/>
      <c r="AH236" s="135"/>
      <c r="AI236" s="135"/>
      <c r="AJ236" s="135"/>
      <c r="AK236" s="135"/>
      <c r="AL236" s="135"/>
      <c r="AM236" s="135"/>
      <c r="AN236" s="135"/>
      <c r="AO236" s="135"/>
      <c r="AP236" s="135"/>
      <c r="AQ236" s="135"/>
      <c r="AR236" s="135"/>
      <c r="AS236" s="135"/>
      <c r="AT236" s="135"/>
      <c r="AU236" s="135"/>
      <c r="AV236" s="135"/>
      <c r="AW236" s="135"/>
      <c r="AX236" s="135"/>
      <c r="AY236" s="135"/>
      <c r="AZ236" s="135"/>
      <c r="BA236" s="135"/>
      <c r="BB236" s="135"/>
      <c r="BC236" s="135"/>
      <c r="BD236" s="135"/>
      <c r="BE236" s="135"/>
      <c r="BF236" s="135"/>
      <c r="BG236" s="135"/>
      <c r="BH236" s="135"/>
      <c r="BI236" s="135"/>
      <c r="BJ236" s="135"/>
      <c r="BK236" s="135"/>
      <c r="BL236" s="135"/>
      <c r="BM236" s="135"/>
      <c r="BN236" s="135"/>
      <c r="BO236" s="135"/>
      <c r="BP236" s="135"/>
      <c r="BQ236" s="135"/>
      <c r="BR236" s="135"/>
      <c r="BS236" s="135"/>
      <c r="BT236" s="135"/>
      <c r="BU236" s="135"/>
      <c r="BV236" s="135"/>
      <c r="BW236" s="135"/>
      <c r="BX236" s="135"/>
      <c r="BY236" s="135"/>
      <c r="BZ236" s="135"/>
      <c r="CA236" s="135"/>
      <c r="CB236" s="135"/>
      <c r="CC236" s="135"/>
      <c r="CD236" s="135"/>
      <c r="CE236" s="135"/>
      <c r="CF236" s="135"/>
      <c r="CG236" s="135"/>
      <c r="CH236" s="135"/>
      <c r="CI236" s="135"/>
      <c r="CJ236" s="135"/>
      <c r="CK236" s="135"/>
      <c r="CL236" s="135"/>
      <c r="CM236" s="135"/>
      <c r="CN236" s="135"/>
      <c r="CO236" s="135"/>
      <c r="CP236" s="135"/>
      <c r="CQ236" s="135"/>
      <c r="CR236" s="135"/>
      <c r="CS236" s="135"/>
      <c r="CT236" s="135"/>
      <c r="CU236" s="135"/>
      <c r="CV236" s="135"/>
      <c r="CW236" s="135"/>
      <c r="CX236" s="135"/>
      <c r="CY236" s="135"/>
      <c r="CZ236" s="135"/>
      <c r="DA236" s="135"/>
      <c r="DB236" s="135"/>
      <c r="DC236" s="135"/>
      <c r="DD236" s="135"/>
      <c r="DE236" s="135"/>
      <c r="DF236" s="135"/>
      <c r="DG236" s="135"/>
    </row>
    <row r="237" spans="18:111" x14ac:dyDescent="0.2">
      <c r="R237" s="1"/>
      <c r="S237" s="135"/>
      <c r="T237" s="135"/>
      <c r="U237" s="135"/>
      <c r="V237" s="135"/>
      <c r="W237" s="135"/>
      <c r="X237" s="135"/>
      <c r="Y237" s="135"/>
      <c r="Z237" s="135"/>
      <c r="AA237" s="135"/>
      <c r="AB237" s="135"/>
      <c r="AC237" s="135"/>
      <c r="AD237" s="135"/>
      <c r="AE237" s="135"/>
      <c r="AF237" s="135"/>
      <c r="AG237" s="135"/>
      <c r="AH237" s="135"/>
      <c r="AI237" s="135"/>
      <c r="AJ237" s="135"/>
      <c r="AK237" s="135"/>
      <c r="AL237" s="135"/>
      <c r="AM237" s="135"/>
      <c r="AN237" s="135"/>
      <c r="AO237" s="135"/>
      <c r="AP237" s="135"/>
      <c r="AQ237" s="135"/>
      <c r="AR237" s="135"/>
      <c r="AS237" s="135"/>
      <c r="AT237" s="135"/>
      <c r="AU237" s="135"/>
      <c r="AV237" s="135"/>
      <c r="AW237" s="135"/>
      <c r="AX237" s="135"/>
      <c r="AY237" s="135"/>
      <c r="AZ237" s="13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c r="CL237" s="135"/>
      <c r="CM237" s="135"/>
      <c r="CN237" s="135"/>
      <c r="CO237" s="135"/>
      <c r="CP237" s="135"/>
      <c r="CQ237" s="135"/>
      <c r="CR237" s="135"/>
      <c r="CS237" s="135"/>
      <c r="CT237" s="135"/>
      <c r="CU237" s="135"/>
      <c r="CV237" s="135"/>
      <c r="CW237" s="135"/>
      <c r="CX237" s="135"/>
      <c r="CY237" s="135"/>
      <c r="CZ237" s="135"/>
      <c r="DA237" s="135"/>
      <c r="DB237" s="135"/>
      <c r="DC237" s="135"/>
      <c r="DD237" s="135"/>
      <c r="DE237" s="135"/>
      <c r="DF237" s="135"/>
      <c r="DG237" s="135"/>
    </row>
    <row r="238" spans="18:111" x14ac:dyDescent="0.2">
      <c r="R238" s="1"/>
      <c r="S238" s="135"/>
      <c r="T238" s="135"/>
      <c r="U238" s="135"/>
      <c r="V238" s="135"/>
      <c r="W238" s="135"/>
      <c r="X238" s="135"/>
      <c r="Y238" s="135"/>
      <c r="Z238" s="135"/>
      <c r="AA238" s="135"/>
      <c r="AB238" s="135"/>
      <c r="AC238" s="135"/>
      <c r="AD238" s="135"/>
      <c r="AE238" s="135"/>
      <c r="AF238" s="135"/>
      <c r="AG238" s="135"/>
      <c r="AH238" s="135"/>
      <c r="AI238" s="135"/>
      <c r="AJ238" s="135"/>
      <c r="AK238" s="135"/>
      <c r="AL238" s="135"/>
      <c r="AM238" s="135"/>
      <c r="AN238" s="135"/>
      <c r="AO238" s="135"/>
      <c r="AP238" s="135"/>
      <c r="AQ238" s="135"/>
      <c r="AR238" s="135"/>
      <c r="AS238" s="135"/>
      <c r="AT238" s="135"/>
      <c r="AU238" s="135"/>
      <c r="AV238" s="135"/>
      <c r="AW238" s="135"/>
      <c r="AX238" s="135"/>
      <c r="AY238" s="135"/>
      <c r="AZ238" s="135"/>
      <c r="BA238" s="135"/>
      <c r="BB238" s="135"/>
      <c r="BC238" s="135"/>
      <c r="BD238" s="135"/>
      <c r="BE238" s="135"/>
      <c r="BF238" s="135"/>
      <c r="BG238" s="135"/>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c r="CL238" s="135"/>
      <c r="CM238" s="135"/>
      <c r="CN238" s="135"/>
      <c r="CO238" s="135"/>
      <c r="CP238" s="135"/>
      <c r="CQ238" s="135"/>
      <c r="CR238" s="135"/>
      <c r="CS238" s="135"/>
      <c r="CT238" s="135"/>
      <c r="CU238" s="135"/>
      <c r="CV238" s="135"/>
      <c r="CW238" s="135"/>
      <c r="CX238" s="135"/>
      <c r="CY238" s="135"/>
      <c r="CZ238" s="135"/>
      <c r="DA238" s="135"/>
      <c r="DB238" s="135"/>
      <c r="DC238" s="135"/>
      <c r="DD238" s="135"/>
      <c r="DE238" s="135"/>
      <c r="DF238" s="135"/>
      <c r="DG238" s="135"/>
    </row>
    <row r="239" spans="18:111" x14ac:dyDescent="0.2">
      <c r="R239" s="1"/>
      <c r="S239" s="135"/>
      <c r="T239" s="135"/>
      <c r="U239" s="135"/>
      <c r="V239" s="135"/>
      <c r="W239" s="135"/>
      <c r="X239" s="135"/>
      <c r="Y239" s="135"/>
      <c r="Z239" s="135"/>
      <c r="AA239" s="135"/>
      <c r="AB239" s="135"/>
      <c r="AC239" s="135"/>
      <c r="AD239" s="135"/>
      <c r="AE239" s="135"/>
      <c r="AF239" s="135"/>
      <c r="AG239" s="135"/>
      <c r="AH239" s="135"/>
      <c r="AI239" s="135"/>
      <c r="AJ239" s="135"/>
      <c r="AK239" s="135"/>
      <c r="AL239" s="135"/>
      <c r="AM239" s="135"/>
      <c r="AN239" s="135"/>
      <c r="AO239" s="135"/>
      <c r="AP239" s="135"/>
      <c r="AQ239" s="135"/>
      <c r="AR239" s="135"/>
      <c r="AS239" s="135"/>
      <c r="AT239" s="135"/>
      <c r="AU239" s="135"/>
      <c r="AV239" s="135"/>
      <c r="AW239" s="135"/>
      <c r="AX239" s="135"/>
      <c r="AY239" s="135"/>
      <c r="AZ239" s="135"/>
      <c r="BA239" s="135"/>
      <c r="BB239" s="135"/>
      <c r="BC239" s="135"/>
      <c r="BD239" s="135"/>
      <c r="BE239" s="135"/>
      <c r="BF239" s="135"/>
      <c r="BG239" s="135"/>
      <c r="BH239" s="135"/>
      <c r="BI239" s="135"/>
      <c r="BJ239" s="135"/>
      <c r="BK239" s="135"/>
      <c r="BL239" s="135"/>
      <c r="BM239" s="135"/>
      <c r="BN239" s="135"/>
      <c r="BO239" s="135"/>
      <c r="BP239" s="135"/>
      <c r="BQ239" s="135"/>
      <c r="BR239" s="135"/>
      <c r="BS239" s="135"/>
      <c r="BT239" s="135"/>
      <c r="BU239" s="135"/>
      <c r="BV239" s="135"/>
      <c r="BW239" s="135"/>
      <c r="BX239" s="135"/>
      <c r="BY239" s="135"/>
      <c r="BZ239" s="135"/>
      <c r="CA239" s="135"/>
      <c r="CB239" s="135"/>
      <c r="CC239" s="135"/>
      <c r="CD239" s="135"/>
      <c r="CE239" s="135"/>
      <c r="CF239" s="135"/>
      <c r="CG239" s="135"/>
      <c r="CH239" s="135"/>
      <c r="CI239" s="135"/>
      <c r="CJ239" s="135"/>
      <c r="CK239" s="135"/>
      <c r="CL239" s="135"/>
      <c r="CM239" s="135"/>
      <c r="CN239" s="135"/>
      <c r="CO239" s="135"/>
      <c r="CP239" s="135"/>
      <c r="CQ239" s="135"/>
      <c r="CR239" s="135"/>
      <c r="CS239" s="135"/>
      <c r="CT239" s="135"/>
      <c r="CU239" s="135"/>
      <c r="CV239" s="135"/>
      <c r="CW239" s="135"/>
      <c r="CX239" s="135"/>
      <c r="CY239" s="135"/>
      <c r="CZ239" s="135"/>
      <c r="DA239" s="135"/>
      <c r="DB239" s="135"/>
      <c r="DC239" s="135"/>
      <c r="DD239" s="135"/>
      <c r="DE239" s="135"/>
      <c r="DF239" s="135"/>
      <c r="DG239" s="135"/>
    </row>
    <row r="240" spans="18:111" x14ac:dyDescent="0.2">
      <c r="R240" s="1"/>
      <c r="S240" s="135"/>
      <c r="T240" s="135"/>
      <c r="U240" s="135"/>
      <c r="V240" s="135"/>
      <c r="W240" s="135"/>
      <c r="X240" s="135"/>
      <c r="Y240" s="135"/>
      <c r="Z240" s="135"/>
      <c r="AA240" s="135"/>
      <c r="AB240" s="135"/>
      <c r="AC240" s="135"/>
      <c r="AD240" s="135"/>
      <c r="AE240" s="135"/>
      <c r="AF240" s="135"/>
      <c r="AG240" s="135"/>
      <c r="AH240" s="135"/>
      <c r="AI240" s="135"/>
      <c r="AJ240" s="135"/>
      <c r="AK240" s="135"/>
      <c r="AL240" s="135"/>
      <c r="AM240" s="135"/>
      <c r="AN240" s="135"/>
      <c r="AO240" s="135"/>
      <c r="AP240" s="135"/>
      <c r="AQ240" s="135"/>
      <c r="AR240" s="135"/>
      <c r="AS240" s="135"/>
      <c r="AT240" s="135"/>
      <c r="AU240" s="135"/>
      <c r="AV240" s="135"/>
      <c r="AW240" s="135"/>
      <c r="AX240" s="135"/>
      <c r="AY240" s="135"/>
      <c r="AZ240" s="13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c r="CL240" s="135"/>
      <c r="CM240" s="135"/>
      <c r="CN240" s="135"/>
      <c r="CO240" s="135"/>
      <c r="CP240" s="135"/>
      <c r="CQ240" s="135"/>
      <c r="CR240" s="135"/>
      <c r="CS240" s="135"/>
      <c r="CT240" s="135"/>
      <c r="CU240" s="135"/>
      <c r="CV240" s="135"/>
      <c r="CW240" s="135"/>
      <c r="CX240" s="135"/>
      <c r="CY240" s="135"/>
      <c r="CZ240" s="135"/>
      <c r="DA240" s="135"/>
      <c r="DB240" s="135"/>
      <c r="DC240" s="135"/>
      <c r="DD240" s="135"/>
      <c r="DE240" s="135"/>
      <c r="DF240" s="135"/>
      <c r="DG240" s="135"/>
    </row>
    <row r="241" spans="18:111" x14ac:dyDescent="0.2">
      <c r="R241" s="1"/>
      <c r="S241" s="135"/>
      <c r="T241" s="135"/>
      <c r="U241" s="135"/>
      <c r="V241" s="135"/>
      <c r="W241" s="135"/>
      <c r="X241" s="135"/>
      <c r="Y241" s="135"/>
      <c r="Z241" s="135"/>
      <c r="AA241" s="135"/>
      <c r="AB241" s="135"/>
      <c r="AC241" s="135"/>
      <c r="AD241" s="135"/>
      <c r="AE241" s="135"/>
      <c r="AF241" s="135"/>
      <c r="AG241" s="135"/>
      <c r="AH241" s="135"/>
      <c r="AI241" s="135"/>
      <c r="AJ241" s="135"/>
      <c r="AK241" s="135"/>
      <c r="AL241" s="135"/>
      <c r="AM241" s="135"/>
      <c r="AN241" s="135"/>
      <c r="AO241" s="135"/>
      <c r="AP241" s="135"/>
      <c r="AQ241" s="135"/>
      <c r="AR241" s="135"/>
      <c r="AS241" s="135"/>
      <c r="AT241" s="135"/>
      <c r="AU241" s="135"/>
      <c r="AV241" s="135"/>
      <c r="AW241" s="135"/>
      <c r="AX241" s="135"/>
      <c r="AY241" s="135"/>
      <c r="AZ241" s="135"/>
      <c r="BA241" s="135"/>
      <c r="BB241" s="135"/>
      <c r="BC241" s="135"/>
      <c r="BD241" s="135"/>
      <c r="BE241" s="135"/>
      <c r="BF241" s="135"/>
      <c r="BG241" s="135"/>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c r="CL241" s="135"/>
      <c r="CM241" s="135"/>
      <c r="CN241" s="135"/>
      <c r="CO241" s="135"/>
      <c r="CP241" s="135"/>
      <c r="CQ241" s="135"/>
      <c r="CR241" s="135"/>
      <c r="CS241" s="135"/>
      <c r="CT241" s="135"/>
      <c r="CU241" s="135"/>
      <c r="CV241" s="135"/>
      <c r="CW241" s="135"/>
      <c r="CX241" s="135"/>
      <c r="CY241" s="135"/>
      <c r="CZ241" s="135"/>
      <c r="DA241" s="135"/>
      <c r="DB241" s="135"/>
      <c r="DC241" s="135"/>
      <c r="DD241" s="135"/>
      <c r="DE241" s="135"/>
      <c r="DF241" s="135"/>
      <c r="DG241" s="135"/>
    </row>
    <row r="242" spans="18:111" x14ac:dyDescent="0.2">
      <c r="R242" s="1"/>
      <c r="S242" s="135"/>
      <c r="T242" s="135"/>
      <c r="U242" s="135"/>
      <c r="V242" s="135"/>
      <c r="W242" s="135"/>
      <c r="X242" s="135"/>
      <c r="Y242" s="135"/>
      <c r="Z242" s="135"/>
      <c r="AA242" s="135"/>
      <c r="AB242" s="135"/>
      <c r="AC242" s="135"/>
      <c r="AD242" s="135"/>
      <c r="AE242" s="135"/>
      <c r="AF242" s="135"/>
      <c r="AG242" s="135"/>
      <c r="AH242" s="135"/>
      <c r="AI242" s="135"/>
      <c r="AJ242" s="135"/>
      <c r="AK242" s="135"/>
      <c r="AL242" s="135"/>
      <c r="AM242" s="135"/>
      <c r="AN242" s="135"/>
      <c r="AO242" s="135"/>
      <c r="AP242" s="135"/>
      <c r="AQ242" s="135"/>
      <c r="AR242" s="135"/>
      <c r="AS242" s="135"/>
      <c r="AT242" s="135"/>
      <c r="AU242" s="135"/>
      <c r="AV242" s="135"/>
      <c r="AW242" s="135"/>
      <c r="AX242" s="135"/>
      <c r="AY242" s="135"/>
      <c r="AZ242" s="135"/>
      <c r="BA242" s="135"/>
      <c r="BB242" s="135"/>
      <c r="BC242" s="135"/>
      <c r="BD242" s="135"/>
      <c r="BE242" s="135"/>
      <c r="BF242" s="135"/>
      <c r="BG242" s="135"/>
      <c r="BH242" s="135"/>
      <c r="BI242" s="135"/>
      <c r="BJ242" s="135"/>
      <c r="BK242" s="135"/>
      <c r="BL242" s="135"/>
      <c r="BM242" s="135"/>
      <c r="BN242" s="135"/>
      <c r="BO242" s="135"/>
      <c r="BP242" s="135"/>
      <c r="BQ242" s="135"/>
      <c r="BR242" s="135"/>
      <c r="BS242" s="135"/>
      <c r="BT242" s="135"/>
      <c r="BU242" s="135"/>
      <c r="BV242" s="135"/>
      <c r="BW242" s="135"/>
      <c r="BX242" s="135"/>
      <c r="BY242" s="135"/>
      <c r="BZ242" s="135"/>
      <c r="CA242" s="135"/>
      <c r="CB242" s="135"/>
      <c r="CC242" s="135"/>
      <c r="CD242" s="135"/>
      <c r="CE242" s="135"/>
      <c r="CF242" s="135"/>
      <c r="CG242" s="135"/>
      <c r="CH242" s="135"/>
      <c r="CI242" s="135"/>
      <c r="CJ242" s="135"/>
      <c r="CK242" s="135"/>
      <c r="CL242" s="135"/>
      <c r="CM242" s="135"/>
      <c r="CN242" s="135"/>
      <c r="CO242" s="135"/>
      <c r="CP242" s="135"/>
      <c r="CQ242" s="135"/>
      <c r="CR242" s="135"/>
      <c r="CS242" s="135"/>
      <c r="CT242" s="135"/>
      <c r="CU242" s="135"/>
      <c r="CV242" s="135"/>
      <c r="CW242" s="135"/>
      <c r="CX242" s="135"/>
      <c r="CY242" s="135"/>
      <c r="CZ242" s="135"/>
      <c r="DA242" s="135"/>
      <c r="DB242" s="135"/>
      <c r="DC242" s="135"/>
      <c r="DD242" s="135"/>
      <c r="DE242" s="135"/>
      <c r="DF242" s="135"/>
      <c r="DG242" s="135"/>
    </row>
    <row r="243" spans="18:111" x14ac:dyDescent="0.2">
      <c r="R243" s="1"/>
      <c r="S243" s="135"/>
      <c r="T243" s="135"/>
      <c r="U243" s="135"/>
      <c r="V243" s="135"/>
      <c r="W243" s="135"/>
      <c r="X243" s="135"/>
      <c r="Y243" s="135"/>
      <c r="Z243" s="135"/>
      <c r="AA243" s="135"/>
      <c r="AB243" s="135"/>
      <c r="AC243" s="135"/>
      <c r="AD243" s="135"/>
      <c r="AE243" s="135"/>
      <c r="AF243" s="135"/>
      <c r="AG243" s="135"/>
      <c r="AH243" s="135"/>
      <c r="AI243" s="135"/>
      <c r="AJ243" s="135"/>
      <c r="AK243" s="135"/>
      <c r="AL243" s="135"/>
      <c r="AM243" s="135"/>
      <c r="AN243" s="135"/>
      <c r="AO243" s="135"/>
      <c r="AP243" s="135"/>
      <c r="AQ243" s="135"/>
      <c r="AR243" s="135"/>
      <c r="AS243" s="135"/>
      <c r="AT243" s="135"/>
      <c r="AU243" s="135"/>
      <c r="AV243" s="135"/>
      <c r="AW243" s="135"/>
      <c r="AX243" s="135"/>
      <c r="AY243" s="135"/>
      <c r="AZ243" s="135"/>
      <c r="BA243" s="135"/>
      <c r="BB243" s="135"/>
      <c r="BC243" s="135"/>
      <c r="BD243" s="135"/>
      <c r="BE243" s="135"/>
      <c r="BF243" s="135"/>
      <c r="BG243" s="135"/>
      <c r="BH243" s="135"/>
      <c r="BI243" s="135"/>
      <c r="BJ243" s="135"/>
      <c r="BK243" s="135"/>
      <c r="BL243" s="135"/>
      <c r="BM243" s="135"/>
      <c r="BN243" s="135"/>
      <c r="BO243" s="135"/>
      <c r="BP243" s="135"/>
      <c r="BQ243" s="135"/>
      <c r="BR243" s="135"/>
      <c r="BS243" s="135"/>
      <c r="BT243" s="135"/>
      <c r="BU243" s="135"/>
      <c r="BV243" s="135"/>
      <c r="BW243" s="135"/>
      <c r="BX243" s="135"/>
      <c r="BY243" s="135"/>
      <c r="BZ243" s="135"/>
      <c r="CA243" s="135"/>
      <c r="CB243" s="135"/>
      <c r="CC243" s="135"/>
      <c r="CD243" s="135"/>
      <c r="CE243" s="135"/>
      <c r="CF243" s="135"/>
      <c r="CG243" s="135"/>
      <c r="CH243" s="135"/>
      <c r="CI243" s="135"/>
      <c r="CJ243" s="135"/>
      <c r="CK243" s="135"/>
      <c r="CL243" s="135"/>
      <c r="CM243" s="135"/>
      <c r="CN243" s="135"/>
      <c r="CO243" s="135"/>
      <c r="CP243" s="135"/>
      <c r="CQ243" s="135"/>
      <c r="CR243" s="135"/>
      <c r="CS243" s="135"/>
      <c r="CT243" s="135"/>
      <c r="CU243" s="135"/>
      <c r="CV243" s="135"/>
      <c r="CW243" s="135"/>
      <c r="CX243" s="135"/>
      <c r="CY243" s="135"/>
      <c r="CZ243" s="135"/>
      <c r="DA243" s="135"/>
      <c r="DB243" s="135"/>
      <c r="DC243" s="135"/>
      <c r="DD243" s="135"/>
      <c r="DE243" s="135"/>
      <c r="DF243" s="135"/>
      <c r="DG243" s="135"/>
    </row>
    <row r="244" spans="18:111" x14ac:dyDescent="0.2">
      <c r="R244" s="1"/>
      <c r="S244" s="135"/>
      <c r="T244" s="135"/>
      <c r="U244" s="135"/>
      <c r="V244" s="135"/>
      <c r="W244" s="135"/>
      <c r="X244" s="135"/>
      <c r="Y244" s="135"/>
      <c r="Z244" s="135"/>
      <c r="AA244" s="135"/>
      <c r="AB244" s="135"/>
      <c r="AC244" s="135"/>
      <c r="AD244" s="135"/>
      <c r="AE244" s="135"/>
      <c r="AF244" s="135"/>
      <c r="AG244" s="135"/>
      <c r="AH244" s="135"/>
      <c r="AI244" s="135"/>
      <c r="AJ244" s="135"/>
      <c r="AK244" s="135"/>
      <c r="AL244" s="135"/>
      <c r="AM244" s="135"/>
      <c r="AN244" s="135"/>
      <c r="AO244" s="135"/>
      <c r="AP244" s="135"/>
      <c r="AQ244" s="135"/>
      <c r="AR244" s="135"/>
      <c r="AS244" s="135"/>
      <c r="AT244" s="135"/>
      <c r="AU244" s="135"/>
      <c r="AV244" s="135"/>
      <c r="AW244" s="135"/>
      <c r="AX244" s="135"/>
      <c r="AY244" s="135"/>
      <c r="AZ244" s="135"/>
      <c r="BA244" s="135"/>
      <c r="BB244" s="135"/>
      <c r="BC244" s="135"/>
      <c r="BD244" s="135"/>
      <c r="BE244" s="135"/>
      <c r="BF244" s="135"/>
      <c r="BG244" s="135"/>
      <c r="BH244" s="135"/>
      <c r="BI244" s="135"/>
      <c r="BJ244" s="135"/>
      <c r="BK244" s="135"/>
      <c r="BL244" s="135"/>
      <c r="BM244" s="135"/>
      <c r="BN244" s="135"/>
      <c r="BO244" s="135"/>
      <c r="BP244" s="135"/>
      <c r="BQ244" s="135"/>
      <c r="BR244" s="135"/>
      <c r="BS244" s="135"/>
      <c r="BT244" s="135"/>
      <c r="BU244" s="135"/>
      <c r="BV244" s="135"/>
      <c r="BW244" s="135"/>
      <c r="BX244" s="135"/>
      <c r="BY244" s="135"/>
      <c r="BZ244" s="135"/>
      <c r="CA244" s="135"/>
      <c r="CB244" s="135"/>
      <c r="CC244" s="135"/>
      <c r="CD244" s="135"/>
      <c r="CE244" s="135"/>
      <c r="CF244" s="135"/>
      <c r="CG244" s="135"/>
      <c r="CH244" s="135"/>
      <c r="CI244" s="135"/>
      <c r="CJ244" s="135"/>
      <c r="CK244" s="135"/>
      <c r="CL244" s="135"/>
      <c r="CM244" s="135"/>
      <c r="CN244" s="135"/>
      <c r="CO244" s="135"/>
      <c r="CP244" s="135"/>
      <c r="CQ244" s="135"/>
      <c r="CR244" s="135"/>
      <c r="CS244" s="135"/>
      <c r="CT244" s="135"/>
      <c r="CU244" s="135"/>
      <c r="CV244" s="135"/>
      <c r="CW244" s="135"/>
      <c r="CX244" s="135"/>
      <c r="CY244" s="135"/>
      <c r="CZ244" s="135"/>
      <c r="DA244" s="135"/>
      <c r="DB244" s="135"/>
      <c r="DC244" s="135"/>
      <c r="DD244" s="135"/>
      <c r="DE244" s="135"/>
      <c r="DF244" s="135"/>
      <c r="DG244" s="135"/>
    </row>
    <row r="245" spans="18:111" x14ac:dyDescent="0.2">
      <c r="R245" s="1"/>
      <c r="S245" s="135"/>
      <c r="T245" s="135"/>
      <c r="U245" s="135"/>
      <c r="V245" s="135"/>
      <c r="W245" s="135"/>
      <c r="X245" s="135"/>
      <c r="Y245" s="135"/>
      <c r="Z245" s="135"/>
      <c r="AA245" s="135"/>
      <c r="AB245" s="135"/>
      <c r="AC245" s="135"/>
      <c r="AD245" s="135"/>
      <c r="AE245" s="135"/>
      <c r="AF245" s="135"/>
      <c r="AG245" s="135"/>
      <c r="AH245" s="135"/>
      <c r="AI245" s="135"/>
      <c r="AJ245" s="135"/>
      <c r="AK245" s="135"/>
      <c r="AL245" s="135"/>
      <c r="AM245" s="135"/>
      <c r="AN245" s="135"/>
      <c r="AO245" s="135"/>
      <c r="AP245" s="135"/>
      <c r="AQ245" s="135"/>
      <c r="AR245" s="135"/>
      <c r="AS245" s="135"/>
      <c r="AT245" s="135"/>
      <c r="AU245" s="135"/>
      <c r="AV245" s="135"/>
      <c r="AW245" s="135"/>
      <c r="AX245" s="135"/>
      <c r="AY245" s="135"/>
      <c r="AZ245" s="135"/>
      <c r="BA245" s="135"/>
      <c r="BB245" s="135"/>
      <c r="BC245" s="135"/>
      <c r="BD245" s="135"/>
      <c r="BE245" s="135"/>
      <c r="BF245" s="135"/>
      <c r="BG245" s="135"/>
      <c r="BH245" s="135"/>
      <c r="BI245" s="135"/>
      <c r="BJ245" s="135"/>
      <c r="BK245" s="135"/>
      <c r="BL245" s="135"/>
      <c r="BM245" s="135"/>
      <c r="BN245" s="135"/>
      <c r="BO245" s="135"/>
      <c r="BP245" s="135"/>
      <c r="BQ245" s="135"/>
      <c r="BR245" s="135"/>
      <c r="BS245" s="135"/>
      <c r="BT245" s="135"/>
      <c r="BU245" s="135"/>
      <c r="BV245" s="135"/>
      <c r="BW245" s="135"/>
      <c r="BX245" s="135"/>
      <c r="BY245" s="135"/>
      <c r="BZ245" s="135"/>
      <c r="CA245" s="135"/>
      <c r="CB245" s="135"/>
      <c r="CC245" s="135"/>
      <c r="CD245" s="135"/>
      <c r="CE245" s="135"/>
      <c r="CF245" s="135"/>
      <c r="CG245" s="135"/>
      <c r="CH245" s="135"/>
      <c r="CI245" s="135"/>
      <c r="CJ245" s="135"/>
      <c r="CK245" s="135"/>
      <c r="CL245" s="135"/>
      <c r="CM245" s="135"/>
      <c r="CN245" s="135"/>
      <c r="CO245" s="135"/>
      <c r="CP245" s="135"/>
      <c r="CQ245" s="135"/>
      <c r="CR245" s="135"/>
      <c r="CS245" s="135"/>
      <c r="CT245" s="135"/>
      <c r="CU245" s="135"/>
      <c r="CV245" s="135"/>
      <c r="CW245" s="135"/>
      <c r="CX245" s="135"/>
      <c r="CY245" s="135"/>
      <c r="CZ245" s="135"/>
      <c r="DA245" s="135"/>
      <c r="DB245" s="135"/>
      <c r="DC245" s="135"/>
      <c r="DD245" s="135"/>
      <c r="DE245" s="135"/>
      <c r="DF245" s="135"/>
      <c r="DG245" s="135"/>
    </row>
    <row r="246" spans="18:111" x14ac:dyDescent="0.2">
      <c r="R246" s="1"/>
      <c r="S246" s="135"/>
      <c r="T246" s="135"/>
      <c r="U246" s="135"/>
      <c r="V246" s="135"/>
      <c r="W246" s="135"/>
      <c r="X246" s="135"/>
      <c r="Y246" s="135"/>
      <c r="Z246" s="135"/>
      <c r="AA246" s="135"/>
      <c r="AB246" s="135"/>
      <c r="AC246" s="135"/>
      <c r="AD246" s="135"/>
      <c r="AE246" s="135"/>
      <c r="AF246" s="135"/>
      <c r="AG246" s="135"/>
      <c r="AH246" s="135"/>
      <c r="AI246" s="135"/>
      <c r="AJ246" s="135"/>
      <c r="AK246" s="135"/>
      <c r="AL246" s="135"/>
      <c r="AM246" s="135"/>
      <c r="AN246" s="135"/>
      <c r="AO246" s="135"/>
      <c r="AP246" s="135"/>
      <c r="AQ246" s="135"/>
      <c r="AR246" s="135"/>
      <c r="AS246" s="135"/>
      <c r="AT246" s="135"/>
      <c r="AU246" s="135"/>
      <c r="AV246" s="135"/>
      <c r="AW246" s="135"/>
      <c r="AX246" s="135"/>
      <c r="AY246" s="135"/>
      <c r="AZ246" s="135"/>
      <c r="BA246" s="135"/>
      <c r="BB246" s="135"/>
      <c r="BC246" s="135"/>
      <c r="BD246" s="135"/>
      <c r="BE246" s="135"/>
      <c r="BF246" s="135"/>
      <c r="BG246" s="135"/>
      <c r="BH246" s="135"/>
      <c r="BI246" s="135"/>
      <c r="BJ246" s="135"/>
      <c r="BK246" s="135"/>
      <c r="BL246" s="135"/>
      <c r="BM246" s="135"/>
      <c r="BN246" s="135"/>
      <c r="BO246" s="135"/>
      <c r="BP246" s="135"/>
      <c r="BQ246" s="135"/>
      <c r="BR246" s="135"/>
      <c r="BS246" s="135"/>
      <c r="BT246" s="135"/>
      <c r="BU246" s="135"/>
      <c r="BV246" s="135"/>
      <c r="BW246" s="135"/>
      <c r="BX246" s="135"/>
      <c r="BY246" s="135"/>
      <c r="BZ246" s="135"/>
      <c r="CA246" s="135"/>
      <c r="CB246" s="135"/>
      <c r="CC246" s="135"/>
      <c r="CD246" s="135"/>
      <c r="CE246" s="135"/>
      <c r="CF246" s="135"/>
      <c r="CG246" s="135"/>
      <c r="CH246" s="135"/>
      <c r="CI246" s="135"/>
      <c r="CJ246" s="135"/>
      <c r="CK246" s="135"/>
      <c r="CL246" s="135"/>
      <c r="CM246" s="135"/>
      <c r="CN246" s="135"/>
      <c r="CO246" s="135"/>
      <c r="CP246" s="135"/>
      <c r="CQ246" s="135"/>
      <c r="CR246" s="135"/>
      <c r="CS246" s="135"/>
      <c r="CT246" s="135"/>
      <c r="CU246" s="135"/>
      <c r="CV246" s="135"/>
      <c r="CW246" s="135"/>
      <c r="CX246" s="135"/>
      <c r="CY246" s="135"/>
      <c r="CZ246" s="135"/>
      <c r="DA246" s="135"/>
      <c r="DB246" s="135"/>
      <c r="DC246" s="135"/>
      <c r="DD246" s="135"/>
      <c r="DE246" s="135"/>
      <c r="DF246" s="135"/>
      <c r="DG246" s="135"/>
    </row>
    <row r="247" spans="18:111" x14ac:dyDescent="0.2">
      <c r="R247" s="1"/>
      <c r="S247" s="135"/>
      <c r="T247" s="135"/>
      <c r="U247" s="135"/>
      <c r="V247" s="135"/>
      <c r="W247" s="135"/>
      <c r="X247" s="135"/>
      <c r="Y247" s="135"/>
      <c r="Z247" s="135"/>
      <c r="AA247" s="135"/>
      <c r="AB247" s="135"/>
      <c r="AC247" s="135"/>
      <c r="AD247" s="135"/>
      <c r="AE247" s="135"/>
      <c r="AF247" s="135"/>
      <c r="AG247" s="135"/>
      <c r="AH247" s="135"/>
      <c r="AI247" s="135"/>
      <c r="AJ247" s="135"/>
      <c r="AK247" s="135"/>
      <c r="AL247" s="135"/>
      <c r="AM247" s="135"/>
      <c r="AN247" s="135"/>
      <c r="AO247" s="135"/>
      <c r="AP247" s="135"/>
      <c r="AQ247" s="135"/>
      <c r="AR247" s="135"/>
      <c r="AS247" s="135"/>
      <c r="AT247" s="135"/>
      <c r="AU247" s="135"/>
      <c r="AV247" s="135"/>
      <c r="AW247" s="135"/>
      <c r="AX247" s="135"/>
      <c r="AY247" s="135"/>
      <c r="AZ247" s="135"/>
      <c r="BA247" s="135"/>
      <c r="BB247" s="135"/>
      <c r="BC247" s="135"/>
      <c r="BD247" s="135"/>
      <c r="BE247" s="135"/>
      <c r="BF247" s="135"/>
      <c r="BG247" s="135"/>
      <c r="BH247" s="135"/>
      <c r="BI247" s="135"/>
      <c r="BJ247" s="135"/>
      <c r="BK247" s="135"/>
      <c r="BL247" s="135"/>
      <c r="BM247" s="135"/>
      <c r="BN247" s="135"/>
      <c r="BO247" s="135"/>
      <c r="BP247" s="135"/>
      <c r="BQ247" s="135"/>
      <c r="BR247" s="135"/>
      <c r="BS247" s="135"/>
      <c r="BT247" s="135"/>
      <c r="BU247" s="135"/>
      <c r="BV247" s="135"/>
      <c r="BW247" s="135"/>
      <c r="BX247" s="135"/>
      <c r="BY247" s="135"/>
      <c r="BZ247" s="135"/>
      <c r="CA247" s="135"/>
      <c r="CB247" s="135"/>
      <c r="CC247" s="135"/>
      <c r="CD247" s="135"/>
      <c r="CE247" s="135"/>
      <c r="CF247" s="135"/>
      <c r="CG247" s="135"/>
      <c r="CH247" s="135"/>
      <c r="CI247" s="135"/>
      <c r="CJ247" s="135"/>
      <c r="CK247" s="135"/>
      <c r="CL247" s="135"/>
      <c r="CM247" s="135"/>
      <c r="CN247" s="135"/>
      <c r="CO247" s="135"/>
      <c r="CP247" s="135"/>
      <c r="CQ247" s="135"/>
      <c r="CR247" s="135"/>
      <c r="CS247" s="135"/>
      <c r="CT247" s="135"/>
      <c r="CU247" s="135"/>
      <c r="CV247" s="135"/>
      <c r="CW247" s="135"/>
      <c r="CX247" s="135"/>
      <c r="CY247" s="135"/>
      <c r="CZ247" s="135"/>
      <c r="DA247" s="135"/>
      <c r="DB247" s="135"/>
      <c r="DC247" s="135"/>
      <c r="DD247" s="135"/>
      <c r="DE247" s="135"/>
      <c r="DF247" s="135"/>
      <c r="DG247" s="135"/>
    </row>
    <row r="248" spans="18:111" x14ac:dyDescent="0.2">
      <c r="R248" s="1"/>
      <c r="S248" s="135"/>
      <c r="T248" s="135"/>
      <c r="U248" s="135"/>
      <c r="V248" s="135"/>
      <c r="W248" s="135"/>
      <c r="X248" s="135"/>
      <c r="Y248" s="135"/>
      <c r="Z248" s="135"/>
      <c r="AA248" s="135"/>
      <c r="AB248" s="135"/>
      <c r="AC248" s="135"/>
      <c r="AD248" s="135"/>
      <c r="AE248" s="135"/>
      <c r="AF248" s="135"/>
      <c r="AG248" s="135"/>
      <c r="AH248" s="135"/>
      <c r="AI248" s="135"/>
      <c r="AJ248" s="135"/>
      <c r="AK248" s="135"/>
      <c r="AL248" s="135"/>
      <c r="AM248" s="135"/>
      <c r="AN248" s="135"/>
      <c r="AO248" s="135"/>
      <c r="AP248" s="135"/>
      <c r="AQ248" s="135"/>
      <c r="AR248" s="135"/>
      <c r="AS248" s="135"/>
      <c r="AT248" s="135"/>
      <c r="AU248" s="135"/>
      <c r="AV248" s="135"/>
      <c r="AW248" s="135"/>
      <c r="AX248" s="135"/>
      <c r="AY248" s="135"/>
      <c r="AZ248" s="135"/>
      <c r="BA248" s="135"/>
      <c r="BB248" s="135"/>
      <c r="BC248" s="135"/>
      <c r="BD248" s="135"/>
      <c r="BE248" s="135"/>
      <c r="BF248" s="135"/>
      <c r="BG248" s="135"/>
      <c r="BH248" s="135"/>
      <c r="BI248" s="135"/>
      <c r="BJ248" s="135"/>
      <c r="BK248" s="135"/>
      <c r="BL248" s="135"/>
      <c r="BM248" s="135"/>
      <c r="BN248" s="135"/>
      <c r="BO248" s="135"/>
      <c r="BP248" s="135"/>
      <c r="BQ248" s="135"/>
      <c r="BR248" s="135"/>
      <c r="BS248" s="135"/>
      <c r="BT248" s="135"/>
      <c r="BU248" s="135"/>
      <c r="BV248" s="135"/>
      <c r="BW248" s="135"/>
      <c r="BX248" s="135"/>
      <c r="BY248" s="135"/>
      <c r="BZ248" s="135"/>
      <c r="CA248" s="135"/>
      <c r="CB248" s="135"/>
      <c r="CC248" s="135"/>
      <c r="CD248" s="135"/>
      <c r="CE248" s="135"/>
      <c r="CF248" s="135"/>
      <c r="CG248" s="135"/>
      <c r="CH248" s="135"/>
      <c r="CI248" s="135"/>
      <c r="CJ248" s="135"/>
      <c r="CK248" s="135"/>
      <c r="CL248" s="135"/>
      <c r="CM248" s="135"/>
      <c r="CN248" s="135"/>
      <c r="CO248" s="135"/>
      <c r="CP248" s="135"/>
      <c r="CQ248" s="135"/>
      <c r="CR248" s="135"/>
      <c r="CS248" s="135"/>
      <c r="CT248" s="135"/>
      <c r="CU248" s="135"/>
      <c r="CV248" s="135"/>
      <c r="CW248" s="135"/>
      <c r="CX248" s="135"/>
      <c r="CY248" s="135"/>
      <c r="CZ248" s="135"/>
      <c r="DA248" s="135"/>
      <c r="DB248" s="135"/>
      <c r="DC248" s="135"/>
      <c r="DD248" s="135"/>
      <c r="DE248" s="135"/>
      <c r="DF248" s="135"/>
      <c r="DG248" s="135"/>
    </row>
    <row r="249" spans="18:111" x14ac:dyDescent="0.2">
      <c r="R249" s="1"/>
      <c r="S249" s="135"/>
      <c r="T249" s="135"/>
      <c r="U249" s="135"/>
      <c r="V249" s="135"/>
      <c r="W249" s="135"/>
      <c r="X249" s="135"/>
      <c r="Y249" s="135"/>
      <c r="Z249" s="135"/>
      <c r="AA249" s="135"/>
      <c r="AB249" s="135"/>
      <c r="AC249" s="135"/>
      <c r="AD249" s="135"/>
      <c r="AE249" s="135"/>
      <c r="AF249" s="135"/>
      <c r="AG249" s="135"/>
      <c r="AH249" s="135"/>
      <c r="AI249" s="135"/>
      <c r="AJ249" s="135"/>
      <c r="AK249" s="135"/>
      <c r="AL249" s="135"/>
      <c r="AM249" s="135"/>
      <c r="AN249" s="135"/>
      <c r="AO249" s="135"/>
      <c r="AP249" s="135"/>
      <c r="AQ249" s="135"/>
      <c r="AR249" s="135"/>
      <c r="AS249" s="135"/>
      <c r="AT249" s="135"/>
      <c r="AU249" s="135"/>
      <c r="AV249" s="135"/>
      <c r="AW249" s="135"/>
      <c r="AX249" s="135"/>
      <c r="AY249" s="135"/>
      <c r="AZ249" s="135"/>
      <c r="BA249" s="135"/>
      <c r="BB249" s="135"/>
      <c r="BC249" s="135"/>
      <c r="BD249" s="135"/>
      <c r="BE249" s="135"/>
      <c r="BF249" s="135"/>
      <c r="BG249" s="135"/>
      <c r="BH249" s="135"/>
      <c r="BI249" s="135"/>
      <c r="BJ249" s="135"/>
      <c r="BK249" s="135"/>
      <c r="BL249" s="135"/>
      <c r="BM249" s="135"/>
      <c r="BN249" s="135"/>
      <c r="BO249" s="135"/>
      <c r="BP249" s="135"/>
      <c r="BQ249" s="135"/>
      <c r="BR249" s="135"/>
      <c r="BS249" s="135"/>
      <c r="BT249" s="135"/>
      <c r="BU249" s="135"/>
      <c r="BV249" s="135"/>
      <c r="BW249" s="135"/>
      <c r="BX249" s="135"/>
      <c r="BY249" s="135"/>
      <c r="BZ249" s="135"/>
      <c r="CA249" s="135"/>
      <c r="CB249" s="135"/>
      <c r="CC249" s="135"/>
      <c r="CD249" s="135"/>
      <c r="CE249" s="135"/>
      <c r="CF249" s="135"/>
      <c r="CG249" s="135"/>
      <c r="CH249" s="135"/>
      <c r="CI249" s="135"/>
      <c r="CJ249" s="135"/>
      <c r="CK249" s="135"/>
      <c r="CL249" s="135"/>
      <c r="CM249" s="135"/>
      <c r="CN249" s="135"/>
      <c r="CO249" s="135"/>
      <c r="CP249" s="135"/>
      <c r="CQ249" s="135"/>
      <c r="CR249" s="135"/>
      <c r="CS249" s="135"/>
      <c r="CT249" s="135"/>
      <c r="CU249" s="135"/>
      <c r="CV249" s="135"/>
      <c r="CW249" s="135"/>
      <c r="CX249" s="135"/>
      <c r="CY249" s="135"/>
      <c r="CZ249" s="135"/>
      <c r="DA249" s="135"/>
      <c r="DB249" s="135"/>
      <c r="DC249" s="135"/>
      <c r="DD249" s="135"/>
      <c r="DE249" s="135"/>
      <c r="DF249" s="135"/>
      <c r="DG249" s="135"/>
    </row>
    <row r="250" spans="18:111" x14ac:dyDescent="0.2">
      <c r="R250" s="1"/>
      <c r="S250" s="135"/>
      <c r="T250" s="135"/>
      <c r="U250" s="135"/>
      <c r="V250" s="135"/>
      <c r="W250" s="135"/>
      <c r="X250" s="135"/>
      <c r="Y250" s="135"/>
      <c r="Z250" s="135"/>
      <c r="AA250" s="135"/>
      <c r="AB250" s="135"/>
      <c r="AC250" s="135"/>
      <c r="AD250" s="135"/>
      <c r="AE250" s="135"/>
      <c r="AF250" s="135"/>
      <c r="AG250" s="135"/>
      <c r="AH250" s="135"/>
      <c r="AI250" s="135"/>
      <c r="AJ250" s="135"/>
      <c r="AK250" s="135"/>
      <c r="AL250" s="135"/>
      <c r="AM250" s="135"/>
      <c r="AN250" s="135"/>
      <c r="AO250" s="135"/>
      <c r="AP250" s="135"/>
      <c r="AQ250" s="135"/>
      <c r="AR250" s="135"/>
      <c r="AS250" s="135"/>
      <c r="AT250" s="135"/>
      <c r="AU250" s="135"/>
      <c r="AV250" s="135"/>
      <c r="AW250" s="135"/>
      <c r="AX250" s="135"/>
      <c r="AY250" s="135"/>
      <c r="AZ250" s="135"/>
      <c r="BA250" s="135"/>
      <c r="BB250" s="135"/>
      <c r="BC250" s="135"/>
      <c r="BD250" s="135"/>
      <c r="BE250" s="135"/>
      <c r="BF250" s="135"/>
      <c r="BG250" s="135"/>
      <c r="BH250" s="135"/>
      <c r="BI250" s="135"/>
      <c r="BJ250" s="135"/>
      <c r="BK250" s="135"/>
      <c r="BL250" s="135"/>
      <c r="BM250" s="135"/>
      <c r="BN250" s="135"/>
      <c r="BO250" s="135"/>
      <c r="BP250" s="135"/>
      <c r="BQ250" s="135"/>
      <c r="BR250" s="135"/>
      <c r="BS250" s="135"/>
      <c r="BT250" s="135"/>
      <c r="BU250" s="135"/>
      <c r="BV250" s="135"/>
      <c r="BW250" s="135"/>
      <c r="BX250" s="135"/>
      <c r="BY250" s="135"/>
      <c r="BZ250" s="135"/>
      <c r="CA250" s="135"/>
      <c r="CB250" s="135"/>
      <c r="CC250" s="135"/>
      <c r="CD250" s="135"/>
      <c r="CE250" s="135"/>
      <c r="CF250" s="135"/>
      <c r="CG250" s="135"/>
      <c r="CH250" s="135"/>
      <c r="CI250" s="135"/>
      <c r="CJ250" s="135"/>
      <c r="CK250" s="135"/>
      <c r="CL250" s="135"/>
      <c r="CM250" s="135"/>
      <c r="CN250" s="135"/>
      <c r="CO250" s="135"/>
      <c r="CP250" s="135"/>
      <c r="CQ250" s="135"/>
      <c r="CR250" s="135"/>
      <c r="CS250" s="135"/>
      <c r="CT250" s="135"/>
      <c r="CU250" s="135"/>
      <c r="CV250" s="135"/>
      <c r="CW250" s="135"/>
      <c r="CX250" s="135"/>
      <c r="CY250" s="135"/>
      <c r="CZ250" s="135"/>
      <c r="DA250" s="135"/>
      <c r="DB250" s="135"/>
      <c r="DC250" s="135"/>
      <c r="DD250" s="135"/>
      <c r="DE250" s="135"/>
      <c r="DF250" s="135"/>
      <c r="DG250" s="135"/>
    </row>
    <row r="251" spans="18:111" x14ac:dyDescent="0.2">
      <c r="R251" s="1"/>
      <c r="S251" s="135"/>
      <c r="T251" s="135"/>
      <c r="U251" s="135"/>
      <c r="V251" s="135"/>
      <c r="W251" s="135"/>
      <c r="X251" s="135"/>
      <c r="Y251" s="135"/>
      <c r="Z251" s="135"/>
      <c r="AA251" s="135"/>
      <c r="AB251" s="135"/>
      <c r="AC251" s="135"/>
      <c r="AD251" s="135"/>
      <c r="AE251" s="135"/>
      <c r="AF251" s="135"/>
      <c r="AG251" s="135"/>
      <c r="AH251" s="135"/>
      <c r="AI251" s="135"/>
      <c r="AJ251" s="135"/>
      <c r="AK251" s="135"/>
      <c r="AL251" s="135"/>
      <c r="AM251" s="135"/>
      <c r="AN251" s="135"/>
      <c r="AO251" s="135"/>
      <c r="AP251" s="135"/>
      <c r="AQ251" s="135"/>
      <c r="AR251" s="135"/>
      <c r="AS251" s="135"/>
      <c r="AT251" s="135"/>
      <c r="AU251" s="135"/>
      <c r="AV251" s="135"/>
      <c r="AW251" s="135"/>
      <c r="AX251" s="135"/>
      <c r="AY251" s="135"/>
      <c r="AZ251" s="135"/>
      <c r="BA251" s="135"/>
      <c r="BB251" s="135"/>
      <c r="BC251" s="135"/>
      <c r="BD251" s="135"/>
      <c r="BE251" s="135"/>
      <c r="BF251" s="135"/>
      <c r="BG251" s="135"/>
      <c r="BH251" s="135"/>
      <c r="BI251" s="135"/>
      <c r="BJ251" s="135"/>
      <c r="BK251" s="135"/>
      <c r="BL251" s="135"/>
      <c r="BM251" s="135"/>
      <c r="BN251" s="135"/>
      <c r="BO251" s="135"/>
      <c r="BP251" s="135"/>
      <c r="BQ251" s="135"/>
      <c r="BR251" s="135"/>
      <c r="BS251" s="135"/>
      <c r="BT251" s="135"/>
      <c r="BU251" s="135"/>
      <c r="BV251" s="135"/>
      <c r="BW251" s="135"/>
      <c r="BX251" s="135"/>
      <c r="BY251" s="135"/>
      <c r="BZ251" s="135"/>
      <c r="CA251" s="135"/>
      <c r="CB251" s="135"/>
      <c r="CC251" s="135"/>
      <c r="CD251" s="135"/>
      <c r="CE251" s="135"/>
      <c r="CF251" s="135"/>
      <c r="CG251" s="135"/>
      <c r="CH251" s="135"/>
      <c r="CI251" s="135"/>
      <c r="CJ251" s="135"/>
      <c r="CK251" s="135"/>
      <c r="CL251" s="135"/>
      <c r="CM251" s="135"/>
      <c r="CN251" s="135"/>
      <c r="CO251" s="135"/>
      <c r="CP251" s="135"/>
      <c r="CQ251" s="135"/>
      <c r="CR251" s="135"/>
      <c r="CS251" s="135"/>
      <c r="CT251" s="135"/>
      <c r="CU251" s="135"/>
      <c r="CV251" s="135"/>
      <c r="CW251" s="135"/>
      <c r="CX251" s="135"/>
      <c r="CY251" s="135"/>
      <c r="CZ251" s="135"/>
      <c r="DA251" s="135"/>
      <c r="DB251" s="135"/>
      <c r="DC251" s="135"/>
      <c r="DD251" s="135"/>
      <c r="DE251" s="135"/>
      <c r="DF251" s="135"/>
      <c r="DG251" s="135"/>
    </row>
    <row r="252" spans="18:111" x14ac:dyDescent="0.2">
      <c r="R252" s="1"/>
      <c r="S252" s="135"/>
      <c r="T252" s="135"/>
      <c r="U252" s="135"/>
      <c r="V252" s="135"/>
      <c r="W252" s="135"/>
      <c r="X252" s="135"/>
      <c r="Y252" s="135"/>
      <c r="Z252" s="135"/>
      <c r="AA252" s="135"/>
      <c r="AB252" s="135"/>
      <c r="AC252" s="135"/>
      <c r="AD252" s="135"/>
      <c r="AE252" s="135"/>
      <c r="AF252" s="135"/>
      <c r="AG252" s="135"/>
      <c r="AH252" s="135"/>
      <c r="AI252" s="135"/>
      <c r="AJ252" s="135"/>
      <c r="AK252" s="135"/>
      <c r="AL252" s="135"/>
      <c r="AM252" s="135"/>
      <c r="AN252" s="135"/>
      <c r="AO252" s="135"/>
      <c r="AP252" s="135"/>
      <c r="AQ252" s="135"/>
      <c r="AR252" s="135"/>
      <c r="AS252" s="135"/>
      <c r="AT252" s="135"/>
      <c r="AU252" s="135"/>
      <c r="AV252" s="135"/>
      <c r="AW252" s="135"/>
      <c r="AX252" s="135"/>
      <c r="AY252" s="135"/>
      <c r="AZ252" s="135"/>
      <c r="BA252" s="135"/>
      <c r="BB252" s="135"/>
      <c r="BC252" s="135"/>
      <c r="BD252" s="135"/>
      <c r="BE252" s="135"/>
      <c r="BF252" s="135"/>
      <c r="BG252" s="135"/>
      <c r="BH252" s="135"/>
      <c r="BI252" s="135"/>
      <c r="BJ252" s="135"/>
      <c r="BK252" s="135"/>
      <c r="BL252" s="135"/>
      <c r="BM252" s="135"/>
      <c r="BN252" s="135"/>
      <c r="BO252" s="135"/>
      <c r="BP252" s="135"/>
      <c r="BQ252" s="135"/>
      <c r="BR252" s="135"/>
      <c r="BS252" s="135"/>
      <c r="BT252" s="135"/>
      <c r="BU252" s="135"/>
      <c r="BV252" s="135"/>
      <c r="BW252" s="135"/>
      <c r="BX252" s="135"/>
      <c r="BY252" s="135"/>
      <c r="BZ252" s="135"/>
      <c r="CA252" s="135"/>
      <c r="CB252" s="135"/>
      <c r="CC252" s="135"/>
      <c r="CD252" s="135"/>
      <c r="CE252" s="135"/>
      <c r="CF252" s="135"/>
      <c r="CG252" s="135"/>
      <c r="CH252" s="135"/>
      <c r="CI252" s="135"/>
      <c r="CJ252" s="135"/>
      <c r="CK252" s="135"/>
      <c r="CL252" s="135"/>
      <c r="CM252" s="135"/>
      <c r="CN252" s="135"/>
      <c r="CO252" s="135"/>
      <c r="CP252" s="135"/>
      <c r="CQ252" s="135"/>
      <c r="CR252" s="135"/>
      <c r="CS252" s="135"/>
      <c r="CT252" s="135"/>
      <c r="CU252" s="135"/>
      <c r="CV252" s="135"/>
      <c r="CW252" s="135"/>
      <c r="CX252" s="135"/>
      <c r="CY252" s="135"/>
      <c r="CZ252" s="135"/>
      <c r="DA252" s="135"/>
      <c r="DB252" s="135"/>
      <c r="DC252" s="135"/>
      <c r="DD252" s="135"/>
      <c r="DE252" s="135"/>
      <c r="DF252" s="135"/>
      <c r="DG252" s="135"/>
    </row>
    <row r="253" spans="18:111" x14ac:dyDescent="0.2">
      <c r="R253" s="1"/>
      <c r="S253" s="135"/>
      <c r="T253" s="135"/>
      <c r="U253" s="135"/>
      <c r="V253" s="135"/>
      <c r="W253" s="135"/>
      <c r="X253" s="135"/>
      <c r="Y253" s="135"/>
      <c r="Z253" s="135"/>
      <c r="AA253" s="135"/>
      <c r="AB253" s="135"/>
      <c r="AC253" s="135"/>
      <c r="AD253" s="135"/>
      <c r="AE253" s="135"/>
      <c r="AF253" s="135"/>
      <c r="AG253" s="135"/>
      <c r="AH253" s="135"/>
      <c r="AI253" s="135"/>
      <c r="AJ253" s="135"/>
      <c r="AK253" s="135"/>
      <c r="AL253" s="135"/>
      <c r="AM253" s="135"/>
      <c r="AN253" s="135"/>
      <c r="AO253" s="135"/>
      <c r="AP253" s="135"/>
      <c r="AQ253" s="135"/>
      <c r="AR253" s="135"/>
      <c r="AS253" s="135"/>
      <c r="AT253" s="135"/>
      <c r="AU253" s="135"/>
      <c r="AV253" s="135"/>
      <c r="AW253" s="135"/>
      <c r="AX253" s="135"/>
      <c r="AY253" s="135"/>
      <c r="AZ253" s="135"/>
      <c r="BA253" s="135"/>
      <c r="BB253" s="135"/>
      <c r="BC253" s="135"/>
      <c r="BD253" s="135"/>
      <c r="BE253" s="135"/>
      <c r="BF253" s="135"/>
      <c r="BG253" s="135"/>
      <c r="BH253" s="135"/>
      <c r="BI253" s="135"/>
      <c r="BJ253" s="135"/>
      <c r="BK253" s="135"/>
      <c r="BL253" s="135"/>
      <c r="BM253" s="135"/>
      <c r="BN253" s="135"/>
      <c r="BO253" s="135"/>
      <c r="BP253" s="135"/>
      <c r="BQ253" s="135"/>
      <c r="BR253" s="135"/>
      <c r="BS253" s="135"/>
      <c r="BT253" s="135"/>
      <c r="BU253" s="135"/>
      <c r="BV253" s="135"/>
      <c r="BW253" s="135"/>
      <c r="BX253" s="135"/>
      <c r="BY253" s="135"/>
      <c r="BZ253" s="135"/>
      <c r="CA253" s="135"/>
      <c r="CB253" s="135"/>
      <c r="CC253" s="135"/>
      <c r="CD253" s="135"/>
      <c r="CE253" s="135"/>
      <c r="CF253" s="135"/>
      <c r="CG253" s="135"/>
      <c r="CH253" s="135"/>
      <c r="CI253" s="135"/>
      <c r="CJ253" s="135"/>
      <c r="CK253" s="135"/>
      <c r="CL253" s="135"/>
      <c r="CM253" s="135"/>
      <c r="CN253" s="135"/>
      <c r="CO253" s="135"/>
      <c r="CP253" s="135"/>
      <c r="CQ253" s="135"/>
      <c r="CR253" s="135"/>
      <c r="CS253" s="135"/>
      <c r="CT253" s="135"/>
      <c r="CU253" s="135"/>
      <c r="CV253" s="135"/>
      <c r="CW253" s="135"/>
      <c r="CX253" s="135"/>
      <c r="CY253" s="135"/>
      <c r="CZ253" s="135"/>
      <c r="DA253" s="135"/>
      <c r="DB253" s="135"/>
      <c r="DC253" s="135"/>
      <c r="DD253" s="135"/>
      <c r="DE253" s="135"/>
      <c r="DF253" s="135"/>
      <c r="DG253" s="135"/>
    </row>
    <row r="254" spans="18:111" x14ac:dyDescent="0.2">
      <c r="R254" s="1"/>
      <c r="S254" s="135"/>
      <c r="T254" s="135"/>
      <c r="U254" s="135"/>
      <c r="V254" s="135"/>
      <c r="W254" s="135"/>
      <c r="X254" s="135"/>
      <c r="Y254" s="135"/>
      <c r="Z254" s="135"/>
      <c r="AA254" s="135"/>
      <c r="AB254" s="135"/>
      <c r="AC254" s="135"/>
      <c r="AD254" s="135"/>
      <c r="AE254" s="135"/>
      <c r="AF254" s="135"/>
      <c r="AG254" s="135"/>
      <c r="AH254" s="135"/>
      <c r="AI254" s="135"/>
      <c r="AJ254" s="135"/>
      <c r="AK254" s="135"/>
      <c r="AL254" s="135"/>
      <c r="AM254" s="135"/>
      <c r="AN254" s="135"/>
      <c r="AO254" s="135"/>
      <c r="AP254" s="135"/>
      <c r="AQ254" s="135"/>
      <c r="AR254" s="135"/>
      <c r="AS254" s="135"/>
      <c r="AT254" s="135"/>
      <c r="AU254" s="135"/>
      <c r="AV254" s="135"/>
      <c r="AW254" s="135"/>
      <c r="AX254" s="135"/>
      <c r="AY254" s="135"/>
      <c r="AZ254" s="135"/>
      <c r="BA254" s="135"/>
      <c r="BB254" s="135"/>
      <c r="BC254" s="135"/>
      <c r="BD254" s="135"/>
      <c r="BE254" s="135"/>
      <c r="BF254" s="135"/>
      <c r="BG254" s="135"/>
      <c r="BH254" s="135"/>
      <c r="BI254" s="135"/>
      <c r="BJ254" s="135"/>
      <c r="BK254" s="135"/>
      <c r="BL254" s="135"/>
      <c r="BM254" s="135"/>
      <c r="BN254" s="135"/>
      <c r="BO254" s="135"/>
      <c r="BP254" s="135"/>
      <c r="BQ254" s="135"/>
      <c r="BR254" s="135"/>
      <c r="BS254" s="135"/>
      <c r="BT254" s="135"/>
      <c r="BU254" s="135"/>
      <c r="BV254" s="135"/>
      <c r="BW254" s="135"/>
      <c r="BX254" s="135"/>
      <c r="BY254" s="135"/>
      <c r="BZ254" s="135"/>
      <c r="CA254" s="135"/>
      <c r="CB254" s="135"/>
      <c r="CC254" s="135"/>
      <c r="CD254" s="135"/>
      <c r="CE254" s="135"/>
      <c r="CF254" s="135"/>
      <c r="CG254" s="135"/>
      <c r="CH254" s="135"/>
      <c r="CI254" s="135"/>
      <c r="CJ254" s="135"/>
      <c r="CK254" s="135"/>
      <c r="CL254" s="135"/>
      <c r="CM254" s="135"/>
      <c r="CN254" s="135"/>
      <c r="CO254" s="135"/>
      <c r="CP254" s="135"/>
      <c r="CQ254" s="135"/>
      <c r="CR254" s="135"/>
      <c r="CS254" s="135"/>
      <c r="CT254" s="135"/>
      <c r="CU254" s="135"/>
      <c r="CV254" s="135"/>
      <c r="CW254" s="135"/>
      <c r="CX254" s="135"/>
      <c r="CY254" s="135"/>
      <c r="CZ254" s="135"/>
      <c r="DA254" s="135"/>
      <c r="DB254" s="135"/>
      <c r="DC254" s="135"/>
      <c r="DD254" s="135"/>
      <c r="DE254" s="135"/>
      <c r="DF254" s="135"/>
      <c r="DG254" s="135"/>
    </row>
    <row r="255" spans="18:111" x14ac:dyDescent="0.2">
      <c r="R255" s="1"/>
      <c r="S255" s="135"/>
      <c r="T255" s="135"/>
      <c r="U255" s="135"/>
      <c r="V255" s="135"/>
      <c r="W255" s="135"/>
      <c r="X255" s="135"/>
      <c r="Y255" s="135"/>
      <c r="Z255" s="135"/>
      <c r="AA255" s="135"/>
      <c r="AB255" s="135"/>
      <c r="AC255" s="135"/>
      <c r="AD255" s="135"/>
      <c r="AE255" s="135"/>
      <c r="AF255" s="135"/>
      <c r="AG255" s="135"/>
      <c r="AH255" s="135"/>
      <c r="AI255" s="135"/>
      <c r="AJ255" s="135"/>
      <c r="AK255" s="135"/>
      <c r="AL255" s="135"/>
      <c r="AM255" s="135"/>
      <c r="AN255" s="135"/>
      <c r="AO255" s="135"/>
      <c r="AP255" s="135"/>
      <c r="AQ255" s="135"/>
      <c r="AR255" s="135"/>
      <c r="AS255" s="135"/>
      <c r="AT255" s="135"/>
      <c r="AU255" s="135"/>
      <c r="AV255" s="135"/>
      <c r="AW255" s="135"/>
      <c r="AX255" s="135"/>
      <c r="AY255" s="135"/>
      <c r="AZ255" s="135"/>
      <c r="BA255" s="135"/>
      <c r="BB255" s="135"/>
      <c r="BC255" s="135"/>
      <c r="BD255" s="135"/>
      <c r="BE255" s="135"/>
      <c r="BF255" s="135"/>
      <c r="BG255" s="135"/>
      <c r="BH255" s="135"/>
      <c r="BI255" s="135"/>
      <c r="BJ255" s="135"/>
      <c r="BK255" s="135"/>
      <c r="BL255" s="135"/>
      <c r="BM255" s="135"/>
      <c r="BN255" s="135"/>
      <c r="BO255" s="135"/>
      <c r="BP255" s="135"/>
      <c r="BQ255" s="135"/>
      <c r="BR255" s="135"/>
      <c r="BS255" s="135"/>
      <c r="BT255" s="135"/>
      <c r="BU255" s="135"/>
      <c r="BV255" s="135"/>
      <c r="BW255" s="135"/>
      <c r="BX255" s="135"/>
      <c r="BY255" s="135"/>
      <c r="BZ255" s="135"/>
      <c r="CA255" s="135"/>
      <c r="CB255" s="135"/>
      <c r="CC255" s="135"/>
      <c r="CD255" s="135"/>
      <c r="CE255" s="135"/>
      <c r="CF255" s="135"/>
      <c r="CG255" s="135"/>
      <c r="CH255" s="135"/>
      <c r="CI255" s="135"/>
      <c r="CJ255" s="135"/>
      <c r="CK255" s="135"/>
      <c r="CL255" s="135"/>
      <c r="CM255" s="135"/>
      <c r="CN255" s="135"/>
      <c r="CO255" s="135"/>
      <c r="CP255" s="135"/>
      <c r="CQ255" s="135"/>
      <c r="CR255" s="135"/>
      <c r="CS255" s="135"/>
      <c r="CT255" s="135"/>
      <c r="CU255" s="135"/>
      <c r="CV255" s="135"/>
      <c r="CW255" s="135"/>
      <c r="CX255" s="135"/>
      <c r="CY255" s="135"/>
      <c r="CZ255" s="135"/>
      <c r="DA255" s="135"/>
      <c r="DB255" s="135"/>
      <c r="DC255" s="135"/>
      <c r="DD255" s="135"/>
      <c r="DE255" s="135"/>
      <c r="DF255" s="135"/>
      <c r="DG255" s="135"/>
    </row>
    <row r="256" spans="18:111" x14ac:dyDescent="0.2">
      <c r="R256" s="1"/>
      <c r="S256" s="135"/>
      <c r="T256" s="135"/>
      <c r="U256" s="135"/>
      <c r="V256" s="135"/>
      <c r="W256" s="135"/>
      <c r="X256" s="135"/>
      <c r="Y256" s="135"/>
      <c r="Z256" s="135"/>
      <c r="AA256" s="135"/>
      <c r="AB256" s="135"/>
      <c r="AC256" s="135"/>
      <c r="AD256" s="135"/>
      <c r="AE256" s="135"/>
      <c r="AF256" s="135"/>
      <c r="AG256" s="135"/>
      <c r="AH256" s="135"/>
      <c r="AI256" s="135"/>
      <c r="AJ256" s="135"/>
      <c r="AK256" s="135"/>
      <c r="AL256" s="135"/>
      <c r="AM256" s="135"/>
      <c r="AN256" s="135"/>
      <c r="AO256" s="135"/>
      <c r="AP256" s="135"/>
      <c r="AQ256" s="135"/>
      <c r="AR256" s="135"/>
      <c r="AS256" s="135"/>
      <c r="AT256" s="135"/>
      <c r="AU256" s="135"/>
      <c r="AV256" s="135"/>
      <c r="AW256" s="135"/>
      <c r="AX256" s="135"/>
      <c r="AY256" s="135"/>
      <c r="AZ256" s="135"/>
      <c r="BA256" s="135"/>
      <c r="BB256" s="135"/>
      <c r="BC256" s="135"/>
      <c r="BD256" s="135"/>
      <c r="BE256" s="135"/>
      <c r="BF256" s="135"/>
      <c r="BG256" s="135"/>
      <c r="BH256" s="135"/>
      <c r="BI256" s="135"/>
      <c r="BJ256" s="135"/>
      <c r="BK256" s="135"/>
      <c r="BL256" s="135"/>
      <c r="BM256" s="135"/>
      <c r="BN256" s="135"/>
      <c r="BO256" s="135"/>
      <c r="BP256" s="135"/>
      <c r="BQ256" s="135"/>
      <c r="BR256" s="135"/>
      <c r="BS256" s="135"/>
      <c r="BT256" s="135"/>
      <c r="BU256" s="135"/>
      <c r="BV256" s="135"/>
      <c r="BW256" s="135"/>
      <c r="BX256" s="135"/>
      <c r="BY256" s="135"/>
      <c r="BZ256" s="135"/>
      <c r="CA256" s="135"/>
      <c r="CB256" s="135"/>
      <c r="CC256" s="135"/>
      <c r="CD256" s="135"/>
      <c r="CE256" s="135"/>
      <c r="CF256" s="135"/>
      <c r="CG256" s="135"/>
      <c r="CH256" s="135"/>
      <c r="CI256" s="135"/>
      <c r="CJ256" s="135"/>
      <c r="CK256" s="135"/>
      <c r="CL256" s="135"/>
      <c r="CM256" s="135"/>
      <c r="CN256" s="135"/>
      <c r="CO256" s="135"/>
      <c r="CP256" s="135"/>
      <c r="CQ256" s="135"/>
      <c r="CR256" s="135"/>
      <c r="CS256" s="135"/>
      <c r="CT256" s="135"/>
      <c r="CU256" s="135"/>
      <c r="CV256" s="135"/>
      <c r="CW256" s="135"/>
      <c r="CX256" s="135"/>
      <c r="CY256" s="135"/>
      <c r="CZ256" s="135"/>
      <c r="DA256" s="135"/>
      <c r="DB256" s="135"/>
      <c r="DC256" s="135"/>
      <c r="DD256" s="135"/>
      <c r="DE256" s="135"/>
      <c r="DF256" s="135"/>
      <c r="DG256" s="135"/>
    </row>
    <row r="257" spans="18:111" x14ac:dyDescent="0.2">
      <c r="R257" s="1"/>
      <c r="S257" s="135"/>
      <c r="T257" s="135"/>
      <c r="U257" s="135"/>
      <c r="V257" s="135"/>
      <c r="W257" s="135"/>
      <c r="X257" s="135"/>
      <c r="Y257" s="135"/>
      <c r="Z257" s="135"/>
      <c r="AA257" s="135"/>
      <c r="AB257" s="135"/>
      <c r="AC257" s="135"/>
      <c r="AD257" s="135"/>
      <c r="AE257" s="135"/>
      <c r="AF257" s="135"/>
      <c r="AG257" s="135"/>
      <c r="AH257" s="135"/>
      <c r="AI257" s="135"/>
      <c r="AJ257" s="135"/>
      <c r="AK257" s="135"/>
      <c r="AL257" s="135"/>
      <c r="AM257" s="135"/>
      <c r="AN257" s="135"/>
      <c r="AO257" s="135"/>
      <c r="AP257" s="135"/>
      <c r="AQ257" s="135"/>
      <c r="AR257" s="135"/>
      <c r="AS257" s="135"/>
      <c r="AT257" s="135"/>
      <c r="AU257" s="135"/>
      <c r="AV257" s="135"/>
      <c r="AW257" s="135"/>
      <c r="AX257" s="135"/>
      <c r="AY257" s="135"/>
      <c r="AZ257" s="135"/>
      <c r="BA257" s="135"/>
      <c r="BB257" s="135"/>
      <c r="BC257" s="135"/>
      <c r="BD257" s="135"/>
      <c r="BE257" s="135"/>
      <c r="BF257" s="135"/>
      <c r="BG257" s="135"/>
      <c r="BH257" s="135"/>
      <c r="BI257" s="135"/>
      <c r="BJ257" s="135"/>
      <c r="BK257" s="135"/>
      <c r="BL257" s="135"/>
      <c r="BM257" s="135"/>
      <c r="BN257" s="135"/>
      <c r="BO257" s="135"/>
      <c r="BP257" s="135"/>
      <c r="BQ257" s="135"/>
      <c r="BR257" s="135"/>
      <c r="BS257" s="135"/>
      <c r="BT257" s="135"/>
      <c r="BU257" s="135"/>
      <c r="BV257" s="135"/>
      <c r="BW257" s="135"/>
      <c r="BX257" s="135"/>
      <c r="BY257" s="135"/>
      <c r="BZ257" s="135"/>
      <c r="CA257" s="135"/>
      <c r="CB257" s="135"/>
      <c r="CC257" s="135"/>
      <c r="CD257" s="135"/>
      <c r="CE257" s="135"/>
      <c r="CF257" s="135"/>
      <c r="CG257" s="135"/>
      <c r="CH257" s="135"/>
      <c r="CI257" s="135"/>
      <c r="CJ257" s="135"/>
      <c r="CK257" s="135"/>
      <c r="CL257" s="135"/>
      <c r="CM257" s="135"/>
      <c r="CN257" s="135"/>
      <c r="CO257" s="135"/>
      <c r="CP257" s="135"/>
      <c r="CQ257" s="135"/>
      <c r="CR257" s="135"/>
      <c r="CS257" s="135"/>
      <c r="CT257" s="135"/>
      <c r="CU257" s="135"/>
      <c r="CV257" s="135"/>
      <c r="CW257" s="135"/>
      <c r="CX257" s="135"/>
      <c r="CY257" s="135"/>
      <c r="CZ257" s="135"/>
      <c r="DA257" s="135"/>
      <c r="DB257" s="135"/>
      <c r="DC257" s="135"/>
      <c r="DD257" s="135"/>
      <c r="DE257" s="135"/>
      <c r="DF257" s="135"/>
      <c r="DG257" s="135"/>
    </row>
    <row r="258" spans="18:111" x14ac:dyDescent="0.2">
      <c r="R258" s="1"/>
      <c r="S258" s="135"/>
      <c r="T258" s="135"/>
      <c r="U258" s="135"/>
      <c r="V258" s="135"/>
      <c r="W258" s="135"/>
      <c r="X258" s="135"/>
      <c r="Y258" s="135"/>
      <c r="Z258" s="135"/>
      <c r="AA258" s="135"/>
      <c r="AB258" s="135"/>
      <c r="AC258" s="135"/>
      <c r="AD258" s="135"/>
      <c r="AE258" s="135"/>
      <c r="AF258" s="135"/>
      <c r="AG258" s="135"/>
      <c r="AH258" s="135"/>
      <c r="AI258" s="135"/>
      <c r="AJ258" s="135"/>
      <c r="AK258" s="135"/>
      <c r="AL258" s="135"/>
      <c r="AM258" s="135"/>
      <c r="AN258" s="135"/>
      <c r="AO258" s="135"/>
      <c r="AP258" s="135"/>
      <c r="AQ258" s="135"/>
      <c r="AR258" s="135"/>
      <c r="AS258" s="135"/>
      <c r="AT258" s="135"/>
      <c r="AU258" s="135"/>
      <c r="AV258" s="135"/>
      <c r="AW258" s="135"/>
      <c r="AX258" s="135"/>
      <c r="AY258" s="135"/>
      <c r="AZ258" s="135"/>
      <c r="BA258" s="135"/>
      <c r="BB258" s="135"/>
      <c r="BC258" s="135"/>
      <c r="BD258" s="135"/>
      <c r="BE258" s="135"/>
      <c r="BF258" s="135"/>
      <c r="BG258" s="135"/>
      <c r="BH258" s="135"/>
      <c r="BI258" s="135"/>
      <c r="BJ258" s="135"/>
      <c r="BK258" s="135"/>
      <c r="BL258" s="135"/>
      <c r="BM258" s="135"/>
      <c r="BN258" s="135"/>
      <c r="BO258" s="135"/>
      <c r="BP258" s="135"/>
      <c r="BQ258" s="135"/>
      <c r="BR258" s="135"/>
      <c r="BS258" s="135"/>
      <c r="BT258" s="135"/>
      <c r="BU258" s="135"/>
      <c r="BV258" s="135"/>
      <c r="BW258" s="135"/>
      <c r="BX258" s="135"/>
      <c r="BY258" s="135"/>
      <c r="BZ258" s="135"/>
      <c r="CA258" s="135"/>
      <c r="CB258" s="135"/>
      <c r="CC258" s="135"/>
      <c r="CD258" s="135"/>
      <c r="CE258" s="135"/>
      <c r="CF258" s="135"/>
      <c r="CG258" s="135"/>
      <c r="CH258" s="135"/>
      <c r="CI258" s="135"/>
      <c r="CJ258" s="135"/>
      <c r="CK258" s="135"/>
      <c r="CL258" s="135"/>
      <c r="CM258" s="135"/>
      <c r="CN258" s="135"/>
      <c r="CO258" s="135"/>
      <c r="CP258" s="135"/>
      <c r="CQ258" s="135"/>
      <c r="CR258" s="135"/>
      <c r="CS258" s="135"/>
      <c r="CT258" s="135"/>
      <c r="CU258" s="135"/>
      <c r="CV258" s="135"/>
      <c r="CW258" s="135"/>
      <c r="CX258" s="135"/>
      <c r="CY258" s="135"/>
      <c r="CZ258" s="135"/>
      <c r="DA258" s="135"/>
      <c r="DB258" s="135"/>
      <c r="DC258" s="135"/>
      <c r="DD258" s="135"/>
      <c r="DE258" s="135"/>
      <c r="DF258" s="135"/>
      <c r="DG258" s="135"/>
    </row>
    <row r="259" spans="18:111" x14ac:dyDescent="0.2">
      <c r="R259" s="1"/>
      <c r="S259" s="135"/>
      <c r="T259" s="135"/>
      <c r="U259" s="135"/>
      <c r="V259" s="135"/>
      <c r="W259" s="135"/>
      <c r="X259" s="135"/>
      <c r="Y259" s="135"/>
      <c r="Z259" s="135"/>
      <c r="AA259" s="135"/>
      <c r="AB259" s="135"/>
      <c r="AC259" s="135"/>
      <c r="AD259" s="135"/>
      <c r="AE259" s="135"/>
      <c r="AF259" s="135"/>
      <c r="AG259" s="135"/>
      <c r="AH259" s="135"/>
      <c r="AI259" s="135"/>
      <c r="AJ259" s="135"/>
      <c r="AK259" s="135"/>
      <c r="AL259" s="135"/>
      <c r="AM259" s="135"/>
      <c r="AN259" s="135"/>
      <c r="AO259" s="135"/>
      <c r="AP259" s="135"/>
      <c r="AQ259" s="135"/>
      <c r="AR259" s="135"/>
      <c r="AS259" s="135"/>
      <c r="AT259" s="135"/>
      <c r="AU259" s="135"/>
      <c r="AV259" s="135"/>
      <c r="AW259" s="135"/>
      <c r="AX259" s="135"/>
      <c r="AY259" s="135"/>
      <c r="AZ259" s="135"/>
      <c r="BA259" s="135"/>
      <c r="BB259" s="135"/>
      <c r="BC259" s="135"/>
      <c r="BD259" s="135"/>
      <c r="BE259" s="135"/>
      <c r="BF259" s="135"/>
      <c r="BG259" s="135"/>
      <c r="BH259" s="135"/>
      <c r="BI259" s="135"/>
      <c r="BJ259" s="135"/>
      <c r="BK259" s="135"/>
      <c r="BL259" s="135"/>
      <c r="BM259" s="135"/>
      <c r="BN259" s="135"/>
      <c r="BO259" s="135"/>
      <c r="BP259" s="135"/>
      <c r="BQ259" s="135"/>
      <c r="BR259" s="135"/>
      <c r="BS259" s="135"/>
      <c r="BT259" s="135"/>
      <c r="BU259" s="135"/>
      <c r="BV259" s="135"/>
      <c r="BW259" s="135"/>
      <c r="BX259" s="135"/>
      <c r="BY259" s="135"/>
      <c r="BZ259" s="135"/>
      <c r="CA259" s="135"/>
      <c r="CB259" s="135"/>
      <c r="CC259" s="135"/>
      <c r="CD259" s="135"/>
      <c r="CE259" s="135"/>
      <c r="CF259" s="135"/>
      <c r="CG259" s="135"/>
      <c r="CH259" s="135"/>
      <c r="CI259" s="135"/>
      <c r="CJ259" s="135"/>
      <c r="CK259" s="135"/>
      <c r="CL259" s="135"/>
      <c r="CM259" s="135"/>
      <c r="CN259" s="135"/>
      <c r="CO259" s="135"/>
      <c r="CP259" s="135"/>
      <c r="CQ259" s="135"/>
      <c r="CR259" s="135"/>
      <c r="CS259" s="135"/>
      <c r="CT259" s="135"/>
      <c r="CU259" s="135"/>
      <c r="CV259" s="135"/>
      <c r="CW259" s="135"/>
      <c r="CX259" s="135"/>
      <c r="CY259" s="135"/>
      <c r="CZ259" s="135"/>
      <c r="DA259" s="135"/>
      <c r="DB259" s="135"/>
      <c r="DC259" s="135"/>
      <c r="DD259" s="135"/>
      <c r="DE259" s="135"/>
      <c r="DF259" s="135"/>
      <c r="DG259" s="135"/>
    </row>
    <row r="260" spans="18:111" x14ac:dyDescent="0.2">
      <c r="R260" s="1"/>
      <c r="S260" s="135"/>
      <c r="T260" s="135"/>
      <c r="U260" s="135"/>
      <c r="V260" s="135"/>
      <c r="W260" s="135"/>
      <c r="X260" s="135"/>
      <c r="Y260" s="135"/>
      <c r="Z260" s="135"/>
      <c r="AA260" s="135"/>
      <c r="AB260" s="135"/>
      <c r="AC260" s="135"/>
      <c r="AD260" s="135"/>
      <c r="AE260" s="135"/>
      <c r="AF260" s="135"/>
      <c r="AG260" s="135"/>
      <c r="AH260" s="135"/>
      <c r="AI260" s="135"/>
      <c r="AJ260" s="135"/>
      <c r="AK260" s="135"/>
      <c r="AL260" s="135"/>
      <c r="AM260" s="135"/>
      <c r="AN260" s="135"/>
      <c r="AO260" s="135"/>
      <c r="AP260" s="135"/>
      <c r="AQ260" s="135"/>
      <c r="AR260" s="135"/>
      <c r="AS260" s="135"/>
      <c r="AT260" s="135"/>
      <c r="AU260" s="135"/>
      <c r="AV260" s="135"/>
      <c r="AW260" s="135"/>
      <c r="AX260" s="135"/>
      <c r="AY260" s="135"/>
      <c r="AZ260" s="135"/>
      <c r="BA260" s="135"/>
      <c r="BB260" s="135"/>
      <c r="BC260" s="135"/>
      <c r="BD260" s="135"/>
      <c r="BE260" s="135"/>
      <c r="BF260" s="135"/>
      <c r="BG260" s="135"/>
      <c r="BH260" s="135"/>
      <c r="BI260" s="135"/>
      <c r="BJ260" s="135"/>
      <c r="BK260" s="135"/>
      <c r="BL260" s="135"/>
      <c r="BM260" s="135"/>
      <c r="BN260" s="135"/>
      <c r="BO260" s="135"/>
      <c r="BP260" s="135"/>
      <c r="BQ260" s="135"/>
      <c r="BR260" s="135"/>
      <c r="BS260" s="135"/>
      <c r="BT260" s="135"/>
      <c r="BU260" s="135"/>
      <c r="BV260" s="135"/>
      <c r="BW260" s="135"/>
      <c r="BX260" s="135"/>
      <c r="BY260" s="135"/>
      <c r="BZ260" s="135"/>
      <c r="CA260" s="135"/>
      <c r="CB260" s="135"/>
      <c r="CC260" s="135"/>
      <c r="CD260" s="135"/>
      <c r="CE260" s="135"/>
      <c r="CF260" s="135"/>
      <c r="CG260" s="135"/>
      <c r="CH260" s="135"/>
      <c r="CI260" s="135"/>
      <c r="CJ260" s="135"/>
      <c r="CK260" s="135"/>
      <c r="CL260" s="135"/>
      <c r="CM260" s="135"/>
      <c r="CN260" s="135"/>
      <c r="CO260" s="135"/>
      <c r="CP260" s="135"/>
      <c r="CQ260" s="135"/>
      <c r="CR260" s="135"/>
      <c r="CS260" s="135"/>
      <c r="CT260" s="135"/>
      <c r="CU260" s="135"/>
      <c r="CV260" s="135"/>
      <c r="CW260" s="135"/>
      <c r="CX260" s="135"/>
      <c r="CY260" s="135"/>
      <c r="CZ260" s="135"/>
      <c r="DA260" s="135"/>
      <c r="DB260" s="135"/>
      <c r="DC260" s="135"/>
      <c r="DD260" s="135"/>
      <c r="DE260" s="135"/>
      <c r="DF260" s="135"/>
      <c r="DG260" s="135"/>
    </row>
    <row r="261" spans="18:111" x14ac:dyDescent="0.2">
      <c r="R261" s="1"/>
      <c r="S261" s="135"/>
      <c r="T261" s="135"/>
      <c r="U261" s="135"/>
      <c r="V261" s="135"/>
      <c r="W261" s="135"/>
      <c r="X261" s="135"/>
      <c r="Y261" s="135"/>
      <c r="Z261" s="135"/>
      <c r="AA261" s="135"/>
      <c r="AB261" s="135"/>
      <c r="AC261" s="135"/>
      <c r="AD261" s="135"/>
      <c r="AE261" s="135"/>
      <c r="AF261" s="135"/>
      <c r="AG261" s="135"/>
      <c r="AH261" s="135"/>
      <c r="AI261" s="135"/>
      <c r="AJ261" s="135"/>
      <c r="AK261" s="135"/>
      <c r="AL261" s="135"/>
      <c r="AM261" s="135"/>
      <c r="AN261" s="135"/>
      <c r="AO261" s="135"/>
      <c r="AP261" s="135"/>
      <c r="AQ261" s="135"/>
      <c r="AR261" s="135"/>
      <c r="AS261" s="135"/>
      <c r="AT261" s="135"/>
      <c r="AU261" s="135"/>
      <c r="AV261" s="135"/>
      <c r="AW261" s="135"/>
      <c r="AX261" s="135"/>
      <c r="AY261" s="135"/>
      <c r="AZ261" s="135"/>
      <c r="BA261" s="135"/>
      <c r="BB261" s="135"/>
      <c r="BC261" s="135"/>
      <c r="BD261" s="135"/>
      <c r="BE261" s="135"/>
      <c r="BF261" s="135"/>
      <c r="BG261" s="135"/>
      <c r="BH261" s="135"/>
      <c r="BI261" s="135"/>
      <c r="BJ261" s="135"/>
      <c r="BK261" s="135"/>
      <c r="BL261" s="135"/>
      <c r="BM261" s="135"/>
      <c r="BN261" s="135"/>
      <c r="BO261" s="135"/>
      <c r="BP261" s="135"/>
      <c r="BQ261" s="135"/>
      <c r="BR261" s="135"/>
      <c r="BS261" s="135"/>
      <c r="BT261" s="135"/>
      <c r="BU261" s="135"/>
      <c r="BV261" s="135"/>
      <c r="BW261" s="135"/>
      <c r="BX261" s="135"/>
      <c r="BY261" s="135"/>
      <c r="BZ261" s="135"/>
      <c r="CA261" s="135"/>
      <c r="CB261" s="135"/>
      <c r="CC261" s="135"/>
      <c r="CD261" s="135"/>
      <c r="CE261" s="135"/>
      <c r="CF261" s="135"/>
      <c r="CG261" s="135"/>
      <c r="CH261" s="135"/>
      <c r="CI261" s="135"/>
      <c r="CJ261" s="135"/>
      <c r="CK261" s="135"/>
      <c r="CL261" s="135"/>
      <c r="CM261" s="135"/>
      <c r="CN261" s="135"/>
      <c r="CO261" s="135"/>
      <c r="CP261" s="135"/>
      <c r="CQ261" s="135"/>
      <c r="CR261" s="135"/>
      <c r="CS261" s="135"/>
      <c r="CT261" s="135"/>
      <c r="CU261" s="135"/>
      <c r="CV261" s="135"/>
      <c r="CW261" s="135"/>
      <c r="CX261" s="135"/>
      <c r="CY261" s="135"/>
      <c r="CZ261" s="135"/>
      <c r="DA261" s="135"/>
      <c r="DB261" s="135"/>
      <c r="DC261" s="135"/>
      <c r="DD261" s="135"/>
      <c r="DE261" s="135"/>
      <c r="DF261" s="135"/>
      <c r="DG261" s="135"/>
    </row>
    <row r="262" spans="18:111" x14ac:dyDescent="0.2">
      <c r="R262" s="1"/>
      <c r="S262" s="135"/>
      <c r="T262" s="135"/>
      <c r="U262" s="135"/>
      <c r="V262" s="135"/>
      <c r="W262" s="135"/>
      <c r="X262" s="135"/>
      <c r="Y262" s="135"/>
      <c r="Z262" s="135"/>
      <c r="AA262" s="135"/>
      <c r="AB262" s="135"/>
      <c r="AC262" s="135"/>
      <c r="AD262" s="135"/>
      <c r="AE262" s="135"/>
      <c r="AF262" s="135"/>
      <c r="AG262" s="135"/>
      <c r="AH262" s="135"/>
      <c r="AI262" s="135"/>
      <c r="AJ262" s="135"/>
      <c r="AK262" s="135"/>
      <c r="AL262" s="135"/>
      <c r="AM262" s="135"/>
      <c r="AN262" s="135"/>
      <c r="AO262" s="135"/>
      <c r="AP262" s="135"/>
      <c r="AQ262" s="135"/>
      <c r="AR262" s="135"/>
      <c r="AS262" s="135"/>
      <c r="AT262" s="135"/>
      <c r="AU262" s="135"/>
      <c r="AV262" s="135"/>
      <c r="AW262" s="135"/>
      <c r="AX262" s="135"/>
      <c r="AY262" s="135"/>
      <c r="AZ262" s="135"/>
      <c r="BA262" s="135"/>
      <c r="BB262" s="135"/>
      <c r="BC262" s="135"/>
      <c r="BD262" s="135"/>
      <c r="BE262" s="135"/>
      <c r="BF262" s="135"/>
      <c r="BG262" s="135"/>
      <c r="BH262" s="135"/>
      <c r="BI262" s="135"/>
      <c r="BJ262" s="135"/>
      <c r="BK262" s="135"/>
      <c r="BL262" s="135"/>
      <c r="BM262" s="135"/>
      <c r="BN262" s="135"/>
      <c r="BO262" s="135"/>
      <c r="BP262" s="135"/>
      <c r="BQ262" s="135"/>
      <c r="BR262" s="135"/>
      <c r="BS262" s="135"/>
      <c r="BT262" s="135"/>
      <c r="BU262" s="135"/>
      <c r="BV262" s="135"/>
      <c r="BW262" s="135"/>
      <c r="BX262" s="135"/>
      <c r="BY262" s="135"/>
      <c r="BZ262" s="135"/>
      <c r="CA262" s="135"/>
      <c r="CB262" s="135"/>
      <c r="CC262" s="135"/>
      <c r="CD262" s="135"/>
      <c r="CE262" s="135"/>
      <c r="CF262" s="135"/>
      <c r="CG262" s="135"/>
      <c r="CH262" s="135"/>
      <c r="CI262" s="135"/>
      <c r="CJ262" s="135"/>
      <c r="CK262" s="135"/>
      <c r="CL262" s="135"/>
      <c r="CM262" s="135"/>
      <c r="CN262" s="135"/>
      <c r="CO262" s="135"/>
      <c r="CP262" s="135"/>
      <c r="CQ262" s="135"/>
      <c r="CR262" s="135"/>
      <c r="CS262" s="135"/>
      <c r="CT262" s="135"/>
      <c r="CU262" s="135"/>
      <c r="CV262" s="135"/>
      <c r="CW262" s="135"/>
      <c r="CX262" s="135"/>
      <c r="CY262" s="135"/>
      <c r="CZ262" s="135"/>
      <c r="DA262" s="135"/>
      <c r="DB262" s="135"/>
      <c r="DC262" s="135"/>
      <c r="DD262" s="135"/>
      <c r="DE262" s="135"/>
      <c r="DF262" s="135"/>
      <c r="DG262" s="135"/>
    </row>
    <row r="263" spans="18:111" x14ac:dyDescent="0.2">
      <c r="R263" s="1"/>
      <c r="S263" s="135"/>
      <c r="T263" s="135"/>
      <c r="U263" s="135"/>
      <c r="V263" s="135"/>
      <c r="W263" s="135"/>
      <c r="X263" s="135"/>
      <c r="Y263" s="135"/>
      <c r="Z263" s="135"/>
      <c r="AA263" s="135"/>
      <c r="AB263" s="135"/>
      <c r="AC263" s="135"/>
      <c r="AD263" s="135"/>
      <c r="AE263" s="135"/>
      <c r="AF263" s="135"/>
      <c r="AG263" s="135"/>
      <c r="AH263" s="135"/>
      <c r="AI263" s="135"/>
      <c r="AJ263" s="135"/>
      <c r="AK263" s="135"/>
      <c r="AL263" s="135"/>
      <c r="AM263" s="135"/>
      <c r="AN263" s="135"/>
      <c r="AO263" s="135"/>
      <c r="AP263" s="135"/>
      <c r="AQ263" s="135"/>
      <c r="AR263" s="135"/>
      <c r="AS263" s="135"/>
      <c r="AT263" s="135"/>
      <c r="AU263" s="135"/>
      <c r="AV263" s="135"/>
      <c r="AW263" s="135"/>
      <c r="AX263" s="135"/>
      <c r="AY263" s="135"/>
      <c r="AZ263" s="135"/>
      <c r="BA263" s="135"/>
      <c r="BB263" s="135"/>
      <c r="BC263" s="135"/>
      <c r="BD263" s="135"/>
      <c r="BE263" s="135"/>
      <c r="BF263" s="135"/>
      <c r="BG263" s="135"/>
      <c r="BH263" s="135"/>
      <c r="BI263" s="135"/>
      <c r="BJ263" s="135"/>
      <c r="BK263" s="135"/>
      <c r="BL263" s="135"/>
      <c r="BM263" s="135"/>
      <c r="BN263" s="135"/>
      <c r="BO263" s="135"/>
      <c r="BP263" s="135"/>
      <c r="BQ263" s="135"/>
      <c r="BR263" s="135"/>
      <c r="BS263" s="135"/>
      <c r="BT263" s="135"/>
      <c r="BU263" s="135"/>
      <c r="BV263" s="135"/>
      <c r="BW263" s="135"/>
      <c r="BX263" s="135"/>
      <c r="BY263" s="135"/>
      <c r="BZ263" s="135"/>
      <c r="CA263" s="135"/>
      <c r="CB263" s="135"/>
      <c r="CC263" s="135"/>
      <c r="CD263" s="135"/>
      <c r="CE263" s="135"/>
      <c r="CF263" s="135"/>
      <c r="CG263" s="135"/>
      <c r="CH263" s="135"/>
      <c r="CI263" s="135"/>
      <c r="CJ263" s="135"/>
      <c r="CK263" s="135"/>
      <c r="CL263" s="135"/>
      <c r="CM263" s="135"/>
      <c r="CN263" s="135"/>
      <c r="CO263" s="135"/>
      <c r="CP263" s="135"/>
      <c r="CQ263" s="135"/>
      <c r="CR263" s="135"/>
      <c r="CS263" s="135"/>
      <c r="CT263" s="135"/>
      <c r="CU263" s="135"/>
      <c r="CV263" s="135"/>
      <c r="CW263" s="135"/>
      <c r="CX263" s="135"/>
      <c r="CY263" s="135"/>
      <c r="CZ263" s="135"/>
      <c r="DA263" s="135"/>
      <c r="DB263" s="135"/>
      <c r="DC263" s="135"/>
      <c r="DD263" s="135"/>
      <c r="DE263" s="135"/>
      <c r="DF263" s="135"/>
      <c r="DG263" s="135"/>
    </row>
    <row r="264" spans="18:111" x14ac:dyDescent="0.2">
      <c r="R264" s="1"/>
      <c r="S264" s="135"/>
      <c r="T264" s="135"/>
      <c r="U264" s="135"/>
      <c r="V264" s="135"/>
      <c r="W264" s="135"/>
      <c r="X264" s="135"/>
      <c r="Y264" s="135"/>
      <c r="Z264" s="135"/>
      <c r="AA264" s="135"/>
      <c r="AB264" s="135"/>
      <c r="AC264" s="135"/>
      <c r="AD264" s="135"/>
      <c r="AE264" s="135"/>
      <c r="AF264" s="135"/>
      <c r="AG264" s="135"/>
      <c r="AH264" s="135"/>
      <c r="AI264" s="135"/>
      <c r="AJ264" s="135"/>
      <c r="AK264" s="135"/>
      <c r="AL264" s="135"/>
      <c r="AM264" s="135"/>
      <c r="AN264" s="135"/>
      <c r="AO264" s="135"/>
      <c r="AP264" s="135"/>
      <c r="AQ264" s="135"/>
      <c r="AR264" s="135"/>
      <c r="AS264" s="135"/>
      <c r="AT264" s="135"/>
      <c r="AU264" s="135"/>
      <c r="AV264" s="135"/>
      <c r="AW264" s="135"/>
      <c r="AX264" s="135"/>
      <c r="AY264" s="135"/>
      <c r="AZ264" s="135"/>
      <c r="BA264" s="135"/>
      <c r="BB264" s="135"/>
      <c r="BC264" s="135"/>
      <c r="BD264" s="135"/>
      <c r="BE264" s="135"/>
      <c r="BF264" s="135"/>
      <c r="BG264" s="135"/>
      <c r="BH264" s="135"/>
      <c r="BI264" s="135"/>
      <c r="BJ264" s="135"/>
      <c r="BK264" s="135"/>
      <c r="BL264" s="135"/>
      <c r="BM264" s="135"/>
      <c r="BN264" s="135"/>
      <c r="BO264" s="135"/>
      <c r="BP264" s="135"/>
      <c r="BQ264" s="135"/>
      <c r="BR264" s="135"/>
      <c r="BS264" s="135"/>
      <c r="BT264" s="135"/>
      <c r="BU264" s="135"/>
      <c r="BV264" s="135"/>
      <c r="BW264" s="135"/>
      <c r="BX264" s="135"/>
      <c r="BY264" s="135"/>
      <c r="BZ264" s="135"/>
      <c r="CA264" s="135"/>
      <c r="CB264" s="135"/>
      <c r="CC264" s="135"/>
      <c r="CD264" s="135"/>
      <c r="CE264" s="135"/>
      <c r="CF264" s="135"/>
      <c r="CG264" s="135"/>
      <c r="CH264" s="135"/>
      <c r="CI264" s="135"/>
      <c r="CJ264" s="135"/>
      <c r="CK264" s="135"/>
      <c r="CL264" s="135"/>
      <c r="CM264" s="135"/>
      <c r="CN264" s="135"/>
      <c r="CO264" s="135"/>
      <c r="CP264" s="135"/>
      <c r="CQ264" s="135"/>
      <c r="CR264" s="135"/>
      <c r="CS264" s="135"/>
      <c r="CT264" s="135"/>
      <c r="CU264" s="135"/>
      <c r="CV264" s="135"/>
      <c r="CW264" s="135"/>
      <c r="CX264" s="135"/>
      <c r="CY264" s="135"/>
      <c r="CZ264" s="135"/>
      <c r="DA264" s="135"/>
      <c r="DB264" s="135"/>
      <c r="DC264" s="135"/>
      <c r="DD264" s="135"/>
      <c r="DE264" s="135"/>
      <c r="DF264" s="135"/>
      <c r="DG264" s="135"/>
    </row>
    <row r="265" spans="18:111" x14ac:dyDescent="0.2">
      <c r="R265" s="1"/>
      <c r="S265" s="135"/>
      <c r="T265" s="135"/>
      <c r="U265" s="135"/>
      <c r="V265" s="135"/>
      <c r="W265" s="135"/>
      <c r="X265" s="135"/>
      <c r="Y265" s="135"/>
      <c r="Z265" s="135"/>
      <c r="AA265" s="135"/>
      <c r="AB265" s="135"/>
      <c r="AC265" s="135"/>
      <c r="AD265" s="135"/>
      <c r="AE265" s="135"/>
      <c r="AF265" s="135"/>
      <c r="AG265" s="135"/>
      <c r="AH265" s="135"/>
      <c r="AI265" s="135"/>
      <c r="AJ265" s="135"/>
      <c r="AK265" s="135"/>
      <c r="AL265" s="135"/>
      <c r="AM265" s="135"/>
      <c r="AN265" s="135"/>
      <c r="AO265" s="135"/>
      <c r="AP265" s="135"/>
      <c r="AQ265" s="135"/>
      <c r="AR265" s="135"/>
      <c r="AS265" s="135"/>
      <c r="AT265" s="135"/>
      <c r="AU265" s="135"/>
      <c r="AV265" s="135"/>
      <c r="AW265" s="135"/>
      <c r="AX265" s="135"/>
      <c r="AY265" s="135"/>
      <c r="AZ265" s="135"/>
      <c r="BA265" s="135"/>
      <c r="BB265" s="135"/>
      <c r="BC265" s="135"/>
      <c r="BD265" s="135"/>
      <c r="BE265" s="135"/>
      <c r="BF265" s="135"/>
      <c r="BG265" s="135"/>
      <c r="BH265" s="135"/>
      <c r="BI265" s="135"/>
      <c r="BJ265" s="135"/>
      <c r="BK265" s="135"/>
      <c r="BL265" s="135"/>
      <c r="BM265" s="135"/>
      <c r="BN265" s="135"/>
      <c r="BO265" s="135"/>
      <c r="BP265" s="135"/>
      <c r="BQ265" s="135"/>
      <c r="BR265" s="135"/>
      <c r="BS265" s="135"/>
      <c r="BT265" s="135"/>
      <c r="BU265" s="135"/>
      <c r="BV265" s="135"/>
      <c r="BW265" s="135"/>
      <c r="BX265" s="135"/>
      <c r="BY265" s="135"/>
      <c r="BZ265" s="135"/>
      <c r="CA265" s="135"/>
      <c r="CB265" s="135"/>
      <c r="CC265" s="135"/>
      <c r="CD265" s="135"/>
      <c r="CE265" s="135"/>
      <c r="CF265" s="135"/>
      <c r="CG265" s="135"/>
      <c r="CH265" s="135"/>
      <c r="CI265" s="135"/>
      <c r="CJ265" s="135"/>
      <c r="CK265" s="135"/>
      <c r="CL265" s="135"/>
      <c r="CM265" s="135"/>
      <c r="CN265" s="135"/>
      <c r="CO265" s="135"/>
      <c r="CP265" s="135"/>
      <c r="CQ265" s="135"/>
      <c r="CR265" s="135"/>
      <c r="CS265" s="135"/>
      <c r="CT265" s="135"/>
      <c r="CU265" s="135"/>
      <c r="CV265" s="135"/>
      <c r="CW265" s="135"/>
      <c r="CX265" s="135"/>
      <c r="CY265" s="135"/>
      <c r="CZ265" s="135"/>
      <c r="DA265" s="135"/>
      <c r="DB265" s="135"/>
      <c r="DC265" s="135"/>
      <c r="DD265" s="135"/>
      <c r="DE265" s="135"/>
      <c r="DF265" s="135"/>
      <c r="DG265" s="135"/>
    </row>
    <row r="266" spans="18:111" x14ac:dyDescent="0.2">
      <c r="R266" s="1"/>
      <c r="S266" s="135"/>
      <c r="T266" s="135"/>
      <c r="U266" s="135"/>
      <c r="V266" s="135"/>
      <c r="W266" s="135"/>
      <c r="X266" s="135"/>
      <c r="Y266" s="135"/>
      <c r="Z266" s="135"/>
      <c r="AA266" s="135"/>
      <c r="AB266" s="135"/>
      <c r="AC266" s="135"/>
      <c r="AD266" s="135"/>
      <c r="AE266" s="135"/>
      <c r="AF266" s="135"/>
      <c r="AG266" s="135"/>
      <c r="AH266" s="135"/>
      <c r="AI266" s="135"/>
      <c r="AJ266" s="135"/>
      <c r="AK266" s="135"/>
      <c r="AL266" s="135"/>
      <c r="AM266" s="135"/>
      <c r="AN266" s="135"/>
      <c r="AO266" s="135"/>
      <c r="AP266" s="135"/>
      <c r="AQ266" s="135"/>
      <c r="AR266" s="135"/>
      <c r="AS266" s="135"/>
      <c r="AT266" s="135"/>
      <c r="AU266" s="135"/>
      <c r="AV266" s="135"/>
      <c r="AW266" s="135"/>
      <c r="AX266" s="135"/>
      <c r="AY266" s="135"/>
      <c r="AZ266" s="135"/>
      <c r="BA266" s="135"/>
      <c r="BB266" s="135"/>
      <c r="BC266" s="135"/>
      <c r="BD266" s="135"/>
      <c r="BE266" s="135"/>
      <c r="BF266" s="135"/>
      <c r="BG266" s="135"/>
      <c r="BH266" s="135"/>
      <c r="BI266" s="135"/>
      <c r="BJ266" s="135"/>
      <c r="BK266" s="135"/>
      <c r="BL266" s="135"/>
      <c r="BM266" s="135"/>
      <c r="BN266" s="135"/>
      <c r="BO266" s="135"/>
      <c r="BP266" s="135"/>
      <c r="BQ266" s="135"/>
      <c r="BR266" s="135"/>
      <c r="BS266" s="135"/>
      <c r="BT266" s="135"/>
      <c r="BU266" s="135"/>
      <c r="BV266" s="135"/>
      <c r="BW266" s="135"/>
      <c r="BX266" s="135"/>
      <c r="BY266" s="135"/>
      <c r="BZ266" s="135"/>
      <c r="CA266" s="135"/>
      <c r="CB266" s="135"/>
      <c r="CC266" s="135"/>
      <c r="CD266" s="135"/>
      <c r="CE266" s="135"/>
      <c r="CF266" s="135"/>
      <c r="CG266" s="135"/>
      <c r="CH266" s="135"/>
      <c r="CI266" s="135"/>
      <c r="CJ266" s="135"/>
      <c r="CK266" s="135"/>
      <c r="CL266" s="135"/>
      <c r="CM266" s="135"/>
      <c r="CN266" s="135"/>
      <c r="CO266" s="135"/>
      <c r="CP266" s="135"/>
      <c r="CQ266" s="135"/>
      <c r="CR266" s="135"/>
      <c r="CS266" s="135"/>
      <c r="CT266" s="135"/>
      <c r="CU266" s="135"/>
      <c r="CV266" s="135"/>
      <c r="CW266" s="135"/>
      <c r="CX266" s="135"/>
      <c r="CY266" s="135"/>
      <c r="CZ266" s="135"/>
      <c r="DA266" s="135"/>
      <c r="DB266" s="135"/>
      <c r="DC266" s="135"/>
      <c r="DD266" s="135"/>
      <c r="DE266" s="135"/>
      <c r="DF266" s="135"/>
      <c r="DG266" s="135"/>
    </row>
    <row r="267" spans="18:111" x14ac:dyDescent="0.2">
      <c r="R267" s="1"/>
      <c r="S267" s="135"/>
      <c r="T267" s="135"/>
      <c r="U267" s="135"/>
      <c r="V267" s="135"/>
      <c r="W267" s="135"/>
      <c r="X267" s="135"/>
      <c r="Y267" s="135"/>
      <c r="Z267" s="135"/>
      <c r="AA267" s="135"/>
      <c r="AB267" s="135"/>
      <c r="AC267" s="135"/>
      <c r="AD267" s="135"/>
      <c r="AE267" s="135"/>
      <c r="AF267" s="135"/>
      <c r="AG267" s="135"/>
      <c r="AH267" s="135"/>
      <c r="AI267" s="135"/>
      <c r="AJ267" s="135"/>
      <c r="AK267" s="135"/>
      <c r="AL267" s="135"/>
      <c r="AM267" s="135"/>
      <c r="AN267" s="135"/>
      <c r="AO267" s="135"/>
      <c r="AP267" s="135"/>
      <c r="AQ267" s="135"/>
      <c r="AR267" s="135"/>
      <c r="AS267" s="135"/>
      <c r="AT267" s="135"/>
      <c r="AU267" s="135"/>
      <c r="AV267" s="135"/>
      <c r="AW267" s="135"/>
      <c r="AX267" s="135"/>
      <c r="AY267" s="135"/>
      <c r="AZ267" s="135"/>
      <c r="BA267" s="135"/>
      <c r="BB267" s="135"/>
      <c r="BC267" s="135"/>
      <c r="BD267" s="135"/>
      <c r="BE267" s="135"/>
      <c r="BF267" s="135"/>
      <c r="BG267" s="135"/>
      <c r="BH267" s="135"/>
      <c r="BI267" s="135"/>
      <c r="BJ267" s="135"/>
      <c r="BK267" s="135"/>
      <c r="BL267" s="135"/>
      <c r="BM267" s="135"/>
      <c r="BN267" s="135"/>
      <c r="BO267" s="135"/>
      <c r="BP267" s="135"/>
      <c r="BQ267" s="135"/>
      <c r="BR267" s="135"/>
      <c r="BS267" s="135"/>
      <c r="BT267" s="135"/>
      <c r="BU267" s="135"/>
      <c r="BV267" s="135"/>
      <c r="BW267" s="135"/>
      <c r="BX267" s="135"/>
      <c r="BY267" s="135"/>
      <c r="BZ267" s="135"/>
      <c r="CA267" s="135"/>
      <c r="CB267" s="135"/>
      <c r="CC267" s="135"/>
      <c r="CD267" s="135"/>
      <c r="CE267" s="135"/>
      <c r="CF267" s="135"/>
      <c r="CG267" s="135"/>
      <c r="CH267" s="135"/>
      <c r="CI267" s="135"/>
      <c r="CJ267" s="135"/>
      <c r="CK267" s="135"/>
      <c r="CL267" s="135"/>
      <c r="CM267" s="135"/>
      <c r="CN267" s="135"/>
      <c r="CO267" s="135"/>
      <c r="CP267" s="135"/>
      <c r="CQ267" s="135"/>
      <c r="CR267" s="135"/>
      <c r="CS267" s="135"/>
      <c r="CT267" s="135"/>
      <c r="CU267" s="135"/>
      <c r="CV267" s="135"/>
      <c r="CW267" s="135"/>
      <c r="CX267" s="135"/>
      <c r="CY267" s="135"/>
      <c r="CZ267" s="135"/>
      <c r="DA267" s="135"/>
      <c r="DB267" s="135"/>
      <c r="DC267" s="135"/>
      <c r="DD267" s="135"/>
      <c r="DE267" s="135"/>
      <c r="DF267" s="135"/>
      <c r="DG267" s="135"/>
    </row>
    <row r="268" spans="18:111" x14ac:dyDescent="0.2">
      <c r="R268" s="1"/>
      <c r="S268" s="135"/>
      <c r="T268" s="135"/>
      <c r="U268" s="135"/>
      <c r="V268" s="135"/>
      <c r="W268" s="135"/>
      <c r="X268" s="135"/>
      <c r="Y268" s="135"/>
      <c r="Z268" s="135"/>
      <c r="AA268" s="135"/>
      <c r="AB268" s="135"/>
      <c r="AC268" s="135"/>
      <c r="AD268" s="135"/>
      <c r="AE268" s="135"/>
      <c r="AF268" s="135"/>
      <c r="AG268" s="135"/>
      <c r="AH268" s="135"/>
      <c r="AI268" s="135"/>
      <c r="AJ268" s="135"/>
      <c r="AK268" s="135"/>
      <c r="AL268" s="135"/>
      <c r="AM268" s="135"/>
      <c r="AN268" s="135"/>
      <c r="AO268" s="135"/>
      <c r="AP268" s="135"/>
      <c r="AQ268" s="135"/>
      <c r="AR268" s="135"/>
      <c r="AS268" s="135"/>
      <c r="AT268" s="135"/>
      <c r="AU268" s="135"/>
      <c r="AV268" s="135"/>
      <c r="AW268" s="135"/>
      <c r="AX268" s="135"/>
      <c r="AY268" s="135"/>
      <c r="AZ268" s="135"/>
      <c r="BA268" s="135"/>
      <c r="BB268" s="135"/>
      <c r="BC268" s="135"/>
      <c r="BD268" s="135"/>
      <c r="BE268" s="135"/>
      <c r="BF268" s="135"/>
      <c r="BG268" s="135"/>
      <c r="BH268" s="135"/>
      <c r="BI268" s="135"/>
      <c r="BJ268" s="135"/>
      <c r="BK268" s="135"/>
      <c r="BL268" s="135"/>
      <c r="BM268" s="135"/>
      <c r="BN268" s="135"/>
      <c r="BO268" s="135"/>
      <c r="BP268" s="135"/>
      <c r="BQ268" s="135"/>
      <c r="BR268" s="135"/>
      <c r="BS268" s="135"/>
      <c r="BT268" s="135"/>
      <c r="BU268" s="135"/>
      <c r="BV268" s="135"/>
      <c r="BW268" s="135"/>
      <c r="BX268" s="135"/>
      <c r="BY268" s="135"/>
      <c r="BZ268" s="135"/>
      <c r="CA268" s="135"/>
      <c r="CB268" s="135"/>
      <c r="CC268" s="135"/>
      <c r="CD268" s="135"/>
      <c r="CE268" s="135"/>
      <c r="CF268" s="135"/>
      <c r="CG268" s="135"/>
      <c r="CH268" s="135"/>
      <c r="CI268" s="135"/>
      <c r="CJ268" s="135"/>
      <c r="CK268" s="135"/>
      <c r="CL268" s="135"/>
      <c r="CM268" s="135"/>
      <c r="CN268" s="135"/>
      <c r="CO268" s="135"/>
      <c r="CP268" s="135"/>
      <c r="CQ268" s="135"/>
      <c r="CR268" s="135"/>
      <c r="CS268" s="135"/>
      <c r="CT268" s="135"/>
      <c r="CU268" s="135"/>
      <c r="CV268" s="135"/>
      <c r="CW268" s="135"/>
      <c r="CX268" s="135"/>
      <c r="CY268" s="135"/>
      <c r="CZ268" s="135"/>
      <c r="DA268" s="135"/>
      <c r="DB268" s="135"/>
      <c r="DC268" s="135"/>
      <c r="DD268" s="135"/>
      <c r="DE268" s="135"/>
      <c r="DF268" s="135"/>
      <c r="DG268" s="135"/>
    </row>
    <row r="269" spans="18:111" x14ac:dyDescent="0.2">
      <c r="R269" s="1"/>
      <c r="S269" s="135"/>
      <c r="T269" s="135"/>
      <c r="U269" s="135"/>
      <c r="V269" s="135"/>
      <c r="W269" s="135"/>
      <c r="X269" s="135"/>
      <c r="Y269" s="135"/>
      <c r="Z269" s="135"/>
      <c r="AA269" s="135"/>
      <c r="AB269" s="135"/>
      <c r="AC269" s="135"/>
      <c r="AD269" s="135"/>
      <c r="AE269" s="135"/>
      <c r="AF269" s="135"/>
      <c r="AG269" s="135"/>
      <c r="AH269" s="135"/>
      <c r="AI269" s="135"/>
      <c r="AJ269" s="135"/>
      <c r="AK269" s="135"/>
      <c r="AL269" s="135"/>
      <c r="AM269" s="135"/>
      <c r="AN269" s="135"/>
      <c r="AO269" s="135"/>
      <c r="AP269" s="135"/>
      <c r="AQ269" s="135"/>
      <c r="AR269" s="135"/>
      <c r="AS269" s="135"/>
      <c r="AT269" s="135"/>
      <c r="AU269" s="135"/>
      <c r="AV269" s="135"/>
      <c r="AW269" s="135"/>
      <c r="AX269" s="135"/>
      <c r="AY269" s="135"/>
      <c r="AZ269" s="135"/>
      <c r="BA269" s="135"/>
      <c r="BB269" s="135"/>
      <c r="BC269" s="135"/>
      <c r="BD269" s="135"/>
      <c r="BE269" s="135"/>
      <c r="BF269" s="135"/>
      <c r="BG269" s="135"/>
      <c r="BH269" s="135"/>
      <c r="BI269" s="135"/>
      <c r="BJ269" s="135"/>
      <c r="BK269" s="135"/>
      <c r="BL269" s="135"/>
      <c r="BM269" s="135"/>
      <c r="BN269" s="135"/>
      <c r="BO269" s="135"/>
      <c r="BP269" s="135"/>
      <c r="BQ269" s="135"/>
      <c r="BR269" s="135"/>
      <c r="BS269" s="135"/>
      <c r="BT269" s="135"/>
      <c r="BU269" s="135"/>
      <c r="BV269" s="135"/>
      <c r="BW269" s="135"/>
      <c r="BX269" s="135"/>
      <c r="BY269" s="135"/>
      <c r="BZ269" s="135"/>
      <c r="CA269" s="135"/>
      <c r="CB269" s="135"/>
      <c r="CC269" s="135"/>
      <c r="CD269" s="135"/>
      <c r="CE269" s="135"/>
      <c r="CF269" s="135"/>
      <c r="CG269" s="135"/>
      <c r="CH269" s="135"/>
      <c r="CI269" s="135"/>
      <c r="CJ269" s="135"/>
      <c r="CK269" s="135"/>
      <c r="CL269" s="135"/>
      <c r="CM269" s="135"/>
      <c r="CN269" s="135"/>
      <c r="CO269" s="135"/>
      <c r="CP269" s="135"/>
      <c r="CQ269" s="135"/>
      <c r="CR269" s="135"/>
      <c r="CS269" s="135"/>
      <c r="CT269" s="135"/>
      <c r="CU269" s="135"/>
      <c r="CV269" s="135"/>
      <c r="CW269" s="135"/>
      <c r="CX269" s="135"/>
      <c r="CY269" s="135"/>
      <c r="CZ269" s="135"/>
      <c r="DA269" s="135"/>
      <c r="DB269" s="135"/>
      <c r="DC269" s="135"/>
      <c r="DD269" s="135"/>
      <c r="DE269" s="135"/>
      <c r="DF269" s="135"/>
      <c r="DG269" s="135"/>
    </row>
    <row r="270" spans="18:111" x14ac:dyDescent="0.2">
      <c r="R270" s="1"/>
      <c r="S270" s="135"/>
      <c r="T270" s="135"/>
      <c r="U270" s="135"/>
      <c r="V270" s="135"/>
      <c r="W270" s="135"/>
      <c r="X270" s="135"/>
      <c r="Y270" s="135"/>
      <c r="Z270" s="135"/>
      <c r="AA270" s="135"/>
      <c r="AB270" s="135"/>
      <c r="AC270" s="135"/>
      <c r="AD270" s="135"/>
      <c r="AE270" s="135"/>
      <c r="AF270" s="135"/>
      <c r="AG270" s="135"/>
      <c r="AH270" s="135"/>
      <c r="AI270" s="135"/>
      <c r="AJ270" s="135"/>
      <c r="AK270" s="135"/>
      <c r="AL270" s="135"/>
      <c r="AM270" s="135"/>
      <c r="AN270" s="135"/>
      <c r="AO270" s="135"/>
      <c r="AP270" s="135"/>
      <c r="AQ270" s="135"/>
      <c r="AR270" s="135"/>
      <c r="AS270" s="135"/>
      <c r="AT270" s="135"/>
      <c r="AU270" s="135"/>
      <c r="AV270" s="135"/>
      <c r="AW270" s="135"/>
      <c r="AX270" s="135"/>
      <c r="AY270" s="135"/>
      <c r="AZ270" s="135"/>
      <c r="BA270" s="135"/>
      <c r="BB270" s="135"/>
      <c r="BC270" s="135"/>
      <c r="BD270" s="135"/>
      <c r="BE270" s="135"/>
      <c r="BF270" s="135"/>
      <c r="BG270" s="135"/>
      <c r="BH270" s="135"/>
      <c r="BI270" s="135"/>
      <c r="BJ270" s="135"/>
      <c r="BK270" s="135"/>
      <c r="BL270" s="135"/>
      <c r="BM270" s="135"/>
      <c r="BN270" s="135"/>
      <c r="BO270" s="135"/>
      <c r="BP270" s="135"/>
      <c r="BQ270" s="135"/>
      <c r="BR270" s="135"/>
      <c r="BS270" s="135"/>
      <c r="BT270" s="135"/>
      <c r="BU270" s="135"/>
      <c r="BV270" s="135"/>
      <c r="BW270" s="135"/>
      <c r="BX270" s="135"/>
      <c r="BY270" s="135"/>
      <c r="BZ270" s="135"/>
      <c r="CA270" s="135"/>
      <c r="CB270" s="135"/>
      <c r="CC270" s="135"/>
      <c r="CD270" s="135"/>
      <c r="CE270" s="135"/>
      <c r="CF270" s="135"/>
      <c r="CG270" s="135"/>
      <c r="CH270" s="135"/>
      <c r="CI270" s="135"/>
      <c r="CJ270" s="135"/>
      <c r="CK270" s="135"/>
      <c r="CL270" s="135"/>
      <c r="CM270" s="135"/>
      <c r="CN270" s="135"/>
      <c r="CO270" s="135"/>
      <c r="CP270" s="135"/>
      <c r="CQ270" s="135"/>
      <c r="CR270" s="135"/>
      <c r="CS270" s="135"/>
      <c r="CT270" s="135"/>
      <c r="CU270" s="135"/>
      <c r="CV270" s="135"/>
      <c r="CW270" s="135"/>
      <c r="CX270" s="135"/>
      <c r="CY270" s="135"/>
      <c r="CZ270" s="135"/>
      <c r="DA270" s="135"/>
      <c r="DB270" s="135"/>
      <c r="DC270" s="135"/>
      <c r="DD270" s="135"/>
      <c r="DE270" s="135"/>
      <c r="DF270" s="135"/>
      <c r="DG270" s="135"/>
    </row>
    <row r="271" spans="18:111" x14ac:dyDescent="0.2">
      <c r="R271" s="1"/>
      <c r="S271" s="135"/>
      <c r="T271" s="135"/>
      <c r="U271" s="135"/>
      <c r="V271" s="135"/>
      <c r="W271" s="135"/>
      <c r="X271" s="135"/>
      <c r="Y271" s="135"/>
      <c r="Z271" s="135"/>
      <c r="AA271" s="135"/>
      <c r="AB271" s="135"/>
      <c r="AC271" s="135"/>
      <c r="AD271" s="135"/>
      <c r="AE271" s="135"/>
      <c r="AF271" s="135"/>
      <c r="AG271" s="135"/>
      <c r="AH271" s="135"/>
      <c r="AI271" s="135"/>
      <c r="AJ271" s="135"/>
      <c r="AK271" s="135"/>
      <c r="AL271" s="135"/>
      <c r="AM271" s="135"/>
      <c r="AN271" s="135"/>
      <c r="AO271" s="135"/>
      <c r="AP271" s="135"/>
      <c r="AQ271" s="135"/>
      <c r="AR271" s="135"/>
      <c r="AS271" s="135"/>
      <c r="AT271" s="135"/>
      <c r="AU271" s="135"/>
      <c r="AV271" s="135"/>
      <c r="AW271" s="135"/>
      <c r="AX271" s="135"/>
      <c r="AY271" s="135"/>
      <c r="AZ271" s="135"/>
      <c r="BA271" s="135"/>
      <c r="BB271" s="135"/>
      <c r="BC271" s="135"/>
      <c r="BD271" s="135"/>
      <c r="BE271" s="135"/>
      <c r="BF271" s="135"/>
      <c r="BG271" s="135"/>
      <c r="BH271" s="135"/>
      <c r="BI271" s="135"/>
      <c r="BJ271" s="135"/>
      <c r="BK271" s="135"/>
      <c r="BL271" s="135"/>
      <c r="BM271" s="135"/>
      <c r="BN271" s="135"/>
      <c r="BO271" s="135"/>
      <c r="BP271" s="135"/>
      <c r="BQ271" s="135"/>
      <c r="BR271" s="135"/>
      <c r="BS271" s="135"/>
      <c r="BT271" s="135"/>
      <c r="BU271" s="135"/>
      <c r="BV271" s="135"/>
      <c r="BW271" s="135"/>
      <c r="BX271" s="135"/>
      <c r="BY271" s="135"/>
      <c r="BZ271" s="135"/>
      <c r="CA271" s="135"/>
      <c r="CB271" s="135"/>
      <c r="CC271" s="135"/>
      <c r="CD271" s="135"/>
      <c r="CE271" s="135"/>
      <c r="CF271" s="135"/>
      <c r="CG271" s="135"/>
      <c r="CH271" s="135"/>
      <c r="CI271" s="135"/>
      <c r="CJ271" s="135"/>
      <c r="CK271" s="135"/>
      <c r="CL271" s="135"/>
      <c r="CM271" s="135"/>
      <c r="CN271" s="135"/>
      <c r="CO271" s="135"/>
      <c r="CP271" s="135"/>
      <c r="CQ271" s="135"/>
      <c r="CR271" s="135"/>
      <c r="CS271" s="135"/>
      <c r="CT271" s="135"/>
      <c r="CU271" s="135"/>
      <c r="CV271" s="135"/>
      <c r="CW271" s="135"/>
      <c r="CX271" s="135"/>
      <c r="CY271" s="135"/>
      <c r="CZ271" s="135"/>
      <c r="DA271" s="135"/>
      <c r="DB271" s="135"/>
      <c r="DC271" s="135"/>
      <c r="DD271" s="135"/>
      <c r="DE271" s="135"/>
      <c r="DF271" s="135"/>
      <c r="DG271" s="135"/>
    </row>
    <row r="272" spans="18:111" x14ac:dyDescent="0.2">
      <c r="R272" s="1"/>
      <c r="S272" s="135"/>
      <c r="T272" s="135"/>
      <c r="U272" s="135"/>
      <c r="V272" s="135"/>
      <c r="W272" s="135"/>
      <c r="X272" s="135"/>
      <c r="Y272" s="135"/>
      <c r="Z272" s="135"/>
      <c r="AA272" s="135"/>
      <c r="AB272" s="135"/>
      <c r="AC272" s="135"/>
      <c r="AD272" s="135"/>
      <c r="AE272" s="135"/>
      <c r="AF272" s="135"/>
      <c r="AG272" s="135"/>
      <c r="AH272" s="135"/>
      <c r="AI272" s="135"/>
      <c r="AJ272" s="135"/>
      <c r="AK272" s="135"/>
      <c r="AL272" s="135"/>
      <c r="AM272" s="135"/>
      <c r="AN272" s="135"/>
      <c r="AO272" s="135"/>
      <c r="AP272" s="135"/>
      <c r="AQ272" s="135"/>
      <c r="AR272" s="135"/>
      <c r="AS272" s="135"/>
      <c r="AT272" s="135"/>
      <c r="AU272" s="135"/>
      <c r="AV272" s="135"/>
      <c r="AW272" s="135"/>
      <c r="AX272" s="135"/>
      <c r="AY272" s="135"/>
      <c r="AZ272" s="135"/>
      <c r="BA272" s="135"/>
      <c r="BB272" s="135"/>
      <c r="BC272" s="135"/>
      <c r="BD272" s="135"/>
      <c r="BE272" s="135"/>
      <c r="BF272" s="135"/>
      <c r="BG272" s="135"/>
      <c r="BH272" s="135"/>
      <c r="BI272" s="135"/>
      <c r="BJ272" s="135"/>
      <c r="BK272" s="135"/>
      <c r="BL272" s="135"/>
      <c r="BM272" s="135"/>
      <c r="BN272" s="135"/>
      <c r="BO272" s="135"/>
      <c r="BP272" s="135"/>
      <c r="BQ272" s="135"/>
      <c r="BR272" s="135"/>
      <c r="BS272" s="135"/>
      <c r="BT272" s="135"/>
      <c r="BU272" s="135"/>
      <c r="BV272" s="135"/>
      <c r="BW272" s="135"/>
      <c r="BX272" s="135"/>
      <c r="BY272" s="135"/>
      <c r="BZ272" s="135"/>
      <c r="CA272" s="135"/>
      <c r="CB272" s="135"/>
      <c r="CC272" s="135"/>
      <c r="CD272" s="135"/>
      <c r="CE272" s="135"/>
      <c r="CF272" s="135"/>
      <c r="CG272" s="135"/>
      <c r="CH272" s="135"/>
      <c r="CI272" s="135"/>
      <c r="CJ272" s="135"/>
      <c r="CK272" s="135"/>
      <c r="CL272" s="135"/>
      <c r="CM272" s="135"/>
      <c r="CN272" s="135"/>
      <c r="CO272" s="135"/>
      <c r="CP272" s="135"/>
      <c r="CQ272" s="135"/>
      <c r="CR272" s="135"/>
      <c r="CS272" s="135"/>
      <c r="CT272" s="135"/>
      <c r="CU272" s="135"/>
      <c r="CV272" s="135"/>
      <c r="CW272" s="135"/>
      <c r="CX272" s="135"/>
      <c r="CY272" s="135"/>
      <c r="CZ272" s="135"/>
      <c r="DA272" s="135"/>
      <c r="DB272" s="135"/>
      <c r="DC272" s="135"/>
      <c r="DD272" s="135"/>
      <c r="DE272" s="135"/>
      <c r="DF272" s="135"/>
      <c r="DG272" s="135"/>
    </row>
    <row r="273" spans="18:111" x14ac:dyDescent="0.2">
      <c r="R273" s="1"/>
      <c r="S273" s="135"/>
      <c r="T273" s="135"/>
      <c r="U273" s="135"/>
      <c r="V273" s="135"/>
      <c r="W273" s="135"/>
      <c r="X273" s="135"/>
      <c r="Y273" s="135"/>
      <c r="Z273" s="135"/>
      <c r="AA273" s="135"/>
      <c r="AB273" s="135"/>
      <c r="AC273" s="135"/>
      <c r="AD273" s="135"/>
      <c r="AE273" s="135"/>
      <c r="AF273" s="135"/>
      <c r="AG273" s="135"/>
      <c r="AH273" s="135"/>
      <c r="AI273" s="135"/>
      <c r="AJ273" s="135"/>
      <c r="AK273" s="135"/>
      <c r="AL273" s="135"/>
      <c r="AM273" s="135"/>
      <c r="AN273" s="135"/>
      <c r="AO273" s="135"/>
      <c r="AP273" s="135"/>
      <c r="AQ273" s="135"/>
      <c r="AR273" s="135"/>
      <c r="AS273" s="135"/>
      <c r="AT273" s="135"/>
      <c r="AU273" s="135"/>
      <c r="AV273" s="135"/>
      <c r="AW273" s="135"/>
      <c r="AX273" s="135"/>
      <c r="AY273" s="135"/>
      <c r="AZ273" s="135"/>
      <c r="BA273" s="135"/>
      <c r="BB273" s="135"/>
      <c r="BC273" s="135"/>
      <c r="BD273" s="135"/>
      <c r="BE273" s="135"/>
      <c r="BF273" s="135"/>
      <c r="BG273" s="135"/>
      <c r="BH273" s="135"/>
      <c r="BI273" s="135"/>
      <c r="BJ273" s="135"/>
      <c r="BK273" s="135"/>
      <c r="BL273" s="135"/>
      <c r="BM273" s="135"/>
      <c r="BN273" s="135"/>
      <c r="BO273" s="135"/>
      <c r="BP273" s="135"/>
      <c r="BQ273" s="135"/>
      <c r="BR273" s="135"/>
      <c r="BS273" s="135"/>
      <c r="BT273" s="135"/>
      <c r="BU273" s="135"/>
      <c r="BV273" s="135"/>
      <c r="BW273" s="135"/>
      <c r="BX273" s="135"/>
      <c r="BY273" s="135"/>
      <c r="BZ273" s="135"/>
      <c r="CA273" s="135"/>
      <c r="CB273" s="135"/>
      <c r="CC273" s="135"/>
      <c r="CD273" s="135"/>
      <c r="CE273" s="135"/>
      <c r="CF273" s="135"/>
      <c r="CG273" s="135"/>
      <c r="CH273" s="135"/>
      <c r="CI273" s="135"/>
      <c r="CJ273" s="135"/>
      <c r="CK273" s="135"/>
      <c r="CL273" s="135"/>
      <c r="CM273" s="135"/>
      <c r="CN273" s="135"/>
      <c r="CO273" s="135"/>
      <c r="CP273" s="135"/>
      <c r="CQ273" s="135"/>
      <c r="CR273" s="135"/>
      <c r="CS273" s="135"/>
      <c r="CT273" s="135"/>
      <c r="CU273" s="135"/>
      <c r="CV273" s="135"/>
      <c r="CW273" s="135"/>
      <c r="CX273" s="135"/>
      <c r="CY273" s="135"/>
      <c r="CZ273" s="135"/>
      <c r="DA273" s="135"/>
      <c r="DB273" s="135"/>
      <c r="DC273" s="135"/>
      <c r="DD273" s="135"/>
      <c r="DE273" s="135"/>
      <c r="DF273" s="135"/>
      <c r="DG273" s="135"/>
    </row>
    <row r="274" spans="18:111" x14ac:dyDescent="0.2">
      <c r="R274" s="1"/>
      <c r="S274" s="135"/>
      <c r="T274" s="135"/>
      <c r="U274" s="135"/>
      <c r="V274" s="135"/>
      <c r="W274" s="135"/>
      <c r="X274" s="135"/>
      <c r="Y274" s="135"/>
      <c r="Z274" s="135"/>
      <c r="AA274" s="135"/>
      <c r="AB274" s="135"/>
      <c r="AC274" s="135"/>
      <c r="AD274" s="135"/>
      <c r="AE274" s="135"/>
      <c r="AF274" s="135"/>
      <c r="AG274" s="135"/>
      <c r="AH274" s="135"/>
      <c r="AI274" s="135"/>
      <c r="AJ274" s="135"/>
      <c r="AK274" s="135"/>
      <c r="AL274" s="135"/>
      <c r="AM274" s="135"/>
      <c r="AN274" s="135"/>
      <c r="AO274" s="135"/>
      <c r="AP274" s="135"/>
      <c r="AQ274" s="135"/>
      <c r="AR274" s="135"/>
      <c r="AS274" s="135"/>
      <c r="AT274" s="135"/>
      <c r="AU274" s="135"/>
      <c r="AV274" s="135"/>
      <c r="AW274" s="135"/>
      <c r="AX274" s="135"/>
      <c r="AY274" s="135"/>
      <c r="AZ274" s="135"/>
      <c r="BA274" s="135"/>
      <c r="BB274" s="135"/>
      <c r="BC274" s="135"/>
      <c r="BD274" s="135"/>
      <c r="BE274" s="135"/>
      <c r="BF274" s="135"/>
      <c r="BG274" s="135"/>
      <c r="BH274" s="135"/>
      <c r="BI274" s="135"/>
      <c r="BJ274" s="135"/>
      <c r="BK274" s="135"/>
      <c r="BL274" s="135"/>
      <c r="BM274" s="135"/>
      <c r="BN274" s="135"/>
      <c r="BO274" s="135"/>
      <c r="BP274" s="135"/>
      <c r="BQ274" s="135"/>
      <c r="BR274" s="135"/>
      <c r="BS274" s="135"/>
      <c r="BT274" s="135"/>
      <c r="BU274" s="135"/>
      <c r="BV274" s="135"/>
      <c r="BW274" s="135"/>
      <c r="BX274" s="135"/>
      <c r="BY274" s="135"/>
      <c r="BZ274" s="135"/>
      <c r="CA274" s="135"/>
      <c r="CB274" s="135"/>
      <c r="CC274" s="135"/>
      <c r="CD274" s="135"/>
      <c r="CE274" s="135"/>
      <c r="CF274" s="135"/>
      <c r="CG274" s="135"/>
      <c r="CH274" s="135"/>
      <c r="CI274" s="135"/>
      <c r="CJ274" s="135"/>
      <c r="CK274" s="135"/>
      <c r="CL274" s="135"/>
      <c r="CM274" s="135"/>
      <c r="CN274" s="135"/>
      <c r="CO274" s="135"/>
      <c r="CP274" s="135"/>
      <c r="CQ274" s="135"/>
      <c r="CR274" s="135"/>
      <c r="CS274" s="135"/>
      <c r="CT274" s="135"/>
      <c r="CU274" s="135"/>
      <c r="CV274" s="135"/>
      <c r="CW274" s="135"/>
      <c r="CX274" s="135"/>
      <c r="CY274" s="135"/>
      <c r="CZ274" s="135"/>
      <c r="DA274" s="135"/>
      <c r="DB274" s="135"/>
      <c r="DC274" s="135"/>
      <c r="DD274" s="135"/>
      <c r="DE274" s="135"/>
      <c r="DF274" s="135"/>
      <c r="DG274" s="135"/>
    </row>
    <row r="275" spans="18:111" x14ac:dyDescent="0.2">
      <c r="R275" s="1"/>
      <c r="S275" s="135"/>
      <c r="T275" s="135"/>
      <c r="U275" s="135"/>
      <c r="V275" s="135"/>
      <c r="W275" s="135"/>
      <c r="X275" s="135"/>
      <c r="Y275" s="135"/>
      <c r="Z275" s="135"/>
      <c r="AA275" s="135"/>
      <c r="AB275" s="135"/>
      <c r="AC275" s="135"/>
      <c r="AD275" s="135"/>
      <c r="AE275" s="135"/>
      <c r="AF275" s="135"/>
      <c r="AG275" s="135"/>
      <c r="AH275" s="135"/>
      <c r="AI275" s="135"/>
      <c r="AJ275" s="135"/>
      <c r="AK275" s="135"/>
      <c r="AL275" s="135"/>
      <c r="AM275" s="135"/>
      <c r="AN275" s="135"/>
      <c r="AO275" s="135"/>
      <c r="AP275" s="135"/>
      <c r="AQ275" s="135"/>
      <c r="AR275" s="135"/>
      <c r="AS275" s="135"/>
      <c r="AT275" s="135"/>
      <c r="AU275" s="135"/>
      <c r="AV275" s="135"/>
      <c r="AW275" s="135"/>
      <c r="AX275" s="135"/>
      <c r="AY275" s="135"/>
      <c r="AZ275" s="135"/>
      <c r="BA275" s="135"/>
      <c r="BB275" s="135"/>
      <c r="BC275" s="135"/>
      <c r="BD275" s="135"/>
      <c r="BE275" s="135"/>
      <c r="BF275" s="135"/>
      <c r="BG275" s="135"/>
      <c r="BH275" s="135"/>
      <c r="BI275" s="135"/>
      <c r="BJ275" s="135"/>
      <c r="BK275" s="135"/>
      <c r="BL275" s="135"/>
      <c r="BM275" s="135"/>
      <c r="BN275" s="135"/>
      <c r="BO275" s="135"/>
      <c r="BP275" s="135"/>
      <c r="BQ275" s="135"/>
      <c r="BR275" s="135"/>
      <c r="BS275" s="135"/>
      <c r="BT275" s="135"/>
      <c r="BU275" s="135"/>
      <c r="BV275" s="135"/>
      <c r="BW275" s="135"/>
      <c r="BX275" s="135"/>
      <c r="BY275" s="135"/>
      <c r="BZ275" s="135"/>
      <c r="CA275" s="135"/>
      <c r="CB275" s="135"/>
      <c r="CC275" s="135"/>
      <c r="CD275" s="135"/>
      <c r="CE275" s="135"/>
      <c r="CF275" s="135"/>
      <c r="CG275" s="135"/>
      <c r="CH275" s="135"/>
      <c r="CI275" s="135"/>
      <c r="CJ275" s="135"/>
      <c r="CK275" s="135"/>
      <c r="CL275" s="135"/>
      <c r="CM275" s="135"/>
      <c r="CN275" s="135"/>
      <c r="CO275" s="135"/>
      <c r="CP275" s="135"/>
      <c r="CQ275" s="135"/>
      <c r="CR275" s="135"/>
      <c r="CS275" s="135"/>
      <c r="CT275" s="135"/>
      <c r="CU275" s="135"/>
      <c r="CV275" s="135"/>
      <c r="CW275" s="135"/>
      <c r="CX275" s="135"/>
      <c r="CY275" s="135"/>
      <c r="CZ275" s="135"/>
      <c r="DA275" s="135"/>
      <c r="DB275" s="135"/>
      <c r="DC275" s="135"/>
      <c r="DD275" s="135"/>
      <c r="DE275" s="135"/>
      <c r="DF275" s="135"/>
      <c r="DG275" s="135"/>
    </row>
    <row r="276" spans="18:111" x14ac:dyDescent="0.2">
      <c r="R276" s="1"/>
      <c r="S276" s="135"/>
      <c r="T276" s="135"/>
      <c r="U276" s="135"/>
      <c r="V276" s="135"/>
      <c r="W276" s="135"/>
      <c r="X276" s="135"/>
      <c r="Y276" s="135"/>
      <c r="Z276" s="135"/>
      <c r="AA276" s="135"/>
      <c r="AB276" s="135"/>
      <c r="AC276" s="135"/>
      <c r="AD276" s="135"/>
      <c r="AE276" s="135"/>
      <c r="AF276" s="135"/>
      <c r="AG276" s="135"/>
      <c r="AH276" s="135"/>
      <c r="AI276" s="135"/>
      <c r="AJ276" s="135"/>
      <c r="AK276" s="135"/>
      <c r="AL276" s="135"/>
      <c r="AM276" s="135"/>
      <c r="AN276" s="135"/>
      <c r="AO276" s="135"/>
      <c r="AP276" s="135"/>
      <c r="AQ276" s="135"/>
      <c r="AR276" s="135"/>
      <c r="AS276" s="135"/>
      <c r="AT276" s="135"/>
      <c r="AU276" s="135"/>
      <c r="AV276" s="135"/>
      <c r="AW276" s="135"/>
      <c r="AX276" s="135"/>
      <c r="AY276" s="135"/>
      <c r="AZ276" s="135"/>
      <c r="BA276" s="135"/>
      <c r="BB276" s="135"/>
      <c r="BC276" s="135"/>
      <c r="BD276" s="135"/>
      <c r="BE276" s="135"/>
      <c r="BF276" s="135"/>
      <c r="BG276" s="135"/>
      <c r="BH276" s="135"/>
      <c r="BI276" s="135"/>
      <c r="BJ276" s="135"/>
      <c r="BK276" s="135"/>
      <c r="BL276" s="135"/>
      <c r="BM276" s="135"/>
      <c r="BN276" s="135"/>
      <c r="BO276" s="135"/>
      <c r="BP276" s="135"/>
      <c r="BQ276" s="135"/>
      <c r="BR276" s="135"/>
      <c r="BS276" s="135"/>
      <c r="BT276" s="135"/>
      <c r="BU276" s="135"/>
      <c r="BV276" s="135"/>
      <c r="BW276" s="135"/>
      <c r="BX276" s="135"/>
      <c r="BY276" s="135"/>
      <c r="BZ276" s="135"/>
      <c r="CA276" s="135"/>
      <c r="CB276" s="135"/>
      <c r="CC276" s="135"/>
      <c r="CD276" s="135"/>
      <c r="CE276" s="135"/>
      <c r="CF276" s="135"/>
      <c r="CG276" s="135"/>
      <c r="CH276" s="135"/>
      <c r="CI276" s="135"/>
      <c r="CJ276" s="135"/>
      <c r="CK276" s="135"/>
      <c r="CL276" s="135"/>
      <c r="CM276" s="135"/>
      <c r="CN276" s="135"/>
      <c r="CO276" s="135"/>
      <c r="CP276" s="135"/>
      <c r="CQ276" s="135"/>
      <c r="CR276" s="135"/>
      <c r="CS276" s="135"/>
      <c r="CT276" s="135"/>
      <c r="CU276" s="135"/>
      <c r="CV276" s="135"/>
      <c r="CW276" s="135"/>
      <c r="CX276" s="135"/>
      <c r="CY276" s="135"/>
      <c r="CZ276" s="135"/>
      <c r="DA276" s="135"/>
      <c r="DB276" s="135"/>
      <c r="DC276" s="135"/>
      <c r="DD276" s="135"/>
      <c r="DE276" s="135"/>
      <c r="DF276" s="135"/>
      <c r="DG276" s="135"/>
    </row>
    <row r="277" spans="18:111" x14ac:dyDescent="0.2">
      <c r="R277" s="1"/>
      <c r="S277" s="135"/>
      <c r="T277" s="135"/>
      <c r="U277" s="135"/>
      <c r="V277" s="135"/>
      <c r="W277" s="135"/>
      <c r="X277" s="135"/>
      <c r="Y277" s="135"/>
      <c r="Z277" s="135"/>
      <c r="AA277" s="135"/>
      <c r="AB277" s="135"/>
      <c r="AC277" s="135"/>
      <c r="AD277" s="135"/>
      <c r="AE277" s="135"/>
      <c r="AF277" s="135"/>
      <c r="AG277" s="135"/>
      <c r="AH277" s="135"/>
      <c r="AI277" s="135"/>
      <c r="AJ277" s="135"/>
      <c r="AK277" s="135"/>
      <c r="AL277" s="135"/>
      <c r="AM277" s="135"/>
      <c r="AN277" s="135"/>
      <c r="AO277" s="135"/>
      <c r="AP277" s="135"/>
      <c r="AQ277" s="135"/>
      <c r="AR277" s="135"/>
      <c r="AS277" s="135"/>
      <c r="AT277" s="135"/>
      <c r="AU277" s="135"/>
      <c r="AV277" s="135"/>
      <c r="AW277" s="135"/>
      <c r="AX277" s="135"/>
      <c r="AY277" s="135"/>
      <c r="AZ277" s="135"/>
      <c r="BA277" s="135"/>
      <c r="BB277" s="135"/>
      <c r="BC277" s="135"/>
      <c r="BD277" s="135"/>
      <c r="BE277" s="135"/>
      <c r="BF277" s="135"/>
      <c r="BG277" s="135"/>
      <c r="BH277" s="135"/>
      <c r="BI277" s="135"/>
      <c r="BJ277" s="135"/>
      <c r="BK277" s="135"/>
      <c r="BL277" s="135"/>
      <c r="BM277" s="135"/>
      <c r="BN277" s="135"/>
      <c r="BO277" s="135"/>
      <c r="BP277" s="135"/>
      <c r="BQ277" s="135"/>
      <c r="BR277" s="135"/>
      <c r="BS277" s="135"/>
      <c r="BT277" s="135"/>
      <c r="BU277" s="135"/>
      <c r="BV277" s="135"/>
      <c r="BW277" s="135"/>
      <c r="BX277" s="135"/>
      <c r="BY277" s="135"/>
      <c r="BZ277" s="135"/>
      <c r="CA277" s="135"/>
      <c r="CB277" s="135"/>
      <c r="CC277" s="135"/>
      <c r="CD277" s="135"/>
      <c r="CE277" s="135"/>
      <c r="CF277" s="135"/>
      <c r="CG277" s="135"/>
      <c r="CH277" s="135"/>
      <c r="CI277" s="135"/>
      <c r="CJ277" s="135"/>
      <c r="CK277" s="135"/>
      <c r="CL277" s="135"/>
      <c r="CM277" s="135"/>
      <c r="CN277" s="135"/>
      <c r="CO277" s="135"/>
      <c r="CP277" s="135"/>
      <c r="CQ277" s="135"/>
      <c r="CR277" s="135"/>
      <c r="CS277" s="135"/>
      <c r="CT277" s="135"/>
      <c r="CU277" s="135"/>
      <c r="CV277" s="135"/>
      <c r="CW277" s="135"/>
      <c r="CX277" s="135"/>
      <c r="CY277" s="135"/>
      <c r="CZ277" s="135"/>
      <c r="DA277" s="135"/>
      <c r="DB277" s="135"/>
      <c r="DC277" s="135"/>
      <c r="DD277" s="135"/>
      <c r="DE277" s="135"/>
      <c r="DF277" s="135"/>
      <c r="DG277" s="135"/>
    </row>
    <row r="278" spans="18:111" x14ac:dyDescent="0.2">
      <c r="R278" s="1"/>
      <c r="S278" s="135"/>
      <c r="T278" s="135"/>
      <c r="U278" s="135"/>
      <c r="V278" s="135"/>
      <c r="W278" s="135"/>
      <c r="X278" s="135"/>
      <c r="Y278" s="135"/>
      <c r="Z278" s="135"/>
      <c r="AA278" s="135"/>
      <c r="AB278" s="135"/>
      <c r="AC278" s="135"/>
      <c r="AD278" s="135"/>
      <c r="AE278" s="135"/>
      <c r="AF278" s="135"/>
      <c r="AG278" s="135"/>
      <c r="AH278" s="135"/>
      <c r="AI278" s="135"/>
      <c r="AJ278" s="135"/>
      <c r="AK278" s="135"/>
      <c r="AL278" s="135"/>
      <c r="AM278" s="135"/>
      <c r="AN278" s="135"/>
      <c r="AO278" s="135"/>
      <c r="AP278" s="135"/>
      <c r="AQ278" s="135"/>
      <c r="AR278" s="135"/>
      <c r="AS278" s="135"/>
      <c r="AT278" s="135"/>
      <c r="AU278" s="135"/>
      <c r="AV278" s="135"/>
      <c r="AW278" s="135"/>
      <c r="AX278" s="135"/>
      <c r="AY278" s="135"/>
      <c r="AZ278" s="135"/>
      <c r="BA278" s="135"/>
      <c r="BB278" s="135"/>
      <c r="BC278" s="135"/>
      <c r="BD278" s="135"/>
      <c r="BE278" s="135"/>
      <c r="BF278" s="135"/>
      <c r="BG278" s="135"/>
      <c r="BH278" s="135"/>
      <c r="BI278" s="135"/>
      <c r="BJ278" s="135"/>
      <c r="BK278" s="135"/>
      <c r="BL278" s="135"/>
      <c r="BM278" s="135"/>
      <c r="BN278" s="135"/>
      <c r="BO278" s="135"/>
      <c r="BP278" s="135"/>
      <c r="BQ278" s="135"/>
      <c r="BR278" s="135"/>
      <c r="BS278" s="135"/>
      <c r="BT278" s="135"/>
      <c r="BU278" s="135"/>
      <c r="BV278" s="135"/>
      <c r="BW278" s="135"/>
      <c r="BX278" s="135"/>
      <c r="BY278" s="135"/>
      <c r="BZ278" s="135"/>
      <c r="CA278" s="135"/>
      <c r="CB278" s="135"/>
      <c r="CC278" s="135"/>
      <c r="CD278" s="135"/>
      <c r="CE278" s="135"/>
      <c r="CF278" s="135"/>
      <c r="CG278" s="135"/>
      <c r="CH278" s="135"/>
      <c r="CI278" s="135"/>
      <c r="CJ278" s="135"/>
      <c r="CK278" s="135"/>
      <c r="CL278" s="135"/>
      <c r="CM278" s="135"/>
      <c r="CN278" s="135"/>
      <c r="CO278" s="135"/>
      <c r="CP278" s="135"/>
      <c r="CQ278" s="135"/>
      <c r="CR278" s="135"/>
      <c r="CS278" s="135"/>
      <c r="CT278" s="135"/>
      <c r="CU278" s="135"/>
      <c r="CV278" s="135"/>
      <c r="CW278" s="135"/>
      <c r="CX278" s="135"/>
      <c r="CY278" s="135"/>
      <c r="CZ278" s="135"/>
      <c r="DA278" s="135"/>
      <c r="DB278" s="135"/>
      <c r="DC278" s="135"/>
      <c r="DD278" s="135"/>
      <c r="DE278" s="135"/>
      <c r="DF278" s="135"/>
      <c r="DG278" s="135"/>
    </row>
    <row r="279" spans="18:111" x14ac:dyDescent="0.2">
      <c r="R279" s="1"/>
      <c r="S279" s="135"/>
      <c r="T279" s="135"/>
      <c r="U279" s="135"/>
      <c r="V279" s="135"/>
      <c r="W279" s="135"/>
      <c r="X279" s="135"/>
      <c r="Y279" s="135"/>
      <c r="Z279" s="135"/>
      <c r="AA279" s="135"/>
      <c r="AB279" s="135"/>
      <c r="AC279" s="135"/>
      <c r="AD279" s="135"/>
      <c r="AE279" s="135"/>
      <c r="AF279" s="135"/>
      <c r="AG279" s="135"/>
      <c r="AH279" s="135"/>
      <c r="AI279" s="135"/>
      <c r="AJ279" s="135"/>
      <c r="AK279" s="135"/>
      <c r="AL279" s="135"/>
      <c r="AM279" s="135"/>
      <c r="AN279" s="135"/>
      <c r="AO279" s="135"/>
      <c r="AP279" s="135"/>
      <c r="AQ279" s="135"/>
      <c r="AR279" s="135"/>
      <c r="AS279" s="135"/>
      <c r="AT279" s="135"/>
      <c r="AU279" s="135"/>
      <c r="AV279" s="135"/>
      <c r="AW279" s="135"/>
      <c r="AX279" s="135"/>
      <c r="AY279" s="135"/>
      <c r="AZ279" s="135"/>
      <c r="BA279" s="135"/>
      <c r="BB279" s="135"/>
      <c r="BC279" s="135"/>
      <c r="BD279" s="135"/>
      <c r="BE279" s="135"/>
      <c r="BF279" s="135"/>
      <c r="BG279" s="135"/>
      <c r="BH279" s="135"/>
      <c r="BI279" s="135"/>
      <c r="BJ279" s="135"/>
      <c r="BK279" s="135"/>
      <c r="BL279" s="135"/>
      <c r="BM279" s="135"/>
      <c r="BN279" s="135"/>
      <c r="BO279" s="135"/>
      <c r="BP279" s="135"/>
      <c r="BQ279" s="135"/>
      <c r="BR279" s="135"/>
      <c r="BS279" s="135"/>
      <c r="BT279" s="135"/>
      <c r="BU279" s="135"/>
      <c r="BV279" s="135"/>
      <c r="BW279" s="135"/>
      <c r="BX279" s="135"/>
      <c r="BY279" s="135"/>
      <c r="BZ279" s="135"/>
      <c r="CA279" s="135"/>
      <c r="CB279" s="135"/>
      <c r="CC279" s="135"/>
      <c r="CD279" s="135"/>
      <c r="CE279" s="135"/>
      <c r="CF279" s="135"/>
      <c r="CG279" s="135"/>
      <c r="CH279" s="135"/>
      <c r="CI279" s="135"/>
      <c r="CJ279" s="135"/>
      <c r="CK279" s="135"/>
      <c r="CL279" s="135"/>
      <c r="CM279" s="135"/>
      <c r="CN279" s="135"/>
      <c r="CO279" s="135"/>
      <c r="CP279" s="135"/>
      <c r="CQ279" s="135"/>
      <c r="CR279" s="135"/>
      <c r="CS279" s="135"/>
      <c r="CT279" s="135"/>
      <c r="CU279" s="135"/>
      <c r="CV279" s="135"/>
      <c r="CW279" s="135"/>
      <c r="CX279" s="135"/>
      <c r="CY279" s="135"/>
      <c r="CZ279" s="135"/>
      <c r="DA279" s="135"/>
      <c r="DB279" s="135"/>
      <c r="DC279" s="135"/>
      <c r="DD279" s="135"/>
      <c r="DE279" s="135"/>
      <c r="DF279" s="135"/>
      <c r="DG279" s="135"/>
    </row>
    <row r="280" spans="18:111" x14ac:dyDescent="0.2">
      <c r="R280" s="1"/>
      <c r="S280" s="135"/>
      <c r="T280" s="135"/>
      <c r="U280" s="135"/>
      <c r="V280" s="135"/>
      <c r="W280" s="135"/>
      <c r="X280" s="135"/>
      <c r="Y280" s="135"/>
      <c r="Z280" s="135"/>
      <c r="AA280" s="135"/>
      <c r="AB280" s="135"/>
      <c r="AC280" s="135"/>
      <c r="AD280" s="135"/>
      <c r="AE280" s="135"/>
      <c r="AF280" s="135"/>
      <c r="AG280" s="135"/>
      <c r="AH280" s="135"/>
      <c r="AI280" s="135"/>
      <c r="AJ280" s="135"/>
      <c r="AK280" s="135"/>
      <c r="AL280" s="135"/>
      <c r="AM280" s="135"/>
      <c r="AN280" s="135"/>
      <c r="AO280" s="135"/>
      <c r="AP280" s="135"/>
      <c r="AQ280" s="135"/>
      <c r="AR280" s="135"/>
      <c r="AS280" s="135"/>
      <c r="AT280" s="135"/>
      <c r="AU280" s="135"/>
      <c r="AV280" s="135"/>
      <c r="AW280" s="135"/>
      <c r="AX280" s="135"/>
      <c r="AY280" s="135"/>
      <c r="AZ280" s="135"/>
      <c r="BA280" s="135"/>
      <c r="BB280" s="135"/>
      <c r="BC280" s="135"/>
      <c r="BD280" s="135"/>
      <c r="BE280" s="135"/>
      <c r="BF280" s="135"/>
      <c r="BG280" s="135"/>
      <c r="BH280" s="135"/>
      <c r="BI280" s="135"/>
      <c r="BJ280" s="135"/>
      <c r="BK280" s="135"/>
      <c r="BL280" s="135"/>
      <c r="BM280" s="135"/>
      <c r="BN280" s="135"/>
      <c r="BO280" s="135"/>
      <c r="BP280" s="135"/>
      <c r="BQ280" s="135"/>
      <c r="BR280" s="135"/>
      <c r="BS280" s="135"/>
      <c r="BT280" s="135"/>
      <c r="BU280" s="135"/>
      <c r="BV280" s="135"/>
      <c r="BW280" s="135"/>
      <c r="BX280" s="135"/>
      <c r="BY280" s="135"/>
      <c r="BZ280" s="135"/>
      <c r="CA280" s="135"/>
      <c r="CB280" s="135"/>
      <c r="CC280" s="135"/>
      <c r="CD280" s="135"/>
      <c r="CE280" s="135"/>
      <c r="CF280" s="135"/>
      <c r="CG280" s="135"/>
      <c r="CH280" s="135"/>
      <c r="CI280" s="135"/>
      <c r="CJ280" s="135"/>
      <c r="CK280" s="135"/>
      <c r="CL280" s="135"/>
      <c r="CM280" s="135"/>
      <c r="CN280" s="135"/>
      <c r="CO280" s="135"/>
      <c r="CP280" s="135"/>
      <c r="CQ280" s="135"/>
      <c r="CR280" s="135"/>
      <c r="CS280" s="135"/>
      <c r="CT280" s="135"/>
      <c r="CU280" s="135"/>
      <c r="CV280" s="135"/>
      <c r="CW280" s="135"/>
      <c r="CX280" s="135"/>
      <c r="CY280" s="135"/>
      <c r="CZ280" s="135"/>
      <c r="DA280" s="135"/>
      <c r="DB280" s="135"/>
      <c r="DC280" s="135"/>
      <c r="DD280" s="135"/>
      <c r="DE280" s="135"/>
      <c r="DF280" s="135"/>
      <c r="DG280" s="135"/>
    </row>
    <row r="281" spans="18:111" x14ac:dyDescent="0.2">
      <c r="R281" s="1"/>
      <c r="S281" s="135"/>
      <c r="T281" s="135"/>
      <c r="U281" s="135"/>
      <c r="V281" s="135"/>
      <c r="W281" s="135"/>
      <c r="X281" s="135"/>
      <c r="Y281" s="135"/>
      <c r="Z281" s="135"/>
      <c r="AA281" s="135"/>
      <c r="AB281" s="135"/>
      <c r="AC281" s="135"/>
      <c r="AD281" s="135"/>
      <c r="AE281" s="135"/>
      <c r="AF281" s="135"/>
      <c r="AG281" s="135"/>
      <c r="AH281" s="135"/>
      <c r="AI281" s="135"/>
      <c r="AJ281" s="135"/>
      <c r="AK281" s="135"/>
      <c r="AL281" s="135"/>
      <c r="AM281" s="135"/>
      <c r="AN281" s="135"/>
      <c r="AO281" s="135"/>
      <c r="AP281" s="135"/>
      <c r="AQ281" s="135"/>
      <c r="AR281" s="135"/>
      <c r="AS281" s="135"/>
      <c r="AT281" s="135"/>
      <c r="AU281" s="135"/>
      <c r="AV281" s="135"/>
      <c r="AW281" s="135"/>
      <c r="AX281" s="135"/>
      <c r="AY281" s="135"/>
      <c r="AZ281" s="135"/>
      <c r="BA281" s="135"/>
      <c r="BB281" s="135"/>
      <c r="BC281" s="135"/>
      <c r="BD281" s="135"/>
      <c r="BE281" s="135"/>
      <c r="BF281" s="135"/>
      <c r="BG281" s="135"/>
      <c r="BH281" s="135"/>
      <c r="BI281" s="135"/>
      <c r="BJ281" s="135"/>
      <c r="BK281" s="135"/>
      <c r="BL281" s="135"/>
      <c r="BM281" s="135"/>
      <c r="BN281" s="135"/>
      <c r="BO281" s="135"/>
      <c r="BP281" s="135"/>
      <c r="BQ281" s="135"/>
      <c r="BR281" s="135"/>
      <c r="BS281" s="135"/>
      <c r="BT281" s="135"/>
      <c r="BU281" s="135"/>
      <c r="BV281" s="135"/>
      <c r="BW281" s="135"/>
      <c r="BX281" s="135"/>
      <c r="BY281" s="135"/>
      <c r="BZ281" s="135"/>
      <c r="CA281" s="135"/>
      <c r="CB281" s="135"/>
      <c r="CC281" s="135"/>
      <c r="CD281" s="135"/>
      <c r="CE281" s="135"/>
      <c r="CF281" s="135"/>
      <c r="CG281" s="135"/>
      <c r="CH281" s="135"/>
      <c r="CI281" s="135"/>
      <c r="CJ281" s="135"/>
      <c r="CK281" s="135"/>
      <c r="CL281" s="135"/>
      <c r="CM281" s="135"/>
      <c r="CN281" s="135"/>
      <c r="CO281" s="135"/>
      <c r="CP281" s="135"/>
      <c r="CQ281" s="135"/>
      <c r="CR281" s="135"/>
      <c r="CS281" s="135"/>
      <c r="CT281" s="135"/>
      <c r="CU281" s="135"/>
      <c r="CV281" s="135"/>
      <c r="CW281" s="135"/>
      <c r="CX281" s="135"/>
      <c r="CY281" s="135"/>
      <c r="CZ281" s="135"/>
      <c r="DA281" s="135"/>
      <c r="DB281" s="135"/>
      <c r="DC281" s="135"/>
      <c r="DD281" s="135"/>
      <c r="DE281" s="135"/>
      <c r="DF281" s="135"/>
      <c r="DG281" s="135"/>
    </row>
    <row r="282" spans="18:111" x14ac:dyDescent="0.2">
      <c r="R282" s="1"/>
      <c r="S282" s="135"/>
      <c r="T282" s="135"/>
      <c r="U282" s="135"/>
      <c r="V282" s="135"/>
      <c r="W282" s="135"/>
      <c r="X282" s="135"/>
      <c r="Y282" s="135"/>
      <c r="Z282" s="135"/>
      <c r="AA282" s="135"/>
      <c r="AB282" s="135"/>
      <c r="AC282" s="135"/>
      <c r="AD282" s="135"/>
      <c r="AE282" s="135"/>
      <c r="AF282" s="135"/>
      <c r="AG282" s="135"/>
      <c r="AH282" s="135"/>
      <c r="AI282" s="135"/>
      <c r="AJ282" s="135"/>
      <c r="AK282" s="135"/>
      <c r="AL282" s="135"/>
      <c r="AM282" s="135"/>
      <c r="AN282" s="135"/>
      <c r="AO282" s="135"/>
      <c r="AP282" s="135"/>
      <c r="AQ282" s="135"/>
      <c r="AR282" s="135"/>
      <c r="AS282" s="135"/>
      <c r="AT282" s="135"/>
      <c r="AU282" s="135"/>
      <c r="AV282" s="135"/>
      <c r="AW282" s="135"/>
      <c r="AX282" s="135"/>
      <c r="AY282" s="135"/>
      <c r="AZ282" s="135"/>
      <c r="BA282" s="135"/>
      <c r="BB282" s="135"/>
      <c r="BC282" s="135"/>
      <c r="BD282" s="135"/>
      <c r="BE282" s="135"/>
      <c r="BF282" s="135"/>
      <c r="BG282" s="135"/>
      <c r="BH282" s="135"/>
      <c r="BI282" s="135"/>
      <c r="BJ282" s="135"/>
      <c r="BK282" s="135"/>
      <c r="BL282" s="135"/>
      <c r="BM282" s="135"/>
      <c r="BN282" s="135"/>
      <c r="BO282" s="135"/>
      <c r="BP282" s="135"/>
      <c r="BQ282" s="135"/>
      <c r="BR282" s="135"/>
      <c r="BS282" s="135"/>
      <c r="BT282" s="135"/>
      <c r="BU282" s="135"/>
      <c r="BV282" s="135"/>
      <c r="BW282" s="135"/>
      <c r="BX282" s="135"/>
      <c r="BY282" s="135"/>
      <c r="BZ282" s="135"/>
      <c r="CA282" s="135"/>
      <c r="CB282" s="135"/>
      <c r="CC282" s="135"/>
      <c r="CD282" s="135"/>
      <c r="CE282" s="135"/>
      <c r="CF282" s="135"/>
      <c r="CG282" s="135"/>
      <c r="CH282" s="135"/>
      <c r="CI282" s="135"/>
      <c r="CJ282" s="135"/>
      <c r="CK282" s="135"/>
      <c r="CL282" s="135"/>
      <c r="CM282" s="135"/>
      <c r="CN282" s="135"/>
      <c r="CO282" s="135"/>
      <c r="CP282" s="135"/>
      <c r="CQ282" s="135"/>
      <c r="CR282" s="135"/>
      <c r="CS282" s="135"/>
      <c r="CT282" s="135"/>
      <c r="CU282" s="135"/>
      <c r="CV282" s="135"/>
      <c r="CW282" s="135"/>
      <c r="CX282" s="135"/>
      <c r="CY282" s="135"/>
      <c r="CZ282" s="135"/>
      <c r="DA282" s="135"/>
      <c r="DB282" s="135"/>
      <c r="DC282" s="135"/>
      <c r="DD282" s="135"/>
      <c r="DE282" s="135"/>
      <c r="DF282" s="135"/>
      <c r="DG282" s="135"/>
    </row>
    <row r="283" spans="18:111" x14ac:dyDescent="0.2">
      <c r="R283" s="1"/>
      <c r="S283" s="135"/>
      <c r="T283" s="135"/>
      <c r="U283" s="135"/>
      <c r="V283" s="135"/>
      <c r="W283" s="135"/>
      <c r="X283" s="135"/>
      <c r="Y283" s="135"/>
      <c r="Z283" s="135"/>
      <c r="AA283" s="135"/>
      <c r="AB283" s="135"/>
      <c r="AC283" s="135"/>
      <c r="AD283" s="135"/>
      <c r="AE283" s="135"/>
      <c r="AF283" s="135"/>
      <c r="AG283" s="135"/>
      <c r="AH283" s="135"/>
      <c r="AI283" s="135"/>
      <c r="AJ283" s="135"/>
      <c r="AK283" s="135"/>
      <c r="AL283" s="135"/>
      <c r="AM283" s="135"/>
      <c r="AN283" s="135"/>
      <c r="AO283" s="135"/>
      <c r="AP283" s="135"/>
      <c r="AQ283" s="135"/>
      <c r="AR283" s="135"/>
      <c r="AS283" s="135"/>
      <c r="AT283" s="135"/>
      <c r="AU283" s="135"/>
      <c r="AV283" s="135"/>
      <c r="AW283" s="135"/>
      <c r="AX283" s="135"/>
      <c r="AY283" s="135"/>
      <c r="AZ283" s="135"/>
      <c r="BA283" s="135"/>
      <c r="BB283" s="135"/>
      <c r="BC283" s="135"/>
      <c r="BD283" s="135"/>
      <c r="BE283" s="135"/>
      <c r="BF283" s="135"/>
      <c r="BG283" s="135"/>
      <c r="BH283" s="135"/>
      <c r="BI283" s="135"/>
      <c r="BJ283" s="135"/>
      <c r="BK283" s="135"/>
      <c r="BL283" s="135"/>
      <c r="BM283" s="135"/>
      <c r="BN283" s="135"/>
      <c r="BO283" s="135"/>
      <c r="BP283" s="135"/>
      <c r="BQ283" s="135"/>
      <c r="BR283" s="135"/>
      <c r="BS283" s="135"/>
      <c r="BT283" s="135"/>
      <c r="BU283" s="135"/>
      <c r="BV283" s="135"/>
      <c r="BW283" s="135"/>
      <c r="BX283" s="135"/>
      <c r="BY283" s="135"/>
      <c r="BZ283" s="135"/>
      <c r="CA283" s="135"/>
      <c r="CB283" s="135"/>
      <c r="CC283" s="135"/>
      <c r="CD283" s="135"/>
      <c r="CE283" s="135"/>
      <c r="CF283" s="135"/>
      <c r="CG283" s="135"/>
      <c r="CH283" s="135"/>
      <c r="CI283" s="135"/>
      <c r="CJ283" s="135"/>
      <c r="CK283" s="135"/>
      <c r="CL283" s="135"/>
      <c r="CM283" s="135"/>
      <c r="CN283" s="135"/>
      <c r="CO283" s="135"/>
      <c r="CP283" s="135"/>
      <c r="CQ283" s="135"/>
      <c r="CR283" s="135"/>
      <c r="CS283" s="135"/>
      <c r="CT283" s="135"/>
      <c r="CU283" s="135"/>
      <c r="CV283" s="135"/>
      <c r="CW283" s="135"/>
      <c r="CX283" s="135"/>
      <c r="CY283" s="135"/>
      <c r="CZ283" s="135"/>
      <c r="DA283" s="135"/>
      <c r="DB283" s="135"/>
      <c r="DC283" s="135"/>
      <c r="DD283" s="135"/>
      <c r="DE283" s="135"/>
      <c r="DF283" s="135"/>
      <c r="DG283" s="135"/>
    </row>
    <row r="284" spans="18:111" x14ac:dyDescent="0.2">
      <c r="R284" s="1"/>
      <c r="S284" s="135"/>
      <c r="T284" s="135"/>
      <c r="U284" s="135"/>
      <c r="V284" s="135"/>
      <c r="W284" s="135"/>
      <c r="X284" s="135"/>
      <c r="Y284" s="135"/>
      <c r="Z284" s="135"/>
      <c r="AA284" s="135"/>
      <c r="AB284" s="135"/>
      <c r="AC284" s="135"/>
      <c r="AD284" s="135"/>
      <c r="AE284" s="135"/>
      <c r="AF284" s="135"/>
      <c r="AG284" s="135"/>
      <c r="AH284" s="135"/>
      <c r="AI284" s="135"/>
      <c r="AJ284" s="135"/>
      <c r="AK284" s="135"/>
      <c r="AL284" s="135"/>
      <c r="AM284" s="135"/>
      <c r="AN284" s="135"/>
      <c r="AO284" s="135"/>
      <c r="AP284" s="135"/>
      <c r="AQ284" s="135"/>
      <c r="AR284" s="135"/>
      <c r="AS284" s="135"/>
      <c r="AT284" s="135"/>
      <c r="AU284" s="135"/>
      <c r="AV284" s="135"/>
      <c r="AW284" s="135"/>
      <c r="AX284" s="135"/>
      <c r="AY284" s="135"/>
      <c r="AZ284" s="135"/>
      <c r="BA284" s="135"/>
      <c r="BB284" s="135"/>
      <c r="BC284" s="135"/>
      <c r="BD284" s="135"/>
      <c r="BE284" s="135"/>
      <c r="BF284" s="135"/>
      <c r="BG284" s="135"/>
      <c r="BH284" s="135"/>
      <c r="BI284" s="135"/>
      <c r="BJ284" s="135"/>
      <c r="BK284" s="135"/>
      <c r="BL284" s="135"/>
      <c r="BM284" s="135"/>
      <c r="BN284" s="135"/>
      <c r="BO284" s="135"/>
      <c r="BP284" s="135"/>
      <c r="BQ284" s="135"/>
      <c r="BR284" s="135"/>
      <c r="BS284" s="135"/>
      <c r="BT284" s="135"/>
      <c r="BU284" s="135"/>
      <c r="BV284" s="135"/>
      <c r="BW284" s="135"/>
      <c r="BX284" s="135"/>
      <c r="BY284" s="135"/>
      <c r="BZ284" s="135"/>
      <c r="CA284" s="135"/>
      <c r="CB284" s="135"/>
      <c r="CC284" s="135"/>
      <c r="CD284" s="135"/>
      <c r="CE284" s="135"/>
      <c r="CF284" s="135"/>
      <c r="CG284" s="135"/>
      <c r="CH284" s="135"/>
      <c r="CI284" s="135"/>
      <c r="CJ284" s="135"/>
      <c r="CK284" s="135"/>
      <c r="CL284" s="135"/>
      <c r="CM284" s="135"/>
      <c r="CN284" s="135"/>
      <c r="CO284" s="135"/>
      <c r="CP284" s="135"/>
      <c r="CQ284" s="135"/>
      <c r="CR284" s="135"/>
      <c r="CS284" s="135"/>
      <c r="CT284" s="135"/>
      <c r="CU284" s="135"/>
      <c r="CV284" s="135"/>
      <c r="CW284" s="135"/>
      <c r="CX284" s="135"/>
      <c r="CY284" s="135"/>
      <c r="CZ284" s="135"/>
      <c r="DA284" s="135"/>
      <c r="DB284" s="135"/>
      <c r="DC284" s="135"/>
      <c r="DD284" s="135"/>
      <c r="DE284" s="135"/>
      <c r="DF284" s="135"/>
      <c r="DG284" s="135"/>
    </row>
    <row r="285" spans="18:111" x14ac:dyDescent="0.2">
      <c r="R285" s="1"/>
      <c r="S285" s="135"/>
      <c r="T285" s="135"/>
      <c r="U285" s="135"/>
      <c r="V285" s="135"/>
      <c r="W285" s="135"/>
      <c r="X285" s="135"/>
      <c r="Y285" s="135"/>
      <c r="Z285" s="135"/>
      <c r="AA285" s="135"/>
      <c r="AB285" s="135"/>
      <c r="AC285" s="135"/>
      <c r="AD285" s="135"/>
      <c r="AE285" s="135"/>
      <c r="AF285" s="135"/>
      <c r="AG285" s="135"/>
      <c r="AH285" s="135"/>
      <c r="AI285" s="135"/>
      <c r="AJ285" s="135"/>
      <c r="AK285" s="135"/>
      <c r="AL285" s="135"/>
      <c r="AM285" s="135"/>
      <c r="AN285" s="135"/>
      <c r="AO285" s="135"/>
      <c r="AP285" s="135"/>
      <c r="AQ285" s="135"/>
      <c r="AR285" s="135"/>
      <c r="AS285" s="135"/>
      <c r="AT285" s="135"/>
      <c r="AU285" s="135"/>
      <c r="AV285" s="135"/>
      <c r="AW285" s="135"/>
      <c r="AX285" s="135"/>
      <c r="AY285" s="135"/>
      <c r="AZ285" s="135"/>
      <c r="BA285" s="135"/>
      <c r="BB285" s="135"/>
      <c r="BC285" s="135"/>
      <c r="BD285" s="135"/>
      <c r="BE285" s="135"/>
      <c r="BF285" s="135"/>
      <c r="BG285" s="135"/>
      <c r="BH285" s="135"/>
      <c r="BI285" s="135"/>
      <c r="BJ285" s="135"/>
      <c r="BK285" s="135"/>
      <c r="BL285" s="135"/>
      <c r="BM285" s="135"/>
      <c r="BN285" s="135"/>
      <c r="BO285" s="135"/>
      <c r="BP285" s="135"/>
      <c r="BQ285" s="135"/>
      <c r="BR285" s="135"/>
      <c r="BS285" s="135"/>
      <c r="BT285" s="135"/>
      <c r="BU285" s="135"/>
      <c r="BV285" s="135"/>
      <c r="BW285" s="135"/>
      <c r="BX285" s="135"/>
      <c r="BY285" s="135"/>
      <c r="BZ285" s="135"/>
      <c r="CA285" s="135"/>
      <c r="CB285" s="135"/>
      <c r="CC285" s="135"/>
      <c r="CD285" s="135"/>
      <c r="CE285" s="135"/>
      <c r="CF285" s="135"/>
      <c r="CG285" s="135"/>
      <c r="CH285" s="135"/>
      <c r="CI285" s="135"/>
      <c r="CJ285" s="135"/>
      <c r="CK285" s="135"/>
      <c r="CL285" s="135"/>
      <c r="CM285" s="135"/>
      <c r="CN285" s="135"/>
      <c r="CO285" s="135"/>
      <c r="CP285" s="135"/>
      <c r="CQ285" s="135"/>
      <c r="CR285" s="135"/>
      <c r="CS285" s="135"/>
      <c r="CT285" s="135"/>
      <c r="CU285" s="135"/>
      <c r="CV285" s="135"/>
      <c r="CW285" s="135"/>
      <c r="CX285" s="135"/>
      <c r="CY285" s="135"/>
      <c r="CZ285" s="135"/>
      <c r="DA285" s="135"/>
      <c r="DB285" s="135"/>
      <c r="DC285" s="135"/>
      <c r="DD285" s="135"/>
      <c r="DE285" s="135"/>
      <c r="DF285" s="135"/>
      <c r="DG285" s="135"/>
    </row>
    <row r="286" spans="18:111" x14ac:dyDescent="0.2">
      <c r="R286" s="1"/>
      <c r="S286" s="135"/>
      <c r="T286" s="135"/>
      <c r="U286" s="135"/>
      <c r="V286" s="135"/>
      <c r="W286" s="135"/>
      <c r="X286" s="135"/>
      <c r="Y286" s="135"/>
      <c r="Z286" s="135"/>
      <c r="AA286" s="135"/>
      <c r="AB286" s="135"/>
      <c r="AC286" s="135"/>
      <c r="AD286" s="135"/>
      <c r="AE286" s="135"/>
      <c r="AF286" s="135"/>
      <c r="AG286" s="135"/>
      <c r="AH286" s="135"/>
      <c r="AI286" s="135"/>
      <c r="AJ286" s="135"/>
      <c r="AK286" s="135"/>
      <c r="AL286" s="135"/>
      <c r="AM286" s="135"/>
      <c r="AN286" s="135"/>
      <c r="AO286" s="135"/>
      <c r="AP286" s="135"/>
      <c r="AQ286" s="135"/>
      <c r="AR286" s="135"/>
      <c r="AS286" s="135"/>
      <c r="AT286" s="135"/>
      <c r="AU286" s="135"/>
      <c r="AV286" s="135"/>
      <c r="AW286" s="135"/>
      <c r="AX286" s="135"/>
      <c r="AY286" s="135"/>
      <c r="AZ286" s="135"/>
      <c r="BA286" s="135"/>
      <c r="BB286" s="135"/>
      <c r="BC286" s="135"/>
      <c r="BD286" s="135"/>
      <c r="BE286" s="135"/>
      <c r="BF286" s="135"/>
      <c r="BG286" s="135"/>
      <c r="BH286" s="135"/>
      <c r="BI286" s="135"/>
      <c r="BJ286" s="135"/>
      <c r="BK286" s="135"/>
      <c r="BL286" s="135"/>
      <c r="BM286" s="135"/>
      <c r="BN286" s="135"/>
      <c r="BO286" s="135"/>
      <c r="BP286" s="135"/>
      <c r="BQ286" s="135"/>
      <c r="BR286" s="135"/>
      <c r="BS286" s="135"/>
      <c r="BT286" s="135"/>
      <c r="BU286" s="135"/>
      <c r="BV286" s="135"/>
      <c r="BW286" s="135"/>
      <c r="BX286" s="135"/>
      <c r="BY286" s="135"/>
      <c r="BZ286" s="135"/>
      <c r="CA286" s="135"/>
      <c r="CB286" s="135"/>
      <c r="CC286" s="135"/>
      <c r="CD286" s="135"/>
      <c r="CE286" s="135"/>
      <c r="CF286" s="135"/>
      <c r="CG286" s="135"/>
      <c r="CH286" s="135"/>
      <c r="CI286" s="135"/>
      <c r="CJ286" s="135"/>
      <c r="CK286" s="135"/>
      <c r="CL286" s="135"/>
      <c r="CM286" s="135"/>
      <c r="CN286" s="135"/>
      <c r="CO286" s="135"/>
      <c r="CP286" s="135"/>
      <c r="CQ286" s="135"/>
      <c r="CR286" s="135"/>
      <c r="CS286" s="135"/>
      <c r="CT286" s="135"/>
      <c r="CU286" s="135"/>
      <c r="CV286" s="135"/>
      <c r="CW286" s="135"/>
      <c r="CX286" s="135"/>
      <c r="CY286" s="135"/>
      <c r="CZ286" s="135"/>
      <c r="DA286" s="135"/>
      <c r="DB286" s="135"/>
      <c r="DC286" s="135"/>
      <c r="DD286" s="135"/>
      <c r="DE286" s="135"/>
      <c r="DF286" s="135"/>
      <c r="DG286" s="135"/>
    </row>
    <row r="287" spans="18:111" x14ac:dyDescent="0.2">
      <c r="R287" s="1"/>
      <c r="S287" s="135"/>
      <c r="T287" s="135"/>
      <c r="U287" s="135"/>
      <c r="V287" s="135"/>
      <c r="W287" s="135"/>
      <c r="X287" s="135"/>
      <c r="Y287" s="135"/>
      <c r="Z287" s="135"/>
      <c r="AA287" s="135"/>
      <c r="AB287" s="135"/>
      <c r="AC287" s="135"/>
      <c r="AD287" s="135"/>
      <c r="AE287" s="135"/>
      <c r="AF287" s="135"/>
      <c r="AG287" s="135"/>
      <c r="AH287" s="135"/>
      <c r="AI287" s="135"/>
      <c r="AJ287" s="135"/>
      <c r="AK287" s="135"/>
      <c r="AL287" s="135"/>
      <c r="AM287" s="135"/>
      <c r="AN287" s="135"/>
      <c r="AO287" s="135"/>
      <c r="AP287" s="135"/>
      <c r="AQ287" s="135"/>
      <c r="AR287" s="135"/>
      <c r="AS287" s="135"/>
      <c r="AT287" s="135"/>
      <c r="AU287" s="135"/>
      <c r="AV287" s="135"/>
      <c r="AW287" s="135"/>
      <c r="AX287" s="135"/>
      <c r="AY287" s="135"/>
      <c r="AZ287" s="135"/>
      <c r="BA287" s="135"/>
      <c r="BB287" s="135"/>
      <c r="BC287" s="135"/>
      <c r="BD287" s="135"/>
      <c r="BE287" s="135"/>
      <c r="BF287" s="135"/>
      <c r="BG287" s="135"/>
      <c r="BH287" s="135"/>
      <c r="BI287" s="135"/>
      <c r="BJ287" s="135"/>
      <c r="BK287" s="135"/>
      <c r="BL287" s="135"/>
      <c r="BM287" s="135"/>
      <c r="BN287" s="135"/>
      <c r="BO287" s="135"/>
      <c r="BP287" s="135"/>
      <c r="BQ287" s="135"/>
      <c r="BR287" s="135"/>
      <c r="BS287" s="135"/>
      <c r="BT287" s="135"/>
      <c r="BU287" s="135"/>
      <c r="BV287" s="135"/>
      <c r="BW287" s="135"/>
      <c r="BX287" s="135"/>
      <c r="BY287" s="135"/>
      <c r="BZ287" s="135"/>
      <c r="CA287" s="135"/>
      <c r="CB287" s="135"/>
      <c r="CC287" s="135"/>
      <c r="CD287" s="135"/>
      <c r="CE287" s="135"/>
      <c r="CF287" s="135"/>
      <c r="CG287" s="135"/>
      <c r="CH287" s="135"/>
      <c r="CI287" s="135"/>
      <c r="CJ287" s="135"/>
      <c r="CK287" s="135"/>
      <c r="CL287" s="135"/>
      <c r="CM287" s="135"/>
      <c r="CN287" s="135"/>
      <c r="CO287" s="135"/>
      <c r="CP287" s="135"/>
      <c r="CQ287" s="135"/>
      <c r="CR287" s="135"/>
      <c r="CS287" s="135"/>
      <c r="CT287" s="135"/>
      <c r="CU287" s="135"/>
      <c r="CV287" s="135"/>
      <c r="CW287" s="135"/>
      <c r="CX287" s="135"/>
      <c r="CY287" s="135"/>
      <c r="CZ287" s="135"/>
      <c r="DA287" s="135"/>
      <c r="DB287" s="135"/>
      <c r="DC287" s="135"/>
      <c r="DD287" s="135"/>
      <c r="DE287" s="135"/>
      <c r="DF287" s="135"/>
      <c r="DG287" s="135"/>
    </row>
    <row r="288" spans="18:111" x14ac:dyDescent="0.2">
      <c r="R288" s="1"/>
      <c r="S288" s="135"/>
      <c r="T288" s="135"/>
      <c r="U288" s="135"/>
      <c r="V288" s="135"/>
      <c r="W288" s="135"/>
      <c r="X288" s="135"/>
      <c r="Y288" s="135"/>
      <c r="Z288" s="135"/>
      <c r="AA288" s="135"/>
      <c r="AB288" s="135"/>
      <c r="AC288" s="135"/>
      <c r="AD288" s="135"/>
      <c r="AE288" s="135"/>
      <c r="AF288" s="135"/>
      <c r="AG288" s="135"/>
      <c r="AH288" s="135"/>
      <c r="AI288" s="135"/>
      <c r="AJ288" s="135"/>
      <c r="AK288" s="135"/>
      <c r="AL288" s="135"/>
      <c r="AM288" s="135"/>
      <c r="AN288" s="135"/>
      <c r="AO288" s="135"/>
      <c r="AP288" s="135"/>
      <c r="AQ288" s="135"/>
      <c r="AR288" s="135"/>
      <c r="AS288" s="135"/>
      <c r="AT288" s="135"/>
      <c r="AU288" s="135"/>
      <c r="AV288" s="135"/>
      <c r="AW288" s="135"/>
      <c r="AX288" s="135"/>
      <c r="AY288" s="135"/>
      <c r="AZ288" s="135"/>
      <c r="BA288" s="135"/>
      <c r="BB288" s="135"/>
      <c r="BC288" s="135"/>
      <c r="BD288" s="135"/>
      <c r="BE288" s="135"/>
      <c r="BF288" s="135"/>
      <c r="BG288" s="135"/>
      <c r="BH288" s="135"/>
      <c r="BI288" s="135"/>
      <c r="BJ288" s="135"/>
      <c r="BK288" s="135"/>
      <c r="BL288" s="135"/>
      <c r="BM288" s="135"/>
      <c r="BN288" s="135"/>
      <c r="BO288" s="135"/>
      <c r="BP288" s="135"/>
      <c r="BQ288" s="135"/>
      <c r="BR288" s="135"/>
      <c r="BS288" s="135"/>
      <c r="BT288" s="135"/>
      <c r="BU288" s="135"/>
      <c r="BV288" s="135"/>
      <c r="BW288" s="135"/>
      <c r="BX288" s="135"/>
      <c r="BY288" s="135"/>
      <c r="BZ288" s="135"/>
      <c r="CA288" s="135"/>
      <c r="CB288" s="135"/>
      <c r="CC288" s="135"/>
      <c r="CD288" s="135"/>
      <c r="CE288" s="135"/>
      <c r="CF288" s="135"/>
      <c r="CG288" s="135"/>
      <c r="CH288" s="135"/>
      <c r="CI288" s="135"/>
      <c r="CJ288" s="135"/>
      <c r="CK288" s="135"/>
      <c r="CL288" s="135"/>
      <c r="CM288" s="135"/>
      <c r="CN288" s="135"/>
      <c r="CO288" s="135"/>
      <c r="CP288" s="135"/>
      <c r="CQ288" s="135"/>
      <c r="CR288" s="135"/>
      <c r="CS288" s="135"/>
      <c r="CT288" s="135"/>
      <c r="CU288" s="135"/>
      <c r="CV288" s="135"/>
      <c r="CW288" s="135"/>
      <c r="CX288" s="135"/>
      <c r="CY288" s="135"/>
      <c r="CZ288" s="135"/>
      <c r="DA288" s="135"/>
      <c r="DB288" s="135"/>
      <c r="DC288" s="135"/>
      <c r="DD288" s="135"/>
      <c r="DE288" s="135"/>
      <c r="DF288" s="135"/>
      <c r="DG288" s="135"/>
    </row>
    <row r="289" spans="18:111" x14ac:dyDescent="0.2">
      <c r="R289" s="1"/>
      <c r="S289" s="135"/>
      <c r="T289" s="135"/>
      <c r="U289" s="135"/>
      <c r="V289" s="135"/>
      <c r="W289" s="135"/>
      <c r="X289" s="135"/>
      <c r="Y289" s="135"/>
      <c r="Z289" s="135"/>
      <c r="AA289" s="135"/>
      <c r="AB289" s="135"/>
      <c r="AC289" s="135"/>
      <c r="AD289" s="135"/>
      <c r="AE289" s="135"/>
      <c r="AF289" s="135"/>
      <c r="AG289" s="135"/>
      <c r="AH289" s="135"/>
      <c r="AI289" s="135"/>
      <c r="AJ289" s="135"/>
      <c r="AK289" s="135"/>
      <c r="AL289" s="135"/>
      <c r="AM289" s="135"/>
      <c r="AN289" s="135"/>
      <c r="AO289" s="135"/>
      <c r="AP289" s="135"/>
      <c r="AQ289" s="135"/>
      <c r="AR289" s="135"/>
      <c r="AS289" s="135"/>
      <c r="AT289" s="135"/>
      <c r="AU289" s="135"/>
      <c r="AV289" s="135"/>
      <c r="AW289" s="135"/>
      <c r="AX289" s="135"/>
      <c r="AY289" s="135"/>
      <c r="AZ289" s="135"/>
      <c r="BA289" s="135"/>
      <c r="BB289" s="135"/>
      <c r="BC289" s="135"/>
      <c r="BD289" s="135"/>
      <c r="BE289" s="135"/>
      <c r="BF289" s="135"/>
      <c r="BG289" s="135"/>
      <c r="BH289" s="135"/>
      <c r="BI289" s="135"/>
      <c r="BJ289" s="135"/>
      <c r="BK289" s="135"/>
      <c r="BL289" s="135"/>
      <c r="BM289" s="135"/>
      <c r="BN289" s="135"/>
      <c r="BO289" s="135"/>
      <c r="BP289" s="135"/>
      <c r="BQ289" s="135"/>
      <c r="BR289" s="135"/>
      <c r="BS289" s="135"/>
      <c r="BT289" s="135"/>
      <c r="BU289" s="135"/>
      <c r="BV289" s="135"/>
      <c r="BW289" s="135"/>
      <c r="BX289" s="135"/>
      <c r="BY289" s="135"/>
      <c r="BZ289" s="135"/>
      <c r="CA289" s="135"/>
      <c r="CB289" s="135"/>
      <c r="CC289" s="135"/>
      <c r="CD289" s="135"/>
      <c r="CE289" s="135"/>
      <c r="CF289" s="135"/>
      <c r="CG289" s="135"/>
      <c r="CH289" s="135"/>
      <c r="CI289" s="135"/>
      <c r="CJ289" s="135"/>
      <c r="CK289" s="135"/>
      <c r="CL289" s="135"/>
      <c r="CM289" s="135"/>
      <c r="CN289" s="135"/>
      <c r="CO289" s="135"/>
      <c r="CP289" s="135"/>
      <c r="CQ289" s="135"/>
      <c r="CR289" s="135"/>
      <c r="CS289" s="135"/>
      <c r="CT289" s="135"/>
      <c r="CU289" s="135"/>
      <c r="CV289" s="135"/>
      <c r="CW289" s="135"/>
      <c r="CX289" s="135"/>
      <c r="CY289" s="135"/>
      <c r="CZ289" s="135"/>
      <c r="DA289" s="135"/>
      <c r="DB289" s="135"/>
      <c r="DC289" s="135"/>
      <c r="DD289" s="135"/>
      <c r="DE289" s="135"/>
      <c r="DF289" s="135"/>
      <c r="DG289" s="135"/>
    </row>
    <row r="290" spans="18:111" x14ac:dyDescent="0.2">
      <c r="R290" s="1"/>
      <c r="S290" s="135"/>
      <c r="T290" s="135"/>
      <c r="U290" s="135"/>
      <c r="V290" s="135"/>
      <c r="W290" s="135"/>
      <c r="X290" s="135"/>
      <c r="Y290" s="135"/>
      <c r="Z290" s="135"/>
      <c r="AA290" s="135"/>
      <c r="AB290" s="135"/>
      <c r="AC290" s="135"/>
      <c r="AD290" s="135"/>
      <c r="AE290" s="135"/>
      <c r="AF290" s="135"/>
      <c r="AG290" s="135"/>
      <c r="AH290" s="135"/>
      <c r="AI290" s="135"/>
      <c r="AJ290" s="135"/>
      <c r="AK290" s="135"/>
      <c r="AL290" s="135"/>
      <c r="AM290" s="135"/>
      <c r="AN290" s="135"/>
      <c r="AO290" s="135"/>
      <c r="AP290" s="135"/>
      <c r="AQ290" s="135"/>
      <c r="AR290" s="135"/>
      <c r="AS290" s="135"/>
      <c r="AT290" s="135"/>
      <c r="AU290" s="135"/>
      <c r="AV290" s="135"/>
      <c r="AW290" s="135"/>
      <c r="AX290" s="135"/>
      <c r="AY290" s="135"/>
      <c r="AZ290" s="135"/>
      <c r="BA290" s="135"/>
      <c r="BB290" s="135"/>
      <c r="BC290" s="135"/>
      <c r="BD290" s="135"/>
      <c r="BE290" s="135"/>
      <c r="BF290" s="135"/>
      <c r="BG290" s="135"/>
      <c r="BH290" s="135"/>
      <c r="BI290" s="135"/>
      <c r="BJ290" s="135"/>
      <c r="BK290" s="135"/>
      <c r="BL290" s="135"/>
      <c r="BM290" s="135"/>
      <c r="BN290" s="135"/>
      <c r="BO290" s="135"/>
      <c r="BP290" s="135"/>
      <c r="BQ290" s="135"/>
      <c r="BR290" s="135"/>
      <c r="BS290" s="135"/>
      <c r="BT290" s="135"/>
      <c r="BU290" s="135"/>
      <c r="BV290" s="135"/>
      <c r="BW290" s="135"/>
      <c r="BX290" s="135"/>
      <c r="BY290" s="135"/>
      <c r="BZ290" s="135"/>
      <c r="CA290" s="135"/>
      <c r="CB290" s="135"/>
      <c r="CC290" s="135"/>
      <c r="CD290" s="135"/>
      <c r="CE290" s="135"/>
      <c r="CF290" s="135"/>
      <c r="CG290" s="135"/>
      <c r="CH290" s="135"/>
      <c r="CI290" s="135"/>
      <c r="CJ290" s="135"/>
      <c r="CK290" s="135"/>
      <c r="CL290" s="135"/>
      <c r="CM290" s="135"/>
      <c r="CN290" s="135"/>
      <c r="CO290" s="135"/>
      <c r="CP290" s="135"/>
      <c r="CQ290" s="135"/>
      <c r="CR290" s="135"/>
      <c r="CS290" s="135"/>
      <c r="CT290" s="135"/>
      <c r="CU290" s="135"/>
      <c r="CV290" s="135"/>
      <c r="CW290" s="135"/>
      <c r="CX290" s="135"/>
      <c r="CY290" s="135"/>
      <c r="CZ290" s="135"/>
      <c r="DA290" s="135"/>
      <c r="DB290" s="135"/>
      <c r="DC290" s="135"/>
      <c r="DD290" s="135"/>
      <c r="DE290" s="135"/>
      <c r="DF290" s="135"/>
      <c r="DG290" s="135"/>
    </row>
    <row r="291" spans="18:111" x14ac:dyDescent="0.2">
      <c r="R291" s="1"/>
      <c r="S291" s="135"/>
      <c r="T291" s="135"/>
      <c r="U291" s="135"/>
      <c r="V291" s="135"/>
      <c r="W291" s="135"/>
      <c r="X291" s="135"/>
      <c r="Y291" s="135"/>
      <c r="Z291" s="135"/>
      <c r="AA291" s="135"/>
      <c r="AB291" s="135"/>
      <c r="AC291" s="135"/>
      <c r="AD291" s="135"/>
      <c r="AE291" s="135"/>
      <c r="AF291" s="135"/>
      <c r="AG291" s="135"/>
      <c r="AH291" s="135"/>
      <c r="AI291" s="135"/>
      <c r="AJ291" s="135"/>
      <c r="AK291" s="135"/>
      <c r="AL291" s="135"/>
      <c r="AM291" s="135"/>
      <c r="AN291" s="135"/>
      <c r="AO291" s="135"/>
      <c r="AP291" s="135"/>
      <c r="AQ291" s="135"/>
      <c r="AR291" s="135"/>
      <c r="AS291" s="135"/>
      <c r="AT291" s="135"/>
      <c r="AU291" s="135"/>
      <c r="AV291" s="135"/>
      <c r="AW291" s="135"/>
      <c r="AX291" s="135"/>
      <c r="AY291" s="135"/>
      <c r="AZ291" s="135"/>
      <c r="BA291" s="135"/>
      <c r="BB291" s="135"/>
      <c r="BC291" s="135"/>
      <c r="BD291" s="135"/>
      <c r="BE291" s="135"/>
      <c r="BF291" s="135"/>
      <c r="BG291" s="135"/>
      <c r="BH291" s="135"/>
      <c r="BI291" s="135"/>
      <c r="BJ291" s="135"/>
      <c r="BK291" s="135"/>
      <c r="BL291" s="135"/>
      <c r="BM291" s="135"/>
      <c r="BN291" s="135"/>
      <c r="BO291" s="135"/>
      <c r="BP291" s="135"/>
      <c r="BQ291" s="135"/>
      <c r="BR291" s="135"/>
      <c r="BS291" s="135"/>
      <c r="BT291" s="135"/>
      <c r="BU291" s="135"/>
      <c r="BV291" s="135"/>
      <c r="BW291" s="135"/>
      <c r="BX291" s="135"/>
      <c r="BY291" s="135"/>
      <c r="BZ291" s="135"/>
      <c r="CA291" s="135"/>
      <c r="CB291" s="135"/>
      <c r="CC291" s="135"/>
      <c r="CD291" s="135"/>
      <c r="CE291" s="135"/>
      <c r="CF291" s="135"/>
      <c r="CG291" s="135"/>
      <c r="CH291" s="135"/>
      <c r="CI291" s="135"/>
      <c r="CJ291" s="135"/>
      <c r="CK291" s="135"/>
      <c r="CL291" s="135"/>
      <c r="CM291" s="135"/>
      <c r="CN291" s="135"/>
      <c r="CO291" s="135"/>
      <c r="CP291" s="135"/>
      <c r="CQ291" s="135"/>
      <c r="CR291" s="135"/>
      <c r="CS291" s="135"/>
      <c r="CT291" s="135"/>
      <c r="CU291" s="135"/>
      <c r="CV291" s="135"/>
      <c r="CW291" s="135"/>
      <c r="CX291" s="135"/>
      <c r="CY291" s="135"/>
      <c r="CZ291" s="135"/>
      <c r="DA291" s="135"/>
      <c r="DB291" s="135"/>
      <c r="DC291" s="135"/>
      <c r="DD291" s="135"/>
      <c r="DE291" s="135"/>
      <c r="DF291" s="135"/>
      <c r="DG291" s="135"/>
    </row>
    <row r="292" spans="18:111" x14ac:dyDescent="0.2">
      <c r="R292" s="1"/>
      <c r="S292" s="135"/>
      <c r="T292" s="135"/>
      <c r="U292" s="135"/>
      <c r="V292" s="135"/>
      <c r="W292" s="135"/>
      <c r="X292" s="135"/>
      <c r="Y292" s="135"/>
      <c r="Z292" s="135"/>
      <c r="AA292" s="135"/>
      <c r="AB292" s="135"/>
      <c r="AC292" s="135"/>
      <c r="AD292" s="135"/>
      <c r="AE292" s="135"/>
      <c r="AF292" s="135"/>
      <c r="AG292" s="135"/>
      <c r="AH292" s="135"/>
      <c r="AI292" s="135"/>
      <c r="AJ292" s="135"/>
      <c r="AK292" s="135"/>
      <c r="AL292" s="135"/>
      <c r="AM292" s="135"/>
      <c r="AN292" s="135"/>
      <c r="AO292" s="135"/>
      <c r="AP292" s="135"/>
      <c r="AQ292" s="135"/>
      <c r="AR292" s="135"/>
      <c r="AS292" s="135"/>
      <c r="AT292" s="135"/>
      <c r="AU292" s="135"/>
      <c r="AV292" s="135"/>
      <c r="AW292" s="135"/>
      <c r="AX292" s="135"/>
      <c r="AY292" s="135"/>
      <c r="AZ292" s="135"/>
      <c r="BA292" s="135"/>
      <c r="BB292" s="135"/>
      <c r="BC292" s="135"/>
      <c r="BD292" s="135"/>
      <c r="BE292" s="135"/>
      <c r="BF292" s="135"/>
      <c r="BG292" s="135"/>
      <c r="BH292" s="135"/>
      <c r="BI292" s="135"/>
      <c r="BJ292" s="135"/>
      <c r="BK292" s="135"/>
      <c r="BL292" s="135"/>
      <c r="BM292" s="135"/>
      <c r="BN292" s="135"/>
      <c r="BO292" s="135"/>
      <c r="BP292" s="135"/>
      <c r="BQ292" s="135"/>
      <c r="BR292" s="135"/>
      <c r="BS292" s="135"/>
      <c r="BT292" s="135"/>
      <c r="BU292" s="135"/>
      <c r="BV292" s="135"/>
      <c r="BW292" s="135"/>
      <c r="BX292" s="135"/>
      <c r="BY292" s="135"/>
      <c r="BZ292" s="135"/>
      <c r="CA292" s="135"/>
      <c r="CB292" s="135"/>
      <c r="CC292" s="135"/>
      <c r="CD292" s="135"/>
      <c r="CE292" s="135"/>
      <c r="CF292" s="135"/>
      <c r="CG292" s="135"/>
      <c r="CH292" s="135"/>
      <c r="CI292" s="135"/>
      <c r="CJ292" s="135"/>
      <c r="CK292" s="135"/>
      <c r="CL292" s="135"/>
      <c r="CM292" s="135"/>
      <c r="CN292" s="135"/>
      <c r="CO292" s="135"/>
      <c r="CP292" s="135"/>
      <c r="CQ292" s="135"/>
      <c r="CR292" s="135"/>
      <c r="CS292" s="135"/>
      <c r="CT292" s="135"/>
      <c r="CU292" s="135"/>
      <c r="CV292" s="135"/>
      <c r="CW292" s="135"/>
      <c r="CX292" s="135"/>
      <c r="CY292" s="135"/>
      <c r="CZ292" s="135"/>
      <c r="DA292" s="135"/>
      <c r="DB292" s="135"/>
      <c r="DC292" s="135"/>
      <c r="DD292" s="135"/>
      <c r="DE292" s="135"/>
      <c r="DF292" s="135"/>
      <c r="DG292" s="135"/>
    </row>
    <row r="293" spans="18:111" x14ac:dyDescent="0.2">
      <c r="R293" s="1"/>
      <c r="S293" s="135"/>
      <c r="T293" s="135"/>
      <c r="U293" s="135"/>
      <c r="V293" s="135"/>
      <c r="W293" s="135"/>
      <c r="X293" s="135"/>
      <c r="Y293" s="135"/>
      <c r="Z293" s="135"/>
      <c r="AA293" s="135"/>
      <c r="AB293" s="135"/>
      <c r="AC293" s="135"/>
      <c r="AD293" s="135"/>
      <c r="AE293" s="135"/>
      <c r="AF293" s="135"/>
      <c r="AG293" s="135"/>
      <c r="AH293" s="135"/>
      <c r="AI293" s="135"/>
      <c r="AJ293" s="135"/>
      <c r="AK293" s="135"/>
      <c r="AL293" s="135"/>
      <c r="AM293" s="135"/>
      <c r="AN293" s="135"/>
      <c r="AO293" s="135"/>
      <c r="AP293" s="135"/>
      <c r="AQ293" s="135"/>
      <c r="AR293" s="135"/>
      <c r="AS293" s="135"/>
      <c r="AT293" s="135"/>
      <c r="AU293" s="135"/>
      <c r="AV293" s="135"/>
      <c r="AW293" s="135"/>
      <c r="AX293" s="135"/>
      <c r="AY293" s="135"/>
      <c r="AZ293" s="135"/>
      <c r="BA293" s="135"/>
      <c r="BB293" s="135"/>
      <c r="BC293" s="135"/>
      <c r="BD293" s="135"/>
      <c r="BE293" s="135"/>
      <c r="BF293" s="135"/>
      <c r="BG293" s="135"/>
      <c r="BH293" s="135"/>
      <c r="BI293" s="135"/>
      <c r="BJ293" s="135"/>
      <c r="BK293" s="135"/>
      <c r="BL293" s="135"/>
      <c r="BM293" s="135"/>
      <c r="BN293" s="135"/>
      <c r="BO293" s="135"/>
      <c r="BP293" s="135"/>
      <c r="BQ293" s="135"/>
      <c r="BR293" s="135"/>
      <c r="BS293" s="135"/>
      <c r="BT293" s="135"/>
      <c r="BU293" s="135"/>
      <c r="BV293" s="135"/>
      <c r="BW293" s="135"/>
      <c r="BX293" s="135"/>
      <c r="BY293" s="135"/>
      <c r="BZ293" s="135"/>
      <c r="CA293" s="135"/>
      <c r="CB293" s="135"/>
      <c r="CC293" s="135"/>
      <c r="CD293" s="135"/>
      <c r="CE293" s="135"/>
      <c r="CF293" s="135"/>
      <c r="CG293" s="135"/>
      <c r="CH293" s="135"/>
      <c r="CI293" s="135"/>
      <c r="CJ293" s="135"/>
      <c r="CK293" s="135"/>
      <c r="CL293" s="135"/>
      <c r="CM293" s="135"/>
      <c r="CN293" s="135"/>
      <c r="CO293" s="135"/>
      <c r="CP293" s="135"/>
      <c r="CQ293" s="135"/>
      <c r="CR293" s="135"/>
      <c r="CS293" s="135"/>
      <c r="CT293" s="135"/>
      <c r="CU293" s="135"/>
      <c r="CV293" s="135"/>
      <c r="CW293" s="135"/>
      <c r="CX293" s="135"/>
      <c r="CY293" s="135"/>
      <c r="CZ293" s="135"/>
      <c r="DA293" s="135"/>
      <c r="DB293" s="135"/>
      <c r="DC293" s="135"/>
      <c r="DD293" s="135"/>
      <c r="DE293" s="135"/>
      <c r="DF293" s="135"/>
      <c r="DG293" s="135"/>
    </row>
    <row r="294" spans="18:111" x14ac:dyDescent="0.2">
      <c r="R294" s="1"/>
      <c r="S294" s="135"/>
      <c r="T294" s="135"/>
      <c r="U294" s="135"/>
      <c r="V294" s="135"/>
      <c r="W294" s="135"/>
      <c r="X294" s="135"/>
      <c r="Y294" s="135"/>
      <c r="Z294" s="135"/>
      <c r="AA294" s="135"/>
      <c r="AB294" s="135"/>
      <c r="AC294" s="135"/>
      <c r="AD294" s="135"/>
      <c r="AE294" s="135"/>
      <c r="AF294" s="135"/>
      <c r="AG294" s="135"/>
      <c r="AH294" s="135"/>
      <c r="AI294" s="135"/>
      <c r="AJ294" s="135"/>
      <c r="AK294" s="135"/>
      <c r="AL294" s="135"/>
      <c r="AM294" s="135"/>
      <c r="AN294" s="135"/>
      <c r="AO294" s="135"/>
      <c r="AP294" s="135"/>
      <c r="AQ294" s="135"/>
      <c r="AR294" s="135"/>
      <c r="AS294" s="135"/>
      <c r="AT294" s="135"/>
      <c r="AU294" s="135"/>
      <c r="AV294" s="135"/>
      <c r="AW294" s="135"/>
      <c r="AX294" s="135"/>
      <c r="AY294" s="135"/>
      <c r="AZ294" s="135"/>
      <c r="BA294" s="135"/>
      <c r="BB294" s="135"/>
      <c r="BC294" s="135"/>
      <c r="BD294" s="135"/>
      <c r="BE294" s="135"/>
      <c r="BF294" s="135"/>
      <c r="BG294" s="135"/>
      <c r="BH294" s="135"/>
      <c r="BI294" s="135"/>
      <c r="BJ294" s="135"/>
      <c r="BK294" s="135"/>
      <c r="BL294" s="135"/>
      <c r="BM294" s="135"/>
      <c r="BN294" s="135"/>
      <c r="BO294" s="135"/>
      <c r="BP294" s="135"/>
      <c r="BQ294" s="135"/>
      <c r="BR294" s="135"/>
      <c r="BS294" s="135"/>
      <c r="BT294" s="135"/>
      <c r="BU294" s="135"/>
      <c r="BV294" s="135"/>
      <c r="BW294" s="135"/>
      <c r="BX294" s="135"/>
      <c r="BY294" s="135"/>
      <c r="BZ294" s="135"/>
      <c r="CA294" s="135"/>
      <c r="CB294" s="135"/>
      <c r="CC294" s="135"/>
      <c r="CD294" s="135"/>
      <c r="CE294" s="135"/>
      <c r="CF294" s="135"/>
      <c r="CG294" s="135"/>
      <c r="CH294" s="135"/>
      <c r="CI294" s="135"/>
      <c r="CJ294" s="135"/>
      <c r="CK294" s="135"/>
      <c r="CL294" s="135"/>
      <c r="CM294" s="135"/>
      <c r="CN294" s="135"/>
      <c r="CO294" s="135"/>
      <c r="CP294" s="135"/>
      <c r="CQ294" s="135"/>
      <c r="CR294" s="135"/>
      <c r="CS294" s="135"/>
      <c r="CT294" s="135"/>
      <c r="CU294" s="135"/>
      <c r="CV294" s="135"/>
      <c r="CW294" s="135"/>
      <c r="CX294" s="135"/>
      <c r="CY294" s="135"/>
      <c r="CZ294" s="135"/>
      <c r="DA294" s="135"/>
      <c r="DB294" s="135"/>
      <c r="DC294" s="135"/>
      <c r="DD294" s="135"/>
      <c r="DE294" s="135"/>
      <c r="DF294" s="135"/>
      <c r="DG294" s="135"/>
    </row>
    <row r="295" spans="18:111" x14ac:dyDescent="0.2">
      <c r="R295" s="1"/>
      <c r="S295" s="135"/>
      <c r="T295" s="135"/>
      <c r="U295" s="135"/>
      <c r="V295" s="135"/>
      <c r="W295" s="135"/>
      <c r="X295" s="135"/>
      <c r="Y295" s="135"/>
      <c r="Z295" s="135"/>
      <c r="AA295" s="135"/>
      <c r="AB295" s="135"/>
      <c r="AC295" s="135"/>
      <c r="AD295" s="135"/>
      <c r="AE295" s="135"/>
      <c r="AF295" s="135"/>
      <c r="AG295" s="135"/>
      <c r="AH295" s="135"/>
      <c r="AI295" s="135"/>
      <c r="AJ295" s="135"/>
      <c r="AK295" s="135"/>
      <c r="AL295" s="135"/>
      <c r="AM295" s="135"/>
      <c r="AN295" s="135"/>
      <c r="AO295" s="135"/>
      <c r="AP295" s="135"/>
      <c r="AQ295" s="135"/>
      <c r="AR295" s="135"/>
      <c r="AS295" s="135"/>
      <c r="AT295" s="135"/>
      <c r="AU295" s="135"/>
      <c r="AV295" s="135"/>
      <c r="AW295" s="135"/>
      <c r="AX295" s="135"/>
      <c r="AY295" s="135"/>
      <c r="AZ295" s="135"/>
      <c r="BA295" s="135"/>
      <c r="BB295" s="135"/>
      <c r="BC295" s="135"/>
      <c r="BD295" s="135"/>
      <c r="BE295" s="135"/>
      <c r="BF295" s="135"/>
      <c r="BG295" s="135"/>
      <c r="BH295" s="135"/>
      <c r="BI295" s="135"/>
      <c r="BJ295" s="135"/>
      <c r="BK295" s="135"/>
      <c r="BL295" s="135"/>
      <c r="BM295" s="135"/>
      <c r="BN295" s="135"/>
      <c r="BO295" s="135"/>
      <c r="BP295" s="135"/>
      <c r="BQ295" s="135"/>
      <c r="BR295" s="135"/>
      <c r="BS295" s="135"/>
      <c r="BT295" s="135"/>
      <c r="BU295" s="135"/>
      <c r="BV295" s="135"/>
      <c r="BW295" s="135"/>
      <c r="BX295" s="135"/>
      <c r="BY295" s="135"/>
      <c r="BZ295" s="135"/>
      <c r="CA295" s="135"/>
      <c r="CB295" s="135"/>
      <c r="CC295" s="135"/>
      <c r="CD295" s="135"/>
      <c r="CE295" s="135"/>
      <c r="CF295" s="135"/>
      <c r="CG295" s="135"/>
      <c r="CH295" s="135"/>
      <c r="CI295" s="135"/>
      <c r="CJ295" s="135"/>
      <c r="CK295" s="135"/>
      <c r="CL295" s="135"/>
      <c r="CM295" s="135"/>
      <c r="CN295" s="135"/>
      <c r="CO295" s="135"/>
      <c r="CP295" s="135"/>
      <c r="CQ295" s="135"/>
      <c r="CR295" s="135"/>
      <c r="CS295" s="135"/>
      <c r="CT295" s="135"/>
      <c r="CU295" s="135"/>
      <c r="CV295" s="135"/>
      <c r="CW295" s="135"/>
      <c r="CX295" s="135"/>
      <c r="CY295" s="135"/>
      <c r="CZ295" s="135"/>
      <c r="DA295" s="135"/>
      <c r="DB295" s="135"/>
      <c r="DC295" s="135"/>
      <c r="DD295" s="135"/>
      <c r="DE295" s="135"/>
      <c r="DF295" s="135"/>
      <c r="DG295" s="135"/>
    </row>
    <row r="296" spans="18:111" x14ac:dyDescent="0.2">
      <c r="R296" s="1"/>
      <c r="S296" s="135"/>
      <c r="T296" s="135"/>
      <c r="U296" s="135"/>
      <c r="V296" s="135"/>
      <c r="W296" s="135"/>
      <c r="X296" s="135"/>
      <c r="Y296" s="135"/>
      <c r="Z296" s="135"/>
      <c r="AA296" s="135"/>
      <c r="AB296" s="135"/>
      <c r="AC296" s="135"/>
      <c r="AD296" s="135"/>
      <c r="AE296" s="135"/>
      <c r="AF296" s="135"/>
      <c r="AG296" s="135"/>
      <c r="AH296" s="135"/>
      <c r="AI296" s="135"/>
      <c r="AJ296" s="135"/>
      <c r="AK296" s="135"/>
      <c r="AL296" s="135"/>
      <c r="AM296" s="135"/>
      <c r="AN296" s="135"/>
      <c r="AO296" s="135"/>
      <c r="AP296" s="135"/>
      <c r="AQ296" s="135"/>
      <c r="AR296" s="135"/>
      <c r="AS296" s="135"/>
      <c r="AT296" s="135"/>
      <c r="AU296" s="135"/>
      <c r="AV296" s="135"/>
      <c r="AW296" s="135"/>
      <c r="AX296" s="135"/>
      <c r="AY296" s="135"/>
      <c r="AZ296" s="135"/>
      <c r="BA296" s="135"/>
      <c r="BB296" s="135"/>
      <c r="BC296" s="135"/>
      <c r="BD296" s="135"/>
      <c r="BE296" s="135"/>
      <c r="BF296" s="135"/>
      <c r="BG296" s="135"/>
      <c r="BH296" s="135"/>
      <c r="BI296" s="135"/>
      <c r="BJ296" s="135"/>
      <c r="BK296" s="135"/>
      <c r="BL296" s="135"/>
      <c r="BM296" s="135"/>
      <c r="BN296" s="135"/>
      <c r="BO296" s="135"/>
      <c r="BP296" s="135"/>
      <c r="BQ296" s="135"/>
      <c r="BR296" s="135"/>
      <c r="BS296" s="135"/>
      <c r="BT296" s="135"/>
      <c r="BU296" s="135"/>
      <c r="BV296" s="135"/>
      <c r="BW296" s="135"/>
      <c r="BX296" s="135"/>
      <c r="BY296" s="135"/>
      <c r="BZ296" s="135"/>
      <c r="CA296" s="135"/>
      <c r="CB296" s="135"/>
      <c r="CC296" s="135"/>
      <c r="CD296" s="135"/>
      <c r="CE296" s="135"/>
      <c r="CF296" s="135"/>
      <c r="CG296" s="135"/>
      <c r="CH296" s="135"/>
      <c r="CI296" s="135"/>
      <c r="CJ296" s="135"/>
      <c r="CK296" s="135"/>
      <c r="CL296" s="135"/>
      <c r="CM296" s="135"/>
      <c r="CN296" s="135"/>
      <c r="CO296" s="135"/>
      <c r="CP296" s="135"/>
      <c r="CQ296" s="135"/>
      <c r="CR296" s="135"/>
      <c r="CS296" s="135"/>
      <c r="CT296" s="135"/>
      <c r="CU296" s="135"/>
      <c r="CV296" s="135"/>
      <c r="CW296" s="135"/>
      <c r="CX296" s="135"/>
      <c r="CY296" s="135"/>
      <c r="CZ296" s="135"/>
      <c r="DA296" s="135"/>
      <c r="DB296" s="135"/>
      <c r="DC296" s="135"/>
      <c r="DD296" s="135"/>
      <c r="DE296" s="135"/>
      <c r="DF296" s="135"/>
      <c r="DG296" s="135"/>
    </row>
    <row r="297" spans="18:111" x14ac:dyDescent="0.2">
      <c r="R297" s="1"/>
      <c r="S297" s="135"/>
      <c r="T297" s="135"/>
      <c r="U297" s="135"/>
      <c r="V297" s="135"/>
      <c r="W297" s="135"/>
      <c r="X297" s="135"/>
      <c r="Y297" s="135"/>
      <c r="Z297" s="135"/>
      <c r="AA297" s="135"/>
      <c r="AB297" s="135"/>
      <c r="AC297" s="135"/>
      <c r="AD297" s="135"/>
      <c r="AE297" s="135"/>
      <c r="AF297" s="135"/>
      <c r="AG297" s="135"/>
      <c r="AH297" s="135"/>
      <c r="AI297" s="135"/>
      <c r="AJ297" s="135"/>
      <c r="AK297" s="135"/>
      <c r="AL297" s="135"/>
      <c r="AM297" s="135"/>
      <c r="AN297" s="135"/>
      <c r="AO297" s="135"/>
      <c r="AP297" s="135"/>
      <c r="AQ297" s="135"/>
      <c r="AR297" s="135"/>
      <c r="AS297" s="135"/>
      <c r="AT297" s="135"/>
      <c r="AU297" s="135"/>
      <c r="AV297" s="135"/>
      <c r="AW297" s="135"/>
      <c r="AX297" s="135"/>
      <c r="AY297" s="135"/>
      <c r="AZ297" s="135"/>
      <c r="BA297" s="135"/>
      <c r="BB297" s="135"/>
      <c r="BC297" s="135"/>
      <c r="BD297" s="135"/>
      <c r="BE297" s="135"/>
      <c r="BF297" s="135"/>
      <c r="BG297" s="135"/>
      <c r="BH297" s="135"/>
      <c r="BI297" s="135"/>
      <c r="BJ297" s="135"/>
      <c r="BK297" s="135"/>
      <c r="BL297" s="135"/>
      <c r="BM297" s="135"/>
      <c r="BN297" s="135"/>
      <c r="BO297" s="135"/>
      <c r="BP297" s="135"/>
      <c r="BQ297" s="135"/>
      <c r="BR297" s="135"/>
      <c r="BS297" s="135"/>
      <c r="BT297" s="135"/>
      <c r="BU297" s="135"/>
      <c r="BV297" s="135"/>
      <c r="BW297" s="135"/>
      <c r="BX297" s="135"/>
      <c r="BY297" s="135"/>
      <c r="BZ297" s="135"/>
      <c r="CA297" s="135"/>
      <c r="CB297" s="135"/>
      <c r="CC297" s="135"/>
      <c r="CD297" s="135"/>
      <c r="CE297" s="135"/>
      <c r="CF297" s="135"/>
      <c r="CG297" s="135"/>
      <c r="CH297" s="135"/>
      <c r="CI297" s="135"/>
      <c r="CJ297" s="135"/>
      <c r="CK297" s="135"/>
      <c r="CL297" s="135"/>
      <c r="CM297" s="135"/>
      <c r="CN297" s="135"/>
      <c r="CO297" s="135"/>
      <c r="CP297" s="135"/>
      <c r="CQ297" s="135"/>
      <c r="CR297" s="135"/>
      <c r="CS297" s="135"/>
      <c r="CT297" s="135"/>
      <c r="CU297" s="135"/>
      <c r="CV297" s="135"/>
      <c r="CW297" s="135"/>
      <c r="CX297" s="135"/>
      <c r="CY297" s="135"/>
      <c r="CZ297" s="135"/>
      <c r="DA297" s="135"/>
      <c r="DB297" s="135"/>
      <c r="DC297" s="135"/>
      <c r="DD297" s="135"/>
      <c r="DE297" s="135"/>
      <c r="DF297" s="135"/>
      <c r="DG297" s="135"/>
    </row>
    <row r="298" spans="18:111" x14ac:dyDescent="0.2">
      <c r="R298" s="1"/>
      <c r="S298" s="135"/>
      <c r="T298" s="135"/>
      <c r="U298" s="135"/>
      <c r="V298" s="135"/>
      <c r="W298" s="135"/>
      <c r="X298" s="135"/>
      <c r="Y298" s="135"/>
      <c r="Z298" s="135"/>
      <c r="AA298" s="135"/>
      <c r="AB298" s="135"/>
      <c r="AC298" s="135"/>
      <c r="AD298" s="135"/>
      <c r="AE298" s="135"/>
      <c r="AF298" s="135"/>
      <c r="AG298" s="135"/>
      <c r="AH298" s="135"/>
      <c r="AI298" s="135"/>
      <c r="AJ298" s="135"/>
      <c r="AK298" s="135"/>
      <c r="AL298" s="135"/>
      <c r="AM298" s="135"/>
      <c r="AN298" s="135"/>
      <c r="AO298" s="135"/>
      <c r="AP298" s="135"/>
      <c r="AQ298" s="135"/>
      <c r="AR298" s="135"/>
      <c r="AS298" s="135"/>
      <c r="AT298" s="135"/>
      <c r="AU298" s="135"/>
      <c r="AV298" s="135"/>
      <c r="AW298" s="135"/>
      <c r="AX298" s="135"/>
      <c r="AY298" s="135"/>
      <c r="AZ298" s="135"/>
      <c r="BA298" s="135"/>
      <c r="BB298" s="135"/>
      <c r="BC298" s="135"/>
      <c r="BD298" s="135"/>
      <c r="BE298" s="135"/>
      <c r="BF298" s="135"/>
      <c r="BG298" s="135"/>
      <c r="BH298" s="135"/>
      <c r="BI298" s="135"/>
      <c r="BJ298" s="135"/>
      <c r="BK298" s="135"/>
      <c r="BL298" s="135"/>
      <c r="BM298" s="135"/>
      <c r="BN298" s="135"/>
      <c r="BO298" s="135"/>
      <c r="BP298" s="135"/>
      <c r="BQ298" s="135"/>
      <c r="BR298" s="135"/>
      <c r="BS298" s="135"/>
      <c r="BT298" s="135"/>
      <c r="BU298" s="135"/>
      <c r="BV298" s="135"/>
      <c r="BW298" s="135"/>
      <c r="BX298" s="135"/>
      <c r="BY298" s="135"/>
      <c r="BZ298" s="135"/>
      <c r="CA298" s="135"/>
      <c r="CB298" s="135"/>
      <c r="CC298" s="135"/>
      <c r="CD298" s="135"/>
      <c r="CE298" s="135"/>
      <c r="CF298" s="135"/>
      <c r="CG298" s="135"/>
      <c r="CH298" s="135"/>
      <c r="CI298" s="135"/>
      <c r="CJ298" s="135"/>
      <c r="CK298" s="135"/>
      <c r="CL298" s="135"/>
      <c r="CM298" s="135"/>
      <c r="CN298" s="135"/>
      <c r="CO298" s="135"/>
      <c r="CP298" s="135"/>
      <c r="CQ298" s="135"/>
      <c r="CR298" s="135"/>
      <c r="CS298" s="135"/>
      <c r="CT298" s="135"/>
      <c r="CU298" s="135"/>
      <c r="CV298" s="135"/>
      <c r="CW298" s="135"/>
      <c r="CX298" s="135"/>
      <c r="CY298" s="135"/>
      <c r="CZ298" s="135"/>
      <c r="DA298" s="135"/>
      <c r="DB298" s="135"/>
      <c r="DC298" s="135"/>
      <c r="DD298" s="135"/>
      <c r="DE298" s="135"/>
      <c r="DF298" s="135"/>
      <c r="DG298" s="135"/>
    </row>
    <row r="299" spans="18:111" x14ac:dyDescent="0.2">
      <c r="R299" s="1"/>
      <c r="S299" s="135"/>
      <c r="T299" s="135"/>
      <c r="U299" s="135"/>
      <c r="V299" s="135"/>
      <c r="W299" s="135"/>
      <c r="X299" s="135"/>
      <c r="Y299" s="135"/>
      <c r="Z299" s="135"/>
      <c r="AA299" s="135"/>
      <c r="AB299" s="135"/>
      <c r="AC299" s="135"/>
      <c r="AD299" s="135"/>
      <c r="AE299" s="135"/>
      <c r="AF299" s="135"/>
      <c r="AG299" s="135"/>
      <c r="AH299" s="135"/>
      <c r="AI299" s="135"/>
      <c r="AJ299" s="135"/>
      <c r="AK299" s="135"/>
      <c r="AL299" s="135"/>
      <c r="AM299" s="135"/>
      <c r="AN299" s="135"/>
      <c r="AO299" s="135"/>
      <c r="AP299" s="135"/>
      <c r="AQ299" s="135"/>
      <c r="AR299" s="135"/>
      <c r="AS299" s="135"/>
      <c r="AT299" s="135"/>
      <c r="AU299" s="135"/>
      <c r="AV299" s="135"/>
      <c r="AW299" s="135"/>
      <c r="AX299" s="135"/>
      <c r="AY299" s="135"/>
      <c r="AZ299" s="135"/>
      <c r="BA299" s="135"/>
      <c r="BB299" s="135"/>
      <c r="BC299" s="135"/>
      <c r="BD299" s="135"/>
      <c r="BE299" s="135"/>
      <c r="BF299" s="135"/>
      <c r="BG299" s="135"/>
      <c r="BH299" s="135"/>
      <c r="BI299" s="135"/>
      <c r="BJ299" s="135"/>
      <c r="BK299" s="135"/>
      <c r="BL299" s="135"/>
      <c r="BM299" s="135"/>
      <c r="BN299" s="135"/>
      <c r="BO299" s="135"/>
      <c r="BP299" s="135"/>
      <c r="BQ299" s="135"/>
      <c r="BR299" s="135"/>
      <c r="BS299" s="135"/>
      <c r="BT299" s="135"/>
      <c r="BU299" s="135"/>
      <c r="BV299" s="135"/>
      <c r="BW299" s="135"/>
      <c r="BX299" s="135"/>
      <c r="BY299" s="135"/>
      <c r="BZ299" s="135"/>
      <c r="CA299" s="135"/>
      <c r="CB299" s="135"/>
      <c r="CC299" s="135"/>
      <c r="CD299" s="135"/>
      <c r="CE299" s="135"/>
      <c r="CF299" s="135"/>
      <c r="CG299" s="135"/>
      <c r="CH299" s="135"/>
      <c r="CI299" s="135"/>
      <c r="CJ299" s="135"/>
      <c r="CK299" s="135"/>
      <c r="CL299" s="135"/>
      <c r="CM299" s="135"/>
      <c r="CN299" s="135"/>
      <c r="CO299" s="135"/>
      <c r="CP299" s="135"/>
      <c r="CQ299" s="135"/>
      <c r="CR299" s="135"/>
      <c r="CS299" s="135"/>
      <c r="CT299" s="135"/>
      <c r="CU299" s="135"/>
      <c r="CV299" s="135"/>
      <c r="CW299" s="135"/>
      <c r="CX299" s="135"/>
      <c r="CY299" s="135"/>
      <c r="CZ299" s="135"/>
      <c r="DA299" s="135"/>
      <c r="DB299" s="135"/>
      <c r="DC299" s="135"/>
      <c r="DD299" s="135"/>
      <c r="DE299" s="135"/>
      <c r="DF299" s="135"/>
      <c r="DG299" s="135"/>
    </row>
    <row r="300" spans="18:111" x14ac:dyDescent="0.2">
      <c r="R300" s="1"/>
      <c r="S300" s="135"/>
      <c r="T300" s="135"/>
      <c r="U300" s="135"/>
      <c r="V300" s="135"/>
      <c r="W300" s="135"/>
      <c r="X300" s="135"/>
      <c r="Y300" s="135"/>
      <c r="Z300" s="135"/>
      <c r="AA300" s="135"/>
      <c r="AB300" s="135"/>
      <c r="AC300" s="135"/>
      <c r="AD300" s="135"/>
      <c r="AE300" s="135"/>
      <c r="AF300" s="135"/>
      <c r="AG300" s="135"/>
      <c r="AH300" s="135"/>
      <c r="AI300" s="135"/>
      <c r="AJ300" s="135"/>
      <c r="AK300" s="135"/>
      <c r="AL300" s="135"/>
      <c r="AM300" s="135"/>
      <c r="AN300" s="135"/>
      <c r="AO300" s="135"/>
      <c r="AP300" s="135"/>
      <c r="AQ300" s="135"/>
      <c r="AR300" s="135"/>
      <c r="AS300" s="135"/>
      <c r="AT300" s="135"/>
      <c r="AU300" s="135"/>
      <c r="AV300" s="135"/>
      <c r="AW300" s="135"/>
      <c r="AX300" s="135"/>
      <c r="AY300" s="135"/>
      <c r="AZ300" s="135"/>
      <c r="BA300" s="135"/>
      <c r="BB300" s="135"/>
      <c r="BC300" s="135"/>
      <c r="BD300" s="135"/>
      <c r="BE300" s="135"/>
      <c r="BF300" s="135"/>
      <c r="BG300" s="135"/>
      <c r="BH300" s="135"/>
      <c r="BI300" s="135"/>
      <c r="BJ300" s="135"/>
      <c r="BK300" s="135"/>
      <c r="BL300" s="135"/>
      <c r="BM300" s="135"/>
      <c r="BN300" s="135"/>
      <c r="BO300" s="135"/>
      <c r="BP300" s="135"/>
      <c r="BQ300" s="135"/>
      <c r="BR300" s="135"/>
      <c r="BS300" s="135"/>
      <c r="BT300" s="135"/>
      <c r="BU300" s="135"/>
      <c r="BV300" s="135"/>
      <c r="BW300" s="135"/>
      <c r="BX300" s="135"/>
      <c r="BY300" s="135"/>
      <c r="BZ300" s="135"/>
      <c r="CA300" s="135"/>
      <c r="CB300" s="135"/>
      <c r="CC300" s="135"/>
      <c r="CD300" s="135"/>
      <c r="CE300" s="135"/>
      <c r="CF300" s="135"/>
      <c r="CG300" s="135"/>
      <c r="CH300" s="135"/>
      <c r="CI300" s="135"/>
      <c r="CJ300" s="135"/>
      <c r="CK300" s="135"/>
      <c r="CL300" s="135"/>
      <c r="CM300" s="135"/>
      <c r="CN300" s="135"/>
      <c r="CO300" s="135"/>
      <c r="CP300" s="135"/>
      <c r="CQ300" s="135"/>
      <c r="CR300" s="135"/>
      <c r="CS300" s="135"/>
      <c r="CT300" s="135"/>
      <c r="CU300" s="135"/>
      <c r="CV300" s="135"/>
      <c r="CW300" s="135"/>
      <c r="CX300" s="135"/>
      <c r="CY300" s="135"/>
      <c r="CZ300" s="135"/>
      <c r="DA300" s="135"/>
      <c r="DB300" s="135"/>
      <c r="DC300" s="135"/>
      <c r="DD300" s="135"/>
      <c r="DE300" s="135"/>
      <c r="DF300" s="135"/>
      <c r="DG300" s="135"/>
    </row>
    <row r="301" spans="18:111" x14ac:dyDescent="0.2">
      <c r="R301" s="1"/>
      <c r="S301" s="135"/>
      <c r="T301" s="135"/>
      <c r="U301" s="135"/>
      <c r="V301" s="135"/>
      <c r="W301" s="135"/>
      <c r="X301" s="135"/>
      <c r="Y301" s="135"/>
      <c r="Z301" s="135"/>
      <c r="AA301" s="135"/>
      <c r="AB301" s="135"/>
      <c r="AC301" s="135"/>
      <c r="AD301" s="135"/>
      <c r="AE301" s="135"/>
      <c r="AF301" s="135"/>
      <c r="AG301" s="135"/>
      <c r="AH301" s="135"/>
      <c r="AI301" s="135"/>
      <c r="AJ301" s="135"/>
      <c r="AK301" s="135"/>
      <c r="AL301" s="135"/>
      <c r="AM301" s="135"/>
      <c r="AN301" s="135"/>
      <c r="AO301" s="135"/>
      <c r="AP301" s="135"/>
      <c r="AQ301" s="135"/>
      <c r="AR301" s="135"/>
      <c r="AS301" s="135"/>
      <c r="AT301" s="135"/>
      <c r="AU301" s="135"/>
      <c r="AV301" s="135"/>
      <c r="AW301" s="135"/>
      <c r="AX301" s="135"/>
      <c r="AY301" s="135"/>
      <c r="AZ301" s="135"/>
      <c r="BA301" s="135"/>
      <c r="BB301" s="135"/>
      <c r="BC301" s="135"/>
      <c r="BD301" s="135"/>
      <c r="BE301" s="135"/>
      <c r="BF301" s="135"/>
      <c r="BG301" s="135"/>
      <c r="BH301" s="135"/>
      <c r="BI301" s="135"/>
      <c r="BJ301" s="135"/>
      <c r="BK301" s="135"/>
      <c r="BL301" s="135"/>
      <c r="BM301" s="135"/>
      <c r="BN301" s="135"/>
      <c r="BO301" s="135"/>
      <c r="BP301" s="135"/>
      <c r="BQ301" s="135"/>
      <c r="BR301" s="135"/>
      <c r="BS301" s="135"/>
      <c r="BT301" s="135"/>
      <c r="BU301" s="135"/>
      <c r="BV301" s="135"/>
      <c r="BW301" s="135"/>
      <c r="BX301" s="135"/>
      <c r="BY301" s="135"/>
      <c r="BZ301" s="135"/>
      <c r="CA301" s="135"/>
      <c r="CB301" s="135"/>
      <c r="CC301" s="135"/>
      <c r="CD301" s="135"/>
      <c r="CE301" s="135"/>
      <c r="CF301" s="135"/>
      <c r="CG301" s="135"/>
      <c r="CH301" s="135"/>
      <c r="CI301" s="135"/>
      <c r="CJ301" s="135"/>
      <c r="CK301" s="135"/>
      <c r="CL301" s="135"/>
      <c r="CM301" s="135"/>
      <c r="CN301" s="135"/>
      <c r="CO301" s="135"/>
      <c r="CP301" s="135"/>
      <c r="CQ301" s="135"/>
      <c r="CR301" s="135"/>
      <c r="CS301" s="135"/>
      <c r="CT301" s="135"/>
      <c r="CU301" s="135"/>
      <c r="CV301" s="135"/>
      <c r="CW301" s="135"/>
      <c r="CX301" s="135"/>
      <c r="CY301" s="135"/>
      <c r="CZ301" s="135"/>
      <c r="DA301" s="135"/>
      <c r="DB301" s="135"/>
      <c r="DC301" s="135"/>
      <c r="DD301" s="135"/>
      <c r="DE301" s="135"/>
      <c r="DF301" s="135"/>
      <c r="DG301" s="135"/>
    </row>
    <row r="302" spans="18:111" x14ac:dyDescent="0.2">
      <c r="R302" s="1"/>
      <c r="S302" s="135"/>
      <c r="T302" s="135"/>
      <c r="U302" s="135"/>
      <c r="V302" s="135"/>
      <c r="W302" s="135"/>
      <c r="X302" s="135"/>
      <c r="Y302" s="135"/>
      <c r="Z302" s="135"/>
      <c r="AA302" s="135"/>
      <c r="AB302" s="135"/>
      <c r="AC302" s="135"/>
      <c r="AD302" s="135"/>
      <c r="AE302" s="135"/>
      <c r="AF302" s="135"/>
      <c r="AG302" s="135"/>
      <c r="AH302" s="135"/>
      <c r="AI302" s="135"/>
      <c r="AJ302" s="135"/>
      <c r="AK302" s="135"/>
      <c r="AL302" s="135"/>
      <c r="AM302" s="135"/>
      <c r="AN302" s="135"/>
      <c r="AO302" s="135"/>
      <c r="AP302" s="135"/>
      <c r="AQ302" s="135"/>
      <c r="AR302" s="135"/>
      <c r="AS302" s="135"/>
      <c r="AT302" s="135"/>
      <c r="AU302" s="135"/>
      <c r="AV302" s="135"/>
      <c r="AW302" s="135"/>
      <c r="AX302" s="135"/>
      <c r="AY302" s="135"/>
      <c r="AZ302" s="135"/>
      <c r="BA302" s="135"/>
      <c r="BB302" s="135"/>
      <c r="BC302" s="135"/>
      <c r="BD302" s="135"/>
      <c r="BE302" s="135"/>
      <c r="BF302" s="135"/>
      <c r="BG302" s="135"/>
      <c r="BH302" s="135"/>
      <c r="BI302" s="135"/>
      <c r="BJ302" s="135"/>
      <c r="BK302" s="135"/>
      <c r="BL302" s="135"/>
      <c r="BM302" s="135"/>
      <c r="BN302" s="135"/>
      <c r="BO302" s="135"/>
      <c r="BP302" s="135"/>
      <c r="BQ302" s="135"/>
      <c r="BR302" s="135"/>
      <c r="BS302" s="135"/>
      <c r="BT302" s="135"/>
      <c r="BU302" s="135"/>
      <c r="BV302" s="135"/>
      <c r="BW302" s="135"/>
      <c r="BX302" s="135"/>
      <c r="BY302" s="135"/>
      <c r="BZ302" s="135"/>
      <c r="CA302" s="135"/>
      <c r="CB302" s="135"/>
      <c r="CC302" s="135"/>
      <c r="CD302" s="135"/>
      <c r="CE302" s="135"/>
      <c r="CF302" s="135"/>
      <c r="CG302" s="135"/>
      <c r="CH302" s="135"/>
      <c r="CI302" s="135"/>
      <c r="CJ302" s="135"/>
      <c r="CK302" s="135"/>
      <c r="CL302" s="135"/>
      <c r="CM302" s="135"/>
      <c r="CN302" s="135"/>
      <c r="CO302" s="135"/>
      <c r="CP302" s="135"/>
      <c r="CQ302" s="135"/>
      <c r="CR302" s="135"/>
      <c r="CS302" s="135"/>
      <c r="CT302" s="135"/>
      <c r="CU302" s="135"/>
      <c r="CV302" s="135"/>
      <c r="CW302" s="135"/>
      <c r="CX302" s="135"/>
      <c r="CY302" s="135"/>
      <c r="CZ302" s="135"/>
      <c r="DA302" s="135"/>
      <c r="DB302" s="135"/>
      <c r="DC302" s="135"/>
      <c r="DD302" s="135"/>
      <c r="DE302" s="135"/>
      <c r="DF302" s="135"/>
      <c r="DG302" s="135"/>
    </row>
    <row r="303" spans="18:111" x14ac:dyDescent="0.2">
      <c r="R303" s="1"/>
      <c r="S303" s="135"/>
      <c r="T303" s="135"/>
      <c r="U303" s="135"/>
      <c r="V303" s="135"/>
      <c r="W303" s="135"/>
      <c r="X303" s="135"/>
      <c r="Y303" s="135"/>
      <c r="Z303" s="135"/>
      <c r="AA303" s="135"/>
      <c r="AB303" s="135"/>
      <c r="AC303" s="135"/>
      <c r="AD303" s="135"/>
      <c r="AE303" s="135"/>
      <c r="AF303" s="135"/>
      <c r="AG303" s="135"/>
      <c r="AH303" s="135"/>
      <c r="AI303" s="135"/>
      <c r="AJ303" s="135"/>
      <c r="AK303" s="135"/>
      <c r="AL303" s="135"/>
      <c r="AM303" s="135"/>
      <c r="AN303" s="135"/>
      <c r="AO303" s="135"/>
      <c r="AP303" s="135"/>
      <c r="AQ303" s="135"/>
      <c r="AR303" s="135"/>
      <c r="AS303" s="135"/>
      <c r="AT303" s="135"/>
      <c r="AU303" s="135"/>
      <c r="AV303" s="135"/>
      <c r="AW303" s="135"/>
      <c r="AX303" s="135"/>
      <c r="AY303" s="135"/>
      <c r="AZ303" s="135"/>
      <c r="BA303" s="135"/>
      <c r="BB303" s="135"/>
      <c r="BC303" s="135"/>
      <c r="BD303" s="135"/>
      <c r="BE303" s="135"/>
      <c r="BF303" s="135"/>
      <c r="BG303" s="135"/>
      <c r="BH303" s="135"/>
      <c r="BI303" s="135"/>
      <c r="BJ303" s="135"/>
      <c r="BK303" s="135"/>
      <c r="BL303" s="135"/>
      <c r="BM303" s="135"/>
      <c r="BN303" s="135"/>
      <c r="BO303" s="135"/>
      <c r="BP303" s="135"/>
      <c r="BQ303" s="135"/>
      <c r="BR303" s="135"/>
      <c r="BS303" s="135"/>
      <c r="BT303" s="135"/>
      <c r="BU303" s="135"/>
      <c r="BV303" s="135"/>
      <c r="BW303" s="135"/>
      <c r="BX303" s="135"/>
      <c r="BY303" s="135"/>
      <c r="BZ303" s="135"/>
      <c r="CA303" s="135"/>
      <c r="CB303" s="135"/>
      <c r="CC303" s="135"/>
      <c r="CD303" s="135"/>
      <c r="CE303" s="135"/>
      <c r="CF303" s="135"/>
      <c r="CG303" s="135"/>
      <c r="CH303" s="135"/>
      <c r="CI303" s="135"/>
      <c r="CJ303" s="135"/>
      <c r="CK303" s="135"/>
      <c r="CL303" s="135"/>
      <c r="CM303" s="135"/>
      <c r="CN303" s="135"/>
      <c r="CO303" s="135"/>
      <c r="CP303" s="135"/>
      <c r="CQ303" s="135"/>
      <c r="CR303" s="135"/>
      <c r="CS303" s="135"/>
      <c r="CT303" s="135"/>
      <c r="CU303" s="135"/>
      <c r="CV303" s="135"/>
      <c r="CW303" s="135"/>
      <c r="CX303" s="135"/>
      <c r="CY303" s="135"/>
      <c r="CZ303" s="135"/>
      <c r="DA303" s="135"/>
      <c r="DB303" s="135"/>
      <c r="DC303" s="135"/>
      <c r="DD303" s="135"/>
      <c r="DE303" s="135"/>
      <c r="DF303" s="135"/>
      <c r="DG303" s="135"/>
    </row>
    <row r="304" spans="18:111" x14ac:dyDescent="0.2">
      <c r="R304" s="1"/>
      <c r="S304" s="135"/>
      <c r="T304" s="135"/>
      <c r="U304" s="135"/>
      <c r="V304" s="135"/>
      <c r="W304" s="135"/>
      <c r="X304" s="135"/>
      <c r="Y304" s="135"/>
      <c r="Z304" s="135"/>
      <c r="AA304" s="135"/>
      <c r="AB304" s="135"/>
      <c r="AC304" s="135"/>
      <c r="AD304" s="135"/>
      <c r="AE304" s="135"/>
      <c r="AF304" s="135"/>
      <c r="AG304" s="135"/>
      <c r="AH304" s="135"/>
      <c r="AI304" s="135"/>
      <c r="AJ304" s="135"/>
      <c r="AK304" s="135"/>
      <c r="AL304" s="135"/>
      <c r="AM304" s="135"/>
      <c r="AN304" s="135"/>
      <c r="AO304" s="135"/>
      <c r="AP304" s="135"/>
      <c r="AQ304" s="135"/>
      <c r="AR304" s="135"/>
      <c r="AS304" s="135"/>
      <c r="AT304" s="135"/>
      <c r="AU304" s="135"/>
      <c r="AV304" s="135"/>
      <c r="AW304" s="135"/>
      <c r="AX304" s="135"/>
      <c r="AY304" s="135"/>
      <c r="AZ304" s="135"/>
      <c r="BA304" s="135"/>
      <c r="BB304" s="135"/>
      <c r="BC304" s="135"/>
      <c r="BD304" s="135"/>
      <c r="BE304" s="135"/>
      <c r="BF304" s="135"/>
      <c r="BG304" s="135"/>
      <c r="BH304" s="135"/>
      <c r="BI304" s="135"/>
      <c r="BJ304" s="135"/>
      <c r="BK304" s="135"/>
      <c r="BL304" s="135"/>
      <c r="BM304" s="135"/>
      <c r="BN304" s="135"/>
      <c r="BO304" s="135"/>
      <c r="BP304" s="135"/>
      <c r="BQ304" s="135"/>
      <c r="BR304" s="135"/>
      <c r="BS304" s="135"/>
      <c r="BT304" s="135"/>
      <c r="BU304" s="135"/>
      <c r="BV304" s="135"/>
      <c r="BW304" s="135"/>
      <c r="BX304" s="135"/>
      <c r="BY304" s="135"/>
      <c r="BZ304" s="135"/>
      <c r="CA304" s="135"/>
      <c r="CB304" s="135"/>
      <c r="CC304" s="135"/>
      <c r="CD304" s="135"/>
      <c r="CE304" s="135"/>
      <c r="CF304" s="135"/>
      <c r="CG304" s="135"/>
      <c r="CH304" s="135"/>
      <c r="CI304" s="135"/>
      <c r="CJ304" s="135"/>
      <c r="CK304" s="135"/>
      <c r="CL304" s="135"/>
      <c r="CM304" s="135"/>
      <c r="CN304" s="135"/>
      <c r="CO304" s="135"/>
      <c r="CP304" s="135"/>
      <c r="CQ304" s="135"/>
      <c r="CR304" s="135"/>
      <c r="CS304" s="135"/>
      <c r="CT304" s="135"/>
      <c r="CU304" s="135"/>
      <c r="CV304" s="135"/>
      <c r="CW304" s="135"/>
      <c r="CX304" s="135"/>
      <c r="CY304" s="135"/>
      <c r="CZ304" s="135"/>
      <c r="DA304" s="135"/>
      <c r="DB304" s="135"/>
      <c r="DC304" s="135"/>
      <c r="DD304" s="135"/>
      <c r="DE304" s="135"/>
      <c r="DF304" s="135"/>
      <c r="DG304" s="135"/>
    </row>
    <row r="305" spans="18:111" x14ac:dyDescent="0.2">
      <c r="R305" s="1"/>
      <c r="S305" s="135"/>
      <c r="T305" s="135"/>
      <c r="U305" s="135"/>
      <c r="V305" s="135"/>
      <c r="W305" s="135"/>
      <c r="X305" s="135"/>
      <c r="Y305" s="135"/>
      <c r="Z305" s="135"/>
      <c r="AA305" s="135"/>
      <c r="AB305" s="135"/>
      <c r="AC305" s="135"/>
      <c r="AD305" s="135"/>
      <c r="AE305" s="135"/>
      <c r="AF305" s="135"/>
      <c r="AG305" s="135"/>
      <c r="AH305" s="135"/>
      <c r="AI305" s="135"/>
      <c r="AJ305" s="135"/>
      <c r="AK305" s="135"/>
      <c r="AL305" s="135"/>
      <c r="AM305" s="135"/>
      <c r="AN305" s="135"/>
      <c r="AO305" s="135"/>
      <c r="AP305" s="135"/>
      <c r="AQ305" s="135"/>
      <c r="AR305" s="135"/>
      <c r="AS305" s="135"/>
      <c r="AT305" s="135"/>
      <c r="AU305" s="135"/>
      <c r="AV305" s="135"/>
      <c r="AW305" s="135"/>
      <c r="AX305" s="135"/>
      <c r="AY305" s="135"/>
      <c r="AZ305" s="135"/>
      <c r="BA305" s="135"/>
      <c r="BB305" s="135"/>
      <c r="BC305" s="135"/>
      <c r="BD305" s="135"/>
      <c r="BE305" s="135"/>
      <c r="BF305" s="135"/>
      <c r="BG305" s="135"/>
      <c r="BH305" s="135"/>
      <c r="BI305" s="135"/>
      <c r="BJ305" s="135"/>
      <c r="BK305" s="135"/>
      <c r="BL305" s="135"/>
      <c r="BM305" s="135"/>
      <c r="BN305" s="135"/>
      <c r="BO305" s="135"/>
      <c r="BP305" s="135"/>
      <c r="BQ305" s="135"/>
      <c r="BR305" s="135"/>
      <c r="BS305" s="135"/>
      <c r="BT305" s="135"/>
      <c r="BU305" s="135"/>
      <c r="BV305" s="135"/>
      <c r="BW305" s="135"/>
      <c r="BX305" s="135"/>
      <c r="BY305" s="135"/>
      <c r="BZ305" s="135"/>
      <c r="CA305" s="135"/>
      <c r="CB305" s="135"/>
      <c r="CC305" s="135"/>
      <c r="CD305" s="135"/>
      <c r="CE305" s="135"/>
      <c r="CF305" s="135"/>
      <c r="CG305" s="135"/>
      <c r="CH305" s="135"/>
      <c r="CI305" s="135"/>
      <c r="CJ305" s="135"/>
      <c r="CK305" s="135"/>
      <c r="CL305" s="135"/>
      <c r="CM305" s="135"/>
      <c r="CN305" s="135"/>
      <c r="CO305" s="135"/>
      <c r="CP305" s="135"/>
      <c r="CQ305" s="135"/>
      <c r="CR305" s="135"/>
      <c r="CS305" s="135"/>
      <c r="CT305" s="135"/>
      <c r="CU305" s="135"/>
      <c r="CV305" s="135"/>
      <c r="CW305" s="135"/>
      <c r="CX305" s="135"/>
      <c r="CY305" s="135"/>
      <c r="CZ305" s="135"/>
      <c r="DA305" s="135"/>
      <c r="DB305" s="135"/>
      <c r="DC305" s="135"/>
      <c r="DD305" s="135"/>
      <c r="DE305" s="135"/>
      <c r="DF305" s="135"/>
      <c r="DG305" s="135"/>
    </row>
    <row r="306" spans="18:111" x14ac:dyDescent="0.2">
      <c r="R306" s="1"/>
      <c r="S306" s="135"/>
      <c r="T306" s="135"/>
      <c r="U306" s="135"/>
      <c r="V306" s="135"/>
      <c r="W306" s="135"/>
      <c r="X306" s="135"/>
      <c r="Y306" s="135"/>
      <c r="Z306" s="135"/>
      <c r="AA306" s="135"/>
      <c r="AB306" s="135"/>
      <c r="AC306" s="135"/>
      <c r="AD306" s="135"/>
      <c r="AE306" s="135"/>
      <c r="AF306" s="135"/>
      <c r="AG306" s="135"/>
      <c r="AH306" s="135"/>
      <c r="AI306" s="135"/>
      <c r="AJ306" s="135"/>
      <c r="AK306" s="135"/>
      <c r="AL306" s="135"/>
      <c r="AM306" s="135"/>
      <c r="AN306" s="135"/>
      <c r="AO306" s="135"/>
      <c r="AP306" s="135"/>
      <c r="AQ306" s="135"/>
      <c r="AR306" s="135"/>
      <c r="AS306" s="135"/>
      <c r="AT306" s="135"/>
      <c r="AU306" s="135"/>
      <c r="AV306" s="135"/>
      <c r="AW306" s="135"/>
      <c r="AX306" s="135"/>
      <c r="AY306" s="135"/>
      <c r="AZ306" s="135"/>
      <c r="BA306" s="135"/>
      <c r="BB306" s="135"/>
      <c r="BC306" s="135"/>
      <c r="BD306" s="135"/>
      <c r="BE306" s="135"/>
      <c r="BF306" s="135"/>
      <c r="BG306" s="135"/>
      <c r="BH306" s="135"/>
      <c r="BI306" s="135"/>
      <c r="BJ306" s="135"/>
      <c r="BK306" s="135"/>
      <c r="BL306" s="135"/>
      <c r="BM306" s="135"/>
      <c r="BN306" s="135"/>
      <c r="BO306" s="135"/>
      <c r="BP306" s="135"/>
      <c r="BQ306" s="135"/>
      <c r="BR306" s="135"/>
      <c r="BS306" s="135"/>
      <c r="BT306" s="135"/>
      <c r="BU306" s="135"/>
      <c r="BV306" s="135"/>
      <c r="BW306" s="135"/>
      <c r="BX306" s="135"/>
      <c r="BY306" s="135"/>
      <c r="BZ306" s="135"/>
      <c r="CA306" s="135"/>
      <c r="CB306" s="135"/>
      <c r="CC306" s="135"/>
      <c r="CD306" s="135"/>
      <c r="CE306" s="135"/>
      <c r="CF306" s="135"/>
      <c r="CG306" s="135"/>
      <c r="CH306" s="135"/>
      <c r="CI306" s="135"/>
      <c r="CJ306" s="135"/>
      <c r="CK306" s="135"/>
      <c r="CL306" s="135"/>
      <c r="CM306" s="135"/>
      <c r="CN306" s="135"/>
      <c r="CO306" s="135"/>
      <c r="CP306" s="135"/>
      <c r="CQ306" s="135"/>
      <c r="CR306" s="135"/>
      <c r="CS306" s="135"/>
      <c r="CT306" s="135"/>
      <c r="CU306" s="135"/>
      <c r="CV306" s="135"/>
      <c r="CW306" s="135"/>
      <c r="CX306" s="135"/>
      <c r="CY306" s="135"/>
      <c r="CZ306" s="135"/>
      <c r="DA306" s="135"/>
      <c r="DB306" s="135"/>
      <c r="DC306" s="135"/>
      <c r="DD306" s="135"/>
      <c r="DE306" s="135"/>
      <c r="DF306" s="135"/>
      <c r="DG306" s="135"/>
    </row>
    <row r="307" spans="18:111" x14ac:dyDescent="0.2">
      <c r="R307" s="1"/>
      <c r="S307" s="135"/>
      <c r="T307" s="135"/>
      <c r="U307" s="135"/>
      <c r="V307" s="135"/>
      <c r="W307" s="135"/>
      <c r="X307" s="135"/>
      <c r="Y307" s="135"/>
      <c r="Z307" s="135"/>
      <c r="AA307" s="135"/>
      <c r="AB307" s="135"/>
      <c r="AC307" s="135"/>
      <c r="AD307" s="135"/>
      <c r="AE307" s="135"/>
      <c r="AF307" s="135"/>
      <c r="AG307" s="135"/>
      <c r="AH307" s="135"/>
      <c r="AI307" s="135"/>
      <c r="AJ307" s="135"/>
      <c r="AK307" s="135"/>
      <c r="AL307" s="135"/>
      <c r="AM307" s="135"/>
      <c r="AN307" s="135"/>
      <c r="AO307" s="135"/>
      <c r="AP307" s="135"/>
      <c r="AQ307" s="135"/>
      <c r="AR307" s="135"/>
      <c r="AS307" s="135"/>
      <c r="AT307" s="135"/>
      <c r="AU307" s="135"/>
      <c r="AV307" s="135"/>
      <c r="AW307" s="135"/>
      <c r="AX307" s="135"/>
      <c r="AY307" s="135"/>
      <c r="AZ307" s="135"/>
      <c r="BA307" s="135"/>
      <c r="BB307" s="135"/>
      <c r="BC307" s="135"/>
      <c r="BD307" s="135"/>
      <c r="BE307" s="135"/>
      <c r="BF307" s="135"/>
      <c r="BG307" s="135"/>
      <c r="BH307" s="135"/>
      <c r="BI307" s="135"/>
      <c r="BJ307" s="135"/>
      <c r="BK307" s="135"/>
      <c r="BL307" s="135"/>
      <c r="BM307" s="135"/>
      <c r="BN307" s="135"/>
      <c r="BO307" s="135"/>
      <c r="BP307" s="135"/>
      <c r="BQ307" s="135"/>
      <c r="BR307" s="135"/>
      <c r="BS307" s="135"/>
      <c r="BT307" s="135"/>
      <c r="BU307" s="135"/>
      <c r="BV307" s="135"/>
      <c r="BW307" s="135"/>
      <c r="BX307" s="135"/>
      <c r="BY307" s="135"/>
      <c r="BZ307" s="135"/>
      <c r="CA307" s="135"/>
      <c r="CB307" s="135"/>
      <c r="CC307" s="135"/>
      <c r="CD307" s="135"/>
      <c r="CE307" s="135"/>
      <c r="CF307" s="135"/>
      <c r="CG307" s="135"/>
      <c r="CH307" s="135"/>
      <c r="CI307" s="135"/>
      <c r="CJ307" s="135"/>
      <c r="CK307" s="135"/>
      <c r="CL307" s="135"/>
      <c r="CM307" s="135"/>
      <c r="CN307" s="135"/>
      <c r="CO307" s="135"/>
      <c r="CP307" s="135"/>
      <c r="CQ307" s="135"/>
      <c r="CR307" s="135"/>
      <c r="CS307" s="135"/>
      <c r="CT307" s="135"/>
      <c r="CU307" s="135"/>
      <c r="CV307" s="135"/>
      <c r="CW307" s="135"/>
      <c r="CX307" s="135"/>
      <c r="CY307" s="135"/>
      <c r="CZ307" s="135"/>
      <c r="DA307" s="135"/>
      <c r="DB307" s="135"/>
      <c r="DC307" s="135"/>
      <c r="DD307" s="135"/>
      <c r="DE307" s="135"/>
      <c r="DF307" s="135"/>
      <c r="DG307" s="135"/>
    </row>
    <row r="308" spans="18:111" x14ac:dyDescent="0.2">
      <c r="R308" s="1"/>
      <c r="S308" s="135"/>
      <c r="T308" s="135"/>
      <c r="U308" s="135"/>
      <c r="V308" s="135"/>
      <c r="W308" s="135"/>
      <c r="X308" s="135"/>
      <c r="Y308" s="135"/>
      <c r="Z308" s="135"/>
      <c r="AA308" s="135"/>
      <c r="AB308" s="135"/>
      <c r="AC308" s="135"/>
      <c r="AD308" s="135"/>
      <c r="AE308" s="135"/>
      <c r="AF308" s="135"/>
      <c r="AG308" s="135"/>
      <c r="AH308" s="135"/>
      <c r="AI308" s="135"/>
      <c r="AJ308" s="135"/>
      <c r="AK308" s="135"/>
      <c r="AL308" s="135"/>
      <c r="AM308" s="135"/>
      <c r="AN308" s="135"/>
      <c r="AO308" s="135"/>
      <c r="AP308" s="135"/>
      <c r="AQ308" s="135"/>
      <c r="AR308" s="135"/>
      <c r="AS308" s="135"/>
      <c r="AT308" s="135"/>
      <c r="AU308" s="135"/>
      <c r="AV308" s="135"/>
      <c r="AW308" s="135"/>
      <c r="AX308" s="135"/>
      <c r="AY308" s="135"/>
      <c r="AZ308" s="135"/>
      <c r="BA308" s="135"/>
      <c r="BB308" s="135"/>
      <c r="BC308" s="135"/>
      <c r="BD308" s="135"/>
      <c r="BE308" s="135"/>
      <c r="BF308" s="135"/>
      <c r="BG308" s="135"/>
      <c r="BH308" s="135"/>
      <c r="BI308" s="135"/>
      <c r="BJ308" s="135"/>
      <c r="BK308" s="135"/>
      <c r="BL308" s="135"/>
      <c r="BM308" s="135"/>
      <c r="BN308" s="135"/>
      <c r="BO308" s="135"/>
      <c r="BP308" s="135"/>
      <c r="BQ308" s="135"/>
      <c r="BR308" s="135"/>
      <c r="BS308" s="135"/>
      <c r="BT308" s="135"/>
      <c r="BU308" s="135"/>
      <c r="BV308" s="135"/>
      <c r="BW308" s="135"/>
      <c r="BX308" s="135"/>
      <c r="BY308" s="135"/>
      <c r="BZ308" s="135"/>
      <c r="CA308" s="135"/>
      <c r="CB308" s="135"/>
      <c r="CC308" s="135"/>
      <c r="CD308" s="135"/>
      <c r="CE308" s="135"/>
      <c r="CF308" s="135"/>
      <c r="CG308" s="135"/>
      <c r="CH308" s="135"/>
      <c r="CI308" s="135"/>
      <c r="CJ308" s="135"/>
      <c r="CK308" s="135"/>
      <c r="CL308" s="135"/>
      <c r="CM308" s="135"/>
      <c r="CN308" s="135"/>
      <c r="CO308" s="135"/>
      <c r="CP308" s="135"/>
      <c r="CQ308" s="135"/>
      <c r="CR308" s="135"/>
      <c r="CS308" s="135"/>
      <c r="CT308" s="135"/>
      <c r="CU308" s="135"/>
      <c r="CV308" s="135"/>
      <c r="CW308" s="135"/>
      <c r="CX308" s="135"/>
      <c r="CY308" s="135"/>
      <c r="CZ308" s="135"/>
      <c r="DA308" s="135"/>
      <c r="DB308" s="135"/>
      <c r="DC308" s="135"/>
      <c r="DD308" s="135"/>
      <c r="DE308" s="135"/>
      <c r="DF308" s="135"/>
      <c r="DG308" s="135"/>
    </row>
    <row r="309" spans="18:111" x14ac:dyDescent="0.2">
      <c r="R309" s="1"/>
      <c r="S309" s="135"/>
      <c r="T309" s="135"/>
      <c r="U309" s="135"/>
      <c r="V309" s="135"/>
      <c r="W309" s="135"/>
      <c r="X309" s="135"/>
      <c r="Y309" s="135"/>
      <c r="Z309" s="135"/>
      <c r="AA309" s="135"/>
      <c r="AB309" s="135"/>
      <c r="AC309" s="135"/>
      <c r="AD309" s="135"/>
      <c r="AE309" s="135"/>
      <c r="AF309" s="135"/>
      <c r="AG309" s="135"/>
      <c r="AH309" s="135"/>
      <c r="AI309" s="135"/>
      <c r="AJ309" s="135"/>
      <c r="AK309" s="135"/>
      <c r="AL309" s="135"/>
      <c r="AM309" s="135"/>
      <c r="AN309" s="135"/>
      <c r="AO309" s="135"/>
      <c r="AP309" s="135"/>
      <c r="AQ309" s="135"/>
      <c r="AR309" s="135"/>
      <c r="AS309" s="135"/>
      <c r="AT309" s="135"/>
      <c r="AU309" s="135"/>
      <c r="AV309" s="135"/>
      <c r="AW309" s="135"/>
      <c r="AX309" s="135"/>
      <c r="AY309" s="135"/>
      <c r="AZ309" s="135"/>
      <c r="BA309" s="135"/>
      <c r="BB309" s="135"/>
      <c r="BC309" s="135"/>
      <c r="BD309" s="135"/>
      <c r="BE309" s="135"/>
      <c r="BF309" s="135"/>
      <c r="BG309" s="135"/>
      <c r="BH309" s="135"/>
      <c r="BI309" s="135"/>
      <c r="BJ309" s="135"/>
      <c r="BK309" s="135"/>
      <c r="BL309" s="135"/>
      <c r="BM309" s="135"/>
      <c r="BN309" s="135"/>
      <c r="BO309" s="135"/>
      <c r="BP309" s="135"/>
      <c r="BQ309" s="135"/>
      <c r="BR309" s="135"/>
      <c r="BS309" s="135"/>
      <c r="BT309" s="135"/>
      <c r="BU309" s="135"/>
      <c r="BV309" s="135"/>
      <c r="BW309" s="135"/>
      <c r="BX309" s="135"/>
      <c r="BY309" s="135"/>
      <c r="BZ309" s="135"/>
      <c r="CA309" s="135"/>
      <c r="CB309" s="135"/>
      <c r="CC309" s="135"/>
      <c r="CD309" s="135"/>
      <c r="CE309" s="135"/>
      <c r="CF309" s="135"/>
      <c r="CG309" s="135"/>
      <c r="CH309" s="135"/>
      <c r="CI309" s="135"/>
      <c r="CJ309" s="135"/>
      <c r="CK309" s="135"/>
      <c r="CL309" s="135"/>
      <c r="CM309" s="135"/>
      <c r="CN309" s="135"/>
      <c r="CO309" s="135"/>
      <c r="CP309" s="135"/>
      <c r="CQ309" s="135"/>
      <c r="CR309" s="135"/>
      <c r="CS309" s="135"/>
      <c r="CT309" s="135"/>
      <c r="CU309" s="135"/>
      <c r="CV309" s="135"/>
      <c r="CW309" s="135"/>
      <c r="CX309" s="135"/>
      <c r="CY309" s="135"/>
      <c r="CZ309" s="135"/>
      <c r="DA309" s="135"/>
      <c r="DB309" s="135"/>
      <c r="DC309" s="135"/>
      <c r="DD309" s="135"/>
      <c r="DE309" s="135"/>
      <c r="DF309" s="135"/>
      <c r="DG309" s="135"/>
    </row>
    <row r="310" spans="18:111" x14ac:dyDescent="0.2">
      <c r="R310" s="1"/>
      <c r="S310" s="135"/>
      <c r="T310" s="135"/>
      <c r="U310" s="135"/>
      <c r="V310" s="135"/>
      <c r="W310" s="135"/>
      <c r="X310" s="135"/>
      <c r="Y310" s="135"/>
      <c r="Z310" s="135"/>
      <c r="AA310" s="135"/>
      <c r="AB310" s="135"/>
      <c r="AC310" s="135"/>
      <c r="AD310" s="135"/>
      <c r="AE310" s="135"/>
      <c r="AF310" s="135"/>
      <c r="AG310" s="135"/>
      <c r="AH310" s="135"/>
      <c r="AI310" s="135"/>
      <c r="AJ310" s="135"/>
      <c r="AK310" s="135"/>
      <c r="AL310" s="135"/>
      <c r="AM310" s="135"/>
      <c r="AN310" s="135"/>
      <c r="AO310" s="135"/>
      <c r="AP310" s="135"/>
      <c r="AQ310" s="135"/>
      <c r="AR310" s="135"/>
      <c r="AS310" s="135"/>
      <c r="AT310" s="135"/>
      <c r="AU310" s="135"/>
      <c r="AV310" s="135"/>
      <c r="AW310" s="135"/>
      <c r="AX310" s="135"/>
      <c r="AY310" s="135"/>
      <c r="AZ310" s="135"/>
      <c r="BA310" s="135"/>
      <c r="BB310" s="135"/>
      <c r="BC310" s="135"/>
      <c r="BD310" s="135"/>
      <c r="BE310" s="135"/>
      <c r="BF310" s="135"/>
      <c r="BG310" s="135"/>
      <c r="BH310" s="135"/>
      <c r="BI310" s="135"/>
      <c r="BJ310" s="135"/>
      <c r="BK310" s="135"/>
      <c r="BL310" s="135"/>
      <c r="BM310" s="135"/>
      <c r="BN310" s="135"/>
      <c r="BO310" s="135"/>
      <c r="BP310" s="135"/>
      <c r="BQ310" s="135"/>
      <c r="BR310" s="135"/>
      <c r="BS310" s="135"/>
      <c r="BT310" s="135"/>
      <c r="BU310" s="135"/>
      <c r="BV310" s="135"/>
      <c r="BW310" s="135"/>
      <c r="BX310" s="135"/>
      <c r="BY310" s="135"/>
      <c r="BZ310" s="135"/>
      <c r="CA310" s="135"/>
      <c r="CB310" s="135"/>
      <c r="CC310" s="135"/>
      <c r="CD310" s="135"/>
      <c r="CE310" s="135"/>
      <c r="CF310" s="135"/>
      <c r="CG310" s="135"/>
      <c r="CH310" s="135"/>
      <c r="CI310" s="135"/>
      <c r="CJ310" s="135"/>
      <c r="CK310" s="135"/>
      <c r="CL310" s="135"/>
      <c r="CM310" s="135"/>
      <c r="CN310" s="135"/>
      <c r="CO310" s="135"/>
      <c r="CP310" s="135"/>
      <c r="CQ310" s="135"/>
      <c r="CR310" s="135"/>
      <c r="CS310" s="135"/>
      <c r="CT310" s="135"/>
      <c r="CU310" s="135"/>
      <c r="CV310" s="135"/>
      <c r="CW310" s="135"/>
      <c r="CX310" s="135"/>
      <c r="CY310" s="135"/>
      <c r="CZ310" s="135"/>
      <c r="DA310" s="135"/>
      <c r="DB310" s="135"/>
      <c r="DC310" s="135"/>
      <c r="DD310" s="135"/>
      <c r="DE310" s="135"/>
      <c r="DF310" s="135"/>
      <c r="DG310" s="135"/>
    </row>
    <row r="311" spans="18:111" x14ac:dyDescent="0.2">
      <c r="R311" s="1"/>
      <c r="S311" s="135"/>
      <c r="T311" s="135"/>
      <c r="U311" s="135"/>
      <c r="V311" s="135"/>
      <c r="W311" s="135"/>
      <c r="X311" s="135"/>
      <c r="Y311" s="135"/>
      <c r="Z311" s="135"/>
      <c r="AA311" s="135"/>
      <c r="AB311" s="135"/>
      <c r="AC311" s="135"/>
      <c r="AD311" s="135"/>
      <c r="AE311" s="135"/>
      <c r="AF311" s="135"/>
      <c r="AG311" s="135"/>
      <c r="AH311" s="135"/>
      <c r="AI311" s="135"/>
      <c r="AJ311" s="135"/>
      <c r="AK311" s="135"/>
      <c r="AL311" s="135"/>
      <c r="AM311" s="135"/>
      <c r="AN311" s="135"/>
      <c r="AO311" s="135"/>
      <c r="AP311" s="135"/>
      <c r="AQ311" s="135"/>
      <c r="AR311" s="135"/>
      <c r="AS311" s="135"/>
      <c r="AT311" s="135"/>
      <c r="AU311" s="135"/>
      <c r="AV311" s="135"/>
      <c r="AW311" s="135"/>
      <c r="AX311" s="135"/>
      <c r="AY311" s="135"/>
      <c r="AZ311" s="135"/>
      <c r="BA311" s="135"/>
      <c r="BB311" s="135"/>
      <c r="BC311" s="135"/>
      <c r="BD311" s="135"/>
      <c r="BE311" s="135"/>
      <c r="BF311" s="135"/>
      <c r="BG311" s="135"/>
      <c r="BH311" s="135"/>
      <c r="BI311" s="135"/>
      <c r="BJ311" s="135"/>
      <c r="BK311" s="135"/>
      <c r="BL311" s="135"/>
      <c r="BM311" s="135"/>
      <c r="BN311" s="135"/>
      <c r="BO311" s="135"/>
      <c r="BP311" s="135"/>
      <c r="BQ311" s="135"/>
      <c r="BR311" s="135"/>
      <c r="BS311" s="135"/>
      <c r="BT311" s="135"/>
      <c r="BU311" s="135"/>
      <c r="BV311" s="135"/>
      <c r="BW311" s="135"/>
      <c r="BX311" s="135"/>
      <c r="BY311" s="135"/>
      <c r="BZ311" s="135"/>
      <c r="CA311" s="135"/>
      <c r="CB311" s="135"/>
      <c r="CC311" s="135"/>
      <c r="CD311" s="135"/>
      <c r="CE311" s="135"/>
      <c r="CF311" s="135"/>
      <c r="CG311" s="135"/>
      <c r="CH311" s="135"/>
      <c r="CI311" s="135"/>
      <c r="CJ311" s="135"/>
      <c r="CK311" s="135"/>
      <c r="CL311" s="135"/>
      <c r="CM311" s="135"/>
      <c r="CN311" s="135"/>
      <c r="CO311" s="135"/>
      <c r="CP311" s="135"/>
      <c r="CQ311" s="135"/>
      <c r="CR311" s="135"/>
      <c r="CS311" s="135"/>
      <c r="CT311" s="135"/>
      <c r="CU311" s="135"/>
      <c r="CV311" s="135"/>
      <c r="CW311" s="135"/>
      <c r="CX311" s="135"/>
      <c r="CY311" s="135"/>
      <c r="CZ311" s="135"/>
      <c r="DA311" s="135"/>
      <c r="DB311" s="135"/>
      <c r="DC311" s="135"/>
      <c r="DD311" s="135"/>
      <c r="DE311" s="135"/>
      <c r="DF311" s="135"/>
      <c r="DG311" s="135"/>
    </row>
    <row r="312" spans="18:111" x14ac:dyDescent="0.2">
      <c r="R312" s="1"/>
      <c r="S312" s="135"/>
      <c r="T312" s="135"/>
      <c r="U312" s="135"/>
      <c r="V312" s="135"/>
      <c r="W312" s="135"/>
      <c r="X312" s="135"/>
      <c r="Y312" s="135"/>
      <c r="Z312" s="135"/>
      <c r="AA312" s="135"/>
      <c r="AB312" s="135"/>
      <c r="AC312" s="135"/>
      <c r="AD312" s="135"/>
      <c r="AE312" s="135"/>
      <c r="AF312" s="135"/>
      <c r="AG312" s="135"/>
      <c r="AH312" s="135"/>
      <c r="AI312" s="135"/>
      <c r="AJ312" s="135"/>
      <c r="AK312" s="135"/>
      <c r="AL312" s="135"/>
      <c r="AM312" s="135"/>
      <c r="AN312" s="135"/>
      <c r="AO312" s="135"/>
      <c r="AP312" s="135"/>
      <c r="AQ312" s="135"/>
      <c r="AR312" s="135"/>
      <c r="AS312" s="135"/>
      <c r="AT312" s="135"/>
      <c r="AU312" s="135"/>
      <c r="AV312" s="135"/>
      <c r="AW312" s="135"/>
      <c r="AX312" s="135"/>
      <c r="AY312" s="135"/>
      <c r="AZ312" s="135"/>
      <c r="BA312" s="135"/>
      <c r="BB312" s="135"/>
      <c r="BC312" s="135"/>
      <c r="BD312" s="135"/>
      <c r="BE312" s="135"/>
      <c r="BF312" s="135"/>
      <c r="BG312" s="135"/>
      <c r="BH312" s="135"/>
      <c r="BI312" s="135"/>
      <c r="BJ312" s="135"/>
      <c r="BK312" s="135"/>
      <c r="BL312" s="135"/>
      <c r="BM312" s="135"/>
      <c r="BN312" s="135"/>
      <c r="BO312" s="135"/>
      <c r="BP312" s="135"/>
      <c r="BQ312" s="135"/>
      <c r="BR312" s="135"/>
      <c r="BS312" s="135"/>
      <c r="BT312" s="135"/>
      <c r="BU312" s="135"/>
      <c r="BV312" s="135"/>
      <c r="BW312" s="135"/>
      <c r="BX312" s="135"/>
      <c r="BY312" s="135"/>
      <c r="BZ312" s="135"/>
      <c r="CA312" s="135"/>
      <c r="CB312" s="135"/>
      <c r="CC312" s="135"/>
      <c r="CD312" s="135"/>
      <c r="CE312" s="135"/>
      <c r="CF312" s="135"/>
      <c r="CG312" s="135"/>
      <c r="CH312" s="135"/>
      <c r="CI312" s="135"/>
      <c r="CJ312" s="135"/>
      <c r="CK312" s="135"/>
      <c r="CL312" s="135"/>
      <c r="CM312" s="135"/>
      <c r="CN312" s="135"/>
      <c r="CO312" s="135"/>
      <c r="CP312" s="135"/>
      <c r="CQ312" s="135"/>
      <c r="CR312" s="135"/>
      <c r="CS312" s="135"/>
      <c r="CT312" s="135"/>
      <c r="CU312" s="135"/>
      <c r="CV312" s="135"/>
      <c r="CW312" s="135"/>
      <c r="CX312" s="135"/>
      <c r="CY312" s="135"/>
      <c r="CZ312" s="135"/>
      <c r="DA312" s="135"/>
      <c r="DB312" s="135"/>
      <c r="DC312" s="135"/>
      <c r="DD312" s="135"/>
      <c r="DE312" s="135"/>
      <c r="DF312" s="135"/>
      <c r="DG312" s="135"/>
    </row>
    <row r="313" spans="18:111" x14ac:dyDescent="0.2">
      <c r="R313" s="1"/>
      <c r="S313" s="135"/>
      <c r="T313" s="135"/>
      <c r="U313" s="135"/>
      <c r="V313" s="135"/>
      <c r="W313" s="135"/>
      <c r="X313" s="135"/>
      <c r="Y313" s="135"/>
      <c r="Z313" s="135"/>
      <c r="AA313" s="135"/>
      <c r="AB313" s="135"/>
      <c r="AC313" s="135"/>
      <c r="AD313" s="135"/>
      <c r="AE313" s="135"/>
      <c r="AF313" s="135"/>
      <c r="AG313" s="135"/>
      <c r="AH313" s="135"/>
      <c r="AI313" s="135"/>
      <c r="AJ313" s="135"/>
      <c r="AK313" s="135"/>
      <c r="AL313" s="135"/>
      <c r="AM313" s="135"/>
      <c r="AN313" s="135"/>
      <c r="AO313" s="135"/>
      <c r="AP313" s="135"/>
      <c r="AQ313" s="135"/>
      <c r="AR313" s="135"/>
      <c r="AS313" s="135"/>
      <c r="AT313" s="135"/>
      <c r="AU313" s="135"/>
      <c r="AV313" s="135"/>
      <c r="AW313" s="135"/>
      <c r="AX313" s="135"/>
      <c r="AY313" s="135"/>
      <c r="AZ313" s="135"/>
      <c r="BA313" s="135"/>
      <c r="BB313" s="135"/>
      <c r="BC313" s="135"/>
      <c r="BD313" s="135"/>
      <c r="BE313" s="135"/>
      <c r="BF313" s="135"/>
      <c r="BG313" s="135"/>
      <c r="BH313" s="135"/>
      <c r="BI313" s="135"/>
      <c r="BJ313" s="135"/>
      <c r="BK313" s="135"/>
      <c r="BL313" s="135"/>
      <c r="BM313" s="135"/>
      <c r="BN313" s="135"/>
      <c r="BO313" s="135"/>
      <c r="BP313" s="135"/>
      <c r="BQ313" s="135"/>
      <c r="BR313" s="135"/>
      <c r="BS313" s="135"/>
      <c r="BT313" s="135"/>
      <c r="BU313" s="135"/>
      <c r="BV313" s="135"/>
      <c r="BW313" s="135"/>
      <c r="BX313" s="135"/>
      <c r="BY313" s="135"/>
      <c r="BZ313" s="135"/>
      <c r="CA313" s="135"/>
      <c r="CB313" s="135"/>
      <c r="CC313" s="135"/>
      <c r="CD313" s="135"/>
      <c r="CE313" s="135"/>
      <c r="CF313" s="135"/>
      <c r="CG313" s="135"/>
      <c r="CH313" s="135"/>
      <c r="CI313" s="135"/>
      <c r="CJ313" s="135"/>
      <c r="CK313" s="135"/>
      <c r="CL313" s="135"/>
      <c r="CM313" s="135"/>
      <c r="CN313" s="135"/>
      <c r="CO313" s="135"/>
      <c r="CP313" s="135"/>
      <c r="CQ313" s="135"/>
      <c r="CR313" s="135"/>
      <c r="CS313" s="135"/>
      <c r="CT313" s="135"/>
      <c r="CU313" s="135"/>
      <c r="CV313" s="135"/>
      <c r="CW313" s="135"/>
      <c r="CX313" s="135"/>
      <c r="CY313" s="135"/>
      <c r="CZ313" s="135"/>
      <c r="DA313" s="135"/>
      <c r="DB313" s="135"/>
      <c r="DC313" s="135"/>
      <c r="DD313" s="135"/>
      <c r="DE313" s="135"/>
      <c r="DF313" s="135"/>
      <c r="DG313" s="135"/>
    </row>
    <row r="314" spans="18:111" x14ac:dyDescent="0.2">
      <c r="R314" s="1"/>
      <c r="S314" s="135"/>
      <c r="T314" s="135"/>
      <c r="U314" s="135"/>
      <c r="V314" s="135"/>
      <c r="W314" s="135"/>
      <c r="X314" s="135"/>
      <c r="Y314" s="135"/>
      <c r="Z314" s="135"/>
      <c r="AA314" s="135"/>
      <c r="AB314" s="135"/>
      <c r="AC314" s="135"/>
      <c r="AD314" s="135"/>
      <c r="AE314" s="135"/>
      <c r="AF314" s="135"/>
      <c r="AG314" s="135"/>
      <c r="AH314" s="135"/>
      <c r="AI314" s="135"/>
      <c r="AJ314" s="135"/>
      <c r="AK314" s="135"/>
      <c r="AL314" s="135"/>
      <c r="AM314" s="135"/>
      <c r="AN314" s="135"/>
      <c r="AO314" s="135"/>
      <c r="AP314" s="135"/>
      <c r="AQ314" s="135"/>
      <c r="AR314" s="135"/>
      <c r="AS314" s="135"/>
      <c r="AT314" s="135"/>
      <c r="AU314" s="135"/>
      <c r="AV314" s="135"/>
      <c r="AW314" s="135"/>
      <c r="AX314" s="135"/>
      <c r="AY314" s="135"/>
      <c r="AZ314" s="135"/>
      <c r="BA314" s="135"/>
      <c r="BB314" s="135"/>
      <c r="BC314" s="135"/>
      <c r="BD314" s="135"/>
      <c r="BE314" s="135"/>
      <c r="BF314" s="135"/>
      <c r="BG314" s="135"/>
      <c r="BH314" s="135"/>
      <c r="BI314" s="135"/>
      <c r="BJ314" s="135"/>
      <c r="BK314" s="135"/>
      <c r="BL314" s="135"/>
      <c r="BM314" s="135"/>
      <c r="BN314" s="135"/>
      <c r="BO314" s="135"/>
      <c r="BP314" s="135"/>
      <c r="BQ314" s="135"/>
      <c r="BR314" s="135"/>
      <c r="BS314" s="135"/>
      <c r="BT314" s="135"/>
      <c r="BU314" s="135"/>
      <c r="BV314" s="135"/>
      <c r="BW314" s="135"/>
      <c r="BX314" s="135"/>
      <c r="BY314" s="135"/>
      <c r="BZ314" s="135"/>
      <c r="CA314" s="135"/>
      <c r="CB314" s="135"/>
      <c r="CC314" s="135"/>
      <c r="CD314" s="135"/>
      <c r="CE314" s="135"/>
      <c r="CF314" s="135"/>
      <c r="CG314" s="135"/>
      <c r="CH314" s="135"/>
      <c r="CI314" s="135"/>
      <c r="CJ314" s="135"/>
      <c r="CK314" s="135"/>
      <c r="CL314" s="135"/>
      <c r="CM314" s="135"/>
      <c r="CN314" s="135"/>
      <c r="CO314" s="135"/>
      <c r="CP314" s="135"/>
      <c r="CQ314" s="135"/>
      <c r="CR314" s="135"/>
      <c r="CS314" s="135"/>
      <c r="CT314" s="135"/>
      <c r="CU314" s="135"/>
      <c r="CV314" s="135"/>
      <c r="CW314" s="135"/>
      <c r="CX314" s="135"/>
      <c r="CY314" s="135"/>
      <c r="CZ314" s="135"/>
      <c r="DA314" s="135"/>
      <c r="DB314" s="135"/>
      <c r="DC314" s="135"/>
      <c r="DD314" s="135"/>
      <c r="DE314" s="135"/>
      <c r="DF314" s="135"/>
      <c r="DG314" s="135"/>
    </row>
    <row r="315" spans="18:111" x14ac:dyDescent="0.2">
      <c r="R315" s="1"/>
      <c r="S315" s="135"/>
      <c r="T315" s="135"/>
      <c r="U315" s="135"/>
      <c r="V315" s="135"/>
      <c r="W315" s="135"/>
      <c r="X315" s="135"/>
      <c r="Y315" s="135"/>
      <c r="Z315" s="135"/>
      <c r="AA315" s="135"/>
      <c r="AB315" s="135"/>
      <c r="AC315" s="135"/>
      <c r="AD315" s="135"/>
      <c r="AE315" s="135"/>
      <c r="AF315" s="135"/>
      <c r="AG315" s="135"/>
      <c r="AH315" s="135"/>
      <c r="AI315" s="135"/>
      <c r="AJ315" s="135"/>
      <c r="AK315" s="135"/>
      <c r="AL315" s="135"/>
      <c r="AM315" s="135"/>
      <c r="AN315" s="135"/>
      <c r="AO315" s="135"/>
      <c r="AP315" s="135"/>
      <c r="AQ315" s="135"/>
      <c r="AR315" s="135"/>
      <c r="AS315" s="135"/>
      <c r="AT315" s="135"/>
      <c r="AU315" s="135"/>
      <c r="AV315" s="135"/>
      <c r="AW315" s="135"/>
      <c r="AX315" s="135"/>
      <c r="AY315" s="135"/>
      <c r="AZ315" s="135"/>
      <c r="BA315" s="135"/>
      <c r="BB315" s="135"/>
      <c r="BC315" s="135"/>
      <c r="BD315" s="135"/>
      <c r="BE315" s="135"/>
      <c r="BF315" s="135"/>
      <c r="BG315" s="135"/>
      <c r="BH315" s="135"/>
      <c r="BI315" s="135"/>
      <c r="BJ315" s="135"/>
      <c r="BK315" s="135"/>
      <c r="BL315" s="135"/>
      <c r="BM315" s="135"/>
      <c r="BN315" s="135"/>
      <c r="BO315" s="135"/>
      <c r="BP315" s="135"/>
      <c r="BQ315" s="135"/>
      <c r="BR315" s="135"/>
      <c r="BS315" s="135"/>
      <c r="BT315" s="135"/>
      <c r="BU315" s="135"/>
      <c r="BV315" s="135"/>
      <c r="BW315" s="135"/>
      <c r="BX315" s="135"/>
      <c r="BY315" s="135"/>
      <c r="BZ315" s="135"/>
      <c r="CA315" s="135"/>
      <c r="CB315" s="135"/>
      <c r="CC315" s="135"/>
      <c r="CD315" s="135"/>
      <c r="CE315" s="135"/>
      <c r="CF315" s="135"/>
      <c r="CG315" s="135"/>
      <c r="CH315" s="135"/>
      <c r="CI315" s="135"/>
      <c r="CJ315" s="135"/>
      <c r="CK315" s="135"/>
      <c r="CL315" s="135"/>
      <c r="CM315" s="135"/>
      <c r="CN315" s="135"/>
      <c r="CO315" s="135"/>
      <c r="CP315" s="135"/>
      <c r="CQ315" s="135"/>
      <c r="CR315" s="135"/>
      <c r="CS315" s="135"/>
      <c r="CT315" s="135"/>
      <c r="CU315" s="135"/>
      <c r="CV315" s="135"/>
      <c r="CW315" s="135"/>
      <c r="CX315" s="135"/>
      <c r="CY315" s="135"/>
      <c r="CZ315" s="135"/>
      <c r="DA315" s="135"/>
      <c r="DB315" s="135"/>
      <c r="DC315" s="135"/>
      <c r="DD315" s="135"/>
      <c r="DE315" s="135"/>
      <c r="DF315" s="135"/>
      <c r="DG315" s="135"/>
    </row>
    <row r="316" spans="18:111" x14ac:dyDescent="0.2">
      <c r="R316" s="1"/>
      <c r="S316" s="135"/>
      <c r="T316" s="135"/>
      <c r="U316" s="135"/>
      <c r="V316" s="135"/>
      <c r="W316" s="135"/>
      <c r="X316" s="135"/>
      <c r="Y316" s="135"/>
      <c r="Z316" s="135"/>
      <c r="AA316" s="135"/>
      <c r="AB316" s="135"/>
      <c r="AC316" s="135"/>
      <c r="AD316" s="135"/>
      <c r="AE316" s="135"/>
      <c r="AF316" s="135"/>
      <c r="AG316" s="135"/>
      <c r="AH316" s="135"/>
      <c r="AI316" s="135"/>
      <c r="AJ316" s="135"/>
      <c r="AK316" s="135"/>
      <c r="AL316" s="135"/>
      <c r="AM316" s="135"/>
      <c r="AN316" s="135"/>
      <c r="AO316" s="135"/>
      <c r="AP316" s="135"/>
      <c r="AQ316" s="135"/>
      <c r="AR316" s="135"/>
      <c r="AS316" s="135"/>
      <c r="AT316" s="135"/>
      <c r="AU316" s="135"/>
      <c r="AV316" s="135"/>
      <c r="AW316" s="135"/>
      <c r="AX316" s="135"/>
      <c r="AY316" s="135"/>
      <c r="AZ316" s="135"/>
      <c r="BA316" s="135"/>
      <c r="BB316" s="135"/>
      <c r="BC316" s="135"/>
      <c r="BD316" s="135"/>
      <c r="BE316" s="135"/>
      <c r="BF316" s="135"/>
      <c r="BG316" s="135"/>
      <c r="BH316" s="135"/>
      <c r="BI316" s="135"/>
      <c r="BJ316" s="135"/>
      <c r="BK316" s="135"/>
      <c r="BL316" s="135"/>
      <c r="BM316" s="135"/>
      <c r="BN316" s="135"/>
      <c r="BO316" s="135"/>
      <c r="BP316" s="135"/>
      <c r="BQ316" s="135"/>
      <c r="BR316" s="135"/>
      <c r="BS316" s="135"/>
      <c r="BT316" s="135"/>
      <c r="BU316" s="135"/>
      <c r="BV316" s="135"/>
      <c r="BW316" s="135"/>
      <c r="BX316" s="135"/>
      <c r="BY316" s="135"/>
      <c r="BZ316" s="135"/>
      <c r="CA316" s="135"/>
      <c r="CB316" s="135"/>
      <c r="CC316" s="135"/>
      <c r="CD316" s="135"/>
      <c r="CE316" s="135"/>
      <c r="CF316" s="135"/>
      <c r="CG316" s="135"/>
      <c r="CH316" s="135"/>
      <c r="CI316" s="135"/>
      <c r="CJ316" s="135"/>
      <c r="CK316" s="135"/>
      <c r="CL316" s="135"/>
      <c r="CM316" s="135"/>
      <c r="CN316" s="135"/>
      <c r="CO316" s="135"/>
      <c r="CP316" s="135"/>
      <c r="CQ316" s="135"/>
      <c r="CR316" s="135"/>
      <c r="CS316" s="135"/>
      <c r="CT316" s="135"/>
      <c r="CU316" s="135"/>
      <c r="CV316" s="135"/>
      <c r="CW316" s="135"/>
      <c r="CX316" s="135"/>
      <c r="CY316" s="135"/>
      <c r="CZ316" s="135"/>
      <c r="DA316" s="135"/>
      <c r="DB316" s="135"/>
      <c r="DC316" s="135"/>
      <c r="DD316" s="135"/>
      <c r="DE316" s="135"/>
      <c r="DF316" s="135"/>
      <c r="DG316" s="135"/>
    </row>
    <row r="317" spans="18:111" x14ac:dyDescent="0.2">
      <c r="R317" s="1"/>
      <c r="S317" s="135"/>
      <c r="T317" s="135"/>
      <c r="U317" s="135"/>
      <c r="V317" s="135"/>
      <c r="W317" s="135"/>
      <c r="X317" s="135"/>
      <c r="Y317" s="135"/>
      <c r="Z317" s="135"/>
      <c r="AA317" s="135"/>
      <c r="AB317" s="135"/>
      <c r="AC317" s="135"/>
      <c r="AD317" s="135"/>
      <c r="AE317" s="135"/>
      <c r="AF317" s="135"/>
      <c r="AG317" s="135"/>
      <c r="AH317" s="135"/>
      <c r="AI317" s="135"/>
      <c r="AJ317" s="135"/>
      <c r="AK317" s="135"/>
      <c r="AL317" s="135"/>
      <c r="AM317" s="135"/>
      <c r="AN317" s="135"/>
      <c r="AO317" s="135"/>
      <c r="AP317" s="135"/>
      <c r="AQ317" s="135"/>
      <c r="AR317" s="135"/>
      <c r="AS317" s="135"/>
      <c r="AT317" s="135"/>
      <c r="AU317" s="135"/>
      <c r="AV317" s="135"/>
      <c r="AW317" s="135"/>
      <c r="AX317" s="135"/>
      <c r="AY317" s="135"/>
      <c r="AZ317" s="135"/>
      <c r="BA317" s="135"/>
      <c r="BB317" s="135"/>
      <c r="BC317" s="135"/>
      <c r="BD317" s="135"/>
      <c r="BE317" s="135"/>
      <c r="BF317" s="135"/>
      <c r="BG317" s="135"/>
      <c r="BH317" s="135"/>
      <c r="BI317" s="135"/>
      <c r="BJ317" s="135"/>
      <c r="BK317" s="135"/>
      <c r="BL317" s="135"/>
      <c r="BM317" s="135"/>
      <c r="BN317" s="135"/>
      <c r="BO317" s="135"/>
      <c r="BP317" s="135"/>
      <c r="BQ317" s="135"/>
      <c r="BR317" s="135"/>
      <c r="BS317" s="135"/>
      <c r="BT317" s="135"/>
      <c r="BU317" s="135"/>
      <c r="BV317" s="135"/>
      <c r="BW317" s="135"/>
      <c r="BX317" s="135"/>
      <c r="BY317" s="135"/>
      <c r="BZ317" s="135"/>
      <c r="CA317" s="135"/>
      <c r="CB317" s="135"/>
      <c r="CC317" s="135"/>
      <c r="CD317" s="135"/>
      <c r="CE317" s="135"/>
      <c r="CF317" s="135"/>
      <c r="CG317" s="135"/>
      <c r="CH317" s="135"/>
      <c r="CI317" s="135"/>
      <c r="CJ317" s="135"/>
      <c r="CK317" s="135"/>
      <c r="CL317" s="135"/>
      <c r="CM317" s="135"/>
      <c r="CN317" s="135"/>
      <c r="CO317" s="135"/>
      <c r="CP317" s="135"/>
      <c r="CQ317" s="135"/>
      <c r="CR317" s="135"/>
      <c r="CS317" s="135"/>
      <c r="CT317" s="135"/>
      <c r="CU317" s="135"/>
      <c r="CV317" s="135"/>
      <c r="CW317" s="135"/>
      <c r="CX317" s="135"/>
      <c r="CY317" s="135"/>
      <c r="CZ317" s="135"/>
      <c r="DA317" s="135"/>
      <c r="DB317" s="135"/>
      <c r="DC317" s="135"/>
      <c r="DD317" s="135"/>
      <c r="DE317" s="135"/>
      <c r="DF317" s="135"/>
      <c r="DG317" s="135"/>
    </row>
    <row r="318" spans="18:111" x14ac:dyDescent="0.2">
      <c r="R318" s="1"/>
      <c r="S318" s="135"/>
      <c r="T318" s="135"/>
      <c r="U318" s="135"/>
      <c r="V318" s="135"/>
      <c r="W318" s="135"/>
      <c r="X318" s="135"/>
      <c r="Y318" s="135"/>
      <c r="Z318" s="135"/>
      <c r="AA318" s="135"/>
      <c r="AB318" s="135"/>
      <c r="AC318" s="135"/>
      <c r="AD318" s="135"/>
      <c r="AE318" s="135"/>
      <c r="AF318" s="135"/>
      <c r="AG318" s="135"/>
      <c r="AH318" s="135"/>
      <c r="AI318" s="135"/>
      <c r="AJ318" s="135"/>
      <c r="AK318" s="135"/>
      <c r="AL318" s="135"/>
      <c r="AM318" s="135"/>
      <c r="AN318" s="135"/>
      <c r="AO318" s="135"/>
      <c r="AP318" s="135"/>
      <c r="AQ318" s="135"/>
      <c r="AR318" s="135"/>
      <c r="AS318" s="135"/>
      <c r="AT318" s="135"/>
      <c r="AU318" s="135"/>
      <c r="AV318" s="135"/>
      <c r="AW318" s="135"/>
      <c r="AX318" s="135"/>
      <c r="AY318" s="135"/>
      <c r="AZ318" s="135"/>
      <c r="BA318" s="135"/>
      <c r="BB318" s="135"/>
      <c r="BC318" s="135"/>
      <c r="BD318" s="135"/>
      <c r="BE318" s="135"/>
      <c r="BF318" s="135"/>
      <c r="BG318" s="135"/>
      <c r="BH318" s="135"/>
      <c r="BI318" s="135"/>
      <c r="BJ318" s="135"/>
      <c r="BK318" s="135"/>
      <c r="BL318" s="135"/>
      <c r="BM318" s="135"/>
      <c r="BN318" s="135"/>
      <c r="BO318" s="135"/>
      <c r="BP318" s="135"/>
      <c r="BQ318" s="135"/>
      <c r="BR318" s="135"/>
      <c r="BS318" s="135"/>
      <c r="BT318" s="135"/>
      <c r="BU318" s="135"/>
      <c r="BV318" s="135"/>
      <c r="BW318" s="135"/>
      <c r="BX318" s="135"/>
      <c r="BY318" s="135"/>
      <c r="BZ318" s="135"/>
      <c r="CA318" s="135"/>
      <c r="CB318" s="135"/>
      <c r="CC318" s="135"/>
      <c r="CD318" s="135"/>
      <c r="CE318" s="135"/>
      <c r="CF318" s="135"/>
      <c r="CG318" s="135"/>
      <c r="CH318" s="135"/>
      <c r="CI318" s="135"/>
      <c r="CJ318" s="135"/>
      <c r="CK318" s="135"/>
      <c r="CL318" s="135"/>
      <c r="CM318" s="135"/>
      <c r="CN318" s="135"/>
      <c r="CO318" s="135"/>
      <c r="CP318" s="135"/>
      <c r="CQ318" s="135"/>
      <c r="CR318" s="135"/>
      <c r="CS318" s="135"/>
      <c r="CT318" s="135"/>
      <c r="CU318" s="135"/>
      <c r="CV318" s="135"/>
      <c r="CW318" s="135"/>
      <c r="CX318" s="135"/>
      <c r="CY318" s="135"/>
      <c r="CZ318" s="135"/>
      <c r="DA318" s="135"/>
      <c r="DB318" s="135"/>
      <c r="DC318" s="135"/>
      <c r="DD318" s="135"/>
      <c r="DE318" s="135"/>
      <c r="DF318" s="135"/>
      <c r="DG318" s="135"/>
    </row>
    <row r="319" spans="18:111" x14ac:dyDescent="0.2">
      <c r="R319" s="1"/>
      <c r="S319" s="135"/>
      <c r="T319" s="135"/>
      <c r="U319" s="135"/>
      <c r="V319" s="135"/>
      <c r="W319" s="135"/>
      <c r="X319" s="135"/>
      <c r="Y319" s="135"/>
      <c r="Z319" s="135"/>
      <c r="AA319" s="135"/>
      <c r="AB319" s="135"/>
      <c r="AC319" s="135"/>
      <c r="AD319" s="135"/>
      <c r="AE319" s="135"/>
      <c r="AF319" s="135"/>
      <c r="AG319" s="135"/>
      <c r="AH319" s="135"/>
      <c r="AI319" s="135"/>
      <c r="AJ319" s="135"/>
      <c r="AK319" s="135"/>
      <c r="AL319" s="135"/>
      <c r="AM319" s="135"/>
      <c r="AN319" s="135"/>
      <c r="AO319" s="135"/>
      <c r="AP319" s="135"/>
      <c r="AQ319" s="135"/>
      <c r="AR319" s="135"/>
      <c r="AS319" s="135"/>
      <c r="AT319" s="135"/>
      <c r="AU319" s="135"/>
      <c r="AV319" s="135"/>
      <c r="AW319" s="135"/>
      <c r="AX319" s="135"/>
      <c r="AY319" s="135"/>
      <c r="AZ319" s="135"/>
      <c r="BA319" s="135"/>
      <c r="BB319" s="135"/>
      <c r="BC319" s="135"/>
      <c r="BD319" s="135"/>
      <c r="BE319" s="135"/>
      <c r="BF319" s="135"/>
      <c r="BG319" s="135"/>
      <c r="BH319" s="135"/>
      <c r="BI319" s="135"/>
      <c r="BJ319" s="135"/>
      <c r="BK319" s="135"/>
      <c r="BL319" s="135"/>
      <c r="BM319" s="135"/>
      <c r="BN319" s="135"/>
      <c r="BO319" s="135"/>
      <c r="BP319" s="135"/>
      <c r="BQ319" s="135"/>
      <c r="BR319" s="135"/>
      <c r="BS319" s="135"/>
      <c r="BT319" s="135"/>
      <c r="BU319" s="135"/>
      <c r="BV319" s="135"/>
      <c r="BW319" s="135"/>
      <c r="BX319" s="135"/>
      <c r="BY319" s="135"/>
      <c r="BZ319" s="135"/>
      <c r="CA319" s="135"/>
      <c r="CB319" s="135"/>
      <c r="CC319" s="135"/>
      <c r="CD319" s="135"/>
      <c r="CE319" s="135"/>
      <c r="CF319" s="135"/>
      <c r="CG319" s="135"/>
      <c r="CH319" s="135"/>
      <c r="CI319" s="135"/>
      <c r="CJ319" s="135"/>
      <c r="CK319" s="135"/>
      <c r="CL319" s="135"/>
      <c r="CM319" s="135"/>
      <c r="CN319" s="135"/>
      <c r="CO319" s="135"/>
      <c r="CP319" s="135"/>
      <c r="CQ319" s="135"/>
      <c r="CR319" s="135"/>
      <c r="CS319" s="135"/>
      <c r="CT319" s="135"/>
      <c r="CU319" s="135"/>
      <c r="CV319" s="135"/>
      <c r="CW319" s="135"/>
      <c r="CX319" s="135"/>
      <c r="CY319" s="135"/>
      <c r="CZ319" s="135"/>
      <c r="DA319" s="135"/>
      <c r="DB319" s="135"/>
      <c r="DC319" s="135"/>
      <c r="DD319" s="135"/>
      <c r="DE319" s="135"/>
      <c r="DF319" s="135"/>
      <c r="DG319" s="135"/>
    </row>
    <row r="320" spans="18:111" x14ac:dyDescent="0.2">
      <c r="R320" s="1"/>
      <c r="S320" s="135"/>
      <c r="T320" s="135"/>
      <c r="U320" s="135"/>
      <c r="V320" s="135"/>
      <c r="W320" s="135"/>
      <c r="X320" s="135"/>
      <c r="Y320" s="135"/>
      <c r="Z320" s="135"/>
      <c r="AA320" s="135"/>
      <c r="AB320" s="135"/>
      <c r="AC320" s="135"/>
      <c r="AD320" s="135"/>
      <c r="AE320" s="135"/>
      <c r="AF320" s="135"/>
      <c r="AG320" s="135"/>
      <c r="AH320" s="135"/>
      <c r="AI320" s="135"/>
      <c r="AJ320" s="135"/>
      <c r="AK320" s="135"/>
      <c r="AL320" s="135"/>
      <c r="AM320" s="135"/>
      <c r="AN320" s="135"/>
      <c r="AO320" s="135"/>
      <c r="AP320" s="135"/>
      <c r="AQ320" s="135"/>
      <c r="AR320" s="135"/>
      <c r="AS320" s="135"/>
      <c r="AT320" s="135"/>
      <c r="AU320" s="135"/>
      <c r="AV320" s="135"/>
      <c r="AW320" s="135"/>
      <c r="AX320" s="135"/>
      <c r="AY320" s="135"/>
      <c r="AZ320" s="135"/>
      <c r="BA320" s="135"/>
      <c r="BB320" s="135"/>
      <c r="BC320" s="135"/>
      <c r="BD320" s="135"/>
      <c r="BE320" s="135"/>
      <c r="BF320" s="135"/>
      <c r="BG320" s="135"/>
      <c r="BH320" s="135"/>
      <c r="BI320" s="135"/>
      <c r="BJ320" s="135"/>
      <c r="BK320" s="135"/>
      <c r="BL320" s="135"/>
      <c r="BM320" s="135"/>
      <c r="BN320" s="135"/>
      <c r="BO320" s="135"/>
      <c r="BP320" s="135"/>
      <c r="BQ320" s="135"/>
      <c r="BR320" s="135"/>
      <c r="BS320" s="135"/>
      <c r="BT320" s="135"/>
      <c r="BU320" s="135"/>
      <c r="BV320" s="135"/>
      <c r="BW320" s="135"/>
      <c r="BX320" s="135"/>
      <c r="BY320" s="135"/>
      <c r="BZ320" s="135"/>
      <c r="CA320" s="135"/>
      <c r="CB320" s="135"/>
      <c r="CC320" s="135"/>
      <c r="CD320" s="135"/>
      <c r="CE320" s="135"/>
      <c r="CF320" s="135"/>
      <c r="CG320" s="135"/>
      <c r="CH320" s="135"/>
      <c r="CI320" s="135"/>
      <c r="CJ320" s="135"/>
      <c r="CK320" s="135"/>
      <c r="CL320" s="135"/>
      <c r="CM320" s="135"/>
      <c r="CN320" s="135"/>
      <c r="CO320" s="135"/>
      <c r="CP320" s="135"/>
      <c r="CQ320" s="135"/>
      <c r="CR320" s="135"/>
      <c r="CS320" s="135"/>
      <c r="CT320" s="135"/>
      <c r="CU320" s="135"/>
      <c r="CV320" s="135"/>
      <c r="CW320" s="135"/>
      <c r="CX320" s="135"/>
      <c r="CY320" s="135"/>
      <c r="CZ320" s="135"/>
      <c r="DA320" s="135"/>
      <c r="DB320" s="135"/>
      <c r="DC320" s="135"/>
      <c r="DD320" s="135"/>
      <c r="DE320" s="135"/>
      <c r="DF320" s="135"/>
      <c r="DG320" s="135"/>
    </row>
    <row r="321" spans="18:111" x14ac:dyDescent="0.2">
      <c r="R321" s="1"/>
      <c r="S321" s="135"/>
      <c r="T321" s="135"/>
      <c r="U321" s="135"/>
      <c r="V321" s="135"/>
      <c r="W321" s="135"/>
      <c r="X321" s="135"/>
      <c r="Y321" s="135"/>
      <c r="Z321" s="135"/>
      <c r="AA321" s="135"/>
      <c r="AB321" s="135"/>
      <c r="AC321" s="135"/>
      <c r="AD321" s="135"/>
      <c r="AE321" s="135"/>
      <c r="AF321" s="135"/>
      <c r="AG321" s="135"/>
      <c r="AH321" s="135"/>
      <c r="AI321" s="135"/>
      <c r="AJ321" s="135"/>
      <c r="AK321" s="135"/>
      <c r="AL321" s="135"/>
      <c r="AM321" s="135"/>
      <c r="AN321" s="135"/>
      <c r="AO321" s="135"/>
      <c r="AP321" s="135"/>
      <c r="AQ321" s="135"/>
      <c r="AR321" s="135"/>
      <c r="AS321" s="135"/>
      <c r="AT321" s="135"/>
      <c r="AU321" s="135"/>
      <c r="AV321" s="135"/>
      <c r="AW321" s="135"/>
      <c r="AX321" s="135"/>
      <c r="AY321" s="135"/>
      <c r="AZ321" s="135"/>
      <c r="BA321" s="135"/>
      <c r="BB321" s="135"/>
      <c r="BC321" s="135"/>
      <c r="BD321" s="135"/>
      <c r="BE321" s="135"/>
      <c r="BF321" s="135"/>
      <c r="BG321" s="135"/>
      <c r="BH321" s="135"/>
      <c r="BI321" s="135"/>
      <c r="BJ321" s="135"/>
      <c r="BK321" s="135"/>
      <c r="BL321" s="135"/>
      <c r="BM321" s="135"/>
      <c r="BN321" s="135"/>
      <c r="BO321" s="135"/>
      <c r="BP321" s="135"/>
      <c r="BQ321" s="135"/>
      <c r="BR321" s="135"/>
      <c r="BS321" s="135"/>
      <c r="BT321" s="135"/>
      <c r="BU321" s="135"/>
      <c r="BV321" s="135"/>
      <c r="BW321" s="135"/>
      <c r="BX321" s="135"/>
      <c r="BY321" s="135"/>
      <c r="BZ321" s="135"/>
      <c r="CA321" s="135"/>
      <c r="CB321" s="135"/>
      <c r="CC321" s="135"/>
      <c r="CD321" s="135"/>
      <c r="CE321" s="135"/>
      <c r="CF321" s="135"/>
      <c r="CG321" s="135"/>
      <c r="CH321" s="135"/>
      <c r="CI321" s="135"/>
      <c r="CJ321" s="135"/>
      <c r="CK321" s="135"/>
      <c r="CL321" s="135"/>
      <c r="CM321" s="135"/>
      <c r="CN321" s="135"/>
      <c r="CO321" s="135"/>
      <c r="CP321" s="135"/>
      <c r="CQ321" s="135"/>
      <c r="CR321" s="135"/>
      <c r="CS321" s="135"/>
      <c r="CT321" s="135"/>
      <c r="CU321" s="135"/>
      <c r="CV321" s="135"/>
      <c r="CW321" s="135"/>
      <c r="CX321" s="135"/>
      <c r="CY321" s="135"/>
      <c r="CZ321" s="135"/>
      <c r="DA321" s="135"/>
      <c r="DB321" s="135"/>
      <c r="DC321" s="135"/>
      <c r="DD321" s="135"/>
      <c r="DE321" s="135"/>
      <c r="DF321" s="135"/>
      <c r="DG321" s="135"/>
    </row>
    <row r="322" spans="18:111" x14ac:dyDescent="0.2">
      <c r="R322" s="1"/>
      <c r="S322" s="135"/>
      <c r="T322" s="135"/>
      <c r="U322" s="135"/>
      <c r="V322" s="135"/>
      <c r="W322" s="135"/>
      <c r="X322" s="135"/>
      <c r="Y322" s="135"/>
      <c r="Z322" s="135"/>
      <c r="AA322" s="135"/>
      <c r="AB322" s="135"/>
      <c r="AC322" s="135"/>
      <c r="AD322" s="135"/>
      <c r="AE322" s="135"/>
      <c r="AF322" s="135"/>
      <c r="AG322" s="135"/>
      <c r="AH322" s="135"/>
      <c r="AI322" s="135"/>
      <c r="AJ322" s="135"/>
      <c r="AK322" s="135"/>
      <c r="AL322" s="135"/>
      <c r="AM322" s="135"/>
      <c r="AN322" s="135"/>
      <c r="AO322" s="135"/>
      <c r="AP322" s="135"/>
      <c r="AQ322" s="135"/>
      <c r="AR322" s="135"/>
      <c r="AS322" s="135"/>
      <c r="AT322" s="135"/>
      <c r="AU322" s="135"/>
      <c r="AV322" s="135"/>
      <c r="AW322" s="135"/>
      <c r="AX322" s="135"/>
      <c r="AY322" s="135"/>
      <c r="AZ322" s="135"/>
      <c r="BA322" s="135"/>
      <c r="BB322" s="135"/>
      <c r="BC322" s="135"/>
      <c r="BD322" s="135"/>
      <c r="BE322" s="135"/>
      <c r="BF322" s="135"/>
      <c r="BG322" s="135"/>
      <c r="BH322" s="135"/>
      <c r="BI322" s="135"/>
      <c r="BJ322" s="135"/>
      <c r="BK322" s="135"/>
      <c r="BL322" s="135"/>
      <c r="BM322" s="135"/>
      <c r="BN322" s="135"/>
      <c r="BO322" s="135"/>
      <c r="BP322" s="135"/>
      <c r="BQ322" s="135"/>
      <c r="BR322" s="135"/>
      <c r="BS322" s="135"/>
      <c r="BT322" s="135"/>
      <c r="BU322" s="135"/>
      <c r="BV322" s="135"/>
      <c r="BW322" s="135"/>
      <c r="BX322" s="135"/>
      <c r="BY322" s="135"/>
      <c r="BZ322" s="135"/>
      <c r="CA322" s="135"/>
      <c r="CB322" s="135"/>
      <c r="CC322" s="135"/>
      <c r="CD322" s="135"/>
      <c r="CE322" s="135"/>
      <c r="CF322" s="135"/>
      <c r="CG322" s="135"/>
      <c r="CH322" s="135"/>
      <c r="CI322" s="135"/>
      <c r="CJ322" s="135"/>
      <c r="CK322" s="135"/>
      <c r="CL322" s="135"/>
      <c r="CM322" s="135"/>
      <c r="CN322" s="135"/>
      <c r="CO322" s="135"/>
      <c r="CP322" s="135"/>
      <c r="CQ322" s="135"/>
      <c r="CR322" s="135"/>
      <c r="CS322" s="135"/>
      <c r="CT322" s="135"/>
      <c r="CU322" s="135"/>
      <c r="CV322" s="135"/>
      <c r="CW322" s="135"/>
      <c r="CX322" s="135"/>
      <c r="CY322" s="135"/>
      <c r="CZ322" s="135"/>
      <c r="DA322" s="135"/>
      <c r="DB322" s="135"/>
      <c r="DC322" s="135"/>
      <c r="DD322" s="135"/>
      <c r="DE322" s="135"/>
      <c r="DF322" s="135"/>
      <c r="DG322" s="135"/>
    </row>
    <row r="323" spans="18:111" x14ac:dyDescent="0.2">
      <c r="R323" s="1"/>
      <c r="S323" s="135"/>
      <c r="T323" s="135"/>
      <c r="U323" s="135"/>
      <c r="V323" s="135"/>
      <c r="W323" s="135"/>
      <c r="X323" s="135"/>
      <c r="Y323" s="135"/>
      <c r="Z323" s="135"/>
      <c r="AA323" s="135"/>
      <c r="AB323" s="135"/>
      <c r="AC323" s="135"/>
      <c r="AD323" s="135"/>
      <c r="AE323" s="135"/>
      <c r="AF323" s="135"/>
      <c r="AG323" s="135"/>
      <c r="AH323" s="135"/>
      <c r="AI323" s="135"/>
      <c r="AJ323" s="135"/>
      <c r="AK323" s="135"/>
      <c r="AL323" s="135"/>
      <c r="AM323" s="135"/>
      <c r="AN323" s="135"/>
      <c r="AO323" s="135"/>
      <c r="AP323" s="135"/>
      <c r="AQ323" s="135"/>
      <c r="AR323" s="135"/>
      <c r="AS323" s="135"/>
      <c r="AT323" s="135"/>
      <c r="AU323" s="135"/>
      <c r="AV323" s="135"/>
      <c r="AW323" s="135"/>
      <c r="AX323" s="135"/>
      <c r="AY323" s="135"/>
      <c r="AZ323" s="135"/>
      <c r="BA323" s="135"/>
      <c r="BB323" s="135"/>
      <c r="BC323" s="135"/>
      <c r="BD323" s="135"/>
      <c r="BE323" s="135"/>
      <c r="BF323" s="135"/>
      <c r="BG323" s="135"/>
      <c r="BH323" s="135"/>
      <c r="BI323" s="135"/>
      <c r="BJ323" s="135"/>
      <c r="BK323" s="135"/>
      <c r="BL323" s="135"/>
      <c r="BM323" s="135"/>
      <c r="BN323" s="135"/>
      <c r="BO323" s="135"/>
      <c r="BP323" s="135"/>
      <c r="BQ323" s="135"/>
      <c r="BR323" s="135"/>
      <c r="BS323" s="135"/>
      <c r="BT323" s="135"/>
      <c r="BU323" s="135"/>
      <c r="BV323" s="135"/>
      <c r="BW323" s="135"/>
      <c r="BX323" s="135"/>
      <c r="BY323" s="135"/>
      <c r="BZ323" s="135"/>
      <c r="CA323" s="135"/>
      <c r="CB323" s="135"/>
      <c r="CC323" s="135"/>
      <c r="CD323" s="135"/>
      <c r="CE323" s="135"/>
      <c r="CF323" s="135"/>
      <c r="CG323" s="135"/>
      <c r="CH323" s="135"/>
      <c r="CI323" s="135"/>
      <c r="CJ323" s="135"/>
      <c r="CK323" s="135"/>
      <c r="CL323" s="135"/>
      <c r="CM323" s="135"/>
      <c r="CN323" s="135"/>
      <c r="CO323" s="135"/>
      <c r="CP323" s="135"/>
      <c r="CQ323" s="135"/>
      <c r="CR323" s="135"/>
      <c r="CS323" s="135"/>
      <c r="CT323" s="135"/>
      <c r="CU323" s="135"/>
      <c r="CV323" s="135"/>
      <c r="CW323" s="135"/>
      <c r="CX323" s="135"/>
      <c r="CY323" s="135"/>
      <c r="CZ323" s="135"/>
      <c r="DA323" s="135"/>
      <c r="DB323" s="135"/>
      <c r="DC323" s="135"/>
      <c r="DD323" s="135"/>
      <c r="DE323" s="135"/>
      <c r="DF323" s="135"/>
      <c r="DG323" s="135"/>
    </row>
    <row r="324" spans="18:111" x14ac:dyDescent="0.2">
      <c r="R324" s="1"/>
      <c r="S324" s="135"/>
      <c r="T324" s="135"/>
      <c r="U324" s="135"/>
      <c r="V324" s="135"/>
      <c r="W324" s="135"/>
      <c r="X324" s="135"/>
      <c r="Y324" s="135"/>
      <c r="Z324" s="135"/>
      <c r="AA324" s="135"/>
      <c r="AB324" s="135"/>
      <c r="AC324" s="135"/>
      <c r="AD324" s="135"/>
      <c r="AE324" s="135"/>
      <c r="AF324" s="135"/>
      <c r="AG324" s="135"/>
      <c r="AH324" s="135"/>
      <c r="AI324" s="135"/>
      <c r="AJ324" s="135"/>
      <c r="AK324" s="135"/>
      <c r="AL324" s="135"/>
      <c r="AM324" s="135"/>
      <c r="AN324" s="135"/>
      <c r="AO324" s="135"/>
      <c r="AP324" s="135"/>
      <c r="AQ324" s="135"/>
      <c r="AR324" s="135"/>
      <c r="AS324" s="135"/>
      <c r="AT324" s="135"/>
      <c r="AU324" s="135"/>
      <c r="AV324" s="135"/>
      <c r="AW324" s="135"/>
      <c r="AX324" s="135"/>
      <c r="AY324" s="135"/>
      <c r="AZ324" s="135"/>
      <c r="BA324" s="135"/>
      <c r="BB324" s="135"/>
      <c r="BC324" s="135"/>
      <c r="BD324" s="135"/>
      <c r="BE324" s="135"/>
      <c r="BF324" s="135"/>
      <c r="BG324" s="135"/>
      <c r="BH324" s="135"/>
      <c r="BI324" s="135"/>
      <c r="BJ324" s="135"/>
      <c r="BK324" s="135"/>
      <c r="BL324" s="135"/>
      <c r="BM324" s="135"/>
      <c r="BN324" s="135"/>
      <c r="BO324" s="135"/>
      <c r="BP324" s="135"/>
      <c r="BQ324" s="135"/>
      <c r="BR324" s="135"/>
      <c r="BS324" s="135"/>
      <c r="BT324" s="135"/>
      <c r="BU324" s="135"/>
      <c r="BV324" s="135"/>
      <c r="BW324" s="135"/>
      <c r="BX324" s="135"/>
      <c r="BY324" s="135"/>
      <c r="BZ324" s="135"/>
      <c r="CA324" s="135"/>
      <c r="CB324" s="135"/>
      <c r="CC324" s="135"/>
      <c r="CD324" s="135"/>
      <c r="CE324" s="135"/>
      <c r="CF324" s="135"/>
      <c r="CG324" s="135"/>
      <c r="CH324" s="135"/>
      <c r="CI324" s="135"/>
      <c r="CJ324" s="135"/>
      <c r="CK324" s="135"/>
      <c r="CL324" s="135"/>
      <c r="CM324" s="135"/>
      <c r="CN324" s="135"/>
      <c r="CO324" s="135"/>
      <c r="CP324" s="135"/>
      <c r="CQ324" s="135"/>
      <c r="CR324" s="135"/>
      <c r="CS324" s="135"/>
      <c r="CT324" s="135"/>
      <c r="CU324" s="135"/>
      <c r="CV324" s="135"/>
      <c r="CW324" s="135"/>
      <c r="CX324" s="135"/>
      <c r="CY324" s="135"/>
      <c r="CZ324" s="135"/>
      <c r="DA324" s="135"/>
      <c r="DB324" s="135"/>
      <c r="DC324" s="135"/>
      <c r="DD324" s="135"/>
      <c r="DE324" s="135"/>
      <c r="DF324" s="135"/>
      <c r="DG324" s="135"/>
    </row>
    <row r="325" spans="18:111" x14ac:dyDescent="0.2">
      <c r="R325" s="1"/>
      <c r="S325" s="135"/>
      <c r="T325" s="135"/>
      <c r="U325" s="135"/>
      <c r="V325" s="135"/>
      <c r="W325" s="135"/>
      <c r="X325" s="135"/>
      <c r="Y325" s="135"/>
      <c r="Z325" s="135"/>
      <c r="AA325" s="135"/>
      <c r="AB325" s="135"/>
      <c r="AC325" s="135"/>
      <c r="AD325" s="135"/>
      <c r="AE325" s="135"/>
      <c r="AF325" s="135"/>
      <c r="AG325" s="135"/>
      <c r="AH325" s="135"/>
      <c r="AI325" s="135"/>
      <c r="AJ325" s="135"/>
      <c r="AK325" s="135"/>
      <c r="AL325" s="135"/>
      <c r="AM325" s="135"/>
      <c r="AN325" s="135"/>
      <c r="AO325" s="135"/>
      <c r="AP325" s="135"/>
      <c r="AQ325" s="135"/>
      <c r="AR325" s="135"/>
      <c r="AS325" s="135"/>
      <c r="AT325" s="135"/>
      <c r="AU325" s="135"/>
      <c r="AV325" s="135"/>
      <c r="AW325" s="135"/>
      <c r="AX325" s="135"/>
      <c r="AY325" s="135"/>
      <c r="AZ325" s="135"/>
      <c r="BA325" s="135"/>
      <c r="BB325" s="135"/>
      <c r="BC325" s="135"/>
      <c r="BD325" s="135"/>
      <c r="BE325" s="135"/>
      <c r="BF325" s="135"/>
      <c r="BG325" s="135"/>
      <c r="BH325" s="135"/>
      <c r="BI325" s="135"/>
      <c r="BJ325" s="135"/>
      <c r="BK325" s="135"/>
      <c r="BL325" s="135"/>
      <c r="BM325" s="135"/>
      <c r="BN325" s="135"/>
      <c r="BO325" s="135"/>
      <c r="BP325" s="135"/>
      <c r="BQ325" s="135"/>
      <c r="BR325" s="135"/>
      <c r="BS325" s="135"/>
      <c r="BT325" s="135"/>
      <c r="BU325" s="135"/>
      <c r="BV325" s="135"/>
      <c r="BW325" s="135"/>
      <c r="BX325" s="135"/>
      <c r="BY325" s="135"/>
      <c r="BZ325" s="135"/>
      <c r="CA325" s="135"/>
      <c r="CB325" s="135"/>
      <c r="CC325" s="135"/>
      <c r="CD325" s="135"/>
      <c r="CE325" s="135"/>
      <c r="CF325" s="135"/>
      <c r="CG325" s="135"/>
      <c r="CH325" s="135"/>
      <c r="CI325" s="135"/>
      <c r="CJ325" s="135"/>
      <c r="CK325" s="135"/>
      <c r="CL325" s="135"/>
      <c r="CM325" s="135"/>
      <c r="CN325" s="135"/>
      <c r="CO325" s="135"/>
      <c r="CP325" s="135"/>
      <c r="CQ325" s="135"/>
      <c r="CR325" s="135"/>
      <c r="CS325" s="135"/>
      <c r="CT325" s="135"/>
      <c r="CU325" s="135"/>
      <c r="CV325" s="135"/>
      <c r="CW325" s="135"/>
      <c r="CX325" s="135"/>
      <c r="CY325" s="135"/>
      <c r="CZ325" s="135"/>
      <c r="DA325" s="135"/>
      <c r="DB325" s="135"/>
      <c r="DC325" s="135"/>
      <c r="DD325" s="135"/>
      <c r="DE325" s="135"/>
      <c r="DF325" s="135"/>
      <c r="DG325" s="135"/>
    </row>
    <row r="326" spans="18:111" x14ac:dyDescent="0.2">
      <c r="R326" s="1"/>
      <c r="S326" s="135"/>
      <c r="T326" s="135"/>
      <c r="U326" s="135"/>
      <c r="V326" s="135"/>
      <c r="W326" s="135"/>
      <c r="X326" s="135"/>
      <c r="Y326" s="135"/>
      <c r="Z326" s="135"/>
      <c r="AA326" s="135"/>
      <c r="AB326" s="135"/>
      <c r="AC326" s="135"/>
      <c r="AD326" s="135"/>
      <c r="AE326" s="135"/>
      <c r="AF326" s="135"/>
      <c r="AG326" s="135"/>
      <c r="AH326" s="135"/>
      <c r="AI326" s="135"/>
      <c r="AJ326" s="135"/>
      <c r="AK326" s="135"/>
      <c r="AL326" s="135"/>
      <c r="AM326" s="135"/>
      <c r="AN326" s="135"/>
      <c r="AO326" s="135"/>
      <c r="AP326" s="135"/>
      <c r="AQ326" s="135"/>
      <c r="AR326" s="135"/>
      <c r="AS326" s="135"/>
      <c r="AT326" s="135"/>
      <c r="AU326" s="135"/>
      <c r="AV326" s="135"/>
      <c r="AW326" s="135"/>
      <c r="AX326" s="135"/>
      <c r="AY326" s="135"/>
      <c r="AZ326" s="135"/>
      <c r="BA326" s="135"/>
      <c r="BB326" s="135"/>
      <c r="BC326" s="135"/>
      <c r="BD326" s="135"/>
      <c r="BE326" s="135"/>
      <c r="BF326" s="135"/>
      <c r="BG326" s="135"/>
      <c r="BH326" s="135"/>
      <c r="BI326" s="135"/>
      <c r="BJ326" s="135"/>
      <c r="BK326" s="135"/>
      <c r="BL326" s="135"/>
      <c r="BM326" s="135"/>
      <c r="BN326" s="135"/>
      <c r="BO326" s="135"/>
      <c r="BP326" s="135"/>
      <c r="BQ326" s="135"/>
      <c r="BR326" s="135"/>
      <c r="BS326" s="135"/>
      <c r="BT326" s="135"/>
      <c r="BU326" s="135"/>
      <c r="BV326" s="135"/>
      <c r="BW326" s="135"/>
      <c r="BX326" s="135"/>
      <c r="BY326" s="135"/>
      <c r="BZ326" s="135"/>
      <c r="CA326" s="135"/>
      <c r="CB326" s="135"/>
      <c r="CC326" s="135"/>
      <c r="CD326" s="135"/>
      <c r="CE326" s="135"/>
      <c r="CF326" s="135"/>
      <c r="CG326" s="135"/>
      <c r="CH326" s="135"/>
      <c r="CI326" s="135"/>
      <c r="CJ326" s="135"/>
      <c r="CK326" s="135"/>
      <c r="CL326" s="135"/>
      <c r="CM326" s="135"/>
      <c r="CN326" s="135"/>
      <c r="CO326" s="135"/>
      <c r="CP326" s="135"/>
      <c r="CQ326" s="135"/>
      <c r="CR326" s="135"/>
      <c r="CS326" s="135"/>
      <c r="CT326" s="135"/>
      <c r="CU326" s="135"/>
      <c r="CV326" s="135"/>
      <c r="CW326" s="135"/>
      <c r="CX326" s="135"/>
      <c r="CY326" s="135"/>
      <c r="CZ326" s="135"/>
      <c r="DA326" s="135"/>
      <c r="DB326" s="135"/>
      <c r="DC326" s="135"/>
      <c r="DD326" s="135"/>
      <c r="DE326" s="135"/>
      <c r="DF326" s="135"/>
      <c r="DG326" s="135"/>
    </row>
    <row r="327" spans="18:111" x14ac:dyDescent="0.2">
      <c r="R327" s="1"/>
      <c r="S327" s="135"/>
      <c r="T327" s="135"/>
      <c r="U327" s="135"/>
      <c r="V327" s="135"/>
      <c r="W327" s="135"/>
      <c r="X327" s="135"/>
      <c r="Y327" s="135"/>
      <c r="Z327" s="135"/>
      <c r="AA327" s="135"/>
      <c r="AB327" s="135"/>
      <c r="AC327" s="135"/>
      <c r="AD327" s="135"/>
      <c r="AE327" s="135"/>
      <c r="AF327" s="135"/>
      <c r="AG327" s="135"/>
      <c r="AH327" s="135"/>
      <c r="AI327" s="135"/>
      <c r="AJ327" s="135"/>
      <c r="AK327" s="135"/>
      <c r="AL327" s="135"/>
      <c r="AM327" s="135"/>
      <c r="AN327" s="135"/>
      <c r="AO327" s="135"/>
      <c r="AP327" s="135"/>
      <c r="AQ327" s="135"/>
      <c r="AR327" s="135"/>
      <c r="AS327" s="135"/>
      <c r="AT327" s="135"/>
      <c r="AU327" s="135"/>
      <c r="AV327" s="135"/>
      <c r="AW327" s="135"/>
      <c r="AX327" s="135"/>
      <c r="AY327" s="135"/>
      <c r="AZ327" s="135"/>
      <c r="BA327" s="135"/>
      <c r="BB327" s="135"/>
      <c r="BC327" s="135"/>
      <c r="BD327" s="135"/>
      <c r="BE327" s="135"/>
      <c r="BF327" s="135"/>
      <c r="BG327" s="135"/>
      <c r="BH327" s="135"/>
      <c r="BI327" s="135"/>
      <c r="BJ327" s="135"/>
      <c r="BK327" s="135"/>
      <c r="BL327" s="135"/>
      <c r="BM327" s="135"/>
      <c r="BN327" s="135"/>
      <c r="BO327" s="135"/>
      <c r="BP327" s="135"/>
      <c r="BQ327" s="135"/>
      <c r="BR327" s="135"/>
      <c r="BS327" s="135"/>
      <c r="BT327" s="135"/>
      <c r="BU327" s="135"/>
      <c r="BV327" s="135"/>
      <c r="BW327" s="135"/>
      <c r="BX327" s="135"/>
      <c r="BY327" s="135"/>
      <c r="BZ327" s="135"/>
      <c r="CA327" s="135"/>
      <c r="CB327" s="135"/>
      <c r="CC327" s="135"/>
      <c r="CD327" s="135"/>
      <c r="CE327" s="135"/>
      <c r="CF327" s="135"/>
      <c r="CG327" s="135"/>
      <c r="CH327" s="135"/>
      <c r="CI327" s="135"/>
      <c r="CJ327" s="135"/>
      <c r="CK327" s="135"/>
      <c r="CL327" s="135"/>
      <c r="CM327" s="135"/>
      <c r="CN327" s="135"/>
      <c r="CO327" s="135"/>
      <c r="CP327" s="135"/>
      <c r="CQ327" s="135"/>
      <c r="CR327" s="135"/>
      <c r="CS327" s="135"/>
      <c r="CT327" s="135"/>
      <c r="CU327" s="135"/>
      <c r="CV327" s="135"/>
      <c r="CW327" s="135"/>
      <c r="CX327" s="135"/>
      <c r="CY327" s="135"/>
      <c r="CZ327" s="135"/>
      <c r="DA327" s="135"/>
      <c r="DB327" s="135"/>
      <c r="DC327" s="135"/>
      <c r="DD327" s="135"/>
      <c r="DE327" s="135"/>
      <c r="DF327" s="135"/>
      <c r="DG327" s="135"/>
    </row>
    <row r="328" spans="18:111" x14ac:dyDescent="0.2">
      <c r="R328" s="1"/>
      <c r="S328" s="135"/>
      <c r="T328" s="135"/>
      <c r="U328" s="135"/>
      <c r="V328" s="135"/>
      <c r="W328" s="135"/>
      <c r="X328" s="135"/>
      <c r="Y328" s="135"/>
      <c r="Z328" s="135"/>
      <c r="AA328" s="135"/>
      <c r="AB328" s="135"/>
      <c r="AC328" s="135"/>
      <c r="AD328" s="135"/>
      <c r="AE328" s="135"/>
      <c r="AF328" s="135"/>
      <c r="AG328" s="135"/>
      <c r="AH328" s="135"/>
      <c r="AI328" s="135"/>
      <c r="AJ328" s="135"/>
      <c r="AK328" s="135"/>
      <c r="AL328" s="135"/>
      <c r="AM328" s="135"/>
      <c r="AN328" s="135"/>
      <c r="AO328" s="135"/>
      <c r="AP328" s="135"/>
      <c r="AQ328" s="135"/>
      <c r="AR328" s="135"/>
      <c r="AS328" s="135"/>
      <c r="AT328" s="135"/>
      <c r="AU328" s="135"/>
      <c r="AV328" s="135"/>
      <c r="AW328" s="135"/>
      <c r="AX328" s="135"/>
      <c r="AY328" s="135"/>
      <c r="AZ328" s="135"/>
      <c r="BA328" s="135"/>
      <c r="BB328" s="135"/>
      <c r="BC328" s="135"/>
      <c r="BD328" s="135"/>
      <c r="BE328" s="135"/>
      <c r="BF328" s="135"/>
      <c r="BG328" s="135"/>
      <c r="BH328" s="135"/>
      <c r="BI328" s="135"/>
      <c r="BJ328" s="135"/>
      <c r="BK328" s="135"/>
      <c r="BL328" s="135"/>
      <c r="BM328" s="135"/>
      <c r="BN328" s="135"/>
      <c r="BO328" s="135"/>
      <c r="BP328" s="135"/>
      <c r="BQ328" s="135"/>
      <c r="BR328" s="135"/>
      <c r="BS328" s="135"/>
      <c r="BT328" s="135"/>
      <c r="BU328" s="135"/>
      <c r="BV328" s="135"/>
      <c r="BW328" s="135"/>
      <c r="BX328" s="135"/>
      <c r="BY328" s="135"/>
      <c r="BZ328" s="135"/>
      <c r="CA328" s="135"/>
      <c r="CB328" s="135"/>
      <c r="CC328" s="135"/>
      <c r="CD328" s="135"/>
      <c r="CE328" s="135"/>
      <c r="CF328" s="135"/>
      <c r="CG328" s="135"/>
      <c r="CH328" s="135"/>
      <c r="CI328" s="135"/>
      <c r="CJ328" s="135"/>
      <c r="CK328" s="135"/>
      <c r="CL328" s="135"/>
      <c r="CM328" s="135"/>
      <c r="CN328" s="135"/>
      <c r="CO328" s="135"/>
      <c r="CP328" s="135"/>
      <c r="CQ328" s="135"/>
      <c r="CR328" s="135"/>
      <c r="CS328" s="135"/>
      <c r="CT328" s="135"/>
      <c r="CU328" s="135"/>
      <c r="CV328" s="135"/>
      <c r="CW328" s="135"/>
      <c r="CX328" s="135"/>
      <c r="CY328" s="135"/>
      <c r="CZ328" s="135"/>
      <c r="DA328" s="135"/>
      <c r="DB328" s="135"/>
      <c r="DC328" s="135"/>
      <c r="DD328" s="135"/>
      <c r="DE328" s="135"/>
      <c r="DF328" s="135"/>
      <c r="DG328" s="135"/>
    </row>
    <row r="329" spans="18:111" x14ac:dyDescent="0.2">
      <c r="R329" s="1"/>
      <c r="S329" s="135"/>
      <c r="T329" s="135"/>
      <c r="U329" s="135"/>
      <c r="V329" s="135"/>
      <c r="W329" s="135"/>
      <c r="X329" s="135"/>
      <c r="Y329" s="135"/>
      <c r="Z329" s="135"/>
      <c r="AA329" s="135"/>
      <c r="AB329" s="135"/>
      <c r="AC329" s="135"/>
      <c r="AD329" s="135"/>
      <c r="AE329" s="135"/>
      <c r="AF329" s="135"/>
      <c r="AG329" s="135"/>
      <c r="AH329" s="135"/>
      <c r="AI329" s="135"/>
      <c r="AJ329" s="135"/>
      <c r="AK329" s="135"/>
      <c r="AL329" s="135"/>
      <c r="AM329" s="135"/>
      <c r="AN329" s="135"/>
      <c r="AO329" s="135"/>
      <c r="AP329" s="135"/>
      <c r="AQ329" s="135"/>
      <c r="AR329" s="135"/>
      <c r="AS329" s="135"/>
      <c r="AT329" s="135"/>
      <c r="AU329" s="135"/>
      <c r="AV329" s="135"/>
      <c r="AW329" s="135"/>
      <c r="AX329" s="135"/>
      <c r="AY329" s="135"/>
      <c r="AZ329" s="135"/>
      <c r="BA329" s="135"/>
      <c r="BB329" s="135"/>
      <c r="BC329" s="135"/>
      <c r="BD329" s="135"/>
      <c r="BE329" s="135"/>
      <c r="BF329" s="135"/>
      <c r="BG329" s="135"/>
      <c r="BH329" s="135"/>
      <c r="BI329" s="135"/>
      <c r="BJ329" s="135"/>
      <c r="BK329" s="135"/>
      <c r="BL329" s="135"/>
      <c r="BM329" s="135"/>
      <c r="BN329" s="135"/>
      <c r="BO329" s="135"/>
      <c r="BP329" s="135"/>
      <c r="BQ329" s="135"/>
      <c r="BR329" s="135"/>
      <c r="BS329" s="135"/>
      <c r="BT329" s="135"/>
      <c r="BU329" s="135"/>
      <c r="BV329" s="135"/>
      <c r="BW329" s="135"/>
      <c r="BX329" s="135"/>
      <c r="BY329" s="135"/>
      <c r="BZ329" s="135"/>
      <c r="CA329" s="135"/>
      <c r="CB329" s="135"/>
      <c r="CC329" s="135"/>
      <c r="CD329" s="135"/>
      <c r="CE329" s="135"/>
      <c r="CF329" s="135"/>
      <c r="CG329" s="135"/>
      <c r="CH329" s="135"/>
      <c r="CI329" s="135"/>
      <c r="CJ329" s="135"/>
      <c r="CK329" s="135"/>
      <c r="CL329" s="135"/>
      <c r="CM329" s="135"/>
      <c r="CN329" s="135"/>
      <c r="CO329" s="135"/>
      <c r="CP329" s="135"/>
      <c r="CQ329" s="135"/>
      <c r="CR329" s="135"/>
      <c r="CS329" s="135"/>
      <c r="CT329" s="135"/>
      <c r="CU329" s="135"/>
      <c r="CV329" s="135"/>
      <c r="CW329" s="135"/>
      <c r="CX329" s="135"/>
      <c r="CY329" s="135"/>
      <c r="CZ329" s="135"/>
      <c r="DA329" s="135"/>
      <c r="DB329" s="135"/>
      <c r="DC329" s="135"/>
      <c r="DD329" s="135"/>
      <c r="DE329" s="135"/>
      <c r="DF329" s="135"/>
      <c r="DG329" s="135"/>
    </row>
    <row r="330" spans="18:111" x14ac:dyDescent="0.2">
      <c r="R330" s="1"/>
      <c r="S330" s="135"/>
      <c r="T330" s="135"/>
      <c r="U330" s="135"/>
      <c r="V330" s="135"/>
      <c r="W330" s="135"/>
      <c r="X330" s="135"/>
      <c r="Y330" s="135"/>
      <c r="Z330" s="135"/>
      <c r="AA330" s="135"/>
      <c r="AB330" s="135"/>
      <c r="AC330" s="135"/>
      <c r="AD330" s="135"/>
      <c r="AE330" s="135"/>
      <c r="AF330" s="135"/>
      <c r="AG330" s="135"/>
      <c r="AH330" s="135"/>
      <c r="AI330" s="135"/>
      <c r="AJ330" s="135"/>
      <c r="AK330" s="135"/>
      <c r="AL330" s="135"/>
      <c r="AM330" s="135"/>
      <c r="AN330" s="135"/>
      <c r="AO330" s="135"/>
      <c r="AP330" s="135"/>
      <c r="AQ330" s="135"/>
      <c r="AR330" s="135"/>
      <c r="AS330" s="135"/>
      <c r="AT330" s="135"/>
      <c r="AU330" s="135"/>
      <c r="AV330" s="135"/>
      <c r="AW330" s="135"/>
      <c r="AX330" s="135"/>
      <c r="AY330" s="135"/>
      <c r="AZ330" s="135"/>
      <c r="BA330" s="135"/>
      <c r="BB330" s="135"/>
      <c r="BC330" s="135"/>
      <c r="BD330" s="135"/>
      <c r="BE330" s="135"/>
      <c r="BF330" s="135"/>
      <c r="BG330" s="135"/>
      <c r="BH330" s="135"/>
      <c r="BI330" s="135"/>
      <c r="BJ330" s="135"/>
      <c r="BK330" s="135"/>
      <c r="BL330" s="135"/>
      <c r="BM330" s="135"/>
      <c r="BN330" s="135"/>
      <c r="BO330" s="135"/>
      <c r="BP330" s="135"/>
      <c r="BQ330" s="135"/>
      <c r="BR330" s="135"/>
      <c r="BS330" s="135"/>
      <c r="BT330" s="135"/>
      <c r="BU330" s="135"/>
      <c r="BV330" s="135"/>
      <c r="BW330" s="135"/>
      <c r="BX330" s="135"/>
      <c r="BY330" s="135"/>
      <c r="BZ330" s="135"/>
      <c r="CA330" s="135"/>
      <c r="CB330" s="135"/>
      <c r="CC330" s="135"/>
      <c r="CD330" s="135"/>
      <c r="CE330" s="135"/>
      <c r="CF330" s="135"/>
      <c r="CG330" s="135"/>
      <c r="CH330" s="135"/>
      <c r="CI330" s="135"/>
      <c r="CJ330" s="135"/>
      <c r="CK330" s="135"/>
      <c r="CL330" s="135"/>
      <c r="CM330" s="135"/>
      <c r="CN330" s="135"/>
      <c r="CO330" s="135"/>
      <c r="CP330" s="135"/>
      <c r="CQ330" s="135"/>
      <c r="CR330" s="135"/>
      <c r="CS330" s="135"/>
      <c r="CT330" s="135"/>
      <c r="CU330" s="135"/>
      <c r="CV330" s="135"/>
      <c r="CW330" s="135"/>
      <c r="CX330" s="135"/>
      <c r="CY330" s="135"/>
      <c r="CZ330" s="135"/>
      <c r="DA330" s="135"/>
      <c r="DB330" s="135"/>
      <c r="DC330" s="135"/>
      <c r="DD330" s="135"/>
      <c r="DE330" s="135"/>
      <c r="DF330" s="135"/>
      <c r="DG330" s="135"/>
    </row>
    <row r="331" spans="18:111" x14ac:dyDescent="0.2">
      <c r="R331" s="1"/>
      <c r="S331" s="135"/>
      <c r="T331" s="135"/>
      <c r="U331" s="135"/>
      <c r="V331" s="135"/>
      <c r="W331" s="135"/>
      <c r="X331" s="135"/>
      <c r="Y331" s="135"/>
      <c r="Z331" s="135"/>
      <c r="AA331" s="135"/>
      <c r="AB331" s="135"/>
      <c r="AC331" s="135"/>
      <c r="AD331" s="135"/>
      <c r="AE331" s="135"/>
      <c r="AF331" s="135"/>
      <c r="AG331" s="135"/>
      <c r="AH331" s="135"/>
      <c r="AI331" s="135"/>
      <c r="AJ331" s="135"/>
      <c r="AK331" s="135"/>
      <c r="AL331" s="135"/>
      <c r="AM331" s="135"/>
      <c r="AN331" s="135"/>
      <c r="AO331" s="135"/>
      <c r="AP331" s="135"/>
      <c r="AQ331" s="135"/>
      <c r="AR331" s="135"/>
      <c r="AS331" s="135"/>
      <c r="AT331" s="135"/>
      <c r="AU331" s="135"/>
      <c r="AV331" s="135"/>
      <c r="AW331" s="135"/>
      <c r="AX331" s="135"/>
      <c r="AY331" s="135"/>
      <c r="AZ331" s="135"/>
      <c r="BA331" s="135"/>
      <c r="BB331" s="135"/>
      <c r="BC331" s="135"/>
      <c r="BD331" s="135"/>
      <c r="BE331" s="135"/>
      <c r="BF331" s="135"/>
      <c r="BG331" s="135"/>
      <c r="BH331" s="135"/>
      <c r="BI331" s="135"/>
      <c r="BJ331" s="135"/>
      <c r="BK331" s="135"/>
      <c r="BL331" s="135"/>
      <c r="BM331" s="135"/>
      <c r="BN331" s="135"/>
      <c r="BO331" s="135"/>
      <c r="BP331" s="135"/>
      <c r="BQ331" s="135"/>
      <c r="BR331" s="135"/>
      <c r="BS331" s="135"/>
      <c r="BT331" s="135"/>
      <c r="BU331" s="135"/>
      <c r="BV331" s="135"/>
      <c r="BW331" s="135"/>
      <c r="BX331" s="135"/>
      <c r="BY331" s="135"/>
      <c r="BZ331" s="135"/>
      <c r="CA331" s="135"/>
      <c r="CB331" s="135"/>
      <c r="CC331" s="135"/>
      <c r="CD331" s="135"/>
      <c r="CE331" s="135"/>
      <c r="CF331" s="135"/>
      <c r="CG331" s="135"/>
      <c r="CH331" s="135"/>
      <c r="CI331" s="135"/>
      <c r="CJ331" s="135"/>
      <c r="CK331" s="135"/>
      <c r="CL331" s="135"/>
      <c r="CM331" s="135"/>
      <c r="CN331" s="135"/>
      <c r="CO331" s="135"/>
      <c r="CP331" s="135"/>
      <c r="CQ331" s="135"/>
      <c r="CR331" s="135"/>
      <c r="CS331" s="135"/>
      <c r="CT331" s="135"/>
      <c r="CU331" s="135"/>
      <c r="CV331" s="135"/>
      <c r="CW331" s="135"/>
      <c r="CX331" s="135"/>
      <c r="CY331" s="135"/>
      <c r="CZ331" s="135"/>
      <c r="DA331" s="135"/>
      <c r="DB331" s="135"/>
      <c r="DC331" s="135"/>
      <c r="DD331" s="135"/>
      <c r="DE331" s="135"/>
      <c r="DF331" s="135"/>
      <c r="DG331" s="135"/>
    </row>
    <row r="332" spans="18:111" x14ac:dyDescent="0.2">
      <c r="R332" s="1"/>
      <c r="S332" s="135"/>
      <c r="T332" s="135"/>
      <c r="U332" s="135"/>
      <c r="V332" s="135"/>
      <c r="W332" s="135"/>
      <c r="X332" s="135"/>
      <c r="Y332" s="135"/>
      <c r="Z332" s="135"/>
      <c r="AA332" s="135"/>
      <c r="AB332" s="135"/>
      <c r="AC332" s="135"/>
      <c r="AD332" s="135"/>
      <c r="AE332" s="135"/>
      <c r="AF332" s="135"/>
      <c r="AG332" s="135"/>
      <c r="AH332" s="135"/>
      <c r="AI332" s="135"/>
      <c r="AJ332" s="135"/>
      <c r="AK332" s="135"/>
      <c r="AL332" s="135"/>
      <c r="AM332" s="135"/>
      <c r="AN332" s="135"/>
      <c r="AO332" s="135"/>
      <c r="AP332" s="135"/>
      <c r="AQ332" s="135"/>
      <c r="AR332" s="135"/>
      <c r="AS332" s="135"/>
      <c r="AT332" s="135"/>
      <c r="AU332" s="135"/>
      <c r="AV332" s="135"/>
      <c r="AW332" s="135"/>
      <c r="AX332" s="135"/>
      <c r="AY332" s="135"/>
      <c r="AZ332" s="135"/>
      <c r="BA332" s="135"/>
      <c r="BB332" s="135"/>
      <c r="BC332" s="135"/>
      <c r="BD332" s="135"/>
      <c r="BE332" s="135"/>
      <c r="BF332" s="135"/>
      <c r="BG332" s="135"/>
      <c r="BH332" s="135"/>
      <c r="BI332" s="135"/>
      <c r="BJ332" s="135"/>
      <c r="BK332" s="135"/>
      <c r="BL332" s="135"/>
      <c r="BM332" s="135"/>
      <c r="BN332" s="135"/>
      <c r="BO332" s="135"/>
      <c r="BP332" s="135"/>
      <c r="BQ332" s="135"/>
      <c r="BR332" s="135"/>
      <c r="BS332" s="135"/>
      <c r="BT332" s="135"/>
      <c r="BU332" s="135"/>
      <c r="BV332" s="135"/>
      <c r="BW332" s="135"/>
      <c r="BX332" s="135"/>
      <c r="BY332" s="135"/>
      <c r="BZ332" s="135"/>
      <c r="CA332" s="135"/>
      <c r="CB332" s="135"/>
      <c r="CC332" s="135"/>
      <c r="CD332" s="135"/>
      <c r="CE332" s="135"/>
      <c r="CF332" s="135"/>
      <c r="CG332" s="135"/>
      <c r="CH332" s="135"/>
      <c r="CI332" s="135"/>
      <c r="CJ332" s="135"/>
      <c r="CK332" s="135"/>
      <c r="CL332" s="135"/>
      <c r="CM332" s="135"/>
      <c r="CN332" s="135"/>
      <c r="CO332" s="135"/>
      <c r="CP332" s="135"/>
      <c r="CQ332" s="135"/>
      <c r="CR332" s="135"/>
      <c r="CS332" s="135"/>
      <c r="CT332" s="135"/>
      <c r="CU332" s="135"/>
      <c r="CV332" s="135"/>
      <c r="CW332" s="135"/>
      <c r="CX332" s="135"/>
      <c r="CY332" s="135"/>
      <c r="CZ332" s="135"/>
      <c r="DA332" s="135"/>
      <c r="DB332" s="135"/>
      <c r="DC332" s="135"/>
      <c r="DD332" s="135"/>
      <c r="DE332" s="135"/>
      <c r="DF332" s="135"/>
      <c r="DG332" s="135"/>
    </row>
    <row r="333" spans="18:111" x14ac:dyDescent="0.2">
      <c r="R333" s="1"/>
      <c r="S333" s="135"/>
      <c r="T333" s="135"/>
      <c r="U333" s="135"/>
      <c r="V333" s="135"/>
      <c r="W333" s="135"/>
      <c r="X333" s="135"/>
      <c r="Y333" s="135"/>
      <c r="Z333" s="135"/>
      <c r="AA333" s="135"/>
      <c r="AB333" s="135"/>
      <c r="AC333" s="135"/>
      <c r="AD333" s="135"/>
      <c r="AE333" s="135"/>
      <c r="AF333" s="135"/>
      <c r="AG333" s="135"/>
      <c r="AH333" s="135"/>
      <c r="AI333" s="135"/>
      <c r="AJ333" s="135"/>
      <c r="AK333" s="135"/>
      <c r="AL333" s="135"/>
      <c r="AM333" s="135"/>
      <c r="AN333" s="135"/>
      <c r="AO333" s="135"/>
      <c r="AP333" s="135"/>
      <c r="AQ333" s="135"/>
      <c r="AR333" s="135"/>
      <c r="AS333" s="135"/>
      <c r="AT333" s="135"/>
      <c r="AU333" s="135"/>
      <c r="AV333" s="135"/>
      <c r="AW333" s="135"/>
      <c r="AX333" s="135"/>
      <c r="AY333" s="135"/>
      <c r="AZ333" s="135"/>
      <c r="BA333" s="135"/>
      <c r="BB333" s="135"/>
      <c r="BC333" s="135"/>
      <c r="BD333" s="135"/>
      <c r="BE333" s="135"/>
      <c r="BF333" s="135"/>
      <c r="BG333" s="135"/>
      <c r="BH333" s="135"/>
      <c r="BI333" s="135"/>
      <c r="BJ333" s="135"/>
      <c r="BK333" s="135"/>
      <c r="BL333" s="135"/>
      <c r="BM333" s="135"/>
      <c r="BN333" s="135"/>
      <c r="BO333" s="135"/>
      <c r="BP333" s="135"/>
      <c r="BQ333" s="135"/>
      <c r="BR333" s="135"/>
      <c r="BS333" s="135"/>
      <c r="BT333" s="135"/>
      <c r="BU333" s="135"/>
      <c r="BV333" s="135"/>
      <c r="BW333" s="135"/>
      <c r="BX333" s="135"/>
      <c r="BY333" s="135"/>
      <c r="BZ333" s="135"/>
      <c r="CA333" s="135"/>
      <c r="CB333" s="135"/>
      <c r="CC333" s="135"/>
      <c r="CD333" s="135"/>
      <c r="CE333" s="135"/>
      <c r="CF333" s="135"/>
      <c r="CG333" s="135"/>
      <c r="CH333" s="135"/>
      <c r="CI333" s="135"/>
      <c r="CJ333" s="135"/>
      <c r="CK333" s="135"/>
      <c r="CL333" s="135"/>
      <c r="CM333" s="135"/>
      <c r="CN333" s="135"/>
      <c r="CO333" s="135"/>
      <c r="CP333" s="135"/>
      <c r="CQ333" s="135"/>
      <c r="CR333" s="135"/>
      <c r="CS333" s="135"/>
      <c r="CT333" s="135"/>
      <c r="CU333" s="135"/>
      <c r="CV333" s="135"/>
      <c r="CW333" s="135"/>
      <c r="CX333" s="135"/>
      <c r="CY333" s="135"/>
      <c r="CZ333" s="135"/>
      <c r="DA333" s="135"/>
      <c r="DB333" s="135"/>
      <c r="DC333" s="135"/>
      <c r="DD333" s="135"/>
      <c r="DE333" s="135"/>
      <c r="DF333" s="135"/>
      <c r="DG333" s="135"/>
    </row>
    <row r="334" spans="18:111" x14ac:dyDescent="0.2">
      <c r="R334" s="1"/>
      <c r="S334" s="135"/>
      <c r="T334" s="135"/>
      <c r="U334" s="135"/>
      <c r="V334" s="135"/>
      <c r="W334" s="135"/>
      <c r="X334" s="135"/>
      <c r="Y334" s="135"/>
      <c r="Z334" s="135"/>
      <c r="AA334" s="135"/>
      <c r="AB334" s="135"/>
      <c r="AC334" s="135"/>
      <c r="AD334" s="135"/>
      <c r="AE334" s="135"/>
      <c r="AF334" s="135"/>
      <c r="AG334" s="135"/>
      <c r="AH334" s="135"/>
      <c r="AI334" s="135"/>
      <c r="AJ334" s="135"/>
      <c r="AK334" s="135"/>
      <c r="AL334" s="135"/>
      <c r="AM334" s="135"/>
      <c r="AN334" s="135"/>
      <c r="AO334" s="135"/>
      <c r="AP334" s="135"/>
      <c r="AQ334" s="135"/>
      <c r="AR334" s="135"/>
      <c r="AS334" s="135"/>
      <c r="AT334" s="135"/>
      <c r="AU334" s="135"/>
      <c r="AV334" s="135"/>
      <c r="AW334" s="135"/>
      <c r="AX334" s="135"/>
      <c r="AY334" s="135"/>
      <c r="AZ334" s="135"/>
      <c r="BA334" s="135"/>
      <c r="BB334" s="135"/>
      <c r="BC334" s="135"/>
      <c r="BD334" s="135"/>
      <c r="BE334" s="135"/>
      <c r="BF334" s="135"/>
      <c r="BG334" s="135"/>
      <c r="BH334" s="135"/>
      <c r="BI334" s="135"/>
      <c r="BJ334" s="135"/>
      <c r="BK334" s="135"/>
      <c r="BL334" s="135"/>
      <c r="BM334" s="135"/>
      <c r="BN334" s="135"/>
      <c r="BO334" s="135"/>
      <c r="BP334" s="135"/>
      <c r="BQ334" s="135"/>
      <c r="BR334" s="135"/>
      <c r="BS334" s="135"/>
      <c r="BT334" s="135"/>
      <c r="BU334" s="135"/>
      <c r="BV334" s="135"/>
      <c r="BW334" s="135"/>
      <c r="BX334" s="135"/>
      <c r="BY334" s="135"/>
      <c r="BZ334" s="135"/>
      <c r="CA334" s="135"/>
      <c r="CB334" s="135"/>
      <c r="CC334" s="135"/>
      <c r="CD334" s="135"/>
      <c r="CE334" s="135"/>
      <c r="CF334" s="135"/>
      <c r="CG334" s="135"/>
      <c r="CH334" s="135"/>
      <c r="CI334" s="135"/>
      <c r="CJ334" s="135"/>
      <c r="CK334" s="135"/>
      <c r="CL334" s="135"/>
      <c r="CM334" s="135"/>
      <c r="CN334" s="135"/>
      <c r="CO334" s="135"/>
      <c r="CP334" s="135"/>
      <c r="CQ334" s="135"/>
      <c r="CR334" s="135"/>
      <c r="CS334" s="135"/>
      <c r="CT334" s="135"/>
      <c r="CU334" s="135"/>
      <c r="CV334" s="135"/>
      <c r="CW334" s="135"/>
      <c r="CX334" s="135"/>
      <c r="CY334" s="135"/>
      <c r="CZ334" s="135"/>
      <c r="DA334" s="135"/>
      <c r="DB334" s="135"/>
      <c r="DC334" s="135"/>
      <c r="DD334" s="135"/>
      <c r="DE334" s="135"/>
      <c r="DF334" s="135"/>
      <c r="DG334" s="135"/>
    </row>
    <row r="335" spans="18:111" x14ac:dyDescent="0.2">
      <c r="R335" s="1"/>
      <c r="S335" s="135"/>
      <c r="T335" s="135"/>
      <c r="U335" s="135"/>
      <c r="V335" s="135"/>
      <c r="W335" s="135"/>
      <c r="X335" s="135"/>
      <c r="Y335" s="135"/>
      <c r="Z335" s="135"/>
      <c r="AA335" s="135"/>
      <c r="AB335" s="135"/>
      <c r="AC335" s="135"/>
      <c r="AD335" s="135"/>
      <c r="AE335" s="135"/>
      <c r="AF335" s="135"/>
      <c r="AG335" s="135"/>
      <c r="AH335" s="135"/>
      <c r="AI335" s="135"/>
      <c r="AJ335" s="135"/>
      <c r="AK335" s="135"/>
      <c r="AL335" s="135"/>
      <c r="AM335" s="135"/>
      <c r="AN335" s="135"/>
      <c r="AO335" s="135"/>
      <c r="AP335" s="135"/>
      <c r="AQ335" s="135"/>
      <c r="AR335" s="135"/>
      <c r="AS335" s="135"/>
      <c r="AT335" s="135"/>
      <c r="AU335" s="135"/>
      <c r="AV335" s="135"/>
      <c r="AW335" s="135"/>
      <c r="AX335" s="135"/>
      <c r="AY335" s="135"/>
      <c r="AZ335" s="135"/>
      <c r="BA335" s="135"/>
      <c r="BB335" s="135"/>
      <c r="BC335" s="135"/>
      <c r="BD335" s="135"/>
      <c r="BE335" s="135"/>
      <c r="BF335" s="135"/>
      <c r="BG335" s="135"/>
      <c r="BH335" s="135"/>
      <c r="BI335" s="135"/>
      <c r="BJ335" s="135"/>
      <c r="BK335" s="135"/>
      <c r="BL335" s="135"/>
      <c r="BM335" s="135"/>
      <c r="BN335" s="135"/>
      <c r="BO335" s="135"/>
      <c r="BP335" s="135"/>
      <c r="BQ335" s="135"/>
      <c r="BR335" s="135"/>
      <c r="BS335" s="135"/>
      <c r="BT335" s="135"/>
      <c r="BU335" s="135"/>
      <c r="BV335" s="135"/>
      <c r="BW335" s="135"/>
      <c r="BX335" s="135"/>
      <c r="BY335" s="135"/>
      <c r="BZ335" s="135"/>
      <c r="CA335" s="135"/>
      <c r="CB335" s="135"/>
      <c r="CC335" s="135"/>
      <c r="CD335" s="135"/>
      <c r="CE335" s="135"/>
      <c r="CF335" s="135"/>
      <c r="CG335" s="135"/>
      <c r="CH335" s="135"/>
      <c r="CI335" s="135"/>
      <c r="CJ335" s="135"/>
      <c r="CK335" s="135"/>
      <c r="CL335" s="135"/>
      <c r="CM335" s="135"/>
      <c r="CN335" s="135"/>
      <c r="CO335" s="135"/>
      <c r="CP335" s="135"/>
      <c r="CQ335" s="135"/>
      <c r="CR335" s="135"/>
      <c r="CS335" s="135"/>
      <c r="CT335" s="135"/>
      <c r="CU335" s="135"/>
      <c r="CV335" s="135"/>
      <c r="CW335" s="135"/>
      <c r="CX335" s="135"/>
      <c r="CY335" s="135"/>
      <c r="CZ335" s="135"/>
      <c r="DA335" s="135"/>
      <c r="DB335" s="135"/>
      <c r="DC335" s="135"/>
      <c r="DD335" s="135"/>
      <c r="DE335" s="135"/>
      <c r="DF335" s="135"/>
      <c r="DG335" s="135"/>
    </row>
    <row r="336" spans="18:111" x14ac:dyDescent="0.2">
      <c r="R336" s="1"/>
      <c r="S336" s="135"/>
      <c r="T336" s="135"/>
      <c r="U336" s="135"/>
      <c r="V336" s="135"/>
      <c r="W336" s="135"/>
      <c r="X336" s="135"/>
      <c r="Y336" s="135"/>
      <c r="Z336" s="135"/>
      <c r="AA336" s="135"/>
      <c r="AB336" s="135"/>
      <c r="AC336" s="135"/>
      <c r="AD336" s="135"/>
      <c r="AE336" s="135"/>
      <c r="AF336" s="135"/>
      <c r="AG336" s="135"/>
      <c r="AH336" s="135"/>
      <c r="AI336" s="135"/>
      <c r="AJ336" s="135"/>
      <c r="AK336" s="135"/>
      <c r="AL336" s="135"/>
      <c r="AM336" s="135"/>
      <c r="AN336" s="135"/>
      <c r="AO336" s="135"/>
      <c r="AP336" s="135"/>
      <c r="AQ336" s="135"/>
      <c r="AR336" s="135"/>
      <c r="AS336" s="135"/>
      <c r="AT336" s="135"/>
      <c r="AU336" s="135"/>
      <c r="AV336" s="135"/>
      <c r="AW336" s="135"/>
      <c r="AX336" s="135"/>
      <c r="AY336" s="135"/>
      <c r="AZ336" s="135"/>
      <c r="BA336" s="135"/>
      <c r="BB336" s="135"/>
      <c r="BC336" s="135"/>
      <c r="BD336" s="135"/>
      <c r="BE336" s="135"/>
      <c r="BF336" s="135"/>
      <c r="BG336" s="135"/>
      <c r="BH336" s="135"/>
      <c r="BI336" s="135"/>
      <c r="BJ336" s="135"/>
      <c r="BK336" s="135"/>
      <c r="BL336" s="135"/>
      <c r="BM336" s="135"/>
      <c r="BN336" s="135"/>
      <c r="BO336" s="135"/>
      <c r="BP336" s="135"/>
      <c r="BQ336" s="135"/>
      <c r="BR336" s="135"/>
      <c r="BS336" s="135"/>
      <c r="BT336" s="135"/>
      <c r="BU336" s="135"/>
      <c r="BV336" s="135"/>
      <c r="BW336" s="135"/>
      <c r="BX336" s="135"/>
      <c r="BY336" s="135"/>
      <c r="BZ336" s="135"/>
      <c r="CA336" s="135"/>
      <c r="CB336" s="135"/>
      <c r="CC336" s="135"/>
      <c r="CD336" s="135"/>
      <c r="CE336" s="135"/>
      <c r="CF336" s="135"/>
      <c r="CG336" s="135"/>
      <c r="CH336" s="135"/>
      <c r="CI336" s="135"/>
      <c r="CJ336" s="135"/>
      <c r="CK336" s="135"/>
      <c r="CL336" s="135"/>
      <c r="CM336" s="135"/>
      <c r="CN336" s="135"/>
      <c r="CO336" s="135"/>
      <c r="CP336" s="135"/>
      <c r="CQ336" s="135"/>
      <c r="CR336" s="135"/>
      <c r="CS336" s="135"/>
      <c r="CT336" s="135"/>
      <c r="CU336" s="135"/>
      <c r="CV336" s="135"/>
      <c r="CW336" s="135"/>
      <c r="CX336" s="135"/>
      <c r="CY336" s="135"/>
      <c r="CZ336" s="135"/>
      <c r="DA336" s="135"/>
      <c r="DB336" s="135"/>
      <c r="DC336" s="135"/>
      <c r="DD336" s="135"/>
      <c r="DE336" s="135"/>
      <c r="DF336" s="135"/>
      <c r="DG336" s="135"/>
    </row>
    <row r="337" spans="18:111" x14ac:dyDescent="0.2">
      <c r="R337" s="1"/>
      <c r="S337" s="135"/>
      <c r="T337" s="135"/>
      <c r="U337" s="135"/>
      <c r="V337" s="135"/>
      <c r="W337" s="135"/>
      <c r="X337" s="135"/>
      <c r="Y337" s="135"/>
      <c r="Z337" s="135"/>
      <c r="AA337" s="135"/>
      <c r="AB337" s="135"/>
      <c r="AC337" s="135"/>
      <c r="AD337" s="135"/>
      <c r="AE337" s="135"/>
      <c r="AF337" s="135"/>
      <c r="AG337" s="135"/>
      <c r="AH337" s="135"/>
      <c r="AI337" s="135"/>
      <c r="AJ337" s="135"/>
      <c r="AK337" s="135"/>
      <c r="AL337" s="135"/>
      <c r="AM337" s="135"/>
      <c r="AN337" s="135"/>
      <c r="AO337" s="135"/>
      <c r="AP337" s="135"/>
      <c r="AQ337" s="135"/>
      <c r="AR337" s="135"/>
      <c r="AS337" s="135"/>
      <c r="AT337" s="135"/>
      <c r="AU337" s="135"/>
      <c r="AV337" s="135"/>
      <c r="AW337" s="135"/>
      <c r="AX337" s="135"/>
      <c r="AY337" s="135"/>
      <c r="AZ337" s="135"/>
      <c r="BA337" s="135"/>
      <c r="BB337" s="135"/>
      <c r="BC337" s="135"/>
      <c r="BD337" s="135"/>
      <c r="BE337" s="135"/>
      <c r="BF337" s="135"/>
      <c r="BG337" s="135"/>
      <c r="BH337" s="135"/>
      <c r="BI337" s="135"/>
      <c r="BJ337" s="135"/>
      <c r="BK337" s="135"/>
      <c r="BL337" s="135"/>
      <c r="BM337" s="135"/>
      <c r="BN337" s="135"/>
      <c r="BO337" s="135"/>
      <c r="BP337" s="135"/>
      <c r="BQ337" s="135"/>
      <c r="BR337" s="135"/>
      <c r="BS337" s="135"/>
      <c r="BT337" s="135"/>
      <c r="BU337" s="135"/>
      <c r="BV337" s="135"/>
      <c r="BW337" s="135"/>
      <c r="BX337" s="135"/>
      <c r="BY337" s="135"/>
      <c r="BZ337" s="135"/>
      <c r="CA337" s="135"/>
      <c r="CB337" s="135"/>
      <c r="CC337" s="135"/>
      <c r="CD337" s="135"/>
      <c r="CE337" s="135"/>
      <c r="CF337" s="135"/>
      <c r="CG337" s="135"/>
      <c r="CH337" s="135"/>
      <c r="CI337" s="135"/>
      <c r="CJ337" s="135"/>
      <c r="CK337" s="135"/>
      <c r="CL337" s="135"/>
      <c r="CM337" s="135"/>
      <c r="CN337" s="135"/>
      <c r="CO337" s="135"/>
      <c r="CP337" s="135"/>
      <c r="CQ337" s="135"/>
      <c r="CR337" s="135"/>
      <c r="CS337" s="135"/>
      <c r="CT337" s="135"/>
      <c r="CU337" s="135"/>
      <c r="CV337" s="135"/>
      <c r="CW337" s="135"/>
      <c r="CX337" s="135"/>
      <c r="CY337" s="135"/>
      <c r="CZ337" s="135"/>
      <c r="DA337" s="135"/>
      <c r="DB337" s="135"/>
      <c r="DC337" s="135"/>
      <c r="DD337" s="135"/>
      <c r="DE337" s="135"/>
      <c r="DF337" s="135"/>
      <c r="DG337" s="135"/>
    </row>
    <row r="338" spans="18:111" x14ac:dyDescent="0.2">
      <c r="R338" s="1"/>
      <c r="S338" s="135"/>
      <c r="T338" s="135"/>
      <c r="U338" s="135"/>
      <c r="V338" s="135"/>
      <c r="W338" s="135"/>
      <c r="X338" s="135"/>
      <c r="Y338" s="135"/>
      <c r="Z338" s="135"/>
      <c r="AA338" s="135"/>
      <c r="AB338" s="135"/>
      <c r="AC338" s="135"/>
      <c r="AD338" s="135"/>
      <c r="AE338" s="135"/>
      <c r="AF338" s="135"/>
      <c r="AG338" s="135"/>
      <c r="AH338" s="135"/>
      <c r="AI338" s="135"/>
      <c r="AJ338" s="135"/>
      <c r="AK338" s="135"/>
      <c r="AL338" s="135"/>
      <c r="AM338" s="135"/>
      <c r="AN338" s="135"/>
      <c r="AO338" s="135"/>
      <c r="AP338" s="135"/>
      <c r="AQ338" s="135"/>
      <c r="AR338" s="135"/>
      <c r="AS338" s="135"/>
      <c r="AT338" s="135"/>
      <c r="AU338" s="135"/>
      <c r="AV338" s="135"/>
      <c r="AW338" s="135"/>
      <c r="AX338" s="135"/>
      <c r="AY338" s="135"/>
      <c r="AZ338" s="135"/>
      <c r="BA338" s="135"/>
      <c r="BB338" s="135"/>
      <c r="BC338" s="135"/>
      <c r="BD338" s="135"/>
      <c r="BE338" s="135"/>
      <c r="BF338" s="135"/>
      <c r="BG338" s="135"/>
      <c r="BH338" s="135"/>
      <c r="BI338" s="135"/>
      <c r="BJ338" s="135"/>
      <c r="BK338" s="135"/>
      <c r="BL338" s="135"/>
      <c r="BM338" s="135"/>
      <c r="BN338" s="135"/>
      <c r="BO338" s="135"/>
      <c r="BP338" s="135"/>
      <c r="BQ338" s="135"/>
      <c r="BR338" s="135"/>
      <c r="BS338" s="135"/>
      <c r="BT338" s="135"/>
      <c r="BU338" s="135"/>
      <c r="BV338" s="135"/>
      <c r="BW338" s="135"/>
      <c r="BX338" s="135"/>
      <c r="BY338" s="135"/>
      <c r="BZ338" s="135"/>
      <c r="CA338" s="135"/>
      <c r="CB338" s="135"/>
      <c r="CC338" s="135"/>
      <c r="CD338" s="135"/>
      <c r="CE338" s="135"/>
      <c r="CF338" s="135"/>
      <c r="CG338" s="135"/>
      <c r="CH338" s="135"/>
      <c r="CI338" s="135"/>
      <c r="CJ338" s="135"/>
      <c r="CK338" s="135"/>
      <c r="CL338" s="135"/>
      <c r="CM338" s="135"/>
      <c r="CN338" s="135"/>
      <c r="CO338" s="135"/>
      <c r="CP338" s="135"/>
      <c r="CQ338" s="135"/>
      <c r="CR338" s="135"/>
      <c r="CS338" s="135"/>
      <c r="CT338" s="135"/>
      <c r="CU338" s="135"/>
      <c r="CV338" s="135"/>
      <c r="CW338" s="135"/>
      <c r="CX338" s="135"/>
      <c r="CY338" s="135"/>
      <c r="CZ338" s="135"/>
      <c r="DA338" s="135"/>
      <c r="DB338" s="135"/>
      <c r="DC338" s="135"/>
      <c r="DD338" s="135"/>
      <c r="DE338" s="135"/>
      <c r="DF338" s="135"/>
      <c r="DG338" s="135"/>
    </row>
    <row r="339" spans="18:111" x14ac:dyDescent="0.2">
      <c r="R339" s="1"/>
      <c r="S339" s="135"/>
      <c r="T339" s="135"/>
      <c r="U339" s="135"/>
      <c r="V339" s="135"/>
      <c r="W339" s="135"/>
      <c r="X339" s="135"/>
      <c r="Y339" s="135"/>
      <c r="Z339" s="135"/>
      <c r="AA339" s="135"/>
      <c r="AB339" s="135"/>
      <c r="AC339" s="135"/>
      <c r="AD339" s="135"/>
      <c r="AE339" s="135"/>
      <c r="AF339" s="135"/>
      <c r="AG339" s="135"/>
      <c r="AH339" s="135"/>
      <c r="AI339" s="135"/>
      <c r="AJ339" s="135"/>
      <c r="AK339" s="135"/>
      <c r="AL339" s="135"/>
      <c r="AM339" s="135"/>
      <c r="AN339" s="135"/>
      <c r="AO339" s="135"/>
      <c r="AP339" s="135"/>
      <c r="AQ339" s="135"/>
      <c r="AR339" s="135"/>
      <c r="AS339" s="135"/>
      <c r="AT339" s="135"/>
      <c r="AU339" s="135"/>
      <c r="AV339" s="135"/>
      <c r="AW339" s="135"/>
      <c r="AX339" s="135"/>
      <c r="AY339" s="135"/>
      <c r="AZ339" s="135"/>
      <c r="BA339" s="135"/>
      <c r="BB339" s="135"/>
      <c r="BC339" s="135"/>
      <c r="BD339" s="135"/>
      <c r="BE339" s="135"/>
      <c r="BF339" s="135"/>
      <c r="BG339" s="135"/>
      <c r="BH339" s="135"/>
      <c r="BI339" s="135"/>
      <c r="BJ339" s="135"/>
      <c r="BK339" s="135"/>
      <c r="BL339" s="135"/>
      <c r="BM339" s="135"/>
      <c r="BN339" s="135"/>
      <c r="BO339" s="135"/>
      <c r="BP339" s="135"/>
      <c r="BQ339" s="135"/>
      <c r="BR339" s="135"/>
      <c r="BS339" s="135"/>
      <c r="BT339" s="135"/>
      <c r="BU339" s="135"/>
      <c r="BV339" s="135"/>
      <c r="BW339" s="135"/>
      <c r="BX339" s="135"/>
      <c r="BY339" s="135"/>
      <c r="BZ339" s="135"/>
      <c r="CA339" s="135"/>
      <c r="CB339" s="135"/>
      <c r="CC339" s="135"/>
      <c r="CD339" s="135"/>
      <c r="CE339" s="135"/>
      <c r="CF339" s="135"/>
      <c r="CG339" s="135"/>
      <c r="CH339" s="135"/>
      <c r="CI339" s="135"/>
      <c r="CJ339" s="135"/>
      <c r="CK339" s="135"/>
      <c r="CL339" s="135"/>
      <c r="CM339" s="135"/>
      <c r="CN339" s="135"/>
      <c r="CO339" s="135"/>
      <c r="CP339" s="135"/>
      <c r="CQ339" s="135"/>
      <c r="CR339" s="135"/>
      <c r="CS339" s="135"/>
      <c r="CT339" s="135"/>
      <c r="CU339" s="135"/>
      <c r="CV339" s="135"/>
      <c r="CW339" s="135"/>
      <c r="CX339" s="135"/>
      <c r="CY339" s="135"/>
      <c r="CZ339" s="135"/>
      <c r="DA339" s="135"/>
      <c r="DB339" s="135"/>
      <c r="DC339" s="135"/>
      <c r="DD339" s="135"/>
      <c r="DE339" s="135"/>
      <c r="DF339" s="135"/>
      <c r="DG339" s="135"/>
    </row>
    <row r="340" spans="18:111" x14ac:dyDescent="0.2">
      <c r="R340" s="1"/>
      <c r="S340" s="135"/>
      <c r="T340" s="135"/>
      <c r="U340" s="135"/>
      <c r="V340" s="135"/>
      <c r="W340" s="135"/>
      <c r="X340" s="135"/>
      <c r="Y340" s="135"/>
      <c r="Z340" s="135"/>
      <c r="AA340" s="135"/>
      <c r="AB340" s="135"/>
      <c r="AC340" s="135"/>
      <c r="AD340" s="135"/>
      <c r="AE340" s="135"/>
      <c r="AF340" s="135"/>
      <c r="AG340" s="135"/>
      <c r="AH340" s="135"/>
      <c r="AI340" s="135"/>
      <c r="AJ340" s="135"/>
      <c r="AK340" s="135"/>
      <c r="AL340" s="135"/>
      <c r="AM340" s="135"/>
      <c r="AN340" s="135"/>
      <c r="AO340" s="135"/>
      <c r="AP340" s="135"/>
      <c r="AQ340" s="135"/>
      <c r="AR340" s="135"/>
      <c r="AS340" s="135"/>
      <c r="AT340" s="135"/>
      <c r="AU340" s="135"/>
      <c r="AV340" s="135"/>
      <c r="AW340" s="135"/>
      <c r="AX340" s="135"/>
      <c r="AY340" s="135"/>
      <c r="AZ340" s="135"/>
      <c r="BA340" s="135"/>
      <c r="BB340" s="135"/>
      <c r="BC340" s="135"/>
      <c r="BD340" s="135"/>
      <c r="BE340" s="135"/>
      <c r="BF340" s="135"/>
      <c r="BG340" s="135"/>
      <c r="BH340" s="135"/>
      <c r="BI340" s="135"/>
      <c r="BJ340" s="135"/>
      <c r="BK340" s="135"/>
      <c r="BL340" s="135"/>
      <c r="BM340" s="135"/>
      <c r="BN340" s="135"/>
      <c r="BO340" s="135"/>
      <c r="BP340" s="135"/>
      <c r="BQ340" s="135"/>
      <c r="BR340" s="135"/>
      <c r="BS340" s="135"/>
      <c r="BT340" s="135"/>
      <c r="BU340" s="135"/>
      <c r="BV340" s="135"/>
      <c r="BW340" s="135"/>
      <c r="BX340" s="135"/>
      <c r="BY340" s="135"/>
      <c r="BZ340" s="135"/>
      <c r="CA340" s="135"/>
      <c r="CB340" s="135"/>
      <c r="CC340" s="135"/>
      <c r="CD340" s="135"/>
      <c r="CE340" s="135"/>
      <c r="CF340" s="135"/>
      <c r="CG340" s="135"/>
      <c r="CH340" s="135"/>
      <c r="CI340" s="135"/>
      <c r="CJ340" s="135"/>
      <c r="CK340" s="135"/>
      <c r="CL340" s="135"/>
      <c r="CM340" s="135"/>
      <c r="CN340" s="135"/>
      <c r="CO340" s="135"/>
      <c r="CP340" s="135"/>
      <c r="CQ340" s="135"/>
      <c r="CR340" s="135"/>
      <c r="CS340" s="135"/>
      <c r="CT340" s="135"/>
      <c r="CU340" s="135"/>
      <c r="CV340" s="135"/>
      <c r="CW340" s="135"/>
      <c r="CX340" s="135"/>
      <c r="CY340" s="135"/>
      <c r="CZ340" s="135"/>
      <c r="DA340" s="135"/>
      <c r="DB340" s="135"/>
      <c r="DC340" s="135"/>
      <c r="DD340" s="135"/>
      <c r="DE340" s="135"/>
      <c r="DF340" s="135"/>
      <c r="DG340" s="135"/>
    </row>
    <row r="341" spans="18:111" x14ac:dyDescent="0.2">
      <c r="R341" s="1"/>
      <c r="S341" s="135"/>
      <c r="T341" s="135"/>
      <c r="U341" s="135"/>
      <c r="V341" s="135"/>
      <c r="W341" s="135"/>
      <c r="X341" s="135"/>
      <c r="Y341" s="135"/>
      <c r="Z341" s="135"/>
      <c r="AA341" s="135"/>
      <c r="AB341" s="135"/>
      <c r="AC341" s="135"/>
      <c r="AD341" s="135"/>
      <c r="AE341" s="135"/>
      <c r="AF341" s="135"/>
      <c r="AG341" s="135"/>
      <c r="AH341" s="135"/>
      <c r="AI341" s="135"/>
      <c r="AJ341" s="135"/>
      <c r="AK341" s="135"/>
      <c r="AL341" s="135"/>
      <c r="AM341" s="135"/>
      <c r="AN341" s="135"/>
      <c r="AO341" s="135"/>
      <c r="AP341" s="135"/>
      <c r="AQ341" s="135"/>
      <c r="AR341" s="135"/>
      <c r="AS341" s="135"/>
      <c r="AT341" s="135"/>
      <c r="AU341" s="135"/>
      <c r="AV341" s="135"/>
      <c r="AW341" s="135"/>
      <c r="AX341" s="135"/>
      <c r="AY341" s="135"/>
      <c r="AZ341" s="135"/>
      <c r="BA341" s="135"/>
      <c r="BB341" s="135"/>
      <c r="BC341" s="135"/>
      <c r="BD341" s="135"/>
      <c r="BE341" s="135"/>
      <c r="BF341" s="135"/>
      <c r="BG341" s="135"/>
      <c r="BH341" s="135"/>
      <c r="BI341" s="135"/>
      <c r="BJ341" s="135"/>
      <c r="BK341" s="135"/>
      <c r="BL341" s="135"/>
      <c r="BM341" s="135"/>
      <c r="BN341" s="135"/>
      <c r="BO341" s="135"/>
      <c r="BP341" s="135"/>
      <c r="BQ341" s="135"/>
      <c r="BR341" s="135"/>
      <c r="BS341" s="135"/>
      <c r="BT341" s="135"/>
      <c r="BU341" s="135"/>
      <c r="BV341" s="135"/>
      <c r="BW341" s="135"/>
      <c r="BX341" s="135"/>
      <c r="BY341" s="135"/>
      <c r="BZ341" s="135"/>
      <c r="CA341" s="135"/>
      <c r="CB341" s="135"/>
      <c r="CC341" s="135"/>
      <c r="CD341" s="135"/>
      <c r="CE341" s="135"/>
      <c r="CF341" s="135"/>
      <c r="CG341" s="135"/>
      <c r="CH341" s="135"/>
      <c r="CI341" s="135"/>
      <c r="CJ341" s="135"/>
      <c r="CK341" s="135"/>
      <c r="CL341" s="135"/>
      <c r="CM341" s="135"/>
      <c r="CN341" s="135"/>
      <c r="CO341" s="135"/>
      <c r="CP341" s="135"/>
      <c r="CQ341" s="135"/>
      <c r="CR341" s="135"/>
      <c r="CS341" s="135"/>
      <c r="CT341" s="135"/>
      <c r="CU341" s="135"/>
      <c r="CV341" s="135"/>
      <c r="CW341" s="135"/>
      <c r="CX341" s="135"/>
      <c r="CY341" s="135"/>
      <c r="CZ341" s="135"/>
      <c r="DA341" s="135"/>
      <c r="DB341" s="135"/>
      <c r="DC341" s="135"/>
      <c r="DD341" s="135"/>
      <c r="DE341" s="135"/>
      <c r="DF341" s="135"/>
      <c r="DG341" s="135"/>
    </row>
    <row r="342" spans="18:111" x14ac:dyDescent="0.2">
      <c r="R342" s="1"/>
      <c r="S342" s="135"/>
      <c r="T342" s="135"/>
      <c r="U342" s="135"/>
      <c r="V342" s="135"/>
      <c r="W342" s="135"/>
      <c r="X342" s="135"/>
      <c r="Y342" s="135"/>
      <c r="Z342" s="135"/>
      <c r="AA342" s="135"/>
      <c r="AB342" s="135"/>
      <c r="AC342" s="135"/>
      <c r="AD342" s="135"/>
      <c r="AE342" s="135"/>
      <c r="AF342" s="135"/>
      <c r="AG342" s="135"/>
      <c r="AH342" s="135"/>
      <c r="AI342" s="135"/>
      <c r="AJ342" s="135"/>
      <c r="AK342" s="135"/>
      <c r="AL342" s="135"/>
      <c r="AM342" s="135"/>
      <c r="AN342" s="135"/>
      <c r="AO342" s="135"/>
      <c r="AP342" s="135"/>
      <c r="AQ342" s="135"/>
      <c r="AR342" s="135"/>
      <c r="AS342" s="135"/>
      <c r="AT342" s="135"/>
      <c r="AU342" s="135"/>
      <c r="AV342" s="135"/>
      <c r="AW342" s="135"/>
      <c r="AX342" s="135"/>
      <c r="AY342" s="135"/>
      <c r="AZ342" s="135"/>
      <c r="BA342" s="135"/>
      <c r="BB342" s="135"/>
      <c r="BC342" s="135"/>
      <c r="BD342" s="135"/>
      <c r="BE342" s="135"/>
      <c r="BF342" s="135"/>
      <c r="BG342" s="135"/>
      <c r="BH342" s="135"/>
      <c r="BI342" s="135"/>
      <c r="BJ342" s="135"/>
      <c r="BK342" s="135"/>
      <c r="BL342" s="135"/>
      <c r="BM342" s="135"/>
      <c r="BN342" s="135"/>
      <c r="BO342" s="135"/>
      <c r="BP342" s="135"/>
      <c r="BQ342" s="135"/>
      <c r="BR342" s="135"/>
      <c r="BS342" s="135"/>
      <c r="BT342" s="135"/>
      <c r="BU342" s="135"/>
      <c r="BV342" s="135"/>
      <c r="BW342" s="135"/>
      <c r="BX342" s="135"/>
      <c r="BY342" s="135"/>
      <c r="BZ342" s="135"/>
      <c r="CA342" s="135"/>
      <c r="CB342" s="135"/>
      <c r="CC342" s="135"/>
      <c r="CD342" s="135"/>
      <c r="CE342" s="135"/>
      <c r="CF342" s="135"/>
      <c r="CG342" s="135"/>
      <c r="CH342" s="135"/>
      <c r="CI342" s="135"/>
      <c r="CJ342" s="135"/>
      <c r="CK342" s="135"/>
      <c r="CL342" s="135"/>
      <c r="CM342" s="135"/>
      <c r="CN342" s="135"/>
      <c r="CO342" s="135"/>
      <c r="CP342" s="135"/>
      <c r="CQ342" s="135"/>
      <c r="CR342" s="135"/>
      <c r="CS342" s="135"/>
      <c r="CT342" s="135"/>
      <c r="CU342" s="135"/>
      <c r="CV342" s="135"/>
      <c r="CW342" s="135"/>
      <c r="CX342" s="135"/>
      <c r="CY342" s="135"/>
      <c r="CZ342" s="135"/>
      <c r="DA342" s="135"/>
      <c r="DB342" s="135"/>
      <c r="DC342" s="135"/>
      <c r="DD342" s="135"/>
      <c r="DE342" s="135"/>
      <c r="DF342" s="135"/>
      <c r="DG342" s="135"/>
    </row>
    <row r="343" spans="18:111" x14ac:dyDescent="0.2">
      <c r="R343" s="1"/>
      <c r="S343" s="135"/>
      <c r="T343" s="135"/>
      <c r="U343" s="135"/>
      <c r="V343" s="135"/>
      <c r="W343" s="135"/>
      <c r="X343" s="135"/>
      <c r="Y343" s="135"/>
      <c r="Z343" s="135"/>
      <c r="AA343" s="135"/>
      <c r="AB343" s="135"/>
      <c r="AC343" s="135"/>
      <c r="AD343" s="135"/>
      <c r="AE343" s="135"/>
      <c r="AF343" s="135"/>
      <c r="AG343" s="135"/>
      <c r="AH343" s="135"/>
      <c r="AI343" s="135"/>
      <c r="AJ343" s="135"/>
      <c r="AK343" s="135"/>
      <c r="AL343" s="135"/>
      <c r="AM343" s="135"/>
      <c r="AN343" s="135"/>
      <c r="AO343" s="135"/>
      <c r="AP343" s="135"/>
      <c r="AQ343" s="135"/>
      <c r="AR343" s="135"/>
      <c r="AS343" s="135"/>
      <c r="AT343" s="135"/>
      <c r="AU343" s="135"/>
      <c r="AV343" s="135"/>
      <c r="AW343" s="135"/>
      <c r="AX343" s="135"/>
      <c r="AY343" s="135"/>
      <c r="AZ343" s="135"/>
      <c r="BA343" s="135"/>
      <c r="BB343" s="135"/>
      <c r="BC343" s="135"/>
      <c r="BD343" s="135"/>
      <c r="BE343" s="135"/>
      <c r="BF343" s="135"/>
      <c r="BG343" s="135"/>
      <c r="BH343" s="135"/>
      <c r="BI343" s="135"/>
      <c r="BJ343" s="135"/>
      <c r="BK343" s="135"/>
      <c r="BL343" s="135"/>
      <c r="BM343" s="135"/>
      <c r="BN343" s="135"/>
      <c r="BO343" s="135"/>
      <c r="BP343" s="135"/>
      <c r="BQ343" s="135"/>
      <c r="BR343" s="135"/>
      <c r="BS343" s="135"/>
      <c r="BT343" s="135"/>
      <c r="BU343" s="135"/>
      <c r="BV343" s="135"/>
      <c r="BW343" s="135"/>
      <c r="BX343" s="135"/>
      <c r="BY343" s="135"/>
      <c r="BZ343" s="135"/>
      <c r="CA343" s="135"/>
      <c r="CB343" s="135"/>
      <c r="CC343" s="135"/>
      <c r="CD343" s="135"/>
      <c r="CE343" s="135"/>
      <c r="CF343" s="135"/>
      <c r="CG343" s="135"/>
      <c r="CH343" s="135"/>
      <c r="CI343" s="135"/>
      <c r="CJ343" s="135"/>
      <c r="CK343" s="135"/>
      <c r="CL343" s="135"/>
      <c r="CM343" s="135"/>
      <c r="CN343" s="135"/>
      <c r="CO343" s="135"/>
      <c r="CP343" s="135"/>
      <c r="CQ343" s="135"/>
      <c r="CR343" s="135"/>
      <c r="CS343" s="135"/>
      <c r="CT343" s="135"/>
      <c r="CU343" s="135"/>
      <c r="CV343" s="135"/>
      <c r="CW343" s="135"/>
      <c r="CX343" s="135"/>
      <c r="CY343" s="135"/>
      <c r="CZ343" s="135"/>
      <c r="DA343" s="135"/>
      <c r="DB343" s="135"/>
      <c r="DC343" s="135"/>
      <c r="DD343" s="135"/>
      <c r="DE343" s="135"/>
      <c r="DF343" s="135"/>
      <c r="DG343" s="135"/>
    </row>
    <row r="344" spans="18:111" x14ac:dyDescent="0.2">
      <c r="R344" s="1"/>
      <c r="S344" s="135"/>
      <c r="T344" s="135"/>
      <c r="U344" s="135"/>
      <c r="V344" s="135"/>
      <c r="W344" s="135"/>
      <c r="X344" s="135"/>
      <c r="Y344" s="135"/>
      <c r="Z344" s="135"/>
      <c r="AA344" s="135"/>
      <c r="AB344" s="135"/>
      <c r="AC344" s="135"/>
      <c r="AD344" s="135"/>
      <c r="AE344" s="135"/>
      <c r="AF344" s="135"/>
      <c r="AG344" s="135"/>
      <c r="AH344" s="135"/>
      <c r="AI344" s="135"/>
      <c r="AJ344" s="135"/>
      <c r="AK344" s="135"/>
      <c r="AL344" s="135"/>
      <c r="AM344" s="135"/>
      <c r="AN344" s="135"/>
      <c r="AO344" s="135"/>
      <c r="AP344" s="135"/>
      <c r="AQ344" s="135"/>
      <c r="AR344" s="135"/>
      <c r="AS344" s="135"/>
      <c r="AT344" s="135"/>
      <c r="AU344" s="135"/>
      <c r="AV344" s="135"/>
      <c r="AW344" s="135"/>
      <c r="AX344" s="135"/>
      <c r="AY344" s="135"/>
      <c r="AZ344" s="135"/>
      <c r="BA344" s="135"/>
      <c r="BB344" s="135"/>
      <c r="BC344" s="135"/>
      <c r="BD344" s="135"/>
      <c r="BE344" s="135"/>
      <c r="BF344" s="135"/>
      <c r="BG344" s="135"/>
      <c r="BH344" s="135"/>
      <c r="BI344" s="135"/>
      <c r="BJ344" s="135"/>
      <c r="BK344" s="135"/>
      <c r="BL344" s="135"/>
      <c r="BM344" s="135"/>
      <c r="BN344" s="135"/>
      <c r="BO344" s="135"/>
      <c r="BP344" s="135"/>
      <c r="BQ344" s="135"/>
      <c r="BR344" s="135"/>
      <c r="BS344" s="135"/>
      <c r="BT344" s="135"/>
      <c r="BU344" s="135"/>
      <c r="BV344" s="135"/>
      <c r="BW344" s="135"/>
      <c r="BX344" s="135"/>
      <c r="BY344" s="135"/>
      <c r="BZ344" s="135"/>
      <c r="CA344" s="135"/>
      <c r="CB344" s="135"/>
      <c r="CC344" s="135"/>
      <c r="CD344" s="135"/>
      <c r="CE344" s="135"/>
      <c r="CF344" s="135"/>
      <c r="CG344" s="135"/>
      <c r="CH344" s="135"/>
      <c r="CI344" s="135"/>
      <c r="CJ344" s="135"/>
      <c r="CK344" s="135"/>
      <c r="CL344" s="135"/>
      <c r="CM344" s="135"/>
      <c r="CN344" s="135"/>
      <c r="CO344" s="135"/>
      <c r="CP344" s="135"/>
      <c r="CQ344" s="135"/>
      <c r="CR344" s="135"/>
      <c r="CS344" s="135"/>
      <c r="CT344" s="135"/>
      <c r="CU344" s="135"/>
      <c r="CV344" s="135"/>
      <c r="CW344" s="135"/>
      <c r="CX344" s="135"/>
      <c r="CY344" s="135"/>
      <c r="CZ344" s="135"/>
      <c r="DA344" s="135"/>
      <c r="DB344" s="135"/>
      <c r="DC344" s="135"/>
      <c r="DD344" s="135"/>
      <c r="DE344" s="135"/>
      <c r="DF344" s="135"/>
      <c r="DG344" s="135"/>
    </row>
    <row r="345" spans="18:111" x14ac:dyDescent="0.2">
      <c r="R345" s="1"/>
      <c r="S345" s="135"/>
      <c r="T345" s="135"/>
      <c r="U345" s="135"/>
      <c r="V345" s="135"/>
      <c r="W345" s="135"/>
      <c r="X345" s="135"/>
      <c r="Y345" s="135"/>
      <c r="Z345" s="135"/>
      <c r="AA345" s="135"/>
      <c r="AB345" s="135"/>
      <c r="AC345" s="135"/>
      <c r="AD345" s="135"/>
      <c r="AE345" s="135"/>
      <c r="AF345" s="135"/>
      <c r="AG345" s="135"/>
      <c r="AH345" s="135"/>
      <c r="AI345" s="135"/>
      <c r="AJ345" s="135"/>
      <c r="AK345" s="135"/>
      <c r="AL345" s="135"/>
      <c r="AM345" s="135"/>
      <c r="AN345" s="135"/>
      <c r="AO345" s="135"/>
      <c r="AP345" s="135"/>
      <c r="AQ345" s="135"/>
      <c r="AR345" s="135"/>
      <c r="AS345" s="135"/>
      <c r="AT345" s="135"/>
      <c r="AU345" s="135"/>
      <c r="AV345" s="135"/>
      <c r="AW345" s="135"/>
      <c r="AX345" s="135"/>
      <c r="AY345" s="135"/>
      <c r="AZ345" s="135"/>
      <c r="BA345" s="135"/>
      <c r="BB345" s="135"/>
      <c r="BC345" s="135"/>
      <c r="BD345" s="135"/>
      <c r="BE345" s="135"/>
      <c r="BF345" s="135"/>
      <c r="BG345" s="135"/>
      <c r="BH345" s="135"/>
      <c r="BI345" s="135"/>
      <c r="BJ345" s="135"/>
      <c r="BK345" s="135"/>
      <c r="BL345" s="135"/>
      <c r="BM345" s="135"/>
      <c r="BN345" s="135"/>
      <c r="BO345" s="135"/>
      <c r="BP345" s="135"/>
      <c r="BQ345" s="135"/>
      <c r="BR345" s="135"/>
      <c r="BS345" s="135"/>
      <c r="BT345" s="135"/>
      <c r="BU345" s="135"/>
      <c r="BV345" s="135"/>
      <c r="BW345" s="135"/>
      <c r="BX345" s="135"/>
      <c r="BY345" s="135"/>
      <c r="BZ345" s="135"/>
      <c r="CA345" s="135"/>
      <c r="CB345" s="135"/>
      <c r="CC345" s="135"/>
      <c r="CD345" s="135"/>
      <c r="CE345" s="135"/>
      <c r="CF345" s="135"/>
      <c r="CG345" s="135"/>
      <c r="CH345" s="135"/>
      <c r="CI345" s="135"/>
      <c r="CJ345" s="135"/>
      <c r="CK345" s="135"/>
      <c r="CL345" s="135"/>
      <c r="CM345" s="135"/>
      <c r="CN345" s="135"/>
      <c r="CO345" s="135"/>
      <c r="CP345" s="135"/>
      <c r="CQ345" s="135"/>
      <c r="CR345" s="135"/>
      <c r="CS345" s="135"/>
      <c r="CT345" s="135"/>
      <c r="CU345" s="135"/>
      <c r="CV345" s="135"/>
      <c r="CW345" s="135"/>
      <c r="CX345" s="135"/>
      <c r="CY345" s="135"/>
      <c r="CZ345" s="135"/>
      <c r="DA345" s="135"/>
      <c r="DB345" s="135"/>
      <c r="DC345" s="135"/>
      <c r="DD345" s="135"/>
      <c r="DE345" s="135"/>
      <c r="DF345" s="135"/>
      <c r="DG345" s="135"/>
    </row>
    <row r="346" spans="18:111" x14ac:dyDescent="0.2">
      <c r="R346" s="1"/>
      <c r="S346" s="135"/>
      <c r="T346" s="135"/>
      <c r="U346" s="135"/>
      <c r="V346" s="135"/>
      <c r="W346" s="135"/>
      <c r="X346" s="135"/>
      <c r="Y346" s="135"/>
      <c r="Z346" s="135"/>
      <c r="AA346" s="135"/>
      <c r="AB346" s="135"/>
      <c r="AC346" s="135"/>
      <c r="AD346" s="135"/>
      <c r="AE346" s="135"/>
      <c r="AF346" s="135"/>
      <c r="AG346" s="135"/>
      <c r="AH346" s="135"/>
      <c r="AI346" s="135"/>
      <c r="AJ346" s="135"/>
      <c r="AK346" s="135"/>
      <c r="AL346" s="135"/>
      <c r="AM346" s="135"/>
      <c r="AN346" s="135"/>
      <c r="AO346" s="135"/>
      <c r="AP346" s="135"/>
      <c r="AQ346" s="135"/>
      <c r="AR346" s="135"/>
      <c r="AS346" s="135"/>
      <c r="AT346" s="135"/>
      <c r="AU346" s="135"/>
      <c r="AV346" s="135"/>
      <c r="AW346" s="135"/>
      <c r="AX346" s="135"/>
      <c r="AY346" s="135"/>
      <c r="AZ346" s="135"/>
      <c r="BA346" s="135"/>
      <c r="BB346" s="135"/>
      <c r="BC346" s="135"/>
      <c r="BD346" s="135"/>
      <c r="BE346" s="135"/>
      <c r="BF346" s="135"/>
      <c r="BG346" s="135"/>
      <c r="BH346" s="135"/>
      <c r="BI346" s="135"/>
      <c r="BJ346" s="135"/>
      <c r="BK346" s="135"/>
      <c r="BL346" s="135"/>
      <c r="BM346" s="135"/>
      <c r="BN346" s="135"/>
      <c r="BO346" s="135"/>
      <c r="BP346" s="135"/>
      <c r="BQ346" s="135"/>
      <c r="BR346" s="135"/>
      <c r="BS346" s="135"/>
      <c r="BT346" s="135"/>
      <c r="BU346" s="135"/>
      <c r="BV346" s="135"/>
      <c r="BW346" s="135"/>
      <c r="BX346" s="135"/>
      <c r="BY346" s="135"/>
      <c r="BZ346" s="135"/>
      <c r="CA346" s="135"/>
      <c r="CB346" s="135"/>
      <c r="CC346" s="135"/>
      <c r="CD346" s="135"/>
      <c r="CE346" s="135"/>
      <c r="CF346" s="135"/>
      <c r="CG346" s="135"/>
      <c r="CH346" s="135"/>
      <c r="CI346" s="135"/>
      <c r="CJ346" s="135"/>
      <c r="CK346" s="135"/>
      <c r="CL346" s="135"/>
      <c r="CM346" s="135"/>
      <c r="CN346" s="135"/>
      <c r="CO346" s="135"/>
      <c r="CP346" s="135"/>
      <c r="CQ346" s="135"/>
      <c r="CR346" s="135"/>
      <c r="CS346" s="135"/>
      <c r="CT346" s="135"/>
      <c r="CU346" s="135"/>
      <c r="CV346" s="135"/>
      <c r="CW346" s="135"/>
      <c r="CX346" s="135"/>
      <c r="CY346" s="135"/>
      <c r="CZ346" s="135"/>
      <c r="DA346" s="135"/>
      <c r="DB346" s="135"/>
      <c r="DC346" s="135"/>
      <c r="DD346" s="135"/>
      <c r="DE346" s="135"/>
      <c r="DF346" s="135"/>
      <c r="DG346" s="135"/>
    </row>
    <row r="347" spans="18:111" x14ac:dyDescent="0.2">
      <c r="R347" s="1"/>
      <c r="S347" s="135"/>
      <c r="T347" s="135"/>
      <c r="U347" s="135"/>
      <c r="V347" s="135"/>
      <c r="W347" s="135"/>
      <c r="X347" s="135"/>
      <c r="Y347" s="135"/>
      <c r="Z347" s="135"/>
      <c r="AA347" s="135"/>
      <c r="AB347" s="135"/>
      <c r="AC347" s="135"/>
      <c r="AD347" s="135"/>
      <c r="AE347" s="135"/>
      <c r="AF347" s="135"/>
      <c r="AG347" s="135"/>
      <c r="AH347" s="135"/>
      <c r="AI347" s="135"/>
      <c r="AJ347" s="135"/>
      <c r="AK347" s="135"/>
      <c r="AL347" s="135"/>
      <c r="AM347" s="135"/>
      <c r="AN347" s="135"/>
      <c r="AO347" s="135"/>
      <c r="AP347" s="135"/>
      <c r="AQ347" s="135"/>
      <c r="AR347" s="135"/>
      <c r="AS347" s="135"/>
      <c r="AT347" s="135"/>
      <c r="AU347" s="135"/>
      <c r="AV347" s="135"/>
      <c r="AW347" s="135"/>
      <c r="AX347" s="135"/>
      <c r="AY347" s="135"/>
      <c r="AZ347" s="135"/>
      <c r="BA347" s="135"/>
      <c r="BB347" s="135"/>
      <c r="BC347" s="135"/>
      <c r="BD347" s="135"/>
      <c r="BE347" s="135"/>
      <c r="BF347" s="135"/>
      <c r="BG347" s="135"/>
      <c r="BH347" s="135"/>
      <c r="BI347" s="135"/>
      <c r="BJ347" s="135"/>
      <c r="BK347" s="135"/>
      <c r="BL347" s="135"/>
      <c r="BM347" s="135"/>
      <c r="BN347" s="135"/>
      <c r="BO347" s="135"/>
      <c r="BP347" s="135"/>
      <c r="BQ347" s="135"/>
      <c r="BR347" s="135"/>
      <c r="BS347" s="135"/>
      <c r="BT347" s="135"/>
      <c r="BU347" s="135"/>
      <c r="BV347" s="135"/>
      <c r="BW347" s="135"/>
      <c r="BX347" s="135"/>
      <c r="BY347" s="135"/>
      <c r="BZ347" s="135"/>
      <c r="CA347" s="135"/>
      <c r="CB347" s="135"/>
      <c r="CC347" s="135"/>
      <c r="CD347" s="135"/>
      <c r="CE347" s="135"/>
      <c r="CF347" s="135"/>
      <c r="CG347" s="135"/>
      <c r="CH347" s="135"/>
      <c r="CI347" s="135"/>
      <c r="CJ347" s="135"/>
      <c r="CK347" s="135"/>
      <c r="CL347" s="135"/>
      <c r="CM347" s="135"/>
      <c r="CN347" s="135"/>
      <c r="CO347" s="135"/>
      <c r="CP347" s="135"/>
      <c r="CQ347" s="135"/>
      <c r="CR347" s="135"/>
      <c r="CS347" s="135"/>
      <c r="CT347" s="135"/>
      <c r="CU347" s="135"/>
      <c r="CV347" s="135"/>
      <c r="CW347" s="135"/>
      <c r="CX347" s="135"/>
      <c r="CY347" s="135"/>
      <c r="CZ347" s="135"/>
      <c r="DA347" s="135"/>
      <c r="DB347" s="135"/>
      <c r="DC347" s="135"/>
      <c r="DD347" s="135"/>
      <c r="DE347" s="135"/>
      <c r="DF347" s="135"/>
      <c r="DG347" s="135"/>
    </row>
    <row r="348" spans="18:111" x14ac:dyDescent="0.2">
      <c r="R348" s="1"/>
      <c r="S348" s="135"/>
      <c r="T348" s="135"/>
      <c r="U348" s="135"/>
      <c r="V348" s="135"/>
      <c r="W348" s="135"/>
      <c r="X348" s="135"/>
      <c r="Y348" s="135"/>
      <c r="Z348" s="135"/>
      <c r="AA348" s="135"/>
      <c r="AB348" s="135"/>
      <c r="AC348" s="135"/>
      <c r="AD348" s="135"/>
      <c r="AE348" s="135"/>
      <c r="AF348" s="135"/>
      <c r="AG348" s="135"/>
      <c r="AH348" s="135"/>
      <c r="AI348" s="135"/>
      <c r="AJ348" s="135"/>
      <c r="AK348" s="135"/>
      <c r="AL348" s="135"/>
      <c r="AM348" s="135"/>
      <c r="AN348" s="135"/>
      <c r="AO348" s="135"/>
      <c r="AP348" s="135"/>
      <c r="AQ348" s="135"/>
      <c r="AR348" s="135"/>
      <c r="AS348" s="135"/>
      <c r="AT348" s="135"/>
      <c r="AU348" s="135"/>
      <c r="AV348" s="135"/>
      <c r="AW348" s="135"/>
      <c r="AX348" s="135"/>
      <c r="AY348" s="135"/>
      <c r="AZ348" s="135"/>
      <c r="BA348" s="135"/>
      <c r="BB348" s="135"/>
      <c r="BC348" s="135"/>
      <c r="BD348" s="135"/>
      <c r="BE348" s="135"/>
      <c r="BF348" s="135"/>
      <c r="BG348" s="135"/>
      <c r="BH348" s="135"/>
      <c r="BI348" s="135"/>
      <c r="BJ348" s="135"/>
      <c r="BK348" s="135"/>
      <c r="BL348" s="135"/>
      <c r="BM348" s="135"/>
      <c r="BN348" s="135"/>
      <c r="BO348" s="135"/>
      <c r="BP348" s="135"/>
      <c r="BQ348" s="135"/>
      <c r="BR348" s="135"/>
      <c r="BS348" s="135"/>
      <c r="BT348" s="135"/>
      <c r="BU348" s="135"/>
      <c r="BV348" s="135"/>
      <c r="BW348" s="135"/>
      <c r="BX348" s="135"/>
      <c r="BY348" s="135"/>
      <c r="BZ348" s="135"/>
      <c r="CA348" s="135"/>
      <c r="CB348" s="135"/>
      <c r="CC348" s="135"/>
      <c r="CD348" s="135"/>
      <c r="CE348" s="135"/>
      <c r="CF348" s="135"/>
      <c r="CG348" s="135"/>
      <c r="CH348" s="135"/>
      <c r="CI348" s="135"/>
      <c r="CJ348" s="135"/>
      <c r="CK348" s="135"/>
      <c r="CL348" s="135"/>
      <c r="CM348" s="135"/>
      <c r="CN348" s="135"/>
      <c r="CO348" s="135"/>
      <c r="CP348" s="135"/>
      <c r="CQ348" s="135"/>
      <c r="CR348" s="135"/>
      <c r="CS348" s="135"/>
      <c r="CT348" s="135"/>
      <c r="CU348" s="135"/>
      <c r="CV348" s="135"/>
      <c r="CW348" s="135"/>
      <c r="CX348" s="135"/>
      <c r="CY348" s="135"/>
      <c r="CZ348" s="135"/>
      <c r="DA348" s="135"/>
      <c r="DB348" s="135"/>
      <c r="DC348" s="135"/>
      <c r="DD348" s="135"/>
      <c r="DE348" s="135"/>
      <c r="DF348" s="135"/>
      <c r="DG348" s="135"/>
    </row>
    <row r="349" spans="18:111" x14ac:dyDescent="0.2">
      <c r="R349" s="1"/>
      <c r="S349" s="135"/>
      <c r="T349" s="135"/>
      <c r="U349" s="135"/>
      <c r="V349" s="135"/>
      <c r="W349" s="135"/>
      <c r="X349" s="135"/>
      <c r="Y349" s="135"/>
      <c r="Z349" s="135"/>
      <c r="AA349" s="135"/>
      <c r="AB349" s="135"/>
      <c r="AC349" s="135"/>
      <c r="AD349" s="135"/>
      <c r="AE349" s="135"/>
      <c r="AF349" s="135"/>
      <c r="AG349" s="135"/>
      <c r="AH349" s="135"/>
      <c r="AI349" s="135"/>
      <c r="AJ349" s="135"/>
      <c r="AK349" s="135"/>
      <c r="AL349" s="135"/>
      <c r="AM349" s="135"/>
      <c r="AN349" s="135"/>
      <c r="AO349" s="135"/>
      <c r="AP349" s="135"/>
      <c r="AQ349" s="135"/>
      <c r="AR349" s="135"/>
      <c r="AS349" s="135"/>
      <c r="AT349" s="135"/>
      <c r="AU349" s="135"/>
      <c r="AV349" s="135"/>
      <c r="AW349" s="135"/>
      <c r="AX349" s="135"/>
      <c r="AY349" s="135"/>
      <c r="AZ349" s="135"/>
      <c r="BA349" s="135"/>
      <c r="BB349" s="135"/>
      <c r="BC349" s="135"/>
      <c r="BD349" s="135"/>
      <c r="BE349" s="135"/>
      <c r="BF349" s="135"/>
      <c r="BG349" s="135"/>
      <c r="BH349" s="135"/>
      <c r="BI349" s="135"/>
      <c r="BJ349" s="135"/>
      <c r="BK349" s="135"/>
      <c r="BL349" s="135"/>
      <c r="BM349" s="135"/>
      <c r="BN349" s="135"/>
      <c r="BO349" s="135"/>
      <c r="BP349" s="135"/>
      <c r="BQ349" s="135"/>
      <c r="BR349" s="135"/>
      <c r="BS349" s="135"/>
      <c r="BT349" s="135"/>
      <c r="BU349" s="135"/>
      <c r="BV349" s="135"/>
      <c r="BW349" s="135"/>
      <c r="BX349" s="135"/>
      <c r="BY349" s="135"/>
      <c r="BZ349" s="135"/>
      <c r="CA349" s="135"/>
      <c r="CB349" s="135"/>
      <c r="CC349" s="135"/>
      <c r="CD349" s="135"/>
      <c r="CE349" s="135"/>
      <c r="CF349" s="135"/>
      <c r="CG349" s="135"/>
      <c r="CH349" s="135"/>
      <c r="CI349" s="135"/>
      <c r="CJ349" s="135"/>
      <c r="CK349" s="135"/>
      <c r="CL349" s="135"/>
      <c r="CM349" s="135"/>
      <c r="CN349" s="135"/>
      <c r="CO349" s="135"/>
      <c r="CP349" s="135"/>
      <c r="CQ349" s="135"/>
      <c r="CR349" s="135"/>
      <c r="CS349" s="135"/>
      <c r="CT349" s="135"/>
      <c r="CU349" s="135"/>
      <c r="CV349" s="135"/>
      <c r="CW349" s="135"/>
      <c r="CX349" s="135"/>
      <c r="CY349" s="135"/>
      <c r="CZ349" s="135"/>
      <c r="DA349" s="135"/>
      <c r="DB349" s="135"/>
      <c r="DC349" s="135"/>
      <c r="DD349" s="135"/>
      <c r="DE349" s="135"/>
      <c r="DF349" s="135"/>
      <c r="DG349" s="135"/>
    </row>
    <row r="350" spans="18:111" x14ac:dyDescent="0.2">
      <c r="R350" s="1"/>
      <c r="S350" s="135"/>
      <c r="T350" s="135"/>
      <c r="U350" s="135"/>
      <c r="V350" s="135"/>
      <c r="W350" s="135"/>
      <c r="X350" s="135"/>
      <c r="Y350" s="135"/>
      <c r="Z350" s="135"/>
      <c r="AA350" s="135"/>
      <c r="AB350" s="135"/>
      <c r="AC350" s="135"/>
      <c r="AD350" s="135"/>
      <c r="AE350" s="135"/>
      <c r="AF350" s="135"/>
      <c r="AG350" s="135"/>
      <c r="AH350" s="135"/>
      <c r="AI350" s="135"/>
      <c r="AJ350" s="135"/>
      <c r="AK350" s="135"/>
      <c r="AL350" s="135"/>
      <c r="AM350" s="135"/>
      <c r="AN350" s="135"/>
      <c r="AO350" s="135"/>
      <c r="AP350" s="135"/>
      <c r="AQ350" s="135"/>
      <c r="AR350" s="135"/>
      <c r="AS350" s="135"/>
      <c r="AT350" s="135"/>
      <c r="AU350" s="135"/>
      <c r="AV350" s="135"/>
      <c r="AW350" s="135"/>
      <c r="AX350" s="135"/>
      <c r="AY350" s="135"/>
      <c r="AZ350" s="135"/>
      <c r="BA350" s="135"/>
      <c r="BB350" s="135"/>
      <c r="BC350" s="135"/>
      <c r="BD350" s="135"/>
      <c r="BE350" s="135"/>
      <c r="BF350" s="135"/>
      <c r="BG350" s="135"/>
      <c r="BH350" s="135"/>
      <c r="BI350" s="135"/>
      <c r="BJ350" s="135"/>
      <c r="BK350" s="135"/>
      <c r="BL350" s="135"/>
      <c r="BM350" s="135"/>
      <c r="BN350" s="135"/>
      <c r="BO350" s="135"/>
      <c r="BP350" s="135"/>
      <c r="BQ350" s="135"/>
      <c r="BR350" s="135"/>
      <c r="BS350" s="135"/>
      <c r="BT350" s="135"/>
      <c r="BU350" s="135"/>
      <c r="BV350" s="135"/>
      <c r="BW350" s="135"/>
      <c r="BX350" s="135"/>
      <c r="BY350" s="135"/>
      <c r="BZ350" s="135"/>
      <c r="CA350" s="135"/>
      <c r="CB350" s="135"/>
      <c r="CC350" s="135"/>
      <c r="CD350" s="135"/>
      <c r="CE350" s="135"/>
      <c r="CF350" s="135"/>
      <c r="CG350" s="135"/>
      <c r="CH350" s="135"/>
      <c r="CI350" s="135"/>
      <c r="CJ350" s="135"/>
      <c r="CK350" s="135"/>
      <c r="CL350" s="135"/>
      <c r="CM350" s="135"/>
      <c r="CN350" s="135"/>
      <c r="CO350" s="135"/>
      <c r="CP350" s="135"/>
      <c r="CQ350" s="135"/>
      <c r="CR350" s="135"/>
      <c r="CS350" s="135"/>
      <c r="CT350" s="135"/>
      <c r="CU350" s="135"/>
      <c r="CV350" s="135"/>
      <c r="CW350" s="135"/>
      <c r="CX350" s="135"/>
      <c r="CY350" s="135"/>
      <c r="CZ350" s="135"/>
      <c r="DA350" s="135"/>
      <c r="DB350" s="135"/>
      <c r="DC350" s="135"/>
      <c r="DD350" s="135"/>
      <c r="DE350" s="135"/>
      <c r="DF350" s="135"/>
      <c r="DG350" s="135"/>
    </row>
    <row r="351" spans="18:111" x14ac:dyDescent="0.2">
      <c r="R351" s="1"/>
      <c r="S351" s="135"/>
      <c r="T351" s="135"/>
      <c r="U351" s="135"/>
      <c r="V351" s="135"/>
      <c r="W351" s="135"/>
      <c r="X351" s="135"/>
      <c r="Y351" s="135"/>
      <c r="Z351" s="135"/>
      <c r="AA351" s="135"/>
      <c r="AB351" s="135"/>
      <c r="AC351" s="135"/>
      <c r="AD351" s="135"/>
      <c r="AE351" s="135"/>
      <c r="AF351" s="135"/>
      <c r="AG351" s="135"/>
      <c r="AH351" s="135"/>
      <c r="AI351" s="135"/>
      <c r="AJ351" s="135"/>
      <c r="AK351" s="135"/>
      <c r="AL351" s="135"/>
      <c r="AM351" s="135"/>
      <c r="AN351" s="135"/>
      <c r="AO351" s="135"/>
      <c r="AP351" s="135"/>
      <c r="AQ351" s="135"/>
      <c r="AR351" s="135"/>
      <c r="AS351" s="135"/>
      <c r="AT351" s="135"/>
      <c r="AU351" s="135"/>
      <c r="AV351" s="135"/>
      <c r="AW351" s="135"/>
      <c r="AX351" s="135"/>
      <c r="AY351" s="135"/>
      <c r="AZ351" s="135"/>
      <c r="BA351" s="135"/>
      <c r="BB351" s="135"/>
      <c r="BC351" s="135"/>
      <c r="BD351" s="135"/>
      <c r="BE351" s="135"/>
      <c r="BF351" s="135"/>
      <c r="BG351" s="135"/>
      <c r="BH351" s="135"/>
      <c r="BI351" s="135"/>
      <c r="BJ351" s="135"/>
      <c r="BK351" s="135"/>
      <c r="BL351" s="135"/>
      <c r="BM351" s="135"/>
      <c r="BN351" s="135"/>
      <c r="BO351" s="135"/>
      <c r="BP351" s="135"/>
      <c r="BQ351" s="135"/>
      <c r="BR351" s="135"/>
      <c r="BS351" s="135"/>
      <c r="BT351" s="135"/>
      <c r="BU351" s="135"/>
      <c r="BV351" s="135"/>
      <c r="BW351" s="135"/>
      <c r="BX351" s="135"/>
      <c r="BY351" s="135"/>
      <c r="BZ351" s="135"/>
      <c r="CA351" s="135"/>
      <c r="CB351" s="135"/>
      <c r="CC351" s="135"/>
      <c r="CD351" s="135"/>
      <c r="CE351" s="135"/>
      <c r="CF351" s="135"/>
      <c r="CG351" s="135"/>
      <c r="CH351" s="135"/>
      <c r="CI351" s="135"/>
      <c r="CJ351" s="135"/>
      <c r="CK351" s="135"/>
      <c r="CL351" s="135"/>
      <c r="CM351" s="135"/>
      <c r="CN351" s="135"/>
      <c r="CO351" s="135"/>
      <c r="CP351" s="135"/>
      <c r="CQ351" s="135"/>
      <c r="CR351" s="135"/>
      <c r="CS351" s="135"/>
      <c r="CT351" s="135"/>
      <c r="CU351" s="135"/>
      <c r="CV351" s="135"/>
      <c r="CW351" s="135"/>
      <c r="CX351" s="135"/>
      <c r="CY351" s="135"/>
      <c r="CZ351" s="135"/>
      <c r="DA351" s="135"/>
      <c r="DB351" s="135"/>
      <c r="DC351" s="135"/>
      <c r="DD351" s="135"/>
      <c r="DE351" s="135"/>
      <c r="DF351" s="135"/>
      <c r="DG351" s="135"/>
    </row>
    <row r="352" spans="18:111" x14ac:dyDescent="0.2">
      <c r="R352" s="1"/>
      <c r="S352" s="135"/>
      <c r="T352" s="135"/>
      <c r="U352" s="135"/>
      <c r="V352" s="135"/>
      <c r="W352" s="135"/>
      <c r="X352" s="135"/>
      <c r="Y352" s="135"/>
      <c r="Z352" s="135"/>
      <c r="AA352" s="135"/>
      <c r="AB352" s="135"/>
      <c r="AC352" s="135"/>
      <c r="AD352" s="135"/>
      <c r="AE352" s="135"/>
      <c r="AF352" s="135"/>
      <c r="AG352" s="135"/>
      <c r="AH352" s="135"/>
      <c r="AI352" s="135"/>
      <c r="AJ352" s="135"/>
      <c r="AK352" s="135"/>
      <c r="AL352" s="135"/>
      <c r="AM352" s="135"/>
      <c r="AN352" s="135"/>
      <c r="AO352" s="135"/>
      <c r="AP352" s="135"/>
      <c r="AQ352" s="135"/>
      <c r="AR352" s="135"/>
      <c r="AS352" s="135"/>
      <c r="AT352" s="135"/>
      <c r="AU352" s="135"/>
      <c r="AV352" s="135"/>
      <c r="AW352" s="135"/>
      <c r="AX352" s="135"/>
      <c r="AY352" s="135"/>
      <c r="AZ352" s="135"/>
      <c r="BA352" s="135"/>
      <c r="BB352" s="135"/>
      <c r="BC352" s="135"/>
      <c r="BD352" s="135"/>
      <c r="BE352" s="135"/>
      <c r="BF352" s="135"/>
      <c r="BG352" s="135"/>
      <c r="BH352" s="135"/>
      <c r="BI352" s="135"/>
      <c r="BJ352" s="135"/>
      <c r="BK352" s="135"/>
      <c r="BL352" s="135"/>
      <c r="BM352" s="135"/>
      <c r="BN352" s="135"/>
      <c r="BO352" s="135"/>
      <c r="BP352" s="135"/>
      <c r="BQ352" s="135"/>
      <c r="BR352" s="135"/>
      <c r="BS352" s="135"/>
      <c r="BT352" s="135"/>
      <c r="BU352" s="135"/>
      <c r="BV352" s="135"/>
      <c r="BW352" s="135"/>
      <c r="BX352" s="135"/>
      <c r="BY352" s="135"/>
      <c r="BZ352" s="135"/>
      <c r="CA352" s="135"/>
      <c r="CB352" s="135"/>
      <c r="CC352" s="135"/>
      <c r="CD352" s="135"/>
      <c r="CE352" s="135"/>
      <c r="CF352" s="135"/>
      <c r="CG352" s="135"/>
      <c r="CH352" s="135"/>
      <c r="CI352" s="135"/>
      <c r="CJ352" s="135"/>
      <c r="CK352" s="135"/>
      <c r="CL352" s="135"/>
      <c r="CM352" s="135"/>
      <c r="CN352" s="135"/>
      <c r="CO352" s="135"/>
      <c r="CP352" s="135"/>
      <c r="CQ352" s="135"/>
      <c r="CR352" s="135"/>
      <c r="CS352" s="135"/>
      <c r="CT352" s="135"/>
      <c r="CU352" s="135"/>
      <c r="CV352" s="135"/>
      <c r="CW352" s="135"/>
      <c r="CX352" s="135"/>
      <c r="CY352" s="135"/>
      <c r="CZ352" s="135"/>
      <c r="DA352" s="135"/>
      <c r="DB352" s="135"/>
      <c r="DC352" s="135"/>
      <c r="DD352" s="135"/>
      <c r="DE352" s="135"/>
      <c r="DF352" s="135"/>
      <c r="DG352" s="135"/>
    </row>
    <row r="353" spans="18:111" x14ac:dyDescent="0.2">
      <c r="R353" s="1"/>
      <c r="S353" s="135"/>
      <c r="T353" s="135"/>
      <c r="U353" s="135"/>
      <c r="V353" s="135"/>
      <c r="W353" s="135"/>
      <c r="X353" s="135"/>
      <c r="Y353" s="135"/>
      <c r="Z353" s="135"/>
      <c r="AA353" s="135"/>
      <c r="AB353" s="135"/>
      <c r="AC353" s="135"/>
      <c r="AD353" s="135"/>
      <c r="AE353" s="135"/>
      <c r="AF353" s="135"/>
      <c r="AG353" s="135"/>
      <c r="AH353" s="135"/>
      <c r="AI353" s="135"/>
      <c r="AJ353" s="135"/>
      <c r="AK353" s="135"/>
      <c r="AL353" s="135"/>
      <c r="AM353" s="135"/>
      <c r="AN353" s="135"/>
      <c r="AO353" s="135"/>
      <c r="AP353" s="135"/>
      <c r="AQ353" s="135"/>
      <c r="AR353" s="135"/>
      <c r="AS353" s="135"/>
      <c r="AT353" s="135"/>
      <c r="AU353" s="135"/>
      <c r="AV353" s="135"/>
      <c r="AW353" s="135"/>
      <c r="AX353" s="135"/>
      <c r="AY353" s="135"/>
      <c r="AZ353" s="135"/>
      <c r="BA353" s="135"/>
      <c r="BB353" s="135"/>
      <c r="BC353" s="135"/>
      <c r="BD353" s="135"/>
      <c r="BE353" s="135"/>
      <c r="BF353" s="135"/>
      <c r="BG353" s="135"/>
      <c r="BH353" s="135"/>
      <c r="BI353" s="135"/>
      <c r="BJ353" s="135"/>
      <c r="BK353" s="135"/>
      <c r="BL353" s="135"/>
      <c r="BM353" s="135"/>
      <c r="BN353" s="135"/>
      <c r="BO353" s="135"/>
      <c r="BP353" s="135"/>
      <c r="BQ353" s="135"/>
      <c r="BR353" s="135"/>
      <c r="BS353" s="135"/>
      <c r="BT353" s="135"/>
      <c r="BU353" s="135"/>
      <c r="BV353" s="135"/>
      <c r="BW353" s="135"/>
      <c r="BX353" s="135"/>
      <c r="BY353" s="135"/>
      <c r="BZ353" s="135"/>
      <c r="CA353" s="135"/>
      <c r="CB353" s="135"/>
      <c r="CC353" s="135"/>
      <c r="CD353" s="135"/>
      <c r="CE353" s="135"/>
      <c r="CF353" s="135"/>
      <c r="CG353" s="135"/>
      <c r="CH353" s="135"/>
      <c r="CI353" s="135"/>
      <c r="CJ353" s="135"/>
      <c r="CK353" s="135"/>
      <c r="CL353" s="135"/>
      <c r="CM353" s="135"/>
      <c r="CN353" s="135"/>
      <c r="CO353" s="135"/>
      <c r="CP353" s="135"/>
      <c r="CQ353" s="135"/>
      <c r="CR353" s="135"/>
      <c r="CS353" s="135"/>
      <c r="CT353" s="135"/>
      <c r="CU353" s="135"/>
      <c r="CV353" s="135"/>
      <c r="CW353" s="135"/>
      <c r="CX353" s="135"/>
      <c r="CY353" s="135"/>
      <c r="CZ353" s="135"/>
      <c r="DA353" s="135"/>
      <c r="DB353" s="135"/>
      <c r="DC353" s="135"/>
      <c r="DD353" s="135"/>
      <c r="DE353" s="135"/>
      <c r="DF353" s="135"/>
      <c r="DG353" s="135"/>
    </row>
    <row r="354" spans="18:111" x14ac:dyDescent="0.2">
      <c r="R354" s="1"/>
      <c r="S354" s="135"/>
      <c r="T354" s="135"/>
      <c r="U354" s="135"/>
      <c r="V354" s="135"/>
      <c r="W354" s="135"/>
      <c r="X354" s="135"/>
      <c r="Y354" s="135"/>
      <c r="Z354" s="135"/>
      <c r="AA354" s="135"/>
      <c r="AB354" s="135"/>
      <c r="AC354" s="135"/>
      <c r="AD354" s="135"/>
      <c r="AE354" s="135"/>
      <c r="AF354" s="135"/>
      <c r="AG354" s="135"/>
      <c r="AH354" s="135"/>
      <c r="AI354" s="135"/>
      <c r="AJ354" s="135"/>
      <c r="AK354" s="135"/>
      <c r="AL354" s="135"/>
      <c r="AM354" s="135"/>
      <c r="AN354" s="135"/>
      <c r="AO354" s="135"/>
      <c r="AP354" s="135"/>
      <c r="AQ354" s="135"/>
      <c r="AR354" s="135"/>
      <c r="AS354" s="135"/>
      <c r="AT354" s="135"/>
      <c r="AU354" s="135"/>
      <c r="AV354" s="135"/>
      <c r="AW354" s="135"/>
      <c r="AX354" s="135"/>
      <c r="AY354" s="135"/>
      <c r="AZ354" s="135"/>
      <c r="BA354" s="135"/>
      <c r="BB354" s="135"/>
      <c r="BC354" s="135"/>
      <c r="BD354" s="135"/>
      <c r="BE354" s="135"/>
      <c r="BF354" s="135"/>
      <c r="BG354" s="135"/>
      <c r="BH354" s="135"/>
      <c r="BI354" s="135"/>
      <c r="BJ354" s="135"/>
      <c r="BK354" s="135"/>
      <c r="BL354" s="135"/>
      <c r="BM354" s="135"/>
      <c r="BN354" s="135"/>
      <c r="BO354" s="135"/>
      <c r="BP354" s="135"/>
      <c r="BQ354" s="135"/>
      <c r="BR354" s="135"/>
      <c r="BS354" s="135"/>
      <c r="BT354" s="135"/>
      <c r="BU354" s="135"/>
      <c r="BV354" s="135"/>
      <c r="BW354" s="135"/>
      <c r="BX354" s="135"/>
      <c r="BY354" s="135"/>
      <c r="BZ354" s="135"/>
      <c r="CA354" s="135"/>
      <c r="CB354" s="135"/>
      <c r="CC354" s="135"/>
      <c r="CD354" s="135"/>
      <c r="CE354" s="135"/>
      <c r="CF354" s="135"/>
      <c r="CG354" s="135"/>
      <c r="CH354" s="135"/>
      <c r="CI354" s="135"/>
      <c r="CJ354" s="135"/>
      <c r="CK354" s="135"/>
      <c r="CL354" s="135"/>
      <c r="CM354" s="135"/>
      <c r="CN354" s="135"/>
      <c r="CO354" s="135"/>
      <c r="CP354" s="135"/>
      <c r="CQ354" s="135"/>
      <c r="CR354" s="135"/>
      <c r="CS354" s="135"/>
      <c r="CT354" s="135"/>
      <c r="CU354" s="135"/>
      <c r="CV354" s="135"/>
      <c r="CW354" s="135"/>
      <c r="CX354" s="135"/>
      <c r="CY354" s="135"/>
      <c r="CZ354" s="135"/>
      <c r="DA354" s="135"/>
      <c r="DB354" s="135"/>
      <c r="DC354" s="135"/>
      <c r="DD354" s="135"/>
      <c r="DE354" s="135"/>
      <c r="DF354" s="135"/>
      <c r="DG354" s="135"/>
    </row>
    <row r="355" spans="18:111" x14ac:dyDescent="0.2">
      <c r="R355" s="1"/>
      <c r="S355" s="135"/>
      <c r="T355" s="135"/>
      <c r="U355" s="135"/>
      <c r="V355" s="135"/>
      <c r="W355" s="135"/>
      <c r="X355" s="135"/>
      <c r="Y355" s="135"/>
      <c r="Z355" s="135"/>
      <c r="AA355" s="135"/>
      <c r="AB355" s="135"/>
      <c r="AC355" s="135"/>
      <c r="AD355" s="135"/>
      <c r="AE355" s="135"/>
      <c r="AF355" s="135"/>
      <c r="AG355" s="135"/>
      <c r="AH355" s="135"/>
      <c r="AI355" s="135"/>
      <c r="AJ355" s="135"/>
      <c r="AK355" s="135"/>
      <c r="AL355" s="135"/>
      <c r="AM355" s="135"/>
      <c r="AN355" s="135"/>
      <c r="AO355" s="135"/>
      <c r="AP355" s="135"/>
      <c r="AQ355" s="135"/>
      <c r="AR355" s="135"/>
      <c r="AS355" s="135"/>
      <c r="AT355" s="135"/>
      <c r="AU355" s="135"/>
      <c r="AV355" s="135"/>
      <c r="AW355" s="135"/>
      <c r="AX355" s="135"/>
      <c r="AY355" s="135"/>
      <c r="AZ355" s="135"/>
      <c r="BA355" s="135"/>
      <c r="BB355" s="135"/>
      <c r="BC355" s="135"/>
      <c r="BD355" s="135"/>
      <c r="BE355" s="135"/>
      <c r="BF355" s="135"/>
      <c r="BG355" s="135"/>
      <c r="BH355" s="135"/>
      <c r="BI355" s="135"/>
      <c r="BJ355" s="135"/>
      <c r="BK355" s="135"/>
      <c r="BL355" s="135"/>
      <c r="BM355" s="135"/>
      <c r="BN355" s="135"/>
      <c r="BO355" s="135"/>
      <c r="BP355" s="135"/>
      <c r="BQ355" s="135"/>
      <c r="BR355" s="135"/>
      <c r="BS355" s="135"/>
      <c r="BT355" s="135"/>
      <c r="BU355" s="135"/>
      <c r="BV355" s="135"/>
      <c r="BW355" s="135"/>
      <c r="BX355" s="135"/>
      <c r="BY355" s="135"/>
      <c r="BZ355" s="135"/>
      <c r="CA355" s="135"/>
      <c r="CB355" s="135"/>
      <c r="CC355" s="135"/>
      <c r="CD355" s="135"/>
      <c r="CE355" s="135"/>
      <c r="CF355" s="135"/>
      <c r="CG355" s="135"/>
      <c r="CH355" s="135"/>
      <c r="CI355" s="135"/>
      <c r="CJ355" s="135"/>
      <c r="CK355" s="135"/>
      <c r="CL355" s="135"/>
      <c r="CM355" s="135"/>
      <c r="CN355" s="135"/>
      <c r="CO355" s="135"/>
      <c r="CP355" s="135"/>
      <c r="CQ355" s="135"/>
      <c r="CR355" s="135"/>
      <c r="CS355" s="135"/>
      <c r="CT355" s="135"/>
      <c r="CU355" s="135"/>
      <c r="CV355" s="135"/>
      <c r="CW355" s="135"/>
      <c r="CX355" s="135"/>
      <c r="CY355" s="135"/>
      <c r="CZ355" s="135"/>
      <c r="DA355" s="135"/>
      <c r="DB355" s="135"/>
      <c r="DC355" s="135"/>
      <c r="DD355" s="135"/>
      <c r="DE355" s="135"/>
      <c r="DF355" s="135"/>
      <c r="DG355" s="135"/>
    </row>
    <row r="356" spans="18:111" x14ac:dyDescent="0.2">
      <c r="R356" s="1"/>
      <c r="S356" s="135"/>
      <c r="T356" s="135"/>
      <c r="U356" s="135"/>
      <c r="V356" s="135"/>
      <c r="W356" s="135"/>
      <c r="X356" s="135"/>
      <c r="Y356" s="135"/>
      <c r="Z356" s="135"/>
      <c r="AA356" s="135"/>
      <c r="AB356" s="135"/>
      <c r="AC356" s="135"/>
      <c r="AD356" s="135"/>
      <c r="AE356" s="135"/>
      <c r="AF356" s="135"/>
      <c r="AG356" s="135"/>
      <c r="AH356" s="135"/>
      <c r="AI356" s="135"/>
      <c r="AJ356" s="135"/>
      <c r="AK356" s="135"/>
      <c r="AL356" s="135"/>
      <c r="AM356" s="135"/>
      <c r="AN356" s="135"/>
      <c r="AO356" s="135"/>
      <c r="AP356" s="135"/>
      <c r="AQ356" s="135"/>
      <c r="AR356" s="135"/>
      <c r="AS356" s="135"/>
      <c r="AT356" s="135"/>
      <c r="AU356" s="135"/>
      <c r="AV356" s="135"/>
      <c r="AW356" s="135"/>
      <c r="AX356" s="135"/>
      <c r="AY356" s="135"/>
      <c r="AZ356" s="135"/>
      <c r="BA356" s="135"/>
      <c r="BB356" s="135"/>
      <c r="BC356" s="135"/>
      <c r="BD356" s="135"/>
      <c r="BE356" s="135"/>
      <c r="BF356" s="135"/>
      <c r="BG356" s="135"/>
      <c r="BH356" s="135"/>
      <c r="BI356" s="135"/>
      <c r="BJ356" s="135"/>
      <c r="BK356" s="135"/>
      <c r="BL356" s="135"/>
      <c r="BM356" s="135"/>
      <c r="BN356" s="135"/>
      <c r="BO356" s="135"/>
      <c r="BP356" s="135"/>
      <c r="BQ356" s="135"/>
      <c r="BR356" s="135"/>
      <c r="BS356" s="135"/>
      <c r="BT356" s="135"/>
      <c r="BU356" s="135"/>
      <c r="BV356" s="135"/>
      <c r="BW356" s="135"/>
      <c r="BX356" s="135"/>
      <c r="BY356" s="135"/>
      <c r="BZ356" s="135"/>
      <c r="CA356" s="135"/>
      <c r="CB356" s="135"/>
      <c r="CC356" s="135"/>
      <c r="CD356" s="135"/>
      <c r="CE356" s="135"/>
      <c r="CF356" s="135"/>
      <c r="CG356" s="135"/>
      <c r="CH356" s="135"/>
      <c r="CI356" s="135"/>
      <c r="CJ356" s="135"/>
      <c r="CK356" s="135"/>
      <c r="CL356" s="135"/>
      <c r="CM356" s="135"/>
      <c r="CN356" s="135"/>
      <c r="CO356" s="135"/>
      <c r="CP356" s="135"/>
      <c r="CQ356" s="135"/>
      <c r="CR356" s="135"/>
      <c r="CS356" s="135"/>
      <c r="CT356" s="135"/>
      <c r="CU356" s="135"/>
      <c r="CV356" s="135"/>
      <c r="CW356" s="135"/>
      <c r="CX356" s="135"/>
      <c r="CY356" s="135"/>
      <c r="CZ356" s="135"/>
      <c r="DA356" s="135"/>
      <c r="DB356" s="135"/>
      <c r="DC356" s="135"/>
      <c r="DD356" s="135"/>
      <c r="DE356" s="135"/>
      <c r="DF356" s="135"/>
      <c r="DG356" s="135"/>
    </row>
    <row r="357" spans="18:111" x14ac:dyDescent="0.2">
      <c r="R357" s="1"/>
      <c r="S357" s="135"/>
      <c r="T357" s="135"/>
      <c r="U357" s="135"/>
      <c r="V357" s="135"/>
      <c r="W357" s="135"/>
      <c r="X357" s="135"/>
      <c r="Y357" s="135"/>
      <c r="Z357" s="135"/>
      <c r="AA357" s="135"/>
      <c r="AB357" s="135"/>
      <c r="AC357" s="135"/>
      <c r="AD357" s="135"/>
      <c r="AE357" s="135"/>
      <c r="AF357" s="135"/>
      <c r="AG357" s="135"/>
      <c r="AH357" s="135"/>
      <c r="AI357" s="135"/>
      <c r="AJ357" s="135"/>
      <c r="AK357" s="135"/>
      <c r="AL357" s="135"/>
      <c r="AM357" s="135"/>
      <c r="AN357" s="135"/>
      <c r="AO357" s="135"/>
      <c r="AP357" s="135"/>
      <c r="AQ357" s="135"/>
      <c r="AR357" s="135"/>
      <c r="AS357" s="135"/>
      <c r="AT357" s="135"/>
      <c r="AU357" s="135"/>
      <c r="AV357" s="135"/>
      <c r="AW357" s="135"/>
      <c r="AX357" s="135"/>
      <c r="AY357" s="135"/>
      <c r="AZ357" s="135"/>
      <c r="BA357" s="135"/>
      <c r="BB357" s="135"/>
      <c r="BC357" s="135"/>
      <c r="BD357" s="135"/>
      <c r="BE357" s="135"/>
      <c r="BF357" s="135"/>
      <c r="BG357" s="135"/>
      <c r="BH357" s="135"/>
      <c r="BI357" s="135"/>
      <c r="BJ357" s="135"/>
      <c r="BK357" s="135"/>
      <c r="BL357" s="135"/>
      <c r="BM357" s="135"/>
      <c r="BN357" s="135"/>
      <c r="BO357" s="135"/>
      <c r="BP357" s="135"/>
      <c r="BQ357" s="135"/>
      <c r="BR357" s="135"/>
      <c r="BS357" s="135"/>
      <c r="BT357" s="135"/>
      <c r="BU357" s="135"/>
      <c r="BV357" s="135"/>
      <c r="BW357" s="135"/>
      <c r="BX357" s="135"/>
      <c r="BY357" s="135"/>
      <c r="BZ357" s="135"/>
      <c r="CA357" s="135"/>
      <c r="CB357" s="135"/>
      <c r="CC357" s="135"/>
      <c r="CD357" s="135"/>
      <c r="CE357" s="135"/>
      <c r="CF357" s="135"/>
      <c r="CG357" s="135"/>
      <c r="CH357" s="135"/>
      <c r="CI357" s="135"/>
      <c r="CJ357" s="135"/>
      <c r="CK357" s="135"/>
      <c r="CL357" s="135"/>
      <c r="CM357" s="135"/>
      <c r="CN357" s="135"/>
      <c r="CO357" s="135"/>
      <c r="CP357" s="135"/>
      <c r="CQ357" s="135"/>
      <c r="CR357" s="135"/>
      <c r="CS357" s="135"/>
      <c r="CT357" s="135"/>
      <c r="CU357" s="135"/>
      <c r="CV357" s="135"/>
      <c r="CW357" s="135"/>
      <c r="CX357" s="135"/>
      <c r="CY357" s="135"/>
      <c r="CZ357" s="135"/>
      <c r="DA357" s="135"/>
      <c r="DB357" s="135"/>
      <c r="DC357" s="135"/>
      <c r="DD357" s="135"/>
      <c r="DE357" s="135"/>
      <c r="DF357" s="135"/>
      <c r="DG357" s="135"/>
    </row>
    <row r="358" spans="18:111" x14ac:dyDescent="0.2">
      <c r="R358" s="1"/>
      <c r="S358" s="135"/>
      <c r="T358" s="135"/>
      <c r="U358" s="135"/>
      <c r="V358" s="135"/>
      <c r="W358" s="135"/>
      <c r="X358" s="135"/>
      <c r="Y358" s="135"/>
      <c r="Z358" s="135"/>
      <c r="AA358" s="135"/>
      <c r="AB358" s="135"/>
      <c r="AC358" s="135"/>
      <c r="AD358" s="135"/>
      <c r="AE358" s="135"/>
      <c r="AF358" s="135"/>
      <c r="AG358" s="135"/>
      <c r="AH358" s="135"/>
      <c r="AI358" s="135"/>
      <c r="AJ358" s="135"/>
      <c r="AK358" s="135"/>
      <c r="AL358" s="135"/>
      <c r="AM358" s="135"/>
      <c r="AN358" s="135"/>
      <c r="AO358" s="135"/>
      <c r="AP358" s="135"/>
      <c r="AQ358" s="135"/>
      <c r="AR358" s="135"/>
      <c r="AS358" s="135"/>
      <c r="AT358" s="135"/>
      <c r="AU358" s="135"/>
      <c r="AV358" s="135"/>
      <c r="AW358" s="135"/>
      <c r="AX358" s="135"/>
      <c r="AY358" s="135"/>
      <c r="AZ358" s="135"/>
      <c r="BA358" s="135"/>
      <c r="BB358" s="135"/>
      <c r="BC358" s="135"/>
      <c r="BD358" s="135"/>
      <c r="BE358" s="135"/>
      <c r="BF358" s="135"/>
      <c r="BG358" s="135"/>
      <c r="BH358" s="135"/>
      <c r="BI358" s="135"/>
      <c r="BJ358" s="135"/>
      <c r="BK358" s="135"/>
      <c r="BL358" s="135"/>
      <c r="BM358" s="135"/>
      <c r="BN358" s="135"/>
      <c r="BO358" s="135"/>
      <c r="BP358" s="135"/>
      <c r="BQ358" s="135"/>
      <c r="BR358" s="135"/>
      <c r="BS358" s="135"/>
      <c r="BT358" s="135"/>
      <c r="BU358" s="135"/>
      <c r="BV358" s="135"/>
      <c r="BW358" s="135"/>
      <c r="BX358" s="135"/>
      <c r="BY358" s="135"/>
      <c r="BZ358" s="135"/>
      <c r="CA358" s="135"/>
      <c r="CB358" s="135"/>
      <c r="CC358" s="135"/>
      <c r="CD358" s="135"/>
      <c r="CE358" s="135"/>
      <c r="CF358" s="135"/>
      <c r="CG358" s="135"/>
      <c r="CH358" s="135"/>
      <c r="CI358" s="135"/>
      <c r="CJ358" s="135"/>
      <c r="CK358" s="135"/>
      <c r="CL358" s="135"/>
      <c r="CM358" s="135"/>
      <c r="CN358" s="135"/>
      <c r="CO358" s="135"/>
      <c r="CP358" s="135"/>
      <c r="CQ358" s="135"/>
      <c r="CR358" s="135"/>
      <c r="CS358" s="135"/>
      <c r="CT358" s="135"/>
      <c r="CU358" s="135"/>
      <c r="CV358" s="135"/>
      <c r="CW358" s="135"/>
      <c r="CX358" s="135"/>
      <c r="CY358" s="135"/>
      <c r="CZ358" s="135"/>
      <c r="DA358" s="135"/>
      <c r="DB358" s="135"/>
      <c r="DC358" s="135"/>
      <c r="DD358" s="135"/>
      <c r="DE358" s="135"/>
      <c r="DF358" s="135"/>
      <c r="DG358" s="135"/>
    </row>
    <row r="359" spans="18:111" x14ac:dyDescent="0.2">
      <c r="R359" s="1"/>
      <c r="S359" s="135"/>
      <c r="T359" s="135"/>
      <c r="U359" s="135"/>
      <c r="V359" s="135"/>
      <c r="W359" s="135"/>
      <c r="X359" s="135"/>
      <c r="Y359" s="135"/>
      <c r="Z359" s="135"/>
      <c r="AA359" s="135"/>
      <c r="AB359" s="135"/>
      <c r="AC359" s="135"/>
      <c r="AD359" s="135"/>
      <c r="AE359" s="135"/>
      <c r="AF359" s="135"/>
      <c r="AG359" s="135"/>
      <c r="AH359" s="135"/>
      <c r="AI359" s="135"/>
      <c r="AJ359" s="135"/>
      <c r="AK359" s="135"/>
      <c r="AL359" s="135"/>
      <c r="AM359" s="135"/>
      <c r="AN359" s="135"/>
      <c r="AO359" s="135"/>
      <c r="AP359" s="135"/>
      <c r="AQ359" s="135"/>
      <c r="AR359" s="135"/>
      <c r="AS359" s="135"/>
      <c r="AT359" s="135"/>
      <c r="AU359" s="135"/>
      <c r="AV359" s="135"/>
      <c r="AW359" s="135"/>
      <c r="AX359" s="135"/>
      <c r="AY359" s="135"/>
      <c r="AZ359" s="135"/>
      <c r="BA359" s="135"/>
      <c r="BB359" s="135"/>
      <c r="BC359" s="135"/>
      <c r="BD359" s="135"/>
      <c r="BE359" s="135"/>
      <c r="BF359" s="135"/>
      <c r="BG359" s="135"/>
      <c r="BH359" s="135"/>
      <c r="BI359" s="135"/>
      <c r="BJ359" s="135"/>
      <c r="BK359" s="135"/>
      <c r="BL359" s="135"/>
      <c r="BM359" s="135"/>
      <c r="BN359" s="135"/>
      <c r="BO359" s="135"/>
      <c r="BP359" s="135"/>
      <c r="BQ359" s="135"/>
      <c r="BR359" s="135"/>
      <c r="BS359" s="135"/>
      <c r="BT359" s="135"/>
      <c r="BU359" s="135"/>
      <c r="BV359" s="135"/>
      <c r="BW359" s="135"/>
      <c r="BX359" s="135"/>
      <c r="BY359" s="135"/>
      <c r="BZ359" s="135"/>
      <c r="CA359" s="135"/>
      <c r="CB359" s="135"/>
      <c r="CC359" s="135"/>
      <c r="CD359" s="135"/>
      <c r="CE359" s="135"/>
      <c r="CF359" s="135"/>
      <c r="CG359" s="135"/>
      <c r="CH359" s="135"/>
      <c r="CI359" s="135"/>
      <c r="CJ359" s="135"/>
      <c r="CK359" s="135"/>
      <c r="CL359" s="135"/>
      <c r="CM359" s="135"/>
      <c r="CN359" s="135"/>
      <c r="CO359" s="135"/>
      <c r="CP359" s="135"/>
      <c r="CQ359" s="135"/>
      <c r="CR359" s="135"/>
      <c r="CS359" s="135"/>
      <c r="CT359" s="135"/>
      <c r="CU359" s="135"/>
      <c r="CV359" s="135"/>
      <c r="CW359" s="135"/>
      <c r="CX359" s="135"/>
      <c r="CY359" s="135"/>
      <c r="CZ359" s="135"/>
      <c r="DA359" s="135"/>
      <c r="DB359" s="135"/>
      <c r="DC359" s="135"/>
      <c r="DD359" s="135"/>
      <c r="DE359" s="135"/>
      <c r="DF359" s="135"/>
      <c r="DG359" s="135"/>
    </row>
    <row r="360" spans="18:111" x14ac:dyDescent="0.2">
      <c r="R360" s="1"/>
      <c r="S360" s="135"/>
      <c r="T360" s="135"/>
      <c r="U360" s="135"/>
      <c r="V360" s="135"/>
      <c r="W360" s="135"/>
      <c r="X360" s="135"/>
      <c r="Y360" s="135"/>
      <c r="Z360" s="135"/>
      <c r="AA360" s="135"/>
      <c r="AB360" s="135"/>
      <c r="AC360" s="135"/>
      <c r="AD360" s="135"/>
      <c r="AE360" s="135"/>
      <c r="AF360" s="135"/>
      <c r="AG360" s="135"/>
      <c r="AH360" s="135"/>
      <c r="AI360" s="135"/>
      <c r="AJ360" s="135"/>
      <c r="AK360" s="135"/>
      <c r="AL360" s="135"/>
      <c r="AM360" s="135"/>
      <c r="AN360" s="135"/>
      <c r="AO360" s="135"/>
      <c r="AP360" s="135"/>
      <c r="AQ360" s="135"/>
      <c r="AR360" s="135"/>
      <c r="AS360" s="135"/>
      <c r="AT360" s="135"/>
      <c r="AU360" s="135"/>
      <c r="AV360" s="135"/>
      <c r="AW360" s="135"/>
      <c r="AX360" s="135"/>
      <c r="AY360" s="135"/>
      <c r="AZ360" s="135"/>
      <c r="BA360" s="135"/>
      <c r="BB360" s="135"/>
      <c r="BC360" s="135"/>
      <c r="BD360" s="135"/>
      <c r="BE360" s="135"/>
      <c r="BF360" s="135"/>
      <c r="BG360" s="135"/>
      <c r="BH360" s="135"/>
      <c r="BI360" s="135"/>
      <c r="BJ360" s="135"/>
      <c r="BK360" s="135"/>
      <c r="BL360" s="135"/>
      <c r="BM360" s="135"/>
      <c r="BN360" s="135"/>
      <c r="BO360" s="135"/>
      <c r="BP360" s="135"/>
      <c r="BQ360" s="135"/>
      <c r="BR360" s="135"/>
      <c r="BS360" s="135"/>
      <c r="BT360" s="135"/>
      <c r="BU360" s="135"/>
      <c r="BV360" s="135"/>
      <c r="BW360" s="135"/>
      <c r="BX360" s="135"/>
      <c r="BY360" s="135"/>
      <c r="BZ360" s="135"/>
      <c r="CA360" s="135"/>
      <c r="CB360" s="135"/>
      <c r="CC360" s="135"/>
      <c r="CD360" s="135"/>
      <c r="CE360" s="135"/>
      <c r="CF360" s="135"/>
      <c r="CG360" s="135"/>
      <c r="CH360" s="135"/>
      <c r="CI360" s="135"/>
      <c r="CJ360" s="135"/>
      <c r="CK360" s="135"/>
      <c r="CL360" s="135"/>
      <c r="CM360" s="135"/>
      <c r="CN360" s="135"/>
      <c r="CO360" s="135"/>
      <c r="CP360" s="135"/>
      <c r="CQ360" s="135"/>
      <c r="CR360" s="135"/>
      <c r="CS360" s="135"/>
      <c r="CT360" s="135"/>
      <c r="CU360" s="135"/>
      <c r="CV360" s="135"/>
      <c r="CW360" s="135"/>
      <c r="CX360" s="135"/>
      <c r="CY360" s="135"/>
      <c r="CZ360" s="135"/>
      <c r="DA360" s="135"/>
      <c r="DB360" s="135"/>
      <c r="DC360" s="135"/>
      <c r="DD360" s="135"/>
      <c r="DE360" s="135"/>
      <c r="DF360" s="135"/>
      <c r="DG360" s="135"/>
    </row>
    <row r="361" spans="18:111" x14ac:dyDescent="0.2">
      <c r="R361" s="1"/>
      <c r="S361" s="135"/>
      <c r="T361" s="135"/>
      <c r="U361" s="135"/>
      <c r="V361" s="135"/>
      <c r="W361" s="135"/>
      <c r="X361" s="135"/>
      <c r="Y361" s="135"/>
      <c r="Z361" s="135"/>
      <c r="AA361" s="135"/>
      <c r="AB361" s="135"/>
      <c r="AC361" s="135"/>
      <c r="AD361" s="135"/>
      <c r="AE361" s="135"/>
      <c r="AF361" s="135"/>
      <c r="AG361" s="135"/>
      <c r="AH361" s="135"/>
      <c r="AI361" s="135"/>
      <c r="AJ361" s="135"/>
      <c r="AK361" s="135"/>
      <c r="AL361" s="135"/>
      <c r="AM361" s="135"/>
      <c r="AN361" s="135"/>
      <c r="AO361" s="135"/>
      <c r="AP361" s="135"/>
      <c r="AQ361" s="135"/>
      <c r="AR361" s="135"/>
      <c r="AS361" s="135"/>
      <c r="AT361" s="135"/>
      <c r="AU361" s="135"/>
      <c r="AV361" s="135"/>
      <c r="AW361" s="135"/>
      <c r="AX361" s="135"/>
      <c r="AY361" s="135"/>
      <c r="AZ361" s="135"/>
      <c r="BA361" s="135"/>
      <c r="BB361" s="135"/>
      <c r="BC361" s="135"/>
      <c r="BD361" s="135"/>
      <c r="BE361" s="135"/>
      <c r="BF361" s="135"/>
      <c r="BG361" s="135"/>
      <c r="BH361" s="135"/>
      <c r="BI361" s="135"/>
      <c r="BJ361" s="135"/>
      <c r="BK361" s="135"/>
      <c r="BL361" s="135"/>
      <c r="BM361" s="135"/>
      <c r="BN361" s="135"/>
      <c r="BO361" s="135"/>
      <c r="BP361" s="135"/>
      <c r="BQ361" s="135"/>
      <c r="BR361" s="135"/>
      <c r="BS361" s="135"/>
      <c r="BT361" s="135"/>
      <c r="BU361" s="135"/>
      <c r="BV361" s="135"/>
      <c r="BW361" s="135"/>
      <c r="BX361" s="135"/>
      <c r="BY361" s="135"/>
      <c r="BZ361" s="135"/>
      <c r="CA361" s="135"/>
      <c r="CB361" s="135"/>
      <c r="CC361" s="135"/>
      <c r="CD361" s="135"/>
      <c r="CE361" s="135"/>
      <c r="CF361" s="135"/>
      <c r="CG361" s="135"/>
      <c r="CH361" s="135"/>
      <c r="CI361" s="135"/>
      <c r="CJ361" s="135"/>
      <c r="CK361" s="135"/>
      <c r="CL361" s="135"/>
      <c r="CM361" s="135"/>
      <c r="CN361" s="135"/>
      <c r="CO361" s="135"/>
      <c r="CP361" s="135"/>
      <c r="CQ361" s="135"/>
      <c r="CR361" s="135"/>
      <c r="CS361" s="135"/>
      <c r="CT361" s="135"/>
      <c r="CU361" s="135"/>
      <c r="CV361" s="135"/>
      <c r="CW361" s="135"/>
      <c r="CX361" s="135"/>
      <c r="CY361" s="135"/>
      <c r="CZ361" s="135"/>
      <c r="DA361" s="135"/>
      <c r="DB361" s="135"/>
      <c r="DC361" s="135"/>
      <c r="DD361" s="135"/>
      <c r="DE361" s="135"/>
      <c r="DF361" s="135"/>
      <c r="DG361" s="135"/>
    </row>
    <row r="362" spans="18:111" x14ac:dyDescent="0.2">
      <c r="R362" s="1"/>
      <c r="S362" s="135"/>
      <c r="T362" s="135"/>
      <c r="U362" s="135"/>
      <c r="V362" s="135"/>
      <c r="W362" s="135"/>
      <c r="X362" s="135"/>
      <c r="Y362" s="135"/>
      <c r="Z362" s="135"/>
      <c r="AA362" s="135"/>
      <c r="AB362" s="135"/>
      <c r="AC362" s="135"/>
      <c r="AD362" s="135"/>
      <c r="AE362" s="135"/>
      <c r="AF362" s="135"/>
      <c r="AG362" s="135"/>
      <c r="AH362" s="135"/>
      <c r="AI362" s="135"/>
      <c r="AJ362" s="135"/>
      <c r="AK362" s="135"/>
      <c r="AL362" s="135"/>
      <c r="AM362" s="135"/>
      <c r="AN362" s="135"/>
      <c r="AO362" s="135"/>
      <c r="AP362" s="135"/>
      <c r="AQ362" s="135"/>
      <c r="AR362" s="135"/>
      <c r="AS362" s="135"/>
      <c r="AT362" s="135"/>
      <c r="AU362" s="135"/>
      <c r="AV362" s="135"/>
      <c r="AW362" s="135"/>
      <c r="AX362" s="135"/>
      <c r="AY362" s="135"/>
      <c r="AZ362" s="135"/>
      <c r="BA362" s="135"/>
      <c r="BB362" s="135"/>
      <c r="BC362" s="135"/>
      <c r="BD362" s="135"/>
      <c r="BE362" s="135"/>
      <c r="BF362" s="135"/>
      <c r="BG362" s="135"/>
      <c r="BH362" s="135"/>
      <c r="BI362" s="135"/>
      <c r="BJ362" s="135"/>
      <c r="BK362" s="135"/>
      <c r="BL362" s="135"/>
      <c r="BM362" s="135"/>
      <c r="BN362" s="135"/>
      <c r="BO362" s="135"/>
      <c r="BP362" s="135"/>
      <c r="BQ362" s="135"/>
      <c r="BR362" s="135"/>
      <c r="BS362" s="135"/>
      <c r="BT362" s="135"/>
      <c r="BU362" s="135"/>
      <c r="BV362" s="135"/>
      <c r="BW362" s="135"/>
      <c r="BX362" s="135"/>
      <c r="BY362" s="135"/>
      <c r="BZ362" s="135"/>
      <c r="CA362" s="135"/>
      <c r="CB362" s="135"/>
      <c r="CC362" s="135"/>
      <c r="CD362" s="135"/>
      <c r="CE362" s="135"/>
      <c r="CF362" s="135"/>
      <c r="CG362" s="135"/>
      <c r="CH362" s="135"/>
      <c r="CI362" s="135"/>
      <c r="CJ362" s="135"/>
      <c r="CK362" s="135"/>
      <c r="CL362" s="135"/>
      <c r="CM362" s="135"/>
      <c r="CN362" s="135"/>
      <c r="CO362" s="135"/>
      <c r="CP362" s="135"/>
      <c r="CQ362" s="135"/>
      <c r="CR362" s="135"/>
      <c r="CS362" s="135"/>
      <c r="CT362" s="135"/>
      <c r="CU362" s="135"/>
      <c r="CV362" s="135"/>
      <c r="CW362" s="135"/>
      <c r="CX362" s="135"/>
      <c r="CY362" s="135"/>
      <c r="CZ362" s="135"/>
      <c r="DA362" s="135"/>
      <c r="DB362" s="135"/>
      <c r="DC362" s="135"/>
      <c r="DD362" s="135"/>
      <c r="DE362" s="135"/>
      <c r="DF362" s="135"/>
      <c r="DG362" s="135"/>
    </row>
    <row r="363" spans="18:111" x14ac:dyDescent="0.2">
      <c r="R363" s="1"/>
      <c r="S363" s="135"/>
      <c r="T363" s="135"/>
      <c r="U363" s="135"/>
      <c r="V363" s="135"/>
      <c r="W363" s="135"/>
      <c r="X363" s="135"/>
      <c r="Y363" s="135"/>
      <c r="Z363" s="135"/>
      <c r="AA363" s="135"/>
      <c r="AB363" s="135"/>
      <c r="AC363" s="135"/>
      <c r="AD363" s="135"/>
      <c r="AE363" s="135"/>
      <c r="AF363" s="135"/>
      <c r="AG363" s="135"/>
      <c r="AH363" s="135"/>
      <c r="AI363" s="135"/>
      <c r="AJ363" s="135"/>
      <c r="AK363" s="135"/>
      <c r="AL363" s="135"/>
      <c r="AM363" s="135"/>
      <c r="AN363" s="135"/>
      <c r="AO363" s="135"/>
      <c r="AP363" s="135"/>
      <c r="AQ363" s="135"/>
      <c r="AR363" s="135"/>
      <c r="AS363" s="135"/>
      <c r="AT363" s="135"/>
      <c r="AU363" s="135"/>
      <c r="AV363" s="135"/>
      <c r="AW363" s="135"/>
      <c r="AX363" s="135"/>
      <c r="AY363" s="135"/>
      <c r="AZ363" s="135"/>
      <c r="BA363" s="135"/>
      <c r="BB363" s="135"/>
      <c r="BC363" s="135"/>
      <c r="BD363" s="135"/>
      <c r="BE363" s="135"/>
      <c r="BF363" s="135"/>
      <c r="BG363" s="135"/>
      <c r="BH363" s="135"/>
      <c r="BI363" s="135"/>
      <c r="BJ363" s="135"/>
      <c r="BK363" s="135"/>
      <c r="BL363" s="135"/>
      <c r="BM363" s="135"/>
      <c r="BN363" s="135"/>
      <c r="BO363" s="135"/>
      <c r="BP363" s="135"/>
      <c r="BQ363" s="135"/>
      <c r="BR363" s="135"/>
      <c r="BS363" s="135"/>
      <c r="BT363" s="135"/>
      <c r="BU363" s="135"/>
      <c r="BV363" s="135"/>
      <c r="BW363" s="135"/>
      <c r="BX363" s="135"/>
      <c r="BY363" s="135"/>
      <c r="BZ363" s="135"/>
      <c r="CA363" s="135"/>
      <c r="CB363" s="135"/>
      <c r="CC363" s="135"/>
      <c r="CD363" s="135"/>
      <c r="CE363" s="135"/>
      <c r="CF363" s="135"/>
      <c r="CG363" s="135"/>
      <c r="CH363" s="135"/>
      <c r="CI363" s="135"/>
      <c r="CJ363" s="135"/>
      <c r="CK363" s="135"/>
      <c r="CL363" s="135"/>
      <c r="CM363" s="135"/>
      <c r="CN363" s="135"/>
      <c r="CO363" s="135"/>
      <c r="CP363" s="135"/>
      <c r="CQ363" s="135"/>
      <c r="CR363" s="135"/>
      <c r="CS363" s="135"/>
      <c r="CT363" s="135"/>
      <c r="CU363" s="135"/>
      <c r="CV363" s="135"/>
      <c r="CW363" s="135"/>
      <c r="CX363" s="135"/>
      <c r="CY363" s="135"/>
      <c r="CZ363" s="135"/>
      <c r="DA363" s="135"/>
      <c r="DB363" s="135"/>
      <c r="DC363" s="135"/>
      <c r="DD363" s="135"/>
      <c r="DE363" s="135"/>
      <c r="DF363" s="135"/>
      <c r="DG363" s="135"/>
    </row>
    <row r="364" spans="18:111" x14ac:dyDescent="0.2">
      <c r="R364" s="1"/>
      <c r="S364" s="135"/>
      <c r="T364" s="135"/>
      <c r="U364" s="135"/>
      <c r="V364" s="135"/>
      <c r="W364" s="135"/>
      <c r="X364" s="135"/>
      <c r="Y364" s="135"/>
      <c r="Z364" s="135"/>
      <c r="AA364" s="135"/>
      <c r="AB364" s="135"/>
      <c r="AC364" s="135"/>
      <c r="AD364" s="135"/>
      <c r="AE364" s="135"/>
      <c r="AF364" s="135"/>
      <c r="AG364" s="135"/>
      <c r="AH364" s="135"/>
      <c r="AI364" s="135"/>
      <c r="AJ364" s="135"/>
      <c r="AK364" s="135"/>
      <c r="AL364" s="135"/>
      <c r="AM364" s="135"/>
      <c r="AN364" s="135"/>
      <c r="AO364" s="135"/>
      <c r="AP364" s="135"/>
      <c r="AQ364" s="135"/>
      <c r="AR364" s="135"/>
      <c r="AS364" s="135"/>
      <c r="AT364" s="135"/>
      <c r="AU364" s="135"/>
      <c r="AV364" s="135"/>
      <c r="AW364" s="135"/>
      <c r="AX364" s="135"/>
      <c r="AY364" s="135"/>
      <c r="AZ364" s="135"/>
      <c r="BA364" s="135"/>
      <c r="BB364" s="135"/>
      <c r="BC364" s="135"/>
      <c r="BD364" s="135"/>
      <c r="BE364" s="135"/>
      <c r="BF364" s="135"/>
      <c r="BG364" s="135"/>
      <c r="BH364" s="135"/>
      <c r="BI364" s="135"/>
      <c r="BJ364" s="135"/>
      <c r="BK364" s="135"/>
      <c r="BL364" s="135"/>
      <c r="BM364" s="135"/>
      <c r="BN364" s="135"/>
      <c r="BO364" s="135"/>
      <c r="BP364" s="135"/>
      <c r="BQ364" s="135"/>
      <c r="BR364" s="135"/>
      <c r="BS364" s="135"/>
      <c r="BT364" s="135"/>
      <c r="BU364" s="135"/>
      <c r="BV364" s="135"/>
      <c r="BW364" s="135"/>
      <c r="BX364" s="135"/>
      <c r="BY364" s="135"/>
      <c r="BZ364" s="135"/>
      <c r="CA364" s="135"/>
      <c r="CB364" s="135"/>
      <c r="CC364" s="135"/>
      <c r="CD364" s="135"/>
      <c r="CE364" s="135"/>
      <c r="CF364" s="135"/>
      <c r="CG364" s="135"/>
      <c r="CH364" s="135"/>
      <c r="CI364" s="135"/>
      <c r="CJ364" s="135"/>
      <c r="CK364" s="135"/>
      <c r="CL364" s="135"/>
      <c r="CM364" s="135"/>
      <c r="CN364" s="135"/>
      <c r="CO364" s="135"/>
      <c r="CP364" s="135"/>
      <c r="CQ364" s="135"/>
      <c r="CR364" s="135"/>
      <c r="CS364" s="135"/>
      <c r="CT364" s="135"/>
      <c r="CU364" s="135"/>
      <c r="CV364" s="135"/>
      <c r="CW364" s="135"/>
      <c r="CX364" s="135"/>
      <c r="CY364" s="135"/>
      <c r="CZ364" s="135"/>
      <c r="DA364" s="135"/>
      <c r="DB364" s="135"/>
      <c r="DC364" s="135"/>
      <c r="DD364" s="135"/>
      <c r="DE364" s="135"/>
      <c r="DF364" s="135"/>
      <c r="DG364" s="135"/>
    </row>
    <row r="365" spans="18:111" x14ac:dyDescent="0.2">
      <c r="R365" s="1"/>
      <c r="S365" s="135"/>
      <c r="T365" s="135"/>
      <c r="U365" s="135"/>
      <c r="V365" s="135"/>
      <c r="W365" s="135"/>
      <c r="X365" s="135"/>
      <c r="Y365" s="135"/>
      <c r="Z365" s="135"/>
      <c r="AA365" s="135"/>
      <c r="AB365" s="135"/>
      <c r="AC365" s="135"/>
      <c r="AD365" s="135"/>
      <c r="AE365" s="135"/>
      <c r="AF365" s="135"/>
      <c r="AG365" s="135"/>
      <c r="AH365" s="135"/>
      <c r="AI365" s="135"/>
      <c r="AJ365" s="135"/>
      <c r="AK365" s="135"/>
      <c r="AL365" s="135"/>
      <c r="AM365" s="135"/>
      <c r="AN365" s="135"/>
      <c r="AO365" s="135"/>
      <c r="AP365" s="135"/>
      <c r="AQ365" s="135"/>
      <c r="AR365" s="135"/>
      <c r="AS365" s="135"/>
      <c r="AT365" s="135"/>
      <c r="AU365" s="135"/>
      <c r="AV365" s="135"/>
      <c r="AW365" s="135"/>
      <c r="AX365" s="135"/>
      <c r="AY365" s="135"/>
      <c r="AZ365" s="135"/>
      <c r="BA365" s="135"/>
      <c r="BB365" s="135"/>
      <c r="BC365" s="135"/>
      <c r="BD365" s="135"/>
      <c r="BE365" s="135"/>
      <c r="BF365" s="135"/>
      <c r="BG365" s="135"/>
      <c r="BH365" s="135"/>
      <c r="BI365" s="135"/>
      <c r="BJ365" s="135"/>
      <c r="BK365" s="135"/>
      <c r="BL365" s="135"/>
      <c r="BM365" s="135"/>
      <c r="BN365" s="135"/>
      <c r="BO365" s="135"/>
      <c r="BP365" s="135"/>
      <c r="BQ365" s="135"/>
      <c r="BR365" s="135"/>
      <c r="BS365" s="135"/>
      <c r="BT365" s="135"/>
      <c r="BU365" s="135"/>
      <c r="BV365" s="135"/>
      <c r="BW365" s="135"/>
      <c r="BX365" s="135"/>
      <c r="BY365" s="135"/>
      <c r="BZ365" s="135"/>
      <c r="CA365" s="135"/>
      <c r="CB365" s="135"/>
      <c r="CC365" s="135"/>
      <c r="CD365" s="135"/>
      <c r="CE365" s="135"/>
      <c r="CF365" s="135"/>
      <c r="CG365" s="135"/>
      <c r="CH365" s="135"/>
      <c r="CI365" s="135"/>
      <c r="CJ365" s="135"/>
      <c r="CK365" s="135"/>
      <c r="CL365" s="135"/>
      <c r="CM365" s="135"/>
      <c r="CN365" s="135"/>
      <c r="CO365" s="135"/>
      <c r="CP365" s="135"/>
      <c r="CQ365" s="135"/>
      <c r="CR365" s="135"/>
      <c r="CS365" s="135"/>
      <c r="CT365" s="135"/>
      <c r="CU365" s="135"/>
      <c r="CV365" s="135"/>
      <c r="CW365" s="135"/>
      <c r="CX365" s="135"/>
      <c r="CY365" s="135"/>
      <c r="CZ365" s="135"/>
      <c r="DA365" s="135"/>
      <c r="DB365" s="135"/>
      <c r="DC365" s="135"/>
      <c r="DD365" s="135"/>
      <c r="DE365" s="135"/>
      <c r="DF365" s="135"/>
      <c r="DG365" s="135"/>
    </row>
    <row r="366" spans="18:111" x14ac:dyDescent="0.2">
      <c r="R366" s="1"/>
      <c r="S366" s="135"/>
      <c r="T366" s="135"/>
      <c r="U366" s="135"/>
      <c r="V366" s="135"/>
      <c r="W366" s="135"/>
      <c r="X366" s="135"/>
      <c r="Y366" s="135"/>
      <c r="Z366" s="135"/>
      <c r="AA366" s="135"/>
      <c r="AB366" s="135"/>
      <c r="AC366" s="135"/>
      <c r="AD366" s="135"/>
      <c r="AE366" s="135"/>
      <c r="AF366" s="135"/>
      <c r="AG366" s="135"/>
      <c r="AH366" s="135"/>
      <c r="AI366" s="135"/>
      <c r="AJ366" s="135"/>
      <c r="AK366" s="135"/>
      <c r="AL366" s="135"/>
      <c r="AM366" s="135"/>
      <c r="AN366" s="135"/>
      <c r="AO366" s="135"/>
      <c r="AP366" s="135"/>
      <c r="AQ366" s="135"/>
      <c r="AR366" s="135"/>
      <c r="AS366" s="135"/>
      <c r="AT366" s="135"/>
      <c r="AU366" s="135"/>
      <c r="AV366" s="135"/>
      <c r="AW366" s="135"/>
      <c r="AX366" s="135"/>
      <c r="AY366" s="135"/>
      <c r="AZ366" s="135"/>
      <c r="BA366" s="135"/>
      <c r="BB366" s="135"/>
      <c r="BC366" s="135"/>
      <c r="BD366" s="135"/>
      <c r="BE366" s="135"/>
      <c r="BF366" s="135"/>
      <c r="BG366" s="135"/>
      <c r="BH366" s="135"/>
      <c r="BI366" s="135"/>
      <c r="BJ366" s="135"/>
      <c r="BK366" s="135"/>
      <c r="BL366" s="135"/>
      <c r="BM366" s="135"/>
      <c r="BN366" s="135"/>
      <c r="BO366" s="135"/>
      <c r="BP366" s="135"/>
      <c r="BQ366" s="135"/>
      <c r="BR366" s="135"/>
      <c r="BS366" s="135"/>
      <c r="BT366" s="135"/>
      <c r="BU366" s="135"/>
      <c r="BV366" s="135"/>
      <c r="BW366" s="135"/>
      <c r="BX366" s="135"/>
      <c r="BY366" s="135"/>
      <c r="BZ366" s="135"/>
      <c r="CA366" s="135"/>
      <c r="CB366" s="135"/>
      <c r="CC366" s="135"/>
      <c r="CD366" s="135"/>
      <c r="CE366" s="135"/>
      <c r="CF366" s="135"/>
      <c r="CG366" s="135"/>
      <c r="CH366" s="135"/>
      <c r="CI366" s="135"/>
      <c r="CJ366" s="135"/>
      <c r="CK366" s="135"/>
      <c r="CL366" s="135"/>
      <c r="CM366" s="135"/>
      <c r="CN366" s="135"/>
      <c r="CO366" s="135"/>
      <c r="CP366" s="135"/>
      <c r="CQ366" s="135"/>
      <c r="CR366" s="135"/>
      <c r="CS366" s="135"/>
      <c r="CT366" s="135"/>
      <c r="CU366" s="135"/>
      <c r="CV366" s="135"/>
      <c r="CW366" s="135"/>
      <c r="CX366" s="135"/>
      <c r="CY366" s="135"/>
      <c r="CZ366" s="135"/>
      <c r="DA366" s="135"/>
      <c r="DB366" s="135"/>
      <c r="DC366" s="135"/>
      <c r="DD366" s="135"/>
      <c r="DE366" s="135"/>
      <c r="DF366" s="135"/>
      <c r="DG366" s="135"/>
    </row>
    <row r="367" spans="18:111" x14ac:dyDescent="0.2">
      <c r="R367" s="1"/>
      <c r="S367" s="135"/>
      <c r="T367" s="135"/>
      <c r="U367" s="135"/>
      <c r="V367" s="135"/>
      <c r="W367" s="135"/>
      <c r="X367" s="135"/>
      <c r="Y367" s="135"/>
      <c r="Z367" s="135"/>
      <c r="AA367" s="135"/>
      <c r="AB367" s="135"/>
      <c r="AC367" s="135"/>
      <c r="AD367" s="135"/>
      <c r="AE367" s="135"/>
      <c r="AF367" s="135"/>
      <c r="AG367" s="135"/>
      <c r="AH367" s="135"/>
      <c r="AI367" s="135"/>
      <c r="AJ367" s="135"/>
      <c r="AK367" s="135"/>
      <c r="AL367" s="135"/>
      <c r="AM367" s="135"/>
      <c r="AN367" s="135"/>
      <c r="AO367" s="135"/>
      <c r="AP367" s="135"/>
      <c r="AQ367" s="135"/>
      <c r="AR367" s="135"/>
      <c r="AS367" s="135"/>
      <c r="AT367" s="135"/>
      <c r="AU367" s="135"/>
      <c r="AV367" s="135"/>
      <c r="AW367" s="135"/>
      <c r="AX367" s="135"/>
      <c r="AY367" s="135"/>
      <c r="AZ367" s="135"/>
      <c r="BA367" s="135"/>
      <c r="BB367" s="135"/>
      <c r="BC367" s="135"/>
      <c r="BD367" s="135"/>
      <c r="BE367" s="135"/>
      <c r="BF367" s="135"/>
      <c r="BG367" s="135"/>
      <c r="BH367" s="135"/>
      <c r="BI367" s="135"/>
      <c r="BJ367" s="135"/>
      <c r="BK367" s="135"/>
      <c r="BL367" s="135"/>
      <c r="BM367" s="135"/>
      <c r="BN367" s="135"/>
      <c r="BO367" s="135"/>
      <c r="BP367" s="135"/>
      <c r="BQ367" s="135"/>
      <c r="BR367" s="135"/>
      <c r="BS367" s="135"/>
      <c r="BT367" s="135"/>
      <c r="BU367" s="135"/>
      <c r="BV367" s="135"/>
      <c r="BW367" s="135"/>
      <c r="BX367" s="135"/>
      <c r="BY367" s="135"/>
      <c r="BZ367" s="135"/>
      <c r="CA367" s="135"/>
      <c r="CB367" s="135"/>
      <c r="CC367" s="135"/>
      <c r="CD367" s="135"/>
      <c r="CE367" s="135"/>
      <c r="CF367" s="135"/>
      <c r="CG367" s="135"/>
      <c r="CH367" s="135"/>
      <c r="CI367" s="135"/>
      <c r="CJ367" s="135"/>
      <c r="CK367" s="135"/>
      <c r="CL367" s="135"/>
      <c r="CM367" s="135"/>
      <c r="CN367" s="135"/>
      <c r="CO367" s="135"/>
      <c r="CP367" s="135"/>
      <c r="CQ367" s="135"/>
      <c r="CR367" s="135"/>
      <c r="CS367" s="135"/>
      <c r="CT367" s="135"/>
      <c r="CU367" s="135"/>
      <c r="CV367" s="135"/>
      <c r="CW367" s="135"/>
      <c r="CX367" s="135"/>
      <c r="CY367" s="135"/>
      <c r="CZ367" s="135"/>
      <c r="DA367" s="135"/>
      <c r="DB367" s="135"/>
      <c r="DC367" s="135"/>
      <c r="DD367" s="135"/>
      <c r="DE367" s="135"/>
      <c r="DF367" s="135"/>
      <c r="DG367" s="135"/>
    </row>
    <row r="368" spans="18:111" x14ac:dyDescent="0.2">
      <c r="R368" s="1"/>
      <c r="S368" s="135"/>
      <c r="T368" s="135"/>
      <c r="U368" s="135"/>
      <c r="V368" s="135"/>
      <c r="W368" s="135"/>
      <c r="X368" s="135"/>
      <c r="Y368" s="135"/>
      <c r="Z368" s="135"/>
      <c r="AA368" s="135"/>
      <c r="AB368" s="135"/>
      <c r="AC368" s="135"/>
      <c r="AD368" s="135"/>
      <c r="AE368" s="135"/>
      <c r="AF368" s="135"/>
      <c r="AG368" s="135"/>
      <c r="AH368" s="135"/>
      <c r="AI368" s="135"/>
      <c r="AJ368" s="135"/>
      <c r="AK368" s="135"/>
      <c r="AL368" s="135"/>
      <c r="AM368" s="135"/>
      <c r="AN368" s="135"/>
      <c r="AO368" s="135"/>
      <c r="AP368" s="135"/>
      <c r="AQ368" s="135"/>
      <c r="AR368" s="135"/>
      <c r="AS368" s="135"/>
      <c r="AT368" s="135"/>
      <c r="AU368" s="135"/>
      <c r="AV368" s="135"/>
      <c r="AW368" s="135"/>
      <c r="AX368" s="135"/>
      <c r="AY368" s="135"/>
      <c r="AZ368" s="135"/>
      <c r="BA368" s="135"/>
      <c r="BB368" s="135"/>
      <c r="BC368" s="135"/>
      <c r="BD368" s="135"/>
      <c r="BE368" s="135"/>
      <c r="BF368" s="135"/>
      <c r="BG368" s="135"/>
      <c r="BH368" s="135"/>
      <c r="BI368" s="135"/>
      <c r="BJ368" s="135"/>
      <c r="BK368" s="135"/>
      <c r="BL368" s="135"/>
      <c r="BM368" s="135"/>
      <c r="BN368" s="135"/>
      <c r="BO368" s="135"/>
      <c r="BP368" s="135"/>
      <c r="BQ368" s="135"/>
      <c r="BR368" s="135"/>
      <c r="BS368" s="135"/>
      <c r="BT368" s="135"/>
      <c r="BU368" s="135"/>
      <c r="BV368" s="135"/>
      <c r="BW368" s="135"/>
      <c r="BX368" s="135"/>
      <c r="BY368" s="135"/>
      <c r="BZ368" s="135"/>
      <c r="CA368" s="135"/>
      <c r="CB368" s="135"/>
      <c r="CC368" s="135"/>
      <c r="CD368" s="135"/>
      <c r="CE368" s="135"/>
      <c r="CF368" s="135"/>
      <c r="CG368" s="135"/>
      <c r="CH368" s="135"/>
      <c r="CI368" s="135"/>
      <c r="CJ368" s="135"/>
      <c r="CK368" s="135"/>
      <c r="CL368" s="135"/>
      <c r="CM368" s="135"/>
      <c r="CN368" s="135"/>
      <c r="CO368" s="135"/>
      <c r="CP368" s="135"/>
      <c r="CQ368" s="135"/>
      <c r="CR368" s="135"/>
      <c r="CS368" s="135"/>
      <c r="CT368" s="135"/>
      <c r="CU368" s="135"/>
      <c r="CV368" s="135"/>
      <c r="CW368" s="135"/>
      <c r="CX368" s="135"/>
      <c r="CY368" s="135"/>
      <c r="CZ368" s="135"/>
      <c r="DA368" s="135"/>
      <c r="DB368" s="135"/>
      <c r="DC368" s="135"/>
      <c r="DD368" s="135"/>
      <c r="DE368" s="135"/>
      <c r="DF368" s="135"/>
      <c r="DG368" s="135"/>
    </row>
    <row r="369" spans="18:111" x14ac:dyDescent="0.2">
      <c r="R369" s="1"/>
      <c r="S369" s="135"/>
      <c r="T369" s="135"/>
      <c r="U369" s="135"/>
      <c r="V369" s="135"/>
      <c r="W369" s="135"/>
      <c r="X369" s="135"/>
      <c r="Y369" s="135"/>
      <c r="Z369" s="135"/>
      <c r="AA369" s="135"/>
      <c r="AB369" s="135"/>
      <c r="AC369" s="135"/>
      <c r="AD369" s="135"/>
      <c r="AE369" s="135"/>
      <c r="AF369" s="135"/>
      <c r="AG369" s="135"/>
      <c r="AH369" s="135"/>
      <c r="AI369" s="135"/>
      <c r="AJ369" s="135"/>
      <c r="AK369" s="135"/>
      <c r="AL369" s="135"/>
      <c r="AM369" s="135"/>
      <c r="AN369" s="135"/>
      <c r="AO369" s="135"/>
      <c r="AP369" s="135"/>
      <c r="AQ369" s="135"/>
      <c r="AR369" s="135"/>
      <c r="AS369" s="135"/>
      <c r="AT369" s="135"/>
      <c r="AU369" s="135"/>
      <c r="AV369" s="135"/>
      <c r="AW369" s="135"/>
      <c r="AX369" s="135"/>
      <c r="AY369" s="135"/>
      <c r="AZ369" s="135"/>
      <c r="BA369" s="135"/>
      <c r="BB369" s="135"/>
      <c r="BC369" s="135"/>
      <c r="BD369" s="135"/>
      <c r="BE369" s="135"/>
      <c r="BF369" s="135"/>
      <c r="BG369" s="135"/>
      <c r="BH369" s="135"/>
      <c r="BI369" s="135"/>
      <c r="BJ369" s="135"/>
      <c r="BK369" s="135"/>
      <c r="BL369" s="135"/>
      <c r="BM369" s="135"/>
      <c r="BN369" s="135"/>
      <c r="BO369" s="135"/>
      <c r="BP369" s="135"/>
      <c r="BQ369" s="135"/>
      <c r="BR369" s="135"/>
      <c r="BS369" s="135"/>
      <c r="BT369" s="135"/>
      <c r="BU369" s="135"/>
      <c r="BV369" s="135"/>
      <c r="BW369" s="135"/>
      <c r="BX369" s="135"/>
      <c r="BY369" s="135"/>
      <c r="BZ369" s="135"/>
      <c r="CA369" s="135"/>
      <c r="CB369" s="135"/>
      <c r="CC369" s="135"/>
      <c r="CD369" s="135"/>
      <c r="CE369" s="135"/>
      <c r="CF369" s="135"/>
      <c r="CG369" s="135"/>
      <c r="CH369" s="135"/>
      <c r="CI369" s="135"/>
      <c r="CJ369" s="135"/>
      <c r="CK369" s="135"/>
      <c r="CL369" s="135"/>
      <c r="CM369" s="135"/>
      <c r="CN369" s="135"/>
      <c r="CO369" s="135"/>
      <c r="CP369" s="135"/>
      <c r="CQ369" s="135"/>
      <c r="CR369" s="135"/>
      <c r="CS369" s="135"/>
      <c r="CT369" s="135"/>
      <c r="CU369" s="135"/>
      <c r="CV369" s="135"/>
      <c r="CW369" s="135"/>
      <c r="CX369" s="135"/>
      <c r="CY369" s="135"/>
      <c r="CZ369" s="135"/>
      <c r="DA369" s="135"/>
      <c r="DB369" s="135"/>
      <c r="DC369" s="135"/>
      <c r="DD369" s="135"/>
      <c r="DE369" s="135"/>
      <c r="DF369" s="135"/>
      <c r="DG369" s="135"/>
    </row>
    <row r="370" spans="18:111" x14ac:dyDescent="0.2">
      <c r="R370" s="1"/>
      <c r="S370" s="135"/>
      <c r="T370" s="135"/>
      <c r="U370" s="135"/>
      <c r="V370" s="135"/>
      <c r="W370" s="135"/>
      <c r="X370" s="135"/>
      <c r="Y370" s="135"/>
      <c r="Z370" s="135"/>
      <c r="AA370" s="135"/>
      <c r="AB370" s="135"/>
      <c r="AC370" s="135"/>
      <c r="AD370" s="135"/>
      <c r="AE370" s="135"/>
      <c r="AF370" s="135"/>
      <c r="AG370" s="135"/>
      <c r="AH370" s="135"/>
      <c r="AI370" s="135"/>
      <c r="AJ370" s="135"/>
      <c r="AK370" s="135"/>
      <c r="AL370" s="135"/>
      <c r="AM370" s="135"/>
      <c r="AN370" s="135"/>
      <c r="AO370" s="135"/>
      <c r="AP370" s="135"/>
      <c r="AQ370" s="135"/>
      <c r="AR370" s="135"/>
      <c r="AS370" s="135"/>
      <c r="AT370" s="135"/>
      <c r="AU370" s="135"/>
      <c r="AV370" s="135"/>
      <c r="AW370" s="135"/>
      <c r="AX370" s="135"/>
      <c r="AY370" s="135"/>
      <c r="AZ370" s="135"/>
      <c r="BA370" s="135"/>
      <c r="BB370" s="135"/>
      <c r="BC370" s="135"/>
      <c r="BD370" s="135"/>
      <c r="BE370" s="135"/>
      <c r="BF370" s="135"/>
      <c r="BG370" s="135"/>
      <c r="BH370" s="135"/>
      <c r="BI370" s="135"/>
      <c r="BJ370" s="135"/>
      <c r="BK370" s="135"/>
      <c r="BL370" s="135"/>
      <c r="BM370" s="135"/>
      <c r="BN370" s="135"/>
      <c r="BO370" s="135"/>
      <c r="BP370" s="135"/>
      <c r="BQ370" s="135"/>
      <c r="BR370" s="135"/>
      <c r="BS370" s="135"/>
      <c r="BT370" s="135"/>
      <c r="BU370" s="135"/>
      <c r="BV370" s="135"/>
      <c r="BW370" s="135"/>
      <c r="BX370" s="135"/>
      <c r="BY370" s="135"/>
      <c r="BZ370" s="135"/>
      <c r="CA370" s="135"/>
      <c r="CB370" s="135"/>
      <c r="CC370" s="135"/>
      <c r="CD370" s="135"/>
      <c r="CE370" s="135"/>
      <c r="CF370" s="135"/>
      <c r="CG370" s="135"/>
      <c r="CH370" s="135"/>
      <c r="CI370" s="135"/>
      <c r="CJ370" s="135"/>
      <c r="CK370" s="135"/>
      <c r="CL370" s="135"/>
      <c r="CM370" s="135"/>
      <c r="CN370" s="135"/>
      <c r="CO370" s="135"/>
      <c r="CP370" s="135"/>
      <c r="CQ370" s="135"/>
      <c r="CR370" s="135"/>
      <c r="CS370" s="135"/>
      <c r="CT370" s="135"/>
      <c r="CU370" s="135"/>
      <c r="CV370" s="135"/>
      <c r="CW370" s="135"/>
      <c r="CX370" s="135"/>
      <c r="CY370" s="135"/>
      <c r="CZ370" s="135"/>
      <c r="DA370" s="135"/>
      <c r="DB370" s="135"/>
      <c r="DC370" s="135"/>
      <c r="DD370" s="135"/>
      <c r="DE370" s="135"/>
      <c r="DF370" s="135"/>
      <c r="DG370" s="135"/>
    </row>
    <row r="371" spans="18:111" x14ac:dyDescent="0.2">
      <c r="R371" s="1"/>
      <c r="S371" s="135"/>
      <c r="T371" s="135"/>
      <c r="U371" s="135"/>
      <c r="V371" s="135"/>
      <c r="W371" s="135"/>
      <c r="X371" s="135"/>
      <c r="Y371" s="135"/>
      <c r="Z371" s="135"/>
      <c r="AA371" s="135"/>
      <c r="AB371" s="135"/>
      <c r="AC371" s="135"/>
      <c r="AD371" s="135"/>
      <c r="AE371" s="135"/>
      <c r="AF371" s="135"/>
      <c r="AG371" s="135"/>
      <c r="AH371" s="135"/>
      <c r="AI371" s="135"/>
      <c r="AJ371" s="135"/>
      <c r="AK371" s="135"/>
      <c r="AL371" s="135"/>
      <c r="AM371" s="135"/>
      <c r="AN371" s="135"/>
      <c r="AO371" s="135"/>
      <c r="AP371" s="135"/>
      <c r="AQ371" s="135"/>
      <c r="AR371" s="135"/>
      <c r="AS371" s="135"/>
      <c r="AT371" s="135"/>
      <c r="AU371" s="135"/>
      <c r="AV371" s="135"/>
      <c r="AW371" s="135"/>
      <c r="AX371" s="135"/>
      <c r="AY371" s="135"/>
      <c r="AZ371" s="135"/>
      <c r="BA371" s="135"/>
      <c r="BB371" s="135"/>
      <c r="BC371" s="135"/>
      <c r="BD371" s="135"/>
      <c r="BE371" s="135"/>
      <c r="BF371" s="135"/>
      <c r="BG371" s="135"/>
      <c r="BH371" s="135"/>
      <c r="BI371" s="135"/>
      <c r="BJ371" s="135"/>
      <c r="BK371" s="135"/>
      <c r="BL371" s="135"/>
      <c r="BM371" s="135"/>
      <c r="BN371" s="135"/>
      <c r="BO371" s="135"/>
      <c r="BP371" s="135"/>
      <c r="BQ371" s="135"/>
      <c r="BR371" s="135"/>
      <c r="BS371" s="135"/>
      <c r="BT371" s="135"/>
      <c r="BU371" s="135"/>
      <c r="BV371" s="135"/>
      <c r="BW371" s="135"/>
      <c r="BX371" s="135"/>
      <c r="BY371" s="135"/>
      <c r="BZ371" s="135"/>
      <c r="CA371" s="135"/>
      <c r="CB371" s="135"/>
      <c r="CC371" s="135"/>
      <c r="CD371" s="135"/>
      <c r="CE371" s="135"/>
      <c r="CF371" s="135"/>
      <c r="CG371" s="135"/>
      <c r="CH371" s="135"/>
      <c r="CI371" s="135"/>
      <c r="CJ371" s="135"/>
      <c r="CK371" s="135"/>
      <c r="CL371" s="135"/>
      <c r="CM371" s="135"/>
      <c r="CN371" s="135"/>
      <c r="CO371" s="135"/>
      <c r="CP371" s="135"/>
      <c r="CQ371" s="135"/>
      <c r="CR371" s="135"/>
      <c r="CS371" s="135"/>
      <c r="CT371" s="135"/>
      <c r="CU371" s="135"/>
      <c r="CV371" s="135"/>
      <c r="CW371" s="135"/>
      <c r="CX371" s="135"/>
      <c r="CY371" s="135"/>
      <c r="CZ371" s="135"/>
      <c r="DA371" s="135"/>
      <c r="DB371" s="135"/>
      <c r="DC371" s="135"/>
      <c r="DD371" s="135"/>
      <c r="DE371" s="135"/>
      <c r="DF371" s="135"/>
      <c r="DG371" s="135"/>
    </row>
    <row r="372" spans="18:111" x14ac:dyDescent="0.2">
      <c r="R372" s="1"/>
      <c r="S372" s="135"/>
      <c r="T372" s="135"/>
      <c r="U372" s="135"/>
      <c r="V372" s="135"/>
      <c r="W372" s="135"/>
      <c r="X372" s="135"/>
      <c r="Y372" s="135"/>
      <c r="Z372" s="135"/>
      <c r="AA372" s="135"/>
      <c r="AB372" s="135"/>
      <c r="AC372" s="135"/>
      <c r="AD372" s="135"/>
      <c r="AE372" s="135"/>
      <c r="AF372" s="135"/>
      <c r="AG372" s="135"/>
      <c r="AH372" s="135"/>
      <c r="AI372" s="135"/>
      <c r="AJ372" s="135"/>
      <c r="AK372" s="135"/>
      <c r="AL372" s="135"/>
      <c r="AM372" s="135"/>
      <c r="AN372" s="135"/>
      <c r="AO372" s="135"/>
      <c r="AP372" s="135"/>
      <c r="AQ372" s="135"/>
      <c r="AR372" s="135"/>
      <c r="AS372" s="135"/>
      <c r="AT372" s="135"/>
      <c r="AU372" s="135"/>
      <c r="AV372" s="135"/>
      <c r="AW372" s="135"/>
      <c r="AX372" s="135"/>
      <c r="AY372" s="135"/>
      <c r="AZ372" s="135"/>
      <c r="BA372" s="135"/>
      <c r="BB372" s="135"/>
      <c r="BC372" s="135"/>
      <c r="BD372" s="135"/>
      <c r="BE372" s="135"/>
      <c r="BF372" s="135"/>
      <c r="BG372" s="135"/>
      <c r="BH372" s="135"/>
      <c r="BI372" s="135"/>
      <c r="BJ372" s="135"/>
      <c r="BK372" s="135"/>
      <c r="BL372" s="135"/>
      <c r="BM372" s="135"/>
      <c r="BN372" s="135"/>
      <c r="BO372" s="135"/>
      <c r="BP372" s="135"/>
      <c r="BQ372" s="135"/>
      <c r="BR372" s="135"/>
      <c r="BS372" s="135"/>
      <c r="BT372" s="135"/>
      <c r="BU372" s="135"/>
      <c r="BV372" s="135"/>
      <c r="BW372" s="135"/>
      <c r="BX372" s="135"/>
      <c r="BY372" s="135"/>
      <c r="BZ372" s="135"/>
      <c r="CA372" s="135"/>
      <c r="CB372" s="135"/>
      <c r="CC372" s="135"/>
      <c r="CD372" s="135"/>
      <c r="CE372" s="135"/>
      <c r="CF372" s="135"/>
      <c r="CG372" s="135"/>
      <c r="CH372" s="135"/>
      <c r="CI372" s="135"/>
      <c r="CJ372" s="135"/>
      <c r="CK372" s="135"/>
      <c r="CL372" s="135"/>
      <c r="CM372" s="135"/>
      <c r="CN372" s="135"/>
      <c r="CO372" s="135"/>
      <c r="CP372" s="135"/>
      <c r="CQ372" s="135"/>
      <c r="CR372" s="135"/>
      <c r="CS372" s="135"/>
      <c r="CT372" s="135"/>
      <c r="CU372" s="135"/>
      <c r="CV372" s="135"/>
      <c r="CW372" s="135"/>
      <c r="CX372" s="135"/>
      <c r="CY372" s="135"/>
      <c r="CZ372" s="135"/>
      <c r="DA372" s="135"/>
      <c r="DB372" s="135"/>
      <c r="DC372" s="135"/>
      <c r="DD372" s="135"/>
      <c r="DE372" s="135"/>
      <c r="DF372" s="135"/>
      <c r="DG372" s="135"/>
    </row>
    <row r="373" spans="18:111" x14ac:dyDescent="0.2">
      <c r="R373" s="1"/>
      <c r="S373" s="135"/>
      <c r="T373" s="135"/>
      <c r="U373" s="135"/>
      <c r="V373" s="135"/>
      <c r="W373" s="135"/>
      <c r="X373" s="135"/>
      <c r="Y373" s="135"/>
      <c r="Z373" s="135"/>
      <c r="AA373" s="135"/>
      <c r="AB373" s="135"/>
      <c r="AC373" s="135"/>
      <c r="AD373" s="135"/>
      <c r="AE373" s="135"/>
      <c r="AF373" s="135"/>
      <c r="AG373" s="135"/>
      <c r="AH373" s="135"/>
      <c r="AI373" s="135"/>
      <c r="AJ373" s="135"/>
      <c r="AK373" s="135"/>
      <c r="AL373" s="135"/>
      <c r="AM373" s="135"/>
      <c r="AN373" s="135"/>
      <c r="AO373" s="135"/>
      <c r="AP373" s="135"/>
      <c r="AQ373" s="135"/>
      <c r="AR373" s="135"/>
      <c r="AS373" s="135"/>
      <c r="AT373" s="135"/>
      <c r="AU373" s="135"/>
      <c r="AV373" s="135"/>
      <c r="AW373" s="135"/>
      <c r="AX373" s="135"/>
      <c r="AY373" s="135"/>
      <c r="AZ373" s="135"/>
      <c r="BA373" s="135"/>
      <c r="BB373" s="135"/>
      <c r="BC373" s="135"/>
      <c r="BD373" s="135"/>
      <c r="BE373" s="135"/>
      <c r="BF373" s="135"/>
      <c r="BG373" s="135"/>
      <c r="BH373" s="135"/>
      <c r="BI373" s="135"/>
      <c r="BJ373" s="135"/>
      <c r="BK373" s="135"/>
      <c r="BL373" s="135"/>
      <c r="BM373" s="135"/>
      <c r="BN373" s="135"/>
      <c r="BO373" s="135"/>
      <c r="BP373" s="135"/>
      <c r="BQ373" s="135"/>
      <c r="BR373" s="135"/>
      <c r="BS373" s="135"/>
      <c r="BT373" s="135"/>
      <c r="BU373" s="135"/>
      <c r="BV373" s="135"/>
      <c r="BW373" s="135"/>
      <c r="BX373" s="135"/>
      <c r="BY373" s="135"/>
      <c r="BZ373" s="135"/>
      <c r="CA373" s="135"/>
      <c r="CB373" s="135"/>
      <c r="CC373" s="135"/>
      <c r="CD373" s="135"/>
      <c r="CE373" s="135"/>
      <c r="CF373" s="135"/>
      <c r="CG373" s="135"/>
      <c r="CH373" s="135"/>
      <c r="CI373" s="135"/>
      <c r="CJ373" s="135"/>
      <c r="CK373" s="135"/>
      <c r="CL373" s="135"/>
      <c r="CM373" s="135"/>
      <c r="CN373" s="135"/>
      <c r="CO373" s="135"/>
      <c r="CP373" s="135"/>
      <c r="CQ373" s="135"/>
      <c r="CR373" s="135"/>
      <c r="CS373" s="135"/>
      <c r="CT373" s="135"/>
      <c r="CU373" s="135"/>
      <c r="CV373" s="135"/>
      <c r="CW373" s="135"/>
      <c r="CX373" s="135"/>
      <c r="CY373" s="135"/>
      <c r="CZ373" s="135"/>
      <c r="DA373" s="135"/>
      <c r="DB373" s="135"/>
      <c r="DC373" s="135"/>
      <c r="DD373" s="135"/>
      <c r="DE373" s="135"/>
      <c r="DF373" s="135"/>
      <c r="DG373" s="135"/>
    </row>
    <row r="374" spans="18:111" x14ac:dyDescent="0.2">
      <c r="R374" s="1"/>
      <c r="S374" s="135"/>
      <c r="T374" s="135"/>
      <c r="U374" s="135"/>
      <c r="V374" s="135"/>
      <c r="W374" s="135"/>
      <c r="X374" s="135"/>
      <c r="Y374" s="135"/>
      <c r="Z374" s="135"/>
      <c r="AA374" s="135"/>
      <c r="AB374" s="135"/>
      <c r="AC374" s="135"/>
      <c r="AD374" s="135"/>
      <c r="AE374" s="135"/>
      <c r="AF374" s="135"/>
      <c r="AG374" s="135"/>
      <c r="AH374" s="135"/>
      <c r="AI374" s="135"/>
      <c r="AJ374" s="135"/>
      <c r="AK374" s="135"/>
      <c r="AL374" s="135"/>
      <c r="AM374" s="135"/>
      <c r="AN374" s="135"/>
      <c r="AO374" s="135"/>
      <c r="AP374" s="135"/>
      <c r="AQ374" s="135"/>
      <c r="AR374" s="135"/>
      <c r="AS374" s="135"/>
      <c r="AT374" s="135"/>
      <c r="AU374" s="135"/>
      <c r="AV374" s="135"/>
      <c r="AW374" s="135"/>
      <c r="AX374" s="135"/>
      <c r="AY374" s="135"/>
      <c r="AZ374" s="135"/>
      <c r="BA374" s="135"/>
      <c r="BB374" s="135"/>
      <c r="BC374" s="135"/>
      <c r="BD374" s="135"/>
      <c r="BE374" s="135"/>
      <c r="BF374" s="135"/>
      <c r="BG374" s="135"/>
      <c r="BH374" s="135"/>
      <c r="BI374" s="135"/>
      <c r="BJ374" s="135"/>
      <c r="BK374" s="135"/>
      <c r="BL374" s="135"/>
      <c r="BM374" s="135"/>
      <c r="BN374" s="135"/>
      <c r="BO374" s="135"/>
      <c r="BP374" s="135"/>
      <c r="BQ374" s="135"/>
      <c r="BR374" s="135"/>
      <c r="BS374" s="135"/>
      <c r="BT374" s="135"/>
      <c r="BU374" s="135"/>
      <c r="BV374" s="135"/>
      <c r="BW374" s="135"/>
      <c r="BX374" s="135"/>
      <c r="BY374" s="135"/>
      <c r="BZ374" s="135"/>
      <c r="CA374" s="135"/>
      <c r="CB374" s="135"/>
      <c r="CC374" s="135"/>
      <c r="CD374" s="135"/>
      <c r="CE374" s="135"/>
      <c r="CF374" s="135"/>
      <c r="CG374" s="135"/>
      <c r="CH374" s="135"/>
      <c r="CI374" s="135"/>
      <c r="CJ374" s="135"/>
      <c r="CK374" s="135"/>
      <c r="CL374" s="135"/>
      <c r="CM374" s="135"/>
      <c r="CN374" s="135"/>
      <c r="CO374" s="135"/>
      <c r="CP374" s="135"/>
      <c r="CQ374" s="135"/>
      <c r="CR374" s="135"/>
      <c r="CS374" s="135"/>
      <c r="CT374" s="135"/>
      <c r="CU374" s="135"/>
      <c r="CV374" s="135"/>
      <c r="CW374" s="135"/>
      <c r="CX374" s="135"/>
      <c r="CY374" s="135"/>
      <c r="CZ374" s="135"/>
      <c r="DA374" s="135"/>
      <c r="DB374" s="135"/>
      <c r="DC374" s="135"/>
      <c r="DD374" s="135"/>
      <c r="DE374" s="135"/>
      <c r="DF374" s="135"/>
      <c r="DG374" s="135"/>
    </row>
    <row r="375" spans="18:111" x14ac:dyDescent="0.2">
      <c r="R375" s="1"/>
      <c r="S375" s="135"/>
      <c r="T375" s="135"/>
      <c r="U375" s="135"/>
      <c r="V375" s="135"/>
      <c r="W375" s="135"/>
      <c r="X375" s="135"/>
      <c r="Y375" s="135"/>
      <c r="Z375" s="135"/>
      <c r="AA375" s="135"/>
      <c r="AB375" s="135"/>
      <c r="AC375" s="135"/>
      <c r="AD375" s="135"/>
      <c r="AE375" s="135"/>
      <c r="AF375" s="135"/>
      <c r="AG375" s="135"/>
      <c r="AH375" s="135"/>
      <c r="AI375" s="135"/>
      <c r="AJ375" s="135"/>
      <c r="AK375" s="135"/>
      <c r="AL375" s="135"/>
      <c r="AM375" s="135"/>
      <c r="AN375" s="135"/>
      <c r="AO375" s="135"/>
      <c r="AP375" s="135"/>
      <c r="AQ375" s="135"/>
      <c r="AR375" s="135"/>
      <c r="AS375" s="135"/>
      <c r="AT375" s="135"/>
      <c r="AU375" s="135"/>
      <c r="AV375" s="135"/>
      <c r="AW375" s="135"/>
      <c r="AX375" s="135"/>
      <c r="AY375" s="135"/>
      <c r="AZ375" s="135"/>
      <c r="BA375" s="135"/>
      <c r="BB375" s="135"/>
      <c r="BC375" s="135"/>
      <c r="BD375" s="135"/>
      <c r="BE375" s="135"/>
      <c r="BF375" s="135"/>
      <c r="BG375" s="135"/>
      <c r="BH375" s="135"/>
      <c r="BI375" s="135"/>
      <c r="BJ375" s="135"/>
      <c r="BK375" s="135"/>
      <c r="BL375" s="135"/>
      <c r="BM375" s="135"/>
      <c r="BN375" s="135"/>
      <c r="BO375" s="135"/>
      <c r="BP375" s="135"/>
      <c r="BQ375" s="135"/>
      <c r="BR375" s="135"/>
      <c r="BS375" s="135"/>
      <c r="BT375" s="135"/>
      <c r="BU375" s="135"/>
      <c r="BV375" s="135"/>
      <c r="BW375" s="135"/>
      <c r="BX375" s="135"/>
      <c r="BY375" s="135"/>
      <c r="BZ375" s="135"/>
      <c r="CA375" s="135"/>
      <c r="CB375" s="135"/>
      <c r="CC375" s="135"/>
      <c r="CD375" s="135"/>
      <c r="CE375" s="135"/>
      <c r="CF375" s="135"/>
      <c r="CG375" s="135"/>
      <c r="CH375" s="135"/>
      <c r="CI375" s="135"/>
      <c r="CJ375" s="135"/>
      <c r="CK375" s="135"/>
      <c r="CL375" s="135"/>
      <c r="CM375" s="135"/>
      <c r="CN375" s="135"/>
      <c r="CO375" s="135"/>
      <c r="CP375" s="135"/>
      <c r="CQ375" s="135"/>
      <c r="CR375" s="135"/>
      <c r="CS375" s="135"/>
      <c r="CT375" s="135"/>
      <c r="CU375" s="135"/>
      <c r="CV375" s="135"/>
      <c r="CW375" s="135"/>
      <c r="CX375" s="135"/>
      <c r="CY375" s="135"/>
      <c r="CZ375" s="135"/>
      <c r="DA375" s="135"/>
      <c r="DB375" s="135"/>
      <c r="DC375" s="135"/>
      <c r="DD375" s="135"/>
      <c r="DE375" s="135"/>
      <c r="DF375" s="135"/>
      <c r="DG375" s="135"/>
    </row>
    <row r="376" spans="18:111" x14ac:dyDescent="0.2">
      <c r="R376" s="1"/>
      <c r="S376" s="135"/>
      <c r="T376" s="135"/>
      <c r="U376" s="135"/>
      <c r="V376" s="135"/>
      <c r="W376" s="135"/>
      <c r="X376" s="135"/>
      <c r="Y376" s="135"/>
      <c r="Z376" s="135"/>
      <c r="AA376" s="135"/>
      <c r="AB376" s="135"/>
      <c r="AC376" s="135"/>
      <c r="AD376" s="135"/>
      <c r="AE376" s="135"/>
      <c r="AF376" s="135"/>
      <c r="AG376" s="135"/>
      <c r="AH376" s="135"/>
      <c r="AI376" s="135"/>
      <c r="AJ376" s="135"/>
      <c r="AK376" s="135"/>
      <c r="AL376" s="135"/>
      <c r="AM376" s="135"/>
      <c r="AN376" s="135"/>
      <c r="AO376" s="135"/>
      <c r="AP376" s="135"/>
      <c r="AQ376" s="135"/>
      <c r="AR376" s="135"/>
      <c r="AS376" s="135"/>
      <c r="AT376" s="135"/>
      <c r="AU376" s="135"/>
      <c r="AV376" s="135"/>
      <c r="AW376" s="135"/>
      <c r="AX376" s="135"/>
      <c r="AY376" s="135"/>
      <c r="AZ376" s="135"/>
      <c r="BA376" s="135"/>
      <c r="BB376" s="135"/>
      <c r="BC376" s="135"/>
      <c r="BD376" s="135"/>
      <c r="BE376" s="135"/>
      <c r="BF376" s="135"/>
      <c r="BG376" s="135"/>
      <c r="BH376" s="135"/>
      <c r="BI376" s="135"/>
      <c r="BJ376" s="135"/>
      <c r="BK376" s="135"/>
      <c r="BL376" s="135"/>
      <c r="BM376" s="135"/>
      <c r="BN376" s="135"/>
      <c r="BO376" s="135"/>
      <c r="BP376" s="135"/>
      <c r="BQ376" s="135"/>
      <c r="BR376" s="135"/>
      <c r="BS376" s="135"/>
      <c r="BT376" s="135"/>
      <c r="BU376" s="135"/>
      <c r="BV376" s="135"/>
      <c r="BW376" s="135"/>
      <c r="BX376" s="135"/>
      <c r="BY376" s="135"/>
      <c r="BZ376" s="135"/>
      <c r="CA376" s="135"/>
      <c r="CB376" s="135"/>
      <c r="CC376" s="135"/>
      <c r="CD376" s="135"/>
      <c r="CE376" s="135"/>
      <c r="CF376" s="135"/>
      <c r="CG376" s="135"/>
      <c r="CH376" s="135"/>
      <c r="CI376" s="135"/>
      <c r="CJ376" s="135"/>
      <c r="CK376" s="135"/>
      <c r="CL376" s="135"/>
      <c r="CM376" s="135"/>
      <c r="CN376" s="135"/>
      <c r="CO376" s="135"/>
      <c r="CP376" s="135"/>
      <c r="CQ376" s="135"/>
      <c r="CR376" s="135"/>
      <c r="CS376" s="135"/>
      <c r="CT376" s="135"/>
      <c r="CU376" s="135"/>
      <c r="CV376" s="135"/>
      <c r="CW376" s="135"/>
      <c r="CX376" s="135"/>
      <c r="CY376" s="135"/>
      <c r="CZ376" s="135"/>
      <c r="DA376" s="135"/>
      <c r="DB376" s="135"/>
      <c r="DC376" s="135"/>
      <c r="DD376" s="135"/>
      <c r="DE376" s="135"/>
      <c r="DF376" s="135"/>
      <c r="DG376" s="135"/>
    </row>
    <row r="377" spans="18:111" x14ac:dyDescent="0.2">
      <c r="R377" s="1"/>
      <c r="S377" s="135"/>
      <c r="T377" s="135"/>
      <c r="U377" s="135"/>
      <c r="V377" s="135"/>
      <c r="W377" s="135"/>
      <c r="X377" s="135"/>
      <c r="Y377" s="135"/>
      <c r="Z377" s="135"/>
      <c r="AA377" s="135"/>
      <c r="AB377" s="135"/>
      <c r="AC377" s="135"/>
      <c r="AD377" s="135"/>
      <c r="AE377" s="135"/>
      <c r="AF377" s="135"/>
      <c r="AG377" s="135"/>
      <c r="AH377" s="135"/>
      <c r="AI377" s="135"/>
      <c r="AJ377" s="135"/>
      <c r="AK377" s="135"/>
      <c r="AL377" s="135"/>
      <c r="AM377" s="135"/>
      <c r="AN377" s="135"/>
      <c r="AO377" s="135"/>
      <c r="AP377" s="135"/>
      <c r="AQ377" s="135"/>
      <c r="AR377" s="135"/>
      <c r="AS377" s="135"/>
      <c r="AT377" s="135"/>
      <c r="AU377" s="135"/>
      <c r="AV377" s="135"/>
      <c r="AW377" s="135"/>
      <c r="AX377" s="135"/>
      <c r="AY377" s="135"/>
      <c r="AZ377" s="135"/>
      <c r="BA377" s="135"/>
      <c r="BB377" s="135"/>
      <c r="BC377" s="135"/>
      <c r="BD377" s="135"/>
      <c r="BE377" s="135"/>
      <c r="BF377" s="135"/>
      <c r="BG377" s="135"/>
      <c r="BH377" s="135"/>
      <c r="BI377" s="135"/>
      <c r="BJ377" s="135"/>
      <c r="BK377" s="135"/>
      <c r="BL377" s="135"/>
      <c r="BM377" s="135"/>
      <c r="BN377" s="135"/>
      <c r="BO377" s="135"/>
      <c r="BP377" s="135"/>
      <c r="BQ377" s="135"/>
      <c r="BR377" s="135"/>
      <c r="BS377" s="135"/>
      <c r="BT377" s="135"/>
      <c r="BU377" s="135"/>
      <c r="BV377" s="135"/>
      <c r="BW377" s="135"/>
      <c r="BX377" s="135"/>
      <c r="BY377" s="135"/>
      <c r="BZ377" s="135"/>
      <c r="CA377" s="135"/>
      <c r="CB377" s="135"/>
      <c r="CC377" s="135"/>
      <c r="CD377" s="135"/>
      <c r="CE377" s="135"/>
      <c r="CF377" s="135"/>
      <c r="CG377" s="135"/>
      <c r="CH377" s="135"/>
      <c r="CI377" s="135"/>
      <c r="CJ377" s="135"/>
      <c r="CK377" s="135"/>
      <c r="CL377" s="135"/>
      <c r="CM377" s="135"/>
      <c r="CN377" s="135"/>
      <c r="CO377" s="135"/>
      <c r="CP377" s="135"/>
      <c r="CQ377" s="135"/>
      <c r="CR377" s="135"/>
      <c r="CS377" s="135"/>
      <c r="CT377" s="135"/>
      <c r="CU377" s="135"/>
      <c r="CV377" s="135"/>
      <c r="CW377" s="135"/>
      <c r="CX377" s="135"/>
      <c r="CY377" s="135"/>
      <c r="CZ377" s="135"/>
      <c r="DA377" s="135"/>
      <c r="DB377" s="135"/>
      <c r="DC377" s="135"/>
      <c r="DD377" s="135"/>
      <c r="DE377" s="135"/>
      <c r="DF377" s="135"/>
      <c r="DG377" s="135"/>
    </row>
    <row r="378" spans="18:111" x14ac:dyDescent="0.2">
      <c r="R378" s="1"/>
      <c r="S378" s="135"/>
      <c r="T378" s="135"/>
      <c r="U378" s="135"/>
      <c r="V378" s="135"/>
      <c r="W378" s="135"/>
      <c r="X378" s="135"/>
      <c r="Y378" s="135"/>
      <c r="Z378" s="135"/>
      <c r="AA378" s="135"/>
      <c r="AB378" s="135"/>
      <c r="AC378" s="135"/>
      <c r="AD378" s="135"/>
      <c r="AE378" s="135"/>
      <c r="AF378" s="135"/>
      <c r="AG378" s="135"/>
      <c r="AH378" s="135"/>
      <c r="AI378" s="135"/>
      <c r="AJ378" s="135"/>
      <c r="AK378" s="135"/>
      <c r="AL378" s="135"/>
      <c r="AM378" s="135"/>
      <c r="AN378" s="135"/>
      <c r="AO378" s="135"/>
      <c r="AP378" s="135"/>
      <c r="AQ378" s="135"/>
      <c r="AR378" s="135"/>
      <c r="AS378" s="135"/>
      <c r="AT378" s="135"/>
      <c r="AU378" s="135"/>
      <c r="AV378" s="135"/>
      <c r="AW378" s="135"/>
      <c r="AX378" s="135"/>
      <c r="AY378" s="135"/>
      <c r="AZ378" s="135"/>
      <c r="BA378" s="135"/>
      <c r="BB378" s="135"/>
      <c r="BC378" s="135"/>
      <c r="BD378" s="135"/>
      <c r="BE378" s="135"/>
      <c r="BF378" s="135"/>
      <c r="BG378" s="135"/>
      <c r="BH378" s="135"/>
      <c r="BI378" s="135"/>
      <c r="BJ378" s="135"/>
      <c r="BK378" s="135"/>
      <c r="BL378" s="135"/>
      <c r="BM378" s="135"/>
      <c r="BN378" s="135"/>
      <c r="BO378" s="135"/>
      <c r="BP378" s="135"/>
      <c r="BQ378" s="135"/>
      <c r="BR378" s="135"/>
      <c r="BS378" s="135"/>
      <c r="BT378" s="135"/>
      <c r="BU378" s="135"/>
      <c r="BV378" s="135"/>
      <c r="BW378" s="135"/>
      <c r="BX378" s="135"/>
      <c r="BY378" s="135"/>
      <c r="BZ378" s="135"/>
      <c r="CA378" s="135"/>
      <c r="CB378" s="135"/>
      <c r="CC378" s="135"/>
      <c r="CD378" s="135"/>
      <c r="CE378" s="135"/>
      <c r="CF378" s="135"/>
      <c r="CG378" s="135"/>
      <c r="CH378" s="135"/>
      <c r="CI378" s="135"/>
      <c r="CJ378" s="135"/>
      <c r="CK378" s="135"/>
      <c r="CL378" s="135"/>
      <c r="CM378" s="135"/>
      <c r="CN378" s="135"/>
      <c r="CO378" s="135"/>
      <c r="CP378" s="135"/>
      <c r="CQ378" s="135"/>
      <c r="CR378" s="135"/>
      <c r="CS378" s="135"/>
      <c r="CT378" s="135"/>
      <c r="CU378" s="135"/>
      <c r="CV378" s="135"/>
      <c r="CW378" s="135"/>
      <c r="CX378" s="135"/>
      <c r="CY378" s="135"/>
      <c r="CZ378" s="135"/>
      <c r="DA378" s="135"/>
      <c r="DB378" s="135"/>
      <c r="DC378" s="135"/>
      <c r="DD378" s="135"/>
      <c r="DE378" s="135"/>
      <c r="DF378" s="135"/>
      <c r="DG378" s="135"/>
    </row>
    <row r="379" spans="18:111" x14ac:dyDescent="0.2">
      <c r="R379" s="1"/>
      <c r="S379" s="135"/>
      <c r="T379" s="135"/>
      <c r="U379" s="135"/>
      <c r="V379" s="135"/>
      <c r="W379" s="135"/>
      <c r="X379" s="135"/>
      <c r="Y379" s="135"/>
      <c r="Z379" s="135"/>
      <c r="AA379" s="135"/>
      <c r="AB379" s="135"/>
      <c r="AC379" s="135"/>
      <c r="AD379" s="135"/>
      <c r="AE379" s="135"/>
      <c r="AF379" s="135"/>
      <c r="AG379" s="135"/>
      <c r="AH379" s="135"/>
      <c r="AI379" s="135"/>
      <c r="AJ379" s="135"/>
      <c r="AK379" s="135"/>
      <c r="AL379" s="135"/>
      <c r="AM379" s="135"/>
      <c r="AN379" s="135"/>
      <c r="AO379" s="135"/>
      <c r="AP379" s="135"/>
      <c r="AQ379" s="135"/>
      <c r="AR379" s="135"/>
      <c r="AS379" s="135"/>
      <c r="AT379" s="135"/>
      <c r="AU379" s="135"/>
      <c r="AV379" s="135"/>
      <c r="AW379" s="135"/>
      <c r="AX379" s="135"/>
      <c r="AY379" s="135"/>
      <c r="AZ379" s="135"/>
      <c r="BA379" s="135"/>
      <c r="BB379" s="135"/>
      <c r="BC379" s="135"/>
      <c r="BD379" s="135"/>
      <c r="BE379" s="135"/>
      <c r="BF379" s="135"/>
      <c r="BG379" s="135"/>
      <c r="BH379" s="135"/>
      <c r="BI379" s="135"/>
      <c r="BJ379" s="135"/>
      <c r="BK379" s="135"/>
      <c r="BL379" s="135"/>
      <c r="BM379" s="135"/>
      <c r="BN379" s="135"/>
      <c r="BO379" s="135"/>
      <c r="BP379" s="135"/>
      <c r="BQ379" s="135"/>
      <c r="BR379" s="135"/>
      <c r="BS379" s="135"/>
      <c r="BT379" s="135"/>
      <c r="BU379" s="135"/>
      <c r="BV379" s="135"/>
      <c r="BW379" s="135"/>
      <c r="BX379" s="135"/>
      <c r="BY379" s="135"/>
      <c r="BZ379" s="135"/>
      <c r="CA379" s="135"/>
      <c r="CB379" s="135"/>
      <c r="CC379" s="135"/>
      <c r="CD379" s="135"/>
      <c r="CE379" s="135"/>
      <c r="CF379" s="135"/>
      <c r="CG379" s="135"/>
      <c r="CH379" s="135"/>
      <c r="CI379" s="135"/>
      <c r="CJ379" s="135"/>
      <c r="CK379" s="135"/>
      <c r="CL379" s="135"/>
      <c r="CM379" s="135"/>
      <c r="CN379" s="135"/>
      <c r="CO379" s="135"/>
      <c r="CP379" s="135"/>
      <c r="CQ379" s="135"/>
      <c r="CR379" s="135"/>
      <c r="CS379" s="135"/>
      <c r="CT379" s="135"/>
      <c r="CU379" s="135"/>
      <c r="CV379" s="135"/>
      <c r="CW379" s="135"/>
      <c r="CX379" s="135"/>
      <c r="CY379" s="135"/>
      <c r="CZ379" s="135"/>
      <c r="DA379" s="135"/>
      <c r="DB379" s="135"/>
      <c r="DC379" s="135"/>
      <c r="DD379" s="135"/>
      <c r="DE379" s="135"/>
      <c r="DF379" s="135"/>
      <c r="DG379" s="135"/>
    </row>
    <row r="380" spans="18:111" x14ac:dyDescent="0.2">
      <c r="R380" s="1"/>
      <c r="S380" s="135"/>
      <c r="T380" s="135"/>
      <c r="U380" s="135"/>
      <c r="V380" s="135"/>
      <c r="W380" s="135"/>
      <c r="X380" s="135"/>
      <c r="Y380" s="135"/>
      <c r="Z380" s="135"/>
      <c r="AA380" s="135"/>
      <c r="AB380" s="135"/>
      <c r="AC380" s="135"/>
      <c r="AD380" s="135"/>
      <c r="AE380" s="135"/>
      <c r="AF380" s="135"/>
      <c r="AG380" s="135"/>
      <c r="AH380" s="135"/>
      <c r="AI380" s="135"/>
      <c r="AJ380" s="135"/>
      <c r="AK380" s="135"/>
      <c r="AL380" s="135"/>
      <c r="AM380" s="135"/>
      <c r="AN380" s="135"/>
      <c r="AO380" s="135"/>
      <c r="AP380" s="135"/>
      <c r="AQ380" s="135"/>
      <c r="AR380" s="135"/>
      <c r="AS380" s="135"/>
      <c r="AT380" s="135"/>
      <c r="AU380" s="135"/>
      <c r="AV380" s="135"/>
      <c r="AW380" s="135"/>
      <c r="AX380" s="135"/>
      <c r="AY380" s="135"/>
      <c r="AZ380" s="135"/>
      <c r="BA380" s="135"/>
      <c r="BB380" s="135"/>
      <c r="BC380" s="135"/>
      <c r="BD380" s="135"/>
      <c r="BE380" s="135"/>
      <c r="BF380" s="135"/>
      <c r="BG380" s="135"/>
      <c r="BH380" s="135"/>
      <c r="BI380" s="135"/>
      <c r="BJ380" s="135"/>
      <c r="BK380" s="135"/>
      <c r="BL380" s="135"/>
      <c r="BM380" s="135"/>
      <c r="BN380" s="135"/>
      <c r="BO380" s="135"/>
      <c r="BP380" s="135"/>
      <c r="BQ380" s="135"/>
      <c r="BR380" s="135"/>
      <c r="BS380" s="135"/>
      <c r="BT380" s="135"/>
      <c r="BU380" s="135"/>
      <c r="BV380" s="135"/>
      <c r="BW380" s="135"/>
      <c r="BX380" s="135"/>
      <c r="BY380" s="135"/>
      <c r="BZ380" s="135"/>
      <c r="CA380" s="135"/>
      <c r="CB380" s="135"/>
      <c r="CC380" s="135"/>
      <c r="CD380" s="135"/>
      <c r="CE380" s="135"/>
      <c r="CF380" s="135"/>
      <c r="CG380" s="135"/>
      <c r="CH380" s="135"/>
      <c r="CI380" s="135"/>
      <c r="CJ380" s="135"/>
      <c r="CK380" s="135"/>
      <c r="CL380" s="135"/>
      <c r="CM380" s="135"/>
      <c r="CN380" s="135"/>
      <c r="CO380" s="135"/>
      <c r="CP380" s="135"/>
      <c r="CQ380" s="135"/>
      <c r="CR380" s="135"/>
      <c r="CS380" s="135"/>
      <c r="CT380" s="135"/>
      <c r="CU380" s="135"/>
      <c r="CV380" s="135"/>
      <c r="CW380" s="135"/>
      <c r="CX380" s="135"/>
      <c r="CY380" s="135"/>
      <c r="CZ380" s="135"/>
      <c r="DA380" s="135"/>
      <c r="DB380" s="135"/>
      <c r="DC380" s="135"/>
      <c r="DD380" s="135"/>
      <c r="DE380" s="135"/>
      <c r="DF380" s="135"/>
      <c r="DG380" s="135"/>
    </row>
    <row r="381" spans="18:111" x14ac:dyDescent="0.2">
      <c r="R381" s="1"/>
      <c r="S381" s="135"/>
      <c r="T381" s="135"/>
      <c r="U381" s="135"/>
      <c r="V381" s="135"/>
      <c r="W381" s="135"/>
      <c r="X381" s="135"/>
      <c r="Y381" s="135"/>
      <c r="Z381" s="135"/>
      <c r="AA381" s="135"/>
      <c r="AB381" s="135"/>
      <c r="AC381" s="135"/>
      <c r="AD381" s="135"/>
      <c r="AE381" s="135"/>
      <c r="AF381" s="135"/>
      <c r="AG381" s="135"/>
      <c r="AH381" s="135"/>
      <c r="AI381" s="135"/>
      <c r="AJ381" s="135"/>
      <c r="AK381" s="135"/>
      <c r="AL381" s="135"/>
      <c r="AM381" s="135"/>
      <c r="AN381" s="135"/>
      <c r="AO381" s="135"/>
      <c r="AP381" s="135"/>
      <c r="AQ381" s="135"/>
      <c r="AR381" s="135"/>
      <c r="AS381" s="135"/>
      <c r="AT381" s="135"/>
      <c r="AU381" s="135"/>
      <c r="AV381" s="135"/>
      <c r="AW381" s="135"/>
      <c r="AX381" s="135"/>
      <c r="AY381" s="135"/>
      <c r="AZ381" s="135"/>
      <c r="BA381" s="135"/>
      <c r="BB381" s="135"/>
      <c r="BC381" s="135"/>
      <c r="BD381" s="135"/>
      <c r="BE381" s="135"/>
      <c r="BF381" s="135"/>
      <c r="BG381" s="135"/>
      <c r="BH381" s="135"/>
      <c r="BI381" s="135"/>
      <c r="BJ381" s="135"/>
      <c r="BK381" s="135"/>
      <c r="BL381" s="135"/>
      <c r="BM381" s="135"/>
      <c r="BN381" s="135"/>
      <c r="BO381" s="135"/>
      <c r="BP381" s="135"/>
      <c r="BQ381" s="135"/>
      <c r="BR381" s="135"/>
      <c r="BS381" s="135"/>
      <c r="BT381" s="135"/>
      <c r="BU381" s="135"/>
      <c r="BV381" s="135"/>
      <c r="BW381" s="135"/>
      <c r="BX381" s="135"/>
      <c r="BY381" s="135"/>
      <c r="BZ381" s="135"/>
      <c r="CA381" s="135"/>
      <c r="CB381" s="135"/>
      <c r="CC381" s="135"/>
      <c r="CD381" s="135"/>
      <c r="CE381" s="135"/>
      <c r="CF381" s="135"/>
      <c r="CG381" s="135"/>
      <c r="CH381" s="135"/>
      <c r="CI381" s="135"/>
      <c r="CJ381" s="135"/>
      <c r="CK381" s="135"/>
      <c r="CL381" s="135"/>
      <c r="CM381" s="135"/>
      <c r="CN381" s="135"/>
      <c r="CO381" s="135"/>
      <c r="CP381" s="135"/>
      <c r="CQ381" s="135"/>
      <c r="CR381" s="135"/>
      <c r="CS381" s="135"/>
      <c r="CT381" s="135"/>
      <c r="CU381" s="135"/>
      <c r="CV381" s="135"/>
      <c r="CW381" s="135"/>
      <c r="CX381" s="135"/>
      <c r="CY381" s="135"/>
      <c r="CZ381" s="135"/>
      <c r="DA381" s="135"/>
      <c r="DB381" s="135"/>
      <c r="DC381" s="135"/>
      <c r="DD381" s="135"/>
      <c r="DE381" s="135"/>
      <c r="DF381" s="135"/>
      <c r="DG381" s="135"/>
    </row>
    <row r="382" spans="18:111" x14ac:dyDescent="0.2">
      <c r="R382" s="1"/>
      <c r="S382" s="135"/>
      <c r="T382" s="135"/>
      <c r="U382" s="135"/>
      <c r="V382" s="135"/>
      <c r="W382" s="135"/>
      <c r="X382" s="135"/>
      <c r="Y382" s="135"/>
      <c r="Z382" s="135"/>
      <c r="AA382" s="135"/>
      <c r="AB382" s="135"/>
      <c r="AC382" s="135"/>
      <c r="AD382" s="135"/>
      <c r="AE382" s="135"/>
      <c r="AF382" s="135"/>
      <c r="AG382" s="135"/>
      <c r="AH382" s="135"/>
      <c r="AI382" s="135"/>
      <c r="AJ382" s="135"/>
      <c r="AK382" s="135"/>
      <c r="AL382" s="135"/>
      <c r="AM382" s="135"/>
      <c r="AN382" s="135"/>
      <c r="AO382" s="135"/>
      <c r="AP382" s="135"/>
      <c r="AQ382" s="135"/>
      <c r="AR382" s="135"/>
      <c r="AS382" s="135"/>
      <c r="AT382" s="135"/>
      <c r="AU382" s="135"/>
      <c r="AV382" s="135"/>
      <c r="AW382" s="135"/>
      <c r="AX382" s="135"/>
      <c r="AY382" s="135"/>
      <c r="AZ382" s="135"/>
      <c r="BA382" s="135"/>
      <c r="BB382" s="135"/>
      <c r="BC382" s="135"/>
      <c r="BD382" s="135"/>
      <c r="BE382" s="135"/>
      <c r="BF382" s="135"/>
      <c r="BG382" s="135"/>
      <c r="BH382" s="135"/>
      <c r="BI382" s="135"/>
      <c r="BJ382" s="135"/>
      <c r="BK382" s="135"/>
      <c r="BL382" s="135"/>
      <c r="BM382" s="135"/>
      <c r="BN382" s="135"/>
      <c r="BO382" s="135"/>
      <c r="BP382" s="135"/>
      <c r="BQ382" s="135"/>
      <c r="BR382" s="135"/>
      <c r="BS382" s="135"/>
      <c r="BT382" s="135"/>
      <c r="BU382" s="135"/>
      <c r="BV382" s="135"/>
      <c r="BW382" s="135"/>
      <c r="BX382" s="135"/>
      <c r="BY382" s="135"/>
      <c r="BZ382" s="135"/>
      <c r="CA382" s="135"/>
      <c r="CB382" s="135"/>
      <c r="CC382" s="135"/>
      <c r="CD382" s="135"/>
      <c r="CE382" s="135"/>
      <c r="CF382" s="135"/>
      <c r="CG382" s="135"/>
      <c r="CH382" s="135"/>
      <c r="CI382" s="135"/>
      <c r="CJ382" s="135"/>
      <c r="CK382" s="135"/>
      <c r="CL382" s="135"/>
      <c r="CM382" s="135"/>
      <c r="CN382" s="135"/>
      <c r="CO382" s="135"/>
      <c r="CP382" s="135"/>
      <c r="CQ382" s="135"/>
      <c r="CR382" s="135"/>
      <c r="CS382" s="135"/>
      <c r="CT382" s="135"/>
      <c r="CU382" s="135"/>
      <c r="CV382" s="135"/>
      <c r="CW382" s="135"/>
      <c r="CX382" s="135"/>
      <c r="CY382" s="135"/>
      <c r="CZ382" s="135"/>
      <c r="DA382" s="135"/>
      <c r="DB382" s="135"/>
      <c r="DC382" s="135"/>
      <c r="DD382" s="135"/>
      <c r="DE382" s="135"/>
      <c r="DF382" s="135"/>
      <c r="DG382" s="135"/>
    </row>
    <row r="383" spans="18:111" x14ac:dyDescent="0.2">
      <c r="R383" s="1"/>
      <c r="S383" s="135"/>
      <c r="T383" s="135"/>
      <c r="U383" s="135"/>
      <c r="V383" s="135"/>
      <c r="W383" s="135"/>
      <c r="X383" s="135"/>
      <c r="Y383" s="135"/>
      <c r="Z383" s="135"/>
      <c r="AA383" s="135"/>
      <c r="AB383" s="135"/>
      <c r="AC383" s="135"/>
      <c r="AD383" s="135"/>
      <c r="AE383" s="135"/>
      <c r="AF383" s="135"/>
      <c r="AG383" s="135"/>
      <c r="AH383" s="135"/>
      <c r="AI383" s="135"/>
      <c r="AJ383" s="135"/>
      <c r="AK383" s="135"/>
      <c r="AL383" s="135"/>
      <c r="AM383" s="135"/>
      <c r="AN383" s="135"/>
      <c r="AO383" s="135"/>
      <c r="AP383" s="135"/>
      <c r="AQ383" s="135"/>
      <c r="AR383" s="135"/>
      <c r="AS383" s="135"/>
      <c r="AT383" s="135"/>
      <c r="AU383" s="135"/>
      <c r="AV383" s="135"/>
      <c r="AW383" s="135"/>
      <c r="AX383" s="135"/>
      <c r="AY383" s="135"/>
      <c r="AZ383" s="135"/>
      <c r="BA383" s="135"/>
      <c r="BB383" s="135"/>
      <c r="BC383" s="135"/>
      <c r="BD383" s="135"/>
      <c r="BE383" s="135"/>
      <c r="BF383" s="135"/>
      <c r="BG383" s="135"/>
      <c r="BH383" s="135"/>
      <c r="BI383" s="135"/>
      <c r="BJ383" s="135"/>
      <c r="BK383" s="135"/>
      <c r="BL383" s="135"/>
      <c r="BM383" s="135"/>
      <c r="BN383" s="135"/>
      <c r="BO383" s="135"/>
      <c r="BP383" s="135"/>
      <c r="BQ383" s="135"/>
      <c r="BR383" s="135"/>
      <c r="BS383" s="135"/>
      <c r="BT383" s="135"/>
      <c r="BU383" s="135"/>
      <c r="BV383" s="135"/>
      <c r="BW383" s="135"/>
      <c r="BX383" s="135"/>
      <c r="BY383" s="135"/>
      <c r="BZ383" s="135"/>
      <c r="CA383" s="135"/>
      <c r="CB383" s="135"/>
      <c r="CC383" s="135"/>
      <c r="CD383" s="135"/>
      <c r="CE383" s="135"/>
      <c r="CF383" s="135"/>
      <c r="CG383" s="135"/>
      <c r="CH383" s="135"/>
      <c r="CI383" s="135"/>
      <c r="CJ383" s="135"/>
      <c r="CK383" s="135"/>
      <c r="CL383" s="135"/>
      <c r="CM383" s="135"/>
      <c r="CN383" s="135"/>
      <c r="CO383" s="135"/>
      <c r="CP383" s="135"/>
      <c r="CQ383" s="135"/>
      <c r="CR383" s="135"/>
      <c r="CS383" s="135"/>
      <c r="CT383" s="135"/>
      <c r="CU383" s="135"/>
      <c r="CV383" s="135"/>
      <c r="CW383" s="135"/>
      <c r="CX383" s="135"/>
      <c r="CY383" s="135"/>
      <c r="CZ383" s="135"/>
      <c r="DA383" s="135"/>
      <c r="DB383" s="135"/>
      <c r="DC383" s="135"/>
      <c r="DD383" s="135"/>
      <c r="DE383" s="135"/>
      <c r="DF383" s="135"/>
      <c r="DG383" s="135"/>
    </row>
    <row r="384" spans="18:111" x14ac:dyDescent="0.2">
      <c r="R384" s="1"/>
      <c r="S384" s="135"/>
      <c r="T384" s="135"/>
      <c r="U384" s="135"/>
      <c r="V384" s="135"/>
      <c r="W384" s="135"/>
      <c r="X384" s="135"/>
      <c r="Y384" s="135"/>
      <c r="Z384" s="135"/>
      <c r="AA384" s="135"/>
      <c r="AB384" s="135"/>
      <c r="AC384" s="135"/>
      <c r="AD384" s="135"/>
      <c r="AE384" s="135"/>
      <c r="AF384" s="135"/>
      <c r="AG384" s="135"/>
      <c r="AH384" s="135"/>
      <c r="AI384" s="135"/>
      <c r="AJ384" s="135"/>
      <c r="AK384" s="135"/>
      <c r="AL384" s="135"/>
      <c r="AM384" s="135"/>
      <c r="AN384" s="135"/>
      <c r="AO384" s="135"/>
      <c r="AP384" s="135"/>
      <c r="AQ384" s="135"/>
      <c r="AR384" s="135"/>
      <c r="AS384" s="135"/>
      <c r="AT384" s="135"/>
      <c r="AU384" s="135"/>
      <c r="AV384" s="135"/>
      <c r="AW384" s="135"/>
      <c r="AX384" s="135"/>
      <c r="AY384" s="135"/>
      <c r="AZ384" s="135"/>
      <c r="BA384" s="135"/>
      <c r="BB384" s="135"/>
      <c r="BC384" s="135"/>
      <c r="BD384" s="135"/>
      <c r="BE384" s="135"/>
      <c r="BF384" s="135"/>
      <c r="BG384" s="135"/>
      <c r="BH384" s="135"/>
      <c r="BI384" s="135"/>
      <c r="BJ384" s="135"/>
      <c r="BK384" s="135"/>
      <c r="BL384" s="135"/>
      <c r="BM384" s="135"/>
      <c r="BN384" s="135"/>
      <c r="BO384" s="135"/>
      <c r="BP384" s="135"/>
      <c r="BQ384" s="135"/>
      <c r="BR384" s="135"/>
      <c r="BS384" s="135"/>
      <c r="BT384" s="135"/>
      <c r="BU384" s="135"/>
      <c r="BV384" s="135"/>
      <c r="BW384" s="135"/>
      <c r="BX384" s="135"/>
      <c r="BY384" s="135"/>
      <c r="BZ384" s="135"/>
      <c r="CA384" s="135"/>
      <c r="CB384" s="135"/>
      <c r="CC384" s="135"/>
      <c r="CD384" s="135"/>
      <c r="CE384" s="135"/>
      <c r="CF384" s="135"/>
      <c r="CG384" s="135"/>
      <c r="CH384" s="135"/>
      <c r="CI384" s="135"/>
      <c r="CJ384" s="135"/>
      <c r="CK384" s="135"/>
      <c r="CL384" s="135"/>
      <c r="CM384" s="135"/>
      <c r="CN384" s="135"/>
      <c r="CO384" s="135"/>
      <c r="CP384" s="135"/>
      <c r="CQ384" s="135"/>
      <c r="CR384" s="135"/>
      <c r="CS384" s="135"/>
      <c r="CT384" s="135"/>
      <c r="CU384" s="135"/>
      <c r="CV384" s="135"/>
      <c r="CW384" s="135"/>
      <c r="CX384" s="135"/>
      <c r="CY384" s="135"/>
      <c r="CZ384" s="135"/>
      <c r="DA384" s="135"/>
      <c r="DB384" s="135"/>
      <c r="DC384" s="135"/>
      <c r="DD384" s="135"/>
      <c r="DE384" s="135"/>
      <c r="DF384" s="135"/>
      <c r="DG384" s="135"/>
    </row>
    <row r="385" spans="18:111" x14ac:dyDescent="0.2">
      <c r="R385" s="1"/>
      <c r="S385" s="135"/>
      <c r="T385" s="135"/>
      <c r="U385" s="135"/>
      <c r="V385" s="135"/>
      <c r="W385" s="135"/>
      <c r="X385" s="135"/>
      <c r="Y385" s="135"/>
      <c r="Z385" s="135"/>
      <c r="AA385" s="135"/>
      <c r="AB385" s="135"/>
      <c r="AC385" s="135"/>
      <c r="AD385" s="135"/>
      <c r="AE385" s="135"/>
      <c r="AF385" s="135"/>
      <c r="AG385" s="135"/>
      <c r="AH385" s="135"/>
      <c r="AI385" s="135"/>
      <c r="AJ385" s="135"/>
      <c r="AK385" s="135"/>
      <c r="AL385" s="135"/>
      <c r="AM385" s="135"/>
      <c r="AN385" s="135"/>
      <c r="AO385" s="135"/>
      <c r="AP385" s="135"/>
      <c r="AQ385" s="135"/>
      <c r="AR385" s="135"/>
      <c r="AS385" s="135"/>
      <c r="AT385" s="135"/>
      <c r="AU385" s="135"/>
      <c r="AV385" s="135"/>
      <c r="AW385" s="135"/>
      <c r="AX385" s="135"/>
      <c r="AY385" s="135"/>
      <c r="AZ385" s="135"/>
      <c r="BA385" s="135"/>
      <c r="BB385" s="135"/>
      <c r="BC385" s="135"/>
      <c r="BD385" s="135"/>
      <c r="BE385" s="135"/>
      <c r="BF385" s="135"/>
      <c r="BG385" s="135"/>
      <c r="BH385" s="135"/>
      <c r="BI385" s="135"/>
      <c r="BJ385" s="135"/>
      <c r="BK385" s="135"/>
      <c r="BL385" s="135"/>
      <c r="BM385" s="135"/>
      <c r="BN385" s="135"/>
      <c r="BO385" s="135"/>
      <c r="BP385" s="135"/>
      <c r="BQ385" s="135"/>
      <c r="BR385" s="135"/>
      <c r="BS385" s="135"/>
      <c r="BT385" s="135"/>
      <c r="BU385" s="135"/>
      <c r="BV385" s="135"/>
      <c r="BW385" s="135"/>
      <c r="BX385" s="135"/>
      <c r="BY385" s="135"/>
      <c r="BZ385" s="135"/>
      <c r="CA385" s="135"/>
      <c r="CB385" s="135"/>
      <c r="CC385" s="135"/>
      <c r="CD385" s="135"/>
      <c r="CE385" s="135"/>
      <c r="CF385" s="135"/>
      <c r="CG385" s="135"/>
      <c r="CH385" s="135"/>
      <c r="CI385" s="135"/>
      <c r="CJ385" s="135"/>
      <c r="CK385" s="135"/>
      <c r="CL385" s="135"/>
      <c r="CM385" s="135"/>
      <c r="CN385" s="135"/>
      <c r="CO385" s="135"/>
      <c r="CP385" s="135"/>
      <c r="CQ385" s="135"/>
      <c r="CR385" s="135"/>
      <c r="CS385" s="135"/>
      <c r="CT385" s="135"/>
      <c r="CU385" s="135"/>
      <c r="CV385" s="135"/>
      <c r="CW385" s="135"/>
      <c r="CX385" s="135"/>
      <c r="CY385" s="135"/>
      <c r="CZ385" s="135"/>
      <c r="DA385" s="135"/>
      <c r="DB385" s="135"/>
      <c r="DC385" s="135"/>
      <c r="DD385" s="135"/>
      <c r="DE385" s="135"/>
      <c r="DF385" s="135"/>
      <c r="DG385" s="135"/>
    </row>
    <row r="386" spans="18:111" x14ac:dyDescent="0.2">
      <c r="R386" s="1"/>
      <c r="S386" s="135"/>
      <c r="T386" s="135"/>
      <c r="U386" s="135"/>
      <c r="V386" s="135"/>
      <c r="W386" s="135"/>
      <c r="X386" s="135"/>
      <c r="Y386" s="135"/>
      <c r="Z386" s="135"/>
      <c r="AA386" s="135"/>
      <c r="AB386" s="135"/>
      <c r="AC386" s="135"/>
      <c r="AD386" s="135"/>
      <c r="AE386" s="135"/>
      <c r="AF386" s="135"/>
      <c r="AG386" s="135"/>
      <c r="AH386" s="135"/>
      <c r="AI386" s="135"/>
      <c r="AJ386" s="135"/>
      <c r="AK386" s="135"/>
      <c r="AL386" s="135"/>
      <c r="AM386" s="135"/>
      <c r="AN386" s="135"/>
      <c r="AO386" s="135"/>
      <c r="AP386" s="135"/>
      <c r="AQ386" s="135"/>
      <c r="AR386" s="135"/>
      <c r="AS386" s="135"/>
      <c r="AT386" s="135"/>
      <c r="AU386" s="135"/>
      <c r="AV386" s="135"/>
      <c r="AW386" s="135"/>
      <c r="AX386" s="135"/>
      <c r="AY386" s="135"/>
      <c r="AZ386" s="135"/>
      <c r="BA386" s="135"/>
      <c r="BB386" s="135"/>
      <c r="BC386" s="135"/>
      <c r="BD386" s="135"/>
      <c r="BE386" s="135"/>
      <c r="BF386" s="135"/>
      <c r="BG386" s="135"/>
      <c r="BH386" s="135"/>
      <c r="BI386" s="135"/>
      <c r="BJ386" s="135"/>
      <c r="BK386" s="135"/>
      <c r="BL386" s="135"/>
      <c r="BM386" s="135"/>
      <c r="BN386" s="135"/>
      <c r="BO386" s="135"/>
      <c r="BP386" s="135"/>
      <c r="BQ386" s="135"/>
      <c r="BR386" s="135"/>
      <c r="BS386" s="135"/>
      <c r="BT386" s="135"/>
      <c r="BU386" s="135"/>
      <c r="BV386" s="135"/>
      <c r="BW386" s="135"/>
      <c r="BX386" s="135"/>
      <c r="BY386" s="135"/>
      <c r="BZ386" s="135"/>
      <c r="CA386" s="135"/>
      <c r="CB386" s="135"/>
      <c r="CC386" s="135"/>
      <c r="CD386" s="135"/>
      <c r="CE386" s="135"/>
      <c r="CF386" s="135"/>
      <c r="CG386" s="135"/>
      <c r="CH386" s="135"/>
      <c r="CI386" s="135"/>
      <c r="CJ386" s="135"/>
      <c r="CK386" s="135"/>
      <c r="CL386" s="135"/>
      <c r="CM386" s="135"/>
      <c r="CN386" s="135"/>
      <c r="CO386" s="135"/>
      <c r="CP386" s="135"/>
      <c r="CQ386" s="135"/>
      <c r="CR386" s="135"/>
      <c r="CS386" s="135"/>
      <c r="CT386" s="135"/>
      <c r="CU386" s="135"/>
      <c r="CV386" s="135"/>
      <c r="CW386" s="135"/>
      <c r="CX386" s="135"/>
      <c r="CY386" s="135"/>
      <c r="CZ386" s="135"/>
      <c r="DA386" s="135"/>
      <c r="DB386" s="135"/>
      <c r="DC386" s="135"/>
      <c r="DD386" s="135"/>
      <c r="DE386" s="135"/>
      <c r="DF386" s="135"/>
      <c r="DG386" s="135"/>
    </row>
    <row r="387" spans="18:111" x14ac:dyDescent="0.2">
      <c r="R387" s="1"/>
      <c r="S387" s="135"/>
      <c r="T387" s="135"/>
      <c r="U387" s="135"/>
      <c r="V387" s="135"/>
      <c r="W387" s="135"/>
      <c r="X387" s="135"/>
      <c r="Y387" s="135"/>
      <c r="Z387" s="135"/>
      <c r="AA387" s="135"/>
      <c r="AB387" s="135"/>
      <c r="AC387" s="135"/>
      <c r="AD387" s="135"/>
      <c r="AE387" s="135"/>
      <c r="AF387" s="135"/>
      <c r="AG387" s="135"/>
      <c r="AH387" s="135"/>
      <c r="AI387" s="135"/>
      <c r="AJ387" s="135"/>
      <c r="AK387" s="135"/>
      <c r="AL387" s="135"/>
      <c r="AM387" s="135"/>
      <c r="AN387" s="135"/>
      <c r="AO387" s="135"/>
      <c r="AP387" s="135"/>
      <c r="AQ387" s="135"/>
      <c r="AR387" s="135"/>
      <c r="AS387" s="135"/>
      <c r="AT387" s="135"/>
      <c r="AU387" s="135"/>
      <c r="AV387" s="135"/>
      <c r="AW387" s="135"/>
      <c r="AX387" s="135"/>
      <c r="AY387" s="135"/>
      <c r="AZ387" s="135"/>
      <c r="BA387" s="135"/>
      <c r="BB387" s="135"/>
      <c r="BC387" s="135"/>
      <c r="BD387" s="135"/>
      <c r="BE387" s="135"/>
      <c r="BF387" s="135"/>
      <c r="BG387" s="135"/>
      <c r="BH387" s="135"/>
      <c r="BI387" s="135"/>
      <c r="BJ387" s="135"/>
      <c r="BK387" s="135"/>
      <c r="BL387" s="135"/>
      <c r="BM387" s="135"/>
      <c r="BN387" s="135"/>
      <c r="BO387" s="135"/>
      <c r="BP387" s="135"/>
      <c r="BQ387" s="135"/>
      <c r="BR387" s="135"/>
      <c r="BS387" s="135"/>
      <c r="BT387" s="135"/>
      <c r="BU387" s="135"/>
      <c r="BV387" s="135"/>
      <c r="BW387" s="135"/>
      <c r="BX387" s="135"/>
      <c r="BY387" s="135"/>
      <c r="BZ387" s="135"/>
      <c r="CA387" s="135"/>
      <c r="CB387" s="135"/>
      <c r="CC387" s="135"/>
      <c r="CD387" s="135"/>
      <c r="CE387" s="135"/>
      <c r="CF387" s="135"/>
      <c r="CG387" s="135"/>
      <c r="CH387" s="135"/>
      <c r="CI387" s="135"/>
      <c r="CJ387" s="135"/>
      <c r="CK387" s="135"/>
      <c r="CL387" s="135"/>
      <c r="CM387" s="135"/>
      <c r="CN387" s="135"/>
      <c r="CO387" s="135"/>
      <c r="CP387" s="135"/>
      <c r="CQ387" s="135"/>
      <c r="CR387" s="135"/>
      <c r="CS387" s="135"/>
      <c r="CT387" s="135"/>
      <c r="CU387" s="135"/>
      <c r="CV387" s="135"/>
      <c r="CW387" s="135"/>
      <c r="CX387" s="135"/>
      <c r="CY387" s="135"/>
      <c r="CZ387" s="135"/>
      <c r="DA387" s="135"/>
      <c r="DB387" s="135"/>
      <c r="DC387" s="135"/>
      <c r="DD387" s="135"/>
      <c r="DE387" s="135"/>
      <c r="DF387" s="135"/>
      <c r="DG387" s="135"/>
    </row>
    <row r="388" spans="18:111" x14ac:dyDescent="0.2">
      <c r="R388" s="1"/>
      <c r="S388" s="135"/>
      <c r="T388" s="135"/>
      <c r="U388" s="135"/>
      <c r="V388" s="135"/>
      <c r="W388" s="135"/>
      <c r="X388" s="135"/>
      <c r="Y388" s="135"/>
      <c r="Z388" s="135"/>
      <c r="AA388" s="135"/>
      <c r="AB388" s="135"/>
      <c r="AC388" s="135"/>
      <c r="AD388" s="135"/>
      <c r="AE388" s="135"/>
      <c r="AF388" s="135"/>
      <c r="AG388" s="135"/>
      <c r="AH388" s="135"/>
      <c r="AI388" s="135"/>
      <c r="AJ388" s="135"/>
      <c r="AK388" s="135"/>
      <c r="AL388" s="135"/>
      <c r="AM388" s="135"/>
      <c r="AN388" s="135"/>
      <c r="AO388" s="135"/>
      <c r="AP388" s="135"/>
      <c r="AQ388" s="135"/>
      <c r="AR388" s="135"/>
      <c r="AS388" s="135"/>
      <c r="AT388" s="135"/>
      <c r="AU388" s="135"/>
      <c r="AV388" s="135"/>
      <c r="AW388" s="135"/>
      <c r="AX388" s="135"/>
      <c r="AY388" s="135"/>
      <c r="AZ388" s="135"/>
      <c r="BA388" s="135"/>
      <c r="BB388" s="135"/>
      <c r="BC388" s="135"/>
      <c r="BD388" s="135"/>
      <c r="BE388" s="135"/>
      <c r="BF388" s="135"/>
      <c r="BG388" s="135"/>
      <c r="BH388" s="135"/>
      <c r="BI388" s="135"/>
      <c r="BJ388" s="135"/>
      <c r="BK388" s="135"/>
      <c r="BL388" s="135"/>
      <c r="BM388" s="135"/>
      <c r="BN388" s="135"/>
      <c r="BO388" s="135"/>
      <c r="BP388" s="135"/>
      <c r="BQ388" s="135"/>
      <c r="BR388" s="135"/>
      <c r="BS388" s="135"/>
      <c r="BT388" s="135"/>
      <c r="BU388" s="135"/>
      <c r="BV388" s="135"/>
      <c r="BW388" s="135"/>
      <c r="BX388" s="135"/>
      <c r="BY388" s="135"/>
      <c r="BZ388" s="135"/>
      <c r="CA388" s="135"/>
      <c r="CB388" s="135"/>
      <c r="CC388" s="135"/>
      <c r="CD388" s="135"/>
      <c r="CE388" s="135"/>
      <c r="CF388" s="135"/>
      <c r="CG388" s="135"/>
      <c r="CH388" s="135"/>
      <c r="CI388" s="135"/>
      <c r="CJ388" s="135"/>
      <c r="CK388" s="135"/>
      <c r="CL388" s="135"/>
      <c r="CM388" s="135"/>
      <c r="CN388" s="135"/>
      <c r="CO388" s="135"/>
      <c r="CP388" s="135"/>
      <c r="CQ388" s="135"/>
      <c r="CR388" s="135"/>
      <c r="CS388" s="135"/>
      <c r="CT388" s="135"/>
      <c r="CU388" s="135"/>
      <c r="CV388" s="135"/>
      <c r="CW388" s="135"/>
      <c r="CX388" s="135"/>
      <c r="CY388" s="135"/>
      <c r="CZ388" s="135"/>
      <c r="DA388" s="135"/>
      <c r="DB388" s="135"/>
      <c r="DC388" s="135"/>
      <c r="DD388" s="135"/>
      <c r="DE388" s="135"/>
      <c r="DF388" s="135"/>
      <c r="DG388" s="135"/>
    </row>
    <row r="389" spans="18:111" x14ac:dyDescent="0.2">
      <c r="R389" s="1"/>
      <c r="S389" s="135"/>
      <c r="T389" s="135"/>
      <c r="U389" s="135"/>
      <c r="V389" s="135"/>
      <c r="W389" s="135"/>
      <c r="X389" s="135"/>
      <c r="Y389" s="135"/>
      <c r="Z389" s="135"/>
      <c r="AA389" s="135"/>
      <c r="AB389" s="135"/>
      <c r="AC389" s="135"/>
      <c r="AD389" s="135"/>
      <c r="AE389" s="135"/>
      <c r="AF389" s="135"/>
      <c r="AG389" s="135"/>
      <c r="AH389" s="135"/>
      <c r="AI389" s="135"/>
      <c r="AJ389" s="135"/>
      <c r="AK389" s="135"/>
      <c r="AL389" s="135"/>
      <c r="AM389" s="135"/>
      <c r="AN389" s="135"/>
      <c r="AO389" s="135"/>
      <c r="AP389" s="135"/>
      <c r="AQ389" s="135"/>
      <c r="AR389" s="135"/>
      <c r="AS389" s="135"/>
      <c r="AT389" s="135"/>
      <c r="AU389" s="135"/>
      <c r="AV389" s="135"/>
      <c r="AW389" s="135"/>
      <c r="AX389" s="135"/>
      <c r="AY389" s="135"/>
      <c r="AZ389" s="135"/>
      <c r="BA389" s="135"/>
      <c r="BB389" s="135"/>
      <c r="BC389" s="135"/>
      <c r="BD389" s="135"/>
      <c r="BE389" s="135"/>
      <c r="BF389" s="135"/>
      <c r="BG389" s="135"/>
      <c r="BH389" s="135"/>
      <c r="BI389" s="135"/>
      <c r="BJ389" s="135"/>
      <c r="BK389" s="135"/>
      <c r="BL389" s="135"/>
      <c r="BM389" s="135"/>
      <c r="BN389" s="135"/>
      <c r="BO389" s="135"/>
      <c r="BP389" s="135"/>
      <c r="BQ389" s="135"/>
      <c r="BR389" s="135"/>
      <c r="BS389" s="135"/>
      <c r="BT389" s="135"/>
      <c r="BU389" s="135"/>
      <c r="BV389" s="135"/>
      <c r="BW389" s="135"/>
      <c r="BX389" s="135"/>
      <c r="BY389" s="135"/>
      <c r="BZ389" s="135"/>
      <c r="CA389" s="135"/>
      <c r="CB389" s="135"/>
      <c r="CC389" s="135"/>
      <c r="CD389" s="135"/>
      <c r="CE389" s="135"/>
      <c r="CF389" s="135"/>
      <c r="CG389" s="135"/>
      <c r="CH389" s="135"/>
      <c r="CI389" s="135"/>
      <c r="CJ389" s="135"/>
      <c r="CK389" s="135"/>
      <c r="CL389" s="135"/>
      <c r="CM389" s="135"/>
      <c r="CN389" s="135"/>
      <c r="CO389" s="135"/>
      <c r="CP389" s="135"/>
      <c r="CQ389" s="135"/>
      <c r="CR389" s="135"/>
      <c r="CS389" s="135"/>
      <c r="CT389" s="135"/>
      <c r="CU389" s="135"/>
      <c r="CV389" s="135"/>
      <c r="CW389" s="135"/>
      <c r="CX389" s="135"/>
      <c r="CY389" s="135"/>
      <c r="CZ389" s="135"/>
      <c r="DA389" s="135"/>
      <c r="DB389" s="135"/>
      <c r="DC389" s="135"/>
      <c r="DD389" s="135"/>
      <c r="DE389" s="135"/>
      <c r="DF389" s="135"/>
      <c r="DG389" s="135"/>
    </row>
    <row r="390" spans="18:111" x14ac:dyDescent="0.2">
      <c r="R390" s="1"/>
      <c r="S390" s="135"/>
      <c r="T390" s="135"/>
      <c r="U390" s="135"/>
      <c r="V390" s="135"/>
      <c r="W390" s="135"/>
      <c r="X390" s="135"/>
      <c r="Y390" s="135"/>
      <c r="Z390" s="135"/>
      <c r="AA390" s="135"/>
      <c r="AB390" s="135"/>
      <c r="AC390" s="135"/>
      <c r="AD390" s="135"/>
      <c r="AE390" s="135"/>
      <c r="AF390" s="135"/>
      <c r="AG390" s="135"/>
      <c r="AH390" s="135"/>
      <c r="AI390" s="135"/>
      <c r="AJ390" s="135"/>
      <c r="AK390" s="135"/>
      <c r="AL390" s="135"/>
      <c r="AM390" s="135"/>
      <c r="AN390" s="135"/>
      <c r="AO390" s="135"/>
      <c r="AP390" s="135"/>
      <c r="AQ390" s="135"/>
      <c r="AR390" s="135"/>
      <c r="AS390" s="135"/>
      <c r="AT390" s="135"/>
      <c r="AU390" s="135"/>
      <c r="AV390" s="135"/>
      <c r="AW390" s="135"/>
      <c r="AX390" s="135"/>
      <c r="AY390" s="135"/>
      <c r="AZ390" s="135"/>
      <c r="BA390" s="135"/>
      <c r="BB390" s="135"/>
      <c r="BC390" s="135"/>
      <c r="BD390" s="135"/>
      <c r="BE390" s="135"/>
      <c r="BF390" s="135"/>
      <c r="BG390" s="135"/>
      <c r="BH390" s="135"/>
      <c r="BI390" s="135"/>
      <c r="BJ390" s="135"/>
      <c r="BK390" s="135"/>
      <c r="BL390" s="135"/>
      <c r="BM390" s="135"/>
      <c r="BN390" s="135"/>
      <c r="BO390" s="135"/>
      <c r="BP390" s="135"/>
      <c r="BQ390" s="135"/>
      <c r="BR390" s="135"/>
      <c r="BS390" s="135"/>
      <c r="BT390" s="135"/>
      <c r="BU390" s="135"/>
      <c r="BV390" s="135"/>
      <c r="BW390" s="135"/>
      <c r="BX390" s="135"/>
      <c r="BY390" s="135"/>
      <c r="BZ390" s="135"/>
      <c r="CA390" s="135"/>
      <c r="CB390" s="135"/>
      <c r="CC390" s="135"/>
      <c r="CD390" s="135"/>
      <c r="CE390" s="135"/>
      <c r="CF390" s="135"/>
      <c r="CG390" s="135"/>
      <c r="CH390" s="135"/>
      <c r="CI390" s="135"/>
      <c r="CJ390" s="135"/>
      <c r="CK390" s="135"/>
      <c r="CL390" s="135"/>
      <c r="CM390" s="135"/>
      <c r="CN390" s="135"/>
      <c r="CO390" s="135"/>
      <c r="CP390" s="135"/>
      <c r="CQ390" s="135"/>
      <c r="CR390" s="135"/>
      <c r="CS390" s="135"/>
      <c r="CT390" s="135"/>
      <c r="CU390" s="135"/>
      <c r="CV390" s="135"/>
      <c r="CW390" s="135"/>
      <c r="CX390" s="135"/>
      <c r="CY390" s="135"/>
      <c r="CZ390" s="135"/>
      <c r="DA390" s="135"/>
      <c r="DB390" s="135"/>
      <c r="DC390" s="135"/>
      <c r="DD390" s="135"/>
      <c r="DE390" s="135"/>
      <c r="DF390" s="135"/>
      <c r="DG390" s="135"/>
    </row>
    <row r="391" spans="18:111" x14ac:dyDescent="0.2">
      <c r="R391" s="1"/>
      <c r="S391" s="135"/>
      <c r="T391" s="135"/>
      <c r="U391" s="135"/>
      <c r="V391" s="135"/>
      <c r="W391" s="135"/>
      <c r="X391" s="135"/>
      <c r="Y391" s="135"/>
      <c r="Z391" s="135"/>
      <c r="AA391" s="135"/>
      <c r="AB391" s="135"/>
      <c r="AC391" s="135"/>
      <c r="AD391" s="135"/>
      <c r="AE391" s="135"/>
      <c r="AF391" s="135"/>
      <c r="AG391" s="135"/>
      <c r="AH391" s="135"/>
      <c r="AI391" s="135"/>
      <c r="AJ391" s="135"/>
      <c r="AK391" s="135"/>
      <c r="AL391" s="135"/>
      <c r="AM391" s="135"/>
      <c r="AN391" s="135"/>
      <c r="AO391" s="135"/>
      <c r="AP391" s="135"/>
      <c r="AQ391" s="135"/>
      <c r="AR391" s="135"/>
      <c r="AS391" s="135"/>
      <c r="AT391" s="135"/>
      <c r="AU391" s="135"/>
      <c r="AV391" s="135"/>
      <c r="AW391" s="135"/>
      <c r="AX391" s="135"/>
      <c r="AY391" s="135"/>
      <c r="AZ391" s="135"/>
      <c r="BA391" s="135"/>
      <c r="BB391" s="135"/>
      <c r="BC391" s="135"/>
      <c r="BD391" s="135"/>
      <c r="BE391" s="135"/>
      <c r="BF391" s="135"/>
      <c r="BG391" s="135"/>
      <c r="BH391" s="135"/>
      <c r="BI391" s="135"/>
      <c r="BJ391" s="135"/>
      <c r="BK391" s="135"/>
      <c r="BL391" s="135"/>
      <c r="BM391" s="135"/>
      <c r="BN391" s="135"/>
      <c r="BO391" s="135"/>
      <c r="BP391" s="135"/>
      <c r="BQ391" s="135"/>
      <c r="BR391" s="135"/>
      <c r="BS391" s="135"/>
      <c r="BT391" s="135"/>
      <c r="BU391" s="135"/>
      <c r="BV391" s="135"/>
      <c r="BW391" s="135"/>
      <c r="BX391" s="135"/>
      <c r="BY391" s="135"/>
      <c r="BZ391" s="135"/>
      <c r="CA391" s="135"/>
      <c r="CB391" s="135"/>
      <c r="CC391" s="135"/>
      <c r="CD391" s="135"/>
      <c r="CE391" s="135"/>
      <c r="CF391" s="135"/>
      <c r="CG391" s="135"/>
      <c r="CH391" s="135"/>
      <c r="CI391" s="135"/>
      <c r="CJ391" s="135"/>
      <c r="CK391" s="135"/>
      <c r="CL391" s="135"/>
      <c r="CM391" s="135"/>
      <c r="CN391" s="135"/>
      <c r="CO391" s="135"/>
      <c r="CP391" s="135"/>
      <c r="CQ391" s="135"/>
      <c r="CR391" s="135"/>
      <c r="CS391" s="135"/>
      <c r="CT391" s="135"/>
      <c r="CU391" s="135"/>
      <c r="CV391" s="135"/>
      <c r="CW391" s="135"/>
      <c r="CX391" s="135"/>
      <c r="CY391" s="135"/>
      <c r="CZ391" s="135"/>
      <c r="DA391" s="135"/>
      <c r="DB391" s="135"/>
      <c r="DC391" s="135"/>
      <c r="DD391" s="135"/>
      <c r="DE391" s="135"/>
      <c r="DF391" s="135"/>
      <c r="DG391" s="135"/>
    </row>
    <row r="392" spans="18:111" x14ac:dyDescent="0.2">
      <c r="R392" s="1"/>
      <c r="S392" s="135"/>
      <c r="T392" s="135"/>
      <c r="U392" s="135"/>
      <c r="V392" s="135"/>
      <c r="W392" s="135"/>
      <c r="X392" s="135"/>
      <c r="Y392" s="135"/>
      <c r="Z392" s="135"/>
      <c r="AA392" s="135"/>
      <c r="AB392" s="135"/>
      <c r="AC392" s="135"/>
      <c r="AD392" s="135"/>
      <c r="AE392" s="135"/>
      <c r="AF392" s="135"/>
      <c r="AG392" s="135"/>
      <c r="AH392" s="135"/>
      <c r="AI392" s="135"/>
      <c r="AJ392" s="135"/>
      <c r="AK392" s="135"/>
      <c r="AL392" s="135"/>
      <c r="AM392" s="135"/>
      <c r="AN392" s="135"/>
      <c r="AO392" s="135"/>
      <c r="AP392" s="135"/>
      <c r="AQ392" s="135"/>
      <c r="AR392" s="135"/>
      <c r="AS392" s="135"/>
      <c r="AT392" s="135"/>
      <c r="AU392" s="135"/>
      <c r="AV392" s="135"/>
      <c r="AW392" s="135"/>
      <c r="AX392" s="135"/>
      <c r="AY392" s="135"/>
      <c r="AZ392" s="135"/>
      <c r="BA392" s="135"/>
      <c r="BB392" s="135"/>
      <c r="BC392" s="135"/>
      <c r="BD392" s="135"/>
      <c r="BE392" s="135"/>
      <c r="BF392" s="135"/>
      <c r="BG392" s="135"/>
      <c r="BH392" s="135"/>
      <c r="BI392" s="135"/>
      <c r="BJ392" s="135"/>
      <c r="BK392" s="135"/>
      <c r="BL392" s="135"/>
      <c r="BM392" s="135"/>
      <c r="BN392" s="135"/>
      <c r="BO392" s="135"/>
      <c r="BP392" s="135"/>
      <c r="BQ392" s="135"/>
      <c r="BR392" s="135"/>
      <c r="BS392" s="135"/>
      <c r="BT392" s="135"/>
      <c r="BU392" s="135"/>
      <c r="BV392" s="135"/>
      <c r="BW392" s="135"/>
      <c r="BX392" s="135"/>
      <c r="BY392" s="135"/>
      <c r="BZ392" s="135"/>
      <c r="CA392" s="135"/>
      <c r="CB392" s="135"/>
      <c r="CC392" s="135"/>
      <c r="CD392" s="135"/>
      <c r="CE392" s="135"/>
      <c r="CF392" s="135"/>
      <c r="CG392" s="135"/>
      <c r="CH392" s="135"/>
      <c r="CI392" s="135"/>
      <c r="CJ392" s="135"/>
      <c r="CK392" s="135"/>
      <c r="CL392" s="135"/>
      <c r="CM392" s="135"/>
      <c r="CN392" s="135"/>
      <c r="CO392" s="135"/>
      <c r="CP392" s="135"/>
      <c r="CQ392" s="135"/>
      <c r="CR392" s="135"/>
      <c r="CS392" s="135"/>
      <c r="CT392" s="135"/>
      <c r="CU392" s="135"/>
      <c r="CV392" s="135"/>
      <c r="CW392" s="135"/>
      <c r="CX392" s="135"/>
      <c r="CY392" s="135"/>
      <c r="CZ392" s="135"/>
      <c r="DA392" s="135"/>
      <c r="DB392" s="135"/>
      <c r="DC392" s="135"/>
      <c r="DD392" s="135"/>
      <c r="DE392" s="135"/>
      <c r="DF392" s="135"/>
      <c r="DG392" s="135"/>
    </row>
    <row r="393" spans="18:111" x14ac:dyDescent="0.2">
      <c r="R393" s="1"/>
      <c r="S393" s="135"/>
      <c r="T393" s="135"/>
      <c r="U393" s="135"/>
      <c r="V393" s="135"/>
      <c r="W393" s="135"/>
      <c r="X393" s="135"/>
      <c r="Y393" s="135"/>
      <c r="Z393" s="135"/>
      <c r="AA393" s="135"/>
      <c r="AB393" s="135"/>
      <c r="AC393" s="135"/>
      <c r="AD393" s="135"/>
      <c r="AE393" s="135"/>
      <c r="AF393" s="135"/>
      <c r="AG393" s="135"/>
      <c r="AH393" s="135"/>
      <c r="AI393" s="135"/>
      <c r="AJ393" s="135"/>
      <c r="AK393" s="135"/>
      <c r="AL393" s="135"/>
      <c r="AM393" s="135"/>
      <c r="AN393" s="135"/>
      <c r="AO393" s="135"/>
      <c r="AP393" s="135"/>
      <c r="AQ393" s="135"/>
      <c r="AR393" s="135"/>
      <c r="AS393" s="135"/>
      <c r="AT393" s="135"/>
      <c r="AU393" s="135"/>
      <c r="AV393" s="135"/>
      <c r="AW393" s="135"/>
      <c r="AX393" s="135"/>
      <c r="AY393" s="135"/>
      <c r="AZ393" s="135"/>
      <c r="BA393" s="135"/>
      <c r="BB393" s="135"/>
      <c r="BC393" s="135"/>
      <c r="BD393" s="135"/>
      <c r="BE393" s="135"/>
      <c r="BF393" s="135"/>
      <c r="BG393" s="135"/>
      <c r="BH393" s="135"/>
      <c r="BI393" s="135"/>
      <c r="BJ393" s="135"/>
      <c r="BK393" s="135"/>
      <c r="BL393" s="135"/>
      <c r="BM393" s="135"/>
      <c r="BN393" s="135"/>
      <c r="BO393" s="135"/>
      <c r="BP393" s="135"/>
      <c r="BQ393" s="135"/>
      <c r="BR393" s="135"/>
      <c r="BS393" s="135"/>
      <c r="BT393" s="135"/>
      <c r="BU393" s="135"/>
      <c r="BV393" s="135"/>
      <c r="BW393" s="135"/>
      <c r="BX393" s="135"/>
      <c r="BY393" s="135"/>
      <c r="BZ393" s="135"/>
      <c r="CA393" s="135"/>
      <c r="CB393" s="135"/>
      <c r="CC393" s="135"/>
      <c r="CD393" s="135"/>
      <c r="CE393" s="135"/>
      <c r="CF393" s="135"/>
      <c r="CG393" s="135"/>
      <c r="CH393" s="135"/>
      <c r="CI393" s="135"/>
      <c r="CJ393" s="135"/>
      <c r="CK393" s="135"/>
      <c r="CL393" s="135"/>
      <c r="CM393" s="135"/>
      <c r="CN393" s="135"/>
      <c r="CO393" s="135"/>
      <c r="CP393" s="135"/>
      <c r="CQ393" s="135"/>
      <c r="CR393" s="135"/>
      <c r="CS393" s="135"/>
      <c r="CT393" s="135"/>
      <c r="CU393" s="135"/>
      <c r="CV393" s="135"/>
      <c r="CW393" s="135"/>
      <c r="CX393" s="135"/>
      <c r="CY393" s="135"/>
      <c r="CZ393" s="135"/>
      <c r="DA393" s="135"/>
      <c r="DB393" s="135"/>
      <c r="DC393" s="135"/>
      <c r="DD393" s="135"/>
      <c r="DE393" s="135"/>
      <c r="DF393" s="135"/>
      <c r="DG393" s="135"/>
    </row>
    <row r="394" spans="18:111" x14ac:dyDescent="0.2">
      <c r="R394" s="1"/>
      <c r="S394" s="135"/>
      <c r="T394" s="135"/>
      <c r="U394" s="135"/>
      <c r="V394" s="135"/>
      <c r="W394" s="135"/>
      <c r="X394" s="135"/>
      <c r="Y394" s="135"/>
      <c r="Z394" s="135"/>
      <c r="AA394" s="135"/>
      <c r="AB394" s="135"/>
      <c r="AC394" s="135"/>
      <c r="AD394" s="135"/>
      <c r="AE394" s="135"/>
      <c r="AF394" s="135"/>
      <c r="AG394" s="135"/>
      <c r="AH394" s="135"/>
      <c r="AI394" s="135"/>
      <c r="AJ394" s="135"/>
      <c r="AK394" s="135"/>
      <c r="AL394" s="135"/>
      <c r="AM394" s="135"/>
      <c r="AN394" s="135"/>
      <c r="AO394" s="135"/>
      <c r="AP394" s="135"/>
      <c r="AQ394" s="135"/>
      <c r="AR394" s="135"/>
      <c r="AS394" s="135"/>
      <c r="AT394" s="135"/>
      <c r="AU394" s="135"/>
      <c r="AV394" s="135"/>
      <c r="AW394" s="135"/>
      <c r="AX394" s="135"/>
      <c r="AY394" s="135"/>
      <c r="AZ394" s="135"/>
      <c r="BA394" s="135"/>
      <c r="BB394" s="135"/>
      <c r="BC394" s="135"/>
      <c r="BD394" s="135"/>
      <c r="BE394" s="135"/>
      <c r="BF394" s="135"/>
      <c r="BG394" s="135"/>
      <c r="BH394" s="135"/>
      <c r="BI394" s="135"/>
      <c r="BJ394" s="135"/>
      <c r="BK394" s="135"/>
      <c r="BL394" s="135"/>
      <c r="BM394" s="135"/>
      <c r="BN394" s="135"/>
      <c r="BO394" s="135"/>
      <c r="BP394" s="135"/>
      <c r="BQ394" s="135"/>
      <c r="BR394" s="135"/>
      <c r="BS394" s="135"/>
      <c r="BT394" s="135"/>
      <c r="BU394" s="135"/>
      <c r="BV394" s="135"/>
      <c r="BW394" s="135"/>
      <c r="BX394" s="135"/>
      <c r="BY394" s="135"/>
      <c r="BZ394" s="135"/>
      <c r="CA394" s="135"/>
      <c r="CB394" s="135"/>
      <c r="CC394" s="135"/>
      <c r="CD394" s="135"/>
      <c r="CE394" s="135"/>
      <c r="CF394" s="135"/>
      <c r="CG394" s="135"/>
      <c r="CH394" s="135"/>
      <c r="CI394" s="135"/>
      <c r="CJ394" s="135"/>
      <c r="CK394" s="135"/>
      <c r="CL394" s="135"/>
      <c r="CM394" s="135"/>
      <c r="CN394" s="135"/>
      <c r="CO394" s="135"/>
      <c r="CP394" s="135"/>
      <c r="CQ394" s="135"/>
      <c r="CR394" s="135"/>
      <c r="CS394" s="135"/>
      <c r="CT394" s="135"/>
      <c r="CU394" s="135"/>
      <c r="CV394" s="135"/>
      <c r="CW394" s="135"/>
      <c r="CX394" s="135"/>
      <c r="CY394" s="135"/>
      <c r="CZ394" s="135"/>
      <c r="DA394" s="135"/>
      <c r="DB394" s="135"/>
      <c r="DC394" s="135"/>
      <c r="DD394" s="135"/>
      <c r="DE394" s="135"/>
      <c r="DF394" s="135"/>
      <c r="DG394" s="135"/>
    </row>
    <row r="395" spans="18:111" x14ac:dyDescent="0.2">
      <c r="R395" s="1"/>
      <c r="S395" s="135"/>
      <c r="T395" s="135"/>
      <c r="U395" s="135"/>
      <c r="V395" s="135"/>
      <c r="W395" s="135"/>
      <c r="X395" s="135"/>
      <c r="Y395" s="135"/>
      <c r="Z395" s="135"/>
      <c r="AA395" s="135"/>
      <c r="AB395" s="135"/>
      <c r="AC395" s="135"/>
      <c r="AD395" s="135"/>
      <c r="AE395" s="135"/>
      <c r="AF395" s="135"/>
      <c r="AG395" s="135"/>
      <c r="AH395" s="135"/>
      <c r="AI395" s="135"/>
      <c r="AJ395" s="135"/>
      <c r="AK395" s="135"/>
      <c r="AL395" s="135"/>
      <c r="AM395" s="135"/>
      <c r="AN395" s="135"/>
      <c r="AO395" s="135"/>
      <c r="AP395" s="135"/>
      <c r="AQ395" s="135"/>
      <c r="AR395" s="135"/>
      <c r="AS395" s="135"/>
      <c r="AT395" s="135"/>
      <c r="AU395" s="135"/>
      <c r="AV395" s="135"/>
      <c r="AW395" s="135"/>
      <c r="AX395" s="135"/>
      <c r="AY395" s="135"/>
      <c r="AZ395" s="135"/>
      <c r="BA395" s="135"/>
      <c r="BB395" s="135"/>
      <c r="BC395" s="135"/>
      <c r="BD395" s="135"/>
      <c r="BE395" s="135"/>
      <c r="BF395" s="135"/>
      <c r="BG395" s="135"/>
      <c r="BH395" s="135"/>
      <c r="BI395" s="135"/>
      <c r="BJ395" s="135"/>
      <c r="BK395" s="135"/>
      <c r="BL395" s="135"/>
      <c r="BM395" s="135"/>
      <c r="BN395" s="135"/>
      <c r="BO395" s="135"/>
      <c r="BP395" s="135"/>
      <c r="BQ395" s="135"/>
      <c r="BR395" s="135"/>
      <c r="BS395" s="135"/>
      <c r="BT395" s="135"/>
      <c r="BU395" s="135"/>
      <c r="BV395" s="135"/>
      <c r="BW395" s="135"/>
      <c r="BX395" s="135"/>
      <c r="BY395" s="135"/>
      <c r="BZ395" s="135"/>
      <c r="CA395" s="135"/>
      <c r="CB395" s="135"/>
      <c r="CC395" s="135"/>
      <c r="CD395" s="135"/>
      <c r="CE395" s="135"/>
      <c r="CF395" s="135"/>
      <c r="CG395" s="135"/>
      <c r="CH395" s="135"/>
      <c r="CI395" s="135"/>
      <c r="CJ395" s="135"/>
      <c r="CK395" s="135"/>
      <c r="CL395" s="135"/>
      <c r="CM395" s="135"/>
      <c r="CN395" s="135"/>
      <c r="CO395" s="135"/>
      <c r="CP395" s="135"/>
      <c r="CQ395" s="135"/>
      <c r="CR395" s="135"/>
      <c r="CS395" s="135"/>
      <c r="CT395" s="135"/>
      <c r="CU395" s="135"/>
      <c r="CV395" s="135"/>
      <c r="CW395" s="135"/>
      <c r="CX395" s="135"/>
      <c r="CY395" s="135"/>
      <c r="CZ395" s="135"/>
      <c r="DA395" s="135"/>
      <c r="DB395" s="135"/>
      <c r="DC395" s="135"/>
      <c r="DD395" s="135"/>
      <c r="DE395" s="135"/>
      <c r="DF395" s="135"/>
      <c r="DG395" s="135"/>
    </row>
    <row r="396" spans="18:111" x14ac:dyDescent="0.2">
      <c r="R396" s="1"/>
      <c r="S396" s="135"/>
      <c r="T396" s="135"/>
      <c r="U396" s="135"/>
      <c r="V396" s="135"/>
      <c r="W396" s="135"/>
      <c r="X396" s="135"/>
      <c r="Y396" s="135"/>
      <c r="Z396" s="135"/>
      <c r="AA396" s="135"/>
      <c r="AB396" s="135"/>
      <c r="AC396" s="135"/>
      <c r="AD396" s="135"/>
      <c r="AE396" s="135"/>
      <c r="AF396" s="135"/>
      <c r="AG396" s="135"/>
      <c r="AH396" s="135"/>
      <c r="AI396" s="135"/>
      <c r="AJ396" s="135"/>
      <c r="AK396" s="135"/>
      <c r="AL396" s="135"/>
      <c r="AM396" s="135"/>
      <c r="AN396" s="135"/>
      <c r="AO396" s="135"/>
      <c r="AP396" s="135"/>
      <c r="AQ396" s="135"/>
      <c r="AR396" s="135"/>
      <c r="AS396" s="135"/>
      <c r="AT396" s="135"/>
      <c r="AU396" s="135"/>
      <c r="AV396" s="135"/>
      <c r="AW396" s="135"/>
      <c r="AX396" s="135"/>
      <c r="AY396" s="135"/>
      <c r="AZ396" s="135"/>
      <c r="BA396" s="135"/>
      <c r="BB396" s="135"/>
      <c r="BC396" s="135"/>
      <c r="BD396" s="135"/>
      <c r="BE396" s="135"/>
      <c r="BF396" s="135"/>
      <c r="BG396" s="135"/>
      <c r="BH396" s="135"/>
      <c r="BI396" s="135"/>
      <c r="BJ396" s="135"/>
      <c r="BK396" s="135"/>
      <c r="BL396" s="135"/>
      <c r="BM396" s="135"/>
      <c r="BN396" s="135"/>
      <c r="BO396" s="135"/>
      <c r="BP396" s="135"/>
      <c r="BQ396" s="135"/>
      <c r="BR396" s="135"/>
      <c r="BS396" s="135"/>
      <c r="BT396" s="135"/>
      <c r="BU396" s="135"/>
      <c r="BV396" s="135"/>
      <c r="BW396" s="135"/>
      <c r="BX396" s="135"/>
      <c r="BY396" s="135"/>
      <c r="BZ396" s="135"/>
      <c r="CA396" s="135"/>
      <c r="CB396" s="135"/>
      <c r="CC396" s="135"/>
      <c r="CD396" s="135"/>
      <c r="CE396" s="135"/>
      <c r="CF396" s="135"/>
      <c r="CG396" s="135"/>
      <c r="CH396" s="135"/>
      <c r="CI396" s="135"/>
      <c r="CJ396" s="135"/>
      <c r="CK396" s="135"/>
      <c r="CL396" s="135"/>
      <c r="CM396" s="135"/>
      <c r="CN396" s="135"/>
      <c r="CO396" s="135"/>
      <c r="CP396" s="135"/>
      <c r="CQ396" s="135"/>
      <c r="CR396" s="135"/>
      <c r="CS396" s="135"/>
      <c r="CT396" s="135"/>
      <c r="CU396" s="135"/>
      <c r="CV396" s="135"/>
      <c r="CW396" s="135"/>
      <c r="CX396" s="135"/>
      <c r="CY396" s="135"/>
      <c r="CZ396" s="135"/>
      <c r="DA396" s="135"/>
      <c r="DB396" s="135"/>
      <c r="DC396" s="135"/>
      <c r="DD396" s="135"/>
      <c r="DE396" s="135"/>
      <c r="DF396" s="135"/>
      <c r="DG396" s="135"/>
    </row>
    <row r="397" spans="18:111" x14ac:dyDescent="0.2">
      <c r="R397" s="1"/>
      <c r="S397" s="135"/>
      <c r="T397" s="135"/>
      <c r="U397" s="135"/>
      <c r="V397" s="135"/>
      <c r="W397" s="135"/>
      <c r="X397" s="135"/>
      <c r="Y397" s="135"/>
      <c r="Z397" s="135"/>
      <c r="AA397" s="135"/>
      <c r="AB397" s="135"/>
      <c r="AC397" s="135"/>
      <c r="AD397" s="135"/>
      <c r="AE397" s="135"/>
      <c r="AF397" s="135"/>
      <c r="AG397" s="135"/>
      <c r="AH397" s="135"/>
      <c r="AI397" s="135"/>
      <c r="AJ397" s="135"/>
      <c r="AK397" s="135"/>
      <c r="AL397" s="135"/>
      <c r="AM397" s="135"/>
      <c r="AN397" s="135"/>
      <c r="AO397" s="135"/>
      <c r="AP397" s="135"/>
      <c r="AQ397" s="135"/>
      <c r="AR397" s="135"/>
      <c r="AS397" s="135"/>
      <c r="AT397" s="135"/>
      <c r="AU397" s="135"/>
      <c r="AV397" s="135"/>
      <c r="AW397" s="135"/>
      <c r="AX397" s="135"/>
      <c r="AY397" s="135"/>
      <c r="AZ397" s="135"/>
      <c r="BA397" s="135"/>
      <c r="BB397" s="135"/>
      <c r="BC397" s="135"/>
      <c r="BD397" s="135"/>
      <c r="BE397" s="135"/>
      <c r="BF397" s="135"/>
      <c r="BG397" s="135"/>
      <c r="BH397" s="135"/>
      <c r="BI397" s="135"/>
      <c r="BJ397" s="135"/>
      <c r="BK397" s="135"/>
      <c r="BL397" s="135"/>
      <c r="BM397" s="135"/>
      <c r="BN397" s="135"/>
      <c r="BO397" s="135"/>
      <c r="BP397" s="135"/>
      <c r="BQ397" s="135"/>
      <c r="BR397" s="135"/>
      <c r="BS397" s="135"/>
      <c r="BT397" s="135"/>
      <c r="BU397" s="135"/>
      <c r="BV397" s="135"/>
      <c r="BW397" s="135"/>
      <c r="BX397" s="135"/>
      <c r="BY397" s="135"/>
      <c r="BZ397" s="135"/>
      <c r="CA397" s="135"/>
      <c r="CB397" s="135"/>
      <c r="CC397" s="135"/>
      <c r="CD397" s="135"/>
      <c r="CE397" s="135"/>
      <c r="CF397" s="135"/>
      <c r="CG397" s="135"/>
      <c r="CH397" s="135"/>
      <c r="CI397" s="135"/>
      <c r="CJ397" s="135"/>
      <c r="CK397" s="135"/>
      <c r="CL397" s="135"/>
      <c r="CM397" s="135"/>
      <c r="CN397" s="135"/>
      <c r="CO397" s="135"/>
      <c r="CP397" s="135"/>
      <c r="CQ397" s="135"/>
      <c r="CR397" s="135"/>
      <c r="CS397" s="135"/>
      <c r="CT397" s="135"/>
      <c r="CU397" s="135"/>
      <c r="CV397" s="135"/>
      <c r="CW397" s="135"/>
      <c r="CX397" s="135"/>
      <c r="CY397" s="135"/>
      <c r="CZ397" s="135"/>
      <c r="DA397" s="135"/>
      <c r="DB397" s="135"/>
      <c r="DC397" s="135"/>
      <c r="DD397" s="135"/>
      <c r="DE397" s="135"/>
      <c r="DF397" s="135"/>
      <c r="DG397" s="135"/>
    </row>
    <row r="398" spans="18:111" x14ac:dyDescent="0.2">
      <c r="R398" s="1"/>
      <c r="S398" s="135"/>
      <c r="T398" s="135"/>
      <c r="U398" s="135"/>
      <c r="V398" s="135"/>
      <c r="W398" s="135"/>
      <c r="X398" s="135"/>
      <c r="Y398" s="135"/>
      <c r="Z398" s="135"/>
      <c r="AA398" s="135"/>
      <c r="AB398" s="135"/>
      <c r="AC398" s="135"/>
      <c r="AD398" s="135"/>
      <c r="AE398" s="135"/>
      <c r="AF398" s="135"/>
      <c r="AG398" s="135"/>
      <c r="AH398" s="135"/>
      <c r="AI398" s="135"/>
      <c r="AJ398" s="135"/>
      <c r="AK398" s="135"/>
      <c r="AL398" s="135"/>
      <c r="AM398" s="135"/>
      <c r="AN398" s="135"/>
      <c r="AO398" s="135"/>
      <c r="AP398" s="135"/>
      <c r="AQ398" s="135"/>
      <c r="AR398" s="135"/>
      <c r="AS398" s="135"/>
      <c r="AT398" s="135"/>
      <c r="AU398" s="135"/>
      <c r="AV398" s="135"/>
      <c r="AW398" s="135"/>
      <c r="AX398" s="135"/>
      <c r="AY398" s="135"/>
      <c r="AZ398" s="135"/>
      <c r="BA398" s="135"/>
      <c r="BB398" s="135"/>
      <c r="BC398" s="135"/>
      <c r="BD398" s="135"/>
      <c r="BE398" s="135"/>
      <c r="BF398" s="135"/>
      <c r="BG398" s="135"/>
      <c r="BH398" s="135"/>
      <c r="BI398" s="135"/>
      <c r="BJ398" s="135"/>
      <c r="BK398" s="135"/>
      <c r="BL398" s="135"/>
      <c r="BM398" s="135"/>
      <c r="BN398" s="135"/>
      <c r="BO398" s="135"/>
      <c r="BP398" s="135"/>
      <c r="BQ398" s="135"/>
      <c r="BR398" s="135"/>
      <c r="BS398" s="135"/>
      <c r="BT398" s="135"/>
      <c r="BU398" s="135"/>
      <c r="BV398" s="135"/>
      <c r="BW398" s="135"/>
      <c r="BX398" s="135"/>
      <c r="BY398" s="135"/>
      <c r="BZ398" s="135"/>
      <c r="CA398" s="135"/>
      <c r="CB398" s="135"/>
      <c r="CC398" s="135"/>
      <c r="CD398" s="135"/>
      <c r="CE398" s="135"/>
      <c r="CF398" s="135"/>
      <c r="CG398" s="135"/>
      <c r="CH398" s="135"/>
      <c r="CI398" s="135"/>
      <c r="CJ398" s="135"/>
      <c r="CK398" s="135"/>
      <c r="CL398" s="135"/>
      <c r="CM398" s="135"/>
      <c r="CN398" s="135"/>
      <c r="CO398" s="135"/>
      <c r="CP398" s="135"/>
      <c r="CQ398" s="135"/>
      <c r="CR398" s="135"/>
      <c r="CS398" s="135"/>
      <c r="CT398" s="135"/>
      <c r="CU398" s="135"/>
      <c r="CV398" s="135"/>
      <c r="CW398" s="135"/>
      <c r="CX398" s="135"/>
      <c r="CY398" s="135"/>
      <c r="CZ398" s="135"/>
      <c r="DA398" s="135"/>
      <c r="DB398" s="135"/>
      <c r="DC398" s="135"/>
      <c r="DD398" s="135"/>
      <c r="DE398" s="135"/>
      <c r="DF398" s="135"/>
      <c r="DG398" s="135"/>
    </row>
    <row r="399" spans="18:111" x14ac:dyDescent="0.2">
      <c r="R399" s="1"/>
      <c r="S399" s="135"/>
      <c r="T399" s="135"/>
      <c r="U399" s="135"/>
      <c r="V399" s="135"/>
      <c r="W399" s="135"/>
      <c r="X399" s="135"/>
      <c r="Y399" s="135"/>
      <c r="Z399" s="135"/>
      <c r="AA399" s="135"/>
      <c r="AB399" s="135"/>
      <c r="AC399" s="135"/>
      <c r="AD399" s="135"/>
      <c r="AE399" s="135"/>
      <c r="AF399" s="135"/>
      <c r="AG399" s="135"/>
      <c r="AH399" s="135"/>
      <c r="AI399" s="135"/>
      <c r="AJ399" s="135"/>
      <c r="AK399" s="135"/>
      <c r="AL399" s="135"/>
      <c r="AM399" s="135"/>
      <c r="AN399" s="135"/>
      <c r="AO399" s="135"/>
      <c r="AP399" s="135"/>
      <c r="AQ399" s="135"/>
      <c r="AR399" s="135"/>
      <c r="AS399" s="135"/>
      <c r="AT399" s="135"/>
      <c r="AU399" s="135"/>
      <c r="AV399" s="135"/>
      <c r="AW399" s="135"/>
      <c r="AX399" s="135"/>
      <c r="AY399" s="135"/>
      <c r="AZ399" s="135"/>
      <c r="BA399" s="135"/>
      <c r="BB399" s="135"/>
      <c r="BC399" s="135"/>
      <c r="BD399" s="135"/>
      <c r="BE399" s="135"/>
      <c r="BF399" s="135"/>
      <c r="BG399" s="135"/>
      <c r="BH399" s="135"/>
      <c r="BI399" s="135"/>
      <c r="BJ399" s="135"/>
      <c r="BK399" s="135"/>
      <c r="BL399" s="135"/>
      <c r="BM399" s="135"/>
      <c r="BN399" s="135"/>
      <c r="BO399" s="135"/>
      <c r="BP399" s="135"/>
      <c r="BQ399" s="135"/>
      <c r="BR399" s="135"/>
      <c r="BS399" s="135"/>
      <c r="BT399" s="135"/>
      <c r="BU399" s="135"/>
      <c r="BV399" s="135"/>
      <c r="BW399" s="135"/>
      <c r="BX399" s="135"/>
      <c r="BY399" s="135"/>
      <c r="BZ399" s="135"/>
      <c r="CA399" s="135"/>
      <c r="CB399" s="135"/>
      <c r="CC399" s="135"/>
      <c r="CD399" s="135"/>
      <c r="CE399" s="135"/>
      <c r="CF399" s="135"/>
      <c r="CG399" s="135"/>
      <c r="CH399" s="135"/>
      <c r="CI399" s="135"/>
      <c r="CJ399" s="135"/>
      <c r="CK399" s="135"/>
      <c r="CL399" s="135"/>
      <c r="CM399" s="135"/>
      <c r="CN399" s="135"/>
      <c r="CO399" s="135"/>
      <c r="CP399" s="135"/>
      <c r="CQ399" s="135"/>
      <c r="CR399" s="135"/>
      <c r="CS399" s="135"/>
      <c r="CT399" s="135"/>
      <c r="CU399" s="135"/>
      <c r="CV399" s="135"/>
      <c r="CW399" s="135"/>
      <c r="CX399" s="135"/>
      <c r="CY399" s="135"/>
      <c r="CZ399" s="135"/>
      <c r="DA399" s="135"/>
      <c r="DB399" s="135"/>
      <c r="DC399" s="135"/>
      <c r="DD399" s="135"/>
      <c r="DE399" s="135"/>
      <c r="DF399" s="135"/>
      <c r="DG399" s="135"/>
    </row>
    <row r="400" spans="18:111" x14ac:dyDescent="0.2">
      <c r="R400" s="1"/>
      <c r="S400" s="135"/>
      <c r="T400" s="135"/>
      <c r="U400" s="135"/>
      <c r="V400" s="135"/>
      <c r="W400" s="135"/>
      <c r="X400" s="135"/>
      <c r="Y400" s="135"/>
      <c r="Z400" s="135"/>
      <c r="AA400" s="135"/>
      <c r="AB400" s="135"/>
      <c r="AC400" s="135"/>
      <c r="AD400" s="135"/>
      <c r="AE400" s="135"/>
      <c r="AF400" s="135"/>
      <c r="AG400" s="135"/>
      <c r="AH400" s="135"/>
      <c r="AI400" s="135"/>
      <c r="AJ400" s="135"/>
      <c r="AK400" s="135"/>
      <c r="AL400" s="135"/>
      <c r="AM400" s="135"/>
      <c r="AN400" s="135"/>
      <c r="AO400" s="135"/>
      <c r="AP400" s="135"/>
      <c r="AQ400" s="135"/>
      <c r="AR400" s="135"/>
      <c r="AS400" s="135"/>
      <c r="AT400" s="135"/>
      <c r="AU400" s="135"/>
      <c r="AV400" s="135"/>
      <c r="AW400" s="135"/>
      <c r="AX400" s="135"/>
      <c r="AY400" s="135"/>
      <c r="AZ400" s="135"/>
      <c r="BA400" s="135"/>
      <c r="BB400" s="135"/>
      <c r="BC400" s="135"/>
      <c r="BD400" s="135"/>
      <c r="BE400" s="135"/>
      <c r="BF400" s="135"/>
      <c r="BG400" s="135"/>
      <c r="BH400" s="135"/>
      <c r="BI400" s="135"/>
      <c r="BJ400" s="135"/>
      <c r="BK400" s="135"/>
      <c r="BL400" s="135"/>
      <c r="BM400" s="135"/>
      <c r="BN400" s="135"/>
      <c r="BO400" s="135"/>
      <c r="BP400" s="135"/>
      <c r="BQ400" s="135"/>
      <c r="BR400" s="135"/>
      <c r="BS400" s="135"/>
      <c r="BT400" s="135"/>
      <c r="BU400" s="135"/>
      <c r="BV400" s="135"/>
      <c r="BW400" s="135"/>
      <c r="BX400" s="135"/>
      <c r="BY400" s="135"/>
      <c r="BZ400" s="135"/>
      <c r="CA400" s="135"/>
      <c r="CB400" s="135"/>
      <c r="CC400" s="135"/>
      <c r="CD400" s="135"/>
      <c r="CE400" s="135"/>
      <c r="CF400" s="135"/>
      <c r="CG400" s="135"/>
      <c r="CH400" s="135"/>
      <c r="CI400" s="135"/>
      <c r="CJ400" s="135"/>
      <c r="CK400" s="135"/>
      <c r="CL400" s="135"/>
      <c r="CM400" s="135"/>
      <c r="CN400" s="135"/>
      <c r="CO400" s="135"/>
      <c r="CP400" s="135"/>
      <c r="CQ400" s="135"/>
      <c r="CR400" s="135"/>
      <c r="CS400" s="135"/>
      <c r="CT400" s="135"/>
      <c r="CU400" s="135"/>
      <c r="CV400" s="135"/>
      <c r="CW400" s="135"/>
      <c r="CX400" s="135"/>
      <c r="CY400" s="135"/>
      <c r="CZ400" s="135"/>
      <c r="DA400" s="135"/>
      <c r="DB400" s="135"/>
      <c r="DC400" s="135"/>
      <c r="DD400" s="135"/>
      <c r="DE400" s="135"/>
      <c r="DF400" s="135"/>
      <c r="DG400" s="135"/>
    </row>
    <row r="401" spans="18:111" x14ac:dyDescent="0.2">
      <c r="R401" s="1"/>
      <c r="S401" s="135"/>
      <c r="T401" s="135"/>
      <c r="U401" s="135"/>
      <c r="V401" s="135"/>
      <c r="W401" s="135"/>
      <c r="X401" s="135"/>
      <c r="Y401" s="135"/>
      <c r="Z401" s="135"/>
      <c r="AA401" s="135"/>
      <c r="AB401" s="135"/>
      <c r="AC401" s="135"/>
      <c r="AD401" s="135"/>
      <c r="AE401" s="135"/>
      <c r="AF401" s="135"/>
      <c r="AG401" s="135"/>
      <c r="AH401" s="135"/>
      <c r="AI401" s="135"/>
      <c r="AJ401" s="135"/>
      <c r="AK401" s="135"/>
      <c r="AL401" s="135"/>
      <c r="AM401" s="135"/>
      <c r="AN401" s="135"/>
      <c r="AO401" s="135"/>
      <c r="AP401" s="135"/>
      <c r="AQ401" s="135"/>
      <c r="AR401" s="135"/>
      <c r="AS401" s="135"/>
      <c r="AT401" s="135"/>
      <c r="AU401" s="135"/>
      <c r="AV401" s="135"/>
      <c r="AW401" s="135"/>
      <c r="AX401" s="135"/>
      <c r="AY401" s="135"/>
      <c r="AZ401" s="135"/>
      <c r="BA401" s="135"/>
      <c r="BB401" s="135"/>
      <c r="BC401" s="135"/>
      <c r="BD401" s="135"/>
      <c r="BE401" s="135"/>
      <c r="BF401" s="135"/>
      <c r="BG401" s="135"/>
      <c r="BH401" s="135"/>
      <c r="BI401" s="135"/>
      <c r="BJ401" s="135"/>
      <c r="BK401" s="135"/>
      <c r="BL401" s="135"/>
      <c r="BM401" s="135"/>
      <c r="BN401" s="135"/>
      <c r="BO401" s="135"/>
      <c r="BP401" s="135"/>
      <c r="BQ401" s="135"/>
      <c r="BR401" s="135"/>
      <c r="BS401" s="135"/>
      <c r="BT401" s="135"/>
      <c r="BU401" s="135"/>
      <c r="BV401" s="135"/>
      <c r="BW401" s="135"/>
      <c r="BX401" s="135"/>
      <c r="BY401" s="135"/>
      <c r="BZ401" s="135"/>
      <c r="CA401" s="135"/>
      <c r="CB401" s="135"/>
      <c r="CC401" s="135"/>
      <c r="CD401" s="135"/>
      <c r="CE401" s="135"/>
      <c r="CF401" s="135"/>
      <c r="CG401" s="135"/>
      <c r="CH401" s="135"/>
      <c r="CI401" s="135"/>
      <c r="CJ401" s="135"/>
      <c r="CK401" s="135"/>
      <c r="CL401" s="135"/>
      <c r="CM401" s="135"/>
      <c r="CN401" s="135"/>
      <c r="CO401" s="135"/>
      <c r="CP401" s="135"/>
      <c r="CQ401" s="135"/>
      <c r="CR401" s="135"/>
      <c r="CS401" s="135"/>
      <c r="CT401" s="135"/>
      <c r="CU401" s="135"/>
      <c r="CV401" s="135"/>
      <c r="CW401" s="135"/>
      <c r="CX401" s="135"/>
      <c r="CY401" s="135"/>
      <c r="CZ401" s="135"/>
      <c r="DA401" s="135"/>
      <c r="DB401" s="135"/>
      <c r="DC401" s="135"/>
      <c r="DD401" s="135"/>
      <c r="DE401" s="135"/>
      <c r="DF401" s="135"/>
      <c r="DG401" s="135"/>
    </row>
    <row r="402" spans="18:111" x14ac:dyDescent="0.2">
      <c r="R402" s="1"/>
      <c r="S402" s="135"/>
      <c r="T402" s="135"/>
      <c r="U402" s="135"/>
      <c r="V402" s="135"/>
      <c r="W402" s="135"/>
      <c r="X402" s="135"/>
      <c r="Y402" s="135"/>
      <c r="Z402" s="135"/>
      <c r="AA402" s="135"/>
      <c r="AB402" s="135"/>
      <c r="AC402" s="135"/>
      <c r="AD402" s="135"/>
      <c r="AE402" s="135"/>
      <c r="AF402" s="135"/>
      <c r="AG402" s="135"/>
      <c r="AH402" s="135"/>
      <c r="AI402" s="135"/>
      <c r="AJ402" s="135"/>
      <c r="AK402" s="135"/>
      <c r="AL402" s="135"/>
      <c r="AM402" s="135"/>
      <c r="AN402" s="135"/>
      <c r="AO402" s="135"/>
      <c r="AP402" s="135"/>
      <c r="AQ402" s="135"/>
      <c r="AR402" s="135"/>
      <c r="AS402" s="135"/>
      <c r="AT402" s="135"/>
      <c r="AU402" s="135"/>
      <c r="AV402" s="135"/>
      <c r="AW402" s="135"/>
      <c r="AX402" s="135"/>
      <c r="AY402" s="135"/>
      <c r="AZ402" s="135"/>
      <c r="BA402" s="135"/>
      <c r="BB402" s="135"/>
      <c r="BC402" s="135"/>
      <c r="BD402" s="135"/>
      <c r="BE402" s="135"/>
      <c r="BF402" s="135"/>
      <c r="BG402" s="135"/>
      <c r="BH402" s="135"/>
      <c r="BI402" s="135"/>
      <c r="BJ402" s="135"/>
      <c r="BK402" s="135"/>
      <c r="BL402" s="135"/>
      <c r="BM402" s="135"/>
      <c r="BN402" s="135"/>
      <c r="BO402" s="135"/>
      <c r="BP402" s="135"/>
      <c r="BQ402" s="135"/>
      <c r="BR402" s="135"/>
      <c r="BS402" s="135"/>
      <c r="BT402" s="135"/>
      <c r="BU402" s="135"/>
      <c r="BV402" s="135"/>
      <c r="BW402" s="135"/>
      <c r="BX402" s="135"/>
      <c r="BY402" s="135"/>
      <c r="BZ402" s="135"/>
      <c r="CA402" s="135"/>
      <c r="CB402" s="135"/>
      <c r="CC402" s="135"/>
      <c r="CD402" s="135"/>
      <c r="CE402" s="135"/>
      <c r="CF402" s="135"/>
      <c r="CG402" s="135"/>
      <c r="CH402" s="135"/>
      <c r="CI402" s="135"/>
      <c r="CJ402" s="135"/>
      <c r="CK402" s="135"/>
      <c r="CL402" s="135"/>
      <c r="CM402" s="135"/>
      <c r="CN402" s="135"/>
      <c r="CO402" s="135"/>
      <c r="CP402" s="135"/>
      <c r="CQ402" s="135"/>
      <c r="CR402" s="135"/>
      <c r="CS402" s="135"/>
      <c r="CT402" s="135"/>
      <c r="CU402" s="135"/>
      <c r="CV402" s="135"/>
      <c r="CW402" s="135"/>
      <c r="CX402" s="135"/>
      <c r="CY402" s="135"/>
      <c r="CZ402" s="135"/>
      <c r="DA402" s="135"/>
      <c r="DB402" s="135"/>
      <c r="DC402" s="135"/>
      <c r="DD402" s="135"/>
      <c r="DE402" s="135"/>
      <c r="DF402" s="135"/>
      <c r="DG402" s="135"/>
    </row>
    <row r="403" spans="18:111" x14ac:dyDescent="0.2">
      <c r="R403" s="1"/>
      <c r="S403" s="135"/>
      <c r="T403" s="135"/>
      <c r="U403" s="135"/>
      <c r="V403" s="135"/>
      <c r="W403" s="135"/>
      <c r="X403" s="135"/>
      <c r="Y403" s="135"/>
      <c r="Z403" s="135"/>
      <c r="AA403" s="135"/>
      <c r="AB403" s="135"/>
      <c r="AC403" s="135"/>
      <c r="AD403" s="135"/>
      <c r="AE403" s="135"/>
      <c r="AF403" s="135"/>
      <c r="AG403" s="135"/>
      <c r="AH403" s="135"/>
      <c r="AI403" s="135"/>
      <c r="AJ403" s="135"/>
      <c r="AK403" s="135"/>
      <c r="AL403" s="135"/>
      <c r="AM403" s="135"/>
      <c r="AN403" s="135"/>
      <c r="AO403" s="135"/>
      <c r="AP403" s="135"/>
      <c r="AQ403" s="135"/>
      <c r="AR403" s="135"/>
      <c r="AS403" s="135"/>
      <c r="AT403" s="135"/>
      <c r="AU403" s="135"/>
      <c r="AV403" s="135"/>
      <c r="AW403" s="135"/>
      <c r="AX403" s="135"/>
      <c r="AY403" s="135"/>
      <c r="AZ403" s="135"/>
      <c r="BA403" s="135"/>
      <c r="BB403" s="135"/>
      <c r="BC403" s="135"/>
      <c r="BD403" s="135"/>
      <c r="BE403" s="135"/>
      <c r="BF403" s="135"/>
      <c r="BG403" s="135"/>
      <c r="BH403" s="135"/>
      <c r="BI403" s="135"/>
      <c r="BJ403" s="135"/>
      <c r="BK403" s="135"/>
      <c r="BL403" s="135"/>
      <c r="BM403" s="135"/>
      <c r="BN403" s="135"/>
      <c r="BO403" s="135"/>
      <c r="BP403" s="135"/>
      <c r="BQ403" s="135"/>
      <c r="BR403" s="135"/>
      <c r="BS403" s="135"/>
      <c r="BT403" s="135"/>
      <c r="BU403" s="135"/>
      <c r="BV403" s="135"/>
      <c r="BW403" s="135"/>
      <c r="BX403" s="135"/>
      <c r="BY403" s="135"/>
      <c r="BZ403" s="135"/>
      <c r="CA403" s="135"/>
      <c r="CB403" s="135"/>
      <c r="CC403" s="135"/>
      <c r="CD403" s="135"/>
      <c r="CE403" s="135"/>
      <c r="CF403" s="135"/>
      <c r="CG403" s="135"/>
      <c r="CH403" s="135"/>
      <c r="CI403" s="135"/>
      <c r="CJ403" s="135"/>
      <c r="CK403" s="135"/>
      <c r="CL403" s="135"/>
      <c r="CM403" s="135"/>
      <c r="CN403" s="135"/>
      <c r="CO403" s="135"/>
      <c r="CP403" s="135"/>
      <c r="CQ403" s="135"/>
      <c r="CR403" s="135"/>
      <c r="CS403" s="135"/>
      <c r="CT403" s="135"/>
      <c r="CU403" s="135"/>
      <c r="CV403" s="135"/>
      <c r="CW403" s="135"/>
      <c r="CX403" s="135"/>
      <c r="CY403" s="135"/>
      <c r="CZ403" s="135"/>
      <c r="DA403" s="135"/>
      <c r="DB403" s="135"/>
      <c r="DC403" s="135"/>
      <c r="DD403" s="135"/>
      <c r="DE403" s="135"/>
      <c r="DF403" s="135"/>
      <c r="DG403" s="135"/>
    </row>
    <row r="404" spans="18:111" x14ac:dyDescent="0.2">
      <c r="R404" s="1"/>
      <c r="S404" s="135"/>
      <c r="T404" s="135"/>
      <c r="U404" s="135"/>
      <c r="V404" s="135"/>
      <c r="W404" s="135"/>
      <c r="X404" s="135"/>
      <c r="Y404" s="135"/>
      <c r="Z404" s="135"/>
      <c r="AA404" s="135"/>
      <c r="AB404" s="135"/>
      <c r="AC404" s="135"/>
      <c r="AD404" s="135"/>
      <c r="AE404" s="135"/>
      <c r="AF404" s="135"/>
      <c r="AG404" s="135"/>
      <c r="AH404" s="135"/>
      <c r="AI404" s="135"/>
      <c r="AJ404" s="135"/>
      <c r="AK404" s="135"/>
      <c r="AL404" s="135"/>
      <c r="AM404" s="135"/>
      <c r="AN404" s="135"/>
      <c r="AO404" s="135"/>
      <c r="AP404" s="135"/>
      <c r="AQ404" s="135"/>
      <c r="AR404" s="135"/>
      <c r="AS404" s="135"/>
      <c r="AT404" s="135"/>
      <c r="AU404" s="135"/>
      <c r="AV404" s="135"/>
      <c r="AW404" s="135"/>
      <c r="AX404" s="135"/>
      <c r="AY404" s="135"/>
      <c r="AZ404" s="135"/>
      <c r="BA404" s="135"/>
      <c r="BB404" s="135"/>
      <c r="BC404" s="135"/>
      <c r="BD404" s="135"/>
      <c r="BE404" s="135"/>
      <c r="BF404" s="135"/>
      <c r="BG404" s="135"/>
      <c r="BH404" s="135"/>
      <c r="BI404" s="135"/>
      <c r="BJ404" s="135"/>
      <c r="BK404" s="135"/>
      <c r="BL404" s="135"/>
      <c r="BM404" s="135"/>
      <c r="BN404" s="135"/>
      <c r="BO404" s="135"/>
      <c r="BP404" s="135"/>
      <c r="BQ404" s="135"/>
      <c r="BR404" s="135"/>
      <c r="BS404" s="135"/>
      <c r="BT404" s="135"/>
      <c r="BU404" s="135"/>
      <c r="BV404" s="135"/>
      <c r="BW404" s="135"/>
      <c r="BX404" s="135"/>
      <c r="BY404" s="135"/>
      <c r="BZ404" s="135"/>
      <c r="CA404" s="135"/>
      <c r="CB404" s="135"/>
      <c r="CC404" s="135"/>
      <c r="CD404" s="135"/>
      <c r="CE404" s="135"/>
      <c r="CF404" s="135"/>
      <c r="CG404" s="135"/>
      <c r="CH404" s="135"/>
      <c r="CI404" s="135"/>
      <c r="CJ404" s="135"/>
      <c r="CK404" s="135"/>
      <c r="CL404" s="135"/>
      <c r="CM404" s="135"/>
      <c r="CN404" s="135"/>
      <c r="CO404" s="135"/>
      <c r="CP404" s="135"/>
      <c r="CQ404" s="135"/>
      <c r="CR404" s="135"/>
      <c r="CS404" s="135"/>
      <c r="CT404" s="135"/>
      <c r="CU404" s="135"/>
      <c r="CV404" s="135"/>
      <c r="CW404" s="135"/>
      <c r="CX404" s="135"/>
      <c r="CY404" s="135"/>
      <c r="CZ404" s="135"/>
      <c r="DA404" s="135"/>
      <c r="DB404" s="135"/>
      <c r="DC404" s="135"/>
      <c r="DD404" s="135"/>
      <c r="DE404" s="135"/>
      <c r="DF404" s="135"/>
      <c r="DG404" s="135"/>
    </row>
    <row r="405" spans="18:111" x14ac:dyDescent="0.2">
      <c r="R405" s="1"/>
      <c r="S405" s="135"/>
      <c r="T405" s="135"/>
      <c r="U405" s="135"/>
      <c r="V405" s="135"/>
      <c r="W405" s="135"/>
      <c r="X405" s="135"/>
      <c r="Y405" s="135"/>
      <c r="Z405" s="135"/>
      <c r="AA405" s="135"/>
      <c r="AB405" s="135"/>
      <c r="AC405" s="135"/>
      <c r="AD405" s="135"/>
      <c r="AE405" s="135"/>
      <c r="AF405" s="135"/>
      <c r="AG405" s="135"/>
      <c r="AH405" s="135"/>
      <c r="AI405" s="135"/>
      <c r="AJ405" s="135"/>
      <c r="AK405" s="135"/>
      <c r="AL405" s="135"/>
      <c r="AM405" s="135"/>
      <c r="AN405" s="135"/>
      <c r="AO405" s="135"/>
      <c r="AP405" s="135"/>
      <c r="AQ405" s="135"/>
      <c r="AR405" s="135"/>
      <c r="AS405" s="135"/>
      <c r="AT405" s="135"/>
      <c r="AU405" s="135"/>
      <c r="AV405" s="135"/>
      <c r="AW405" s="135"/>
      <c r="AX405" s="135"/>
      <c r="AY405" s="135"/>
      <c r="AZ405" s="135"/>
      <c r="BA405" s="135"/>
      <c r="BB405" s="135"/>
      <c r="BC405" s="135"/>
      <c r="BD405" s="135"/>
      <c r="BE405" s="135"/>
      <c r="BF405" s="135"/>
      <c r="BG405" s="135"/>
      <c r="BH405" s="135"/>
      <c r="BI405" s="135"/>
      <c r="BJ405" s="135"/>
      <c r="BK405" s="135"/>
      <c r="BL405" s="135"/>
      <c r="BM405" s="135"/>
      <c r="BN405" s="135"/>
      <c r="BO405" s="135"/>
      <c r="BP405" s="135"/>
      <c r="BQ405" s="135"/>
      <c r="BR405" s="135"/>
      <c r="BS405" s="135"/>
      <c r="BT405" s="135"/>
      <c r="BU405" s="135"/>
      <c r="BV405" s="135"/>
      <c r="BW405" s="135"/>
      <c r="BX405" s="135"/>
      <c r="BY405" s="135"/>
      <c r="BZ405" s="135"/>
      <c r="CA405" s="135"/>
      <c r="CB405" s="135"/>
      <c r="CC405" s="135"/>
      <c r="CD405" s="135"/>
      <c r="CE405" s="135"/>
      <c r="CF405" s="135"/>
      <c r="CG405" s="135"/>
      <c r="CH405" s="135"/>
      <c r="CI405" s="135"/>
      <c r="CJ405" s="135"/>
      <c r="CK405" s="135"/>
      <c r="CL405" s="135"/>
      <c r="CM405" s="135"/>
      <c r="CN405" s="135"/>
      <c r="CO405" s="135"/>
      <c r="CP405" s="135"/>
      <c r="CQ405" s="135"/>
      <c r="CR405" s="135"/>
      <c r="CS405" s="135"/>
      <c r="CT405" s="135"/>
      <c r="CU405" s="135"/>
      <c r="CV405" s="135"/>
      <c r="CW405" s="135"/>
      <c r="CX405" s="135"/>
      <c r="CY405" s="135"/>
      <c r="CZ405" s="135"/>
      <c r="DA405" s="135"/>
      <c r="DB405" s="135"/>
      <c r="DC405" s="135"/>
      <c r="DD405" s="135"/>
      <c r="DE405" s="135"/>
      <c r="DF405" s="135"/>
      <c r="DG405" s="135"/>
    </row>
    <row r="406" spans="18:111" x14ac:dyDescent="0.2">
      <c r="R406" s="1"/>
      <c r="S406" s="135"/>
      <c r="T406" s="135"/>
      <c r="U406" s="135"/>
      <c r="V406" s="135"/>
      <c r="W406" s="135"/>
      <c r="X406" s="135"/>
      <c r="Y406" s="135"/>
      <c r="Z406" s="135"/>
      <c r="AA406" s="135"/>
      <c r="AB406" s="135"/>
      <c r="AC406" s="135"/>
      <c r="AD406" s="135"/>
      <c r="AE406" s="135"/>
      <c r="AF406" s="135"/>
      <c r="AG406" s="135"/>
      <c r="AH406" s="135"/>
      <c r="AI406" s="135"/>
      <c r="AJ406" s="135"/>
      <c r="AK406" s="135"/>
      <c r="AL406" s="135"/>
      <c r="AM406" s="135"/>
      <c r="AN406" s="135"/>
      <c r="AO406" s="135"/>
      <c r="AP406" s="135"/>
      <c r="AQ406" s="135"/>
      <c r="AR406" s="135"/>
      <c r="AS406" s="135"/>
      <c r="AT406" s="135"/>
      <c r="AU406" s="135"/>
      <c r="AV406" s="135"/>
      <c r="AW406" s="135"/>
      <c r="AX406" s="135"/>
      <c r="AY406" s="135"/>
      <c r="AZ406" s="135"/>
      <c r="BA406" s="135"/>
      <c r="BB406" s="135"/>
      <c r="BC406" s="135"/>
      <c r="BD406" s="135"/>
      <c r="BE406" s="135"/>
      <c r="BF406" s="135"/>
      <c r="BG406" s="135"/>
      <c r="BH406" s="135"/>
      <c r="BI406" s="135"/>
      <c r="BJ406" s="135"/>
      <c r="BK406" s="135"/>
      <c r="BL406" s="135"/>
      <c r="BM406" s="135"/>
      <c r="BN406" s="135"/>
      <c r="BO406" s="135"/>
      <c r="BP406" s="135"/>
      <c r="BQ406" s="135"/>
      <c r="BR406" s="135"/>
      <c r="BS406" s="135"/>
      <c r="BT406" s="135"/>
      <c r="BU406" s="135"/>
      <c r="BV406" s="135"/>
      <c r="BW406" s="135"/>
      <c r="BX406" s="135"/>
      <c r="BY406" s="135"/>
      <c r="BZ406" s="135"/>
      <c r="CA406" s="135"/>
      <c r="CB406" s="135"/>
      <c r="CC406" s="135"/>
      <c r="CD406" s="135"/>
      <c r="CE406" s="135"/>
      <c r="CF406" s="135"/>
      <c r="CG406" s="135"/>
      <c r="CH406" s="135"/>
      <c r="CI406" s="135"/>
      <c r="CJ406" s="135"/>
      <c r="CK406" s="135"/>
      <c r="CL406" s="135"/>
      <c r="CM406" s="135"/>
      <c r="CN406" s="135"/>
      <c r="CO406" s="135"/>
      <c r="CP406" s="135"/>
      <c r="CQ406" s="135"/>
      <c r="CR406" s="135"/>
      <c r="CS406" s="135"/>
      <c r="CT406" s="135"/>
      <c r="CU406" s="135"/>
      <c r="CV406" s="135"/>
      <c r="CW406" s="135"/>
      <c r="CX406" s="135"/>
      <c r="CY406" s="135"/>
      <c r="CZ406" s="135"/>
      <c r="DA406" s="135"/>
      <c r="DB406" s="135"/>
      <c r="DC406" s="135"/>
      <c r="DD406" s="135"/>
      <c r="DE406" s="135"/>
      <c r="DF406" s="135"/>
      <c r="DG406" s="135"/>
    </row>
    <row r="407" spans="18:111" x14ac:dyDescent="0.2">
      <c r="R407" s="1"/>
      <c r="S407" s="135"/>
      <c r="T407" s="135"/>
      <c r="U407" s="135"/>
      <c r="V407" s="135"/>
      <c r="W407" s="135"/>
      <c r="X407" s="135"/>
      <c r="Y407" s="135"/>
      <c r="Z407" s="135"/>
      <c r="AA407" s="135"/>
      <c r="AB407" s="135"/>
      <c r="AC407" s="135"/>
      <c r="AD407" s="135"/>
      <c r="AE407" s="135"/>
      <c r="AF407" s="135"/>
      <c r="AG407" s="135"/>
      <c r="AH407" s="135"/>
      <c r="AI407" s="135"/>
      <c r="AJ407" s="135"/>
      <c r="AK407" s="135"/>
      <c r="AL407" s="135"/>
      <c r="AM407" s="135"/>
      <c r="AN407" s="135"/>
      <c r="AO407" s="135"/>
      <c r="AP407" s="135"/>
      <c r="AQ407" s="135"/>
      <c r="AR407" s="135"/>
      <c r="AS407" s="135"/>
      <c r="AT407" s="135"/>
      <c r="AU407" s="135"/>
      <c r="AV407" s="135"/>
      <c r="AW407" s="135"/>
      <c r="AX407" s="135"/>
      <c r="AY407" s="135"/>
      <c r="AZ407" s="135"/>
      <c r="BA407" s="135"/>
      <c r="BB407" s="135"/>
      <c r="BC407" s="135"/>
      <c r="BD407" s="135"/>
      <c r="BE407" s="135"/>
      <c r="BF407" s="135"/>
      <c r="BG407" s="135"/>
      <c r="BH407" s="135"/>
      <c r="BI407" s="135"/>
      <c r="BJ407" s="135"/>
      <c r="BK407" s="135"/>
      <c r="BL407" s="135"/>
      <c r="BM407" s="135"/>
      <c r="BN407" s="135"/>
      <c r="BO407" s="135"/>
      <c r="BP407" s="135"/>
      <c r="BQ407" s="135"/>
      <c r="BR407" s="135"/>
      <c r="BS407" s="135"/>
      <c r="BT407" s="135"/>
      <c r="BU407" s="135"/>
      <c r="BV407" s="135"/>
      <c r="BW407" s="135"/>
      <c r="BX407" s="135"/>
      <c r="BY407" s="135"/>
      <c r="BZ407" s="135"/>
      <c r="CA407" s="135"/>
      <c r="CB407" s="135"/>
      <c r="CC407" s="135"/>
      <c r="CD407" s="135"/>
      <c r="CE407" s="135"/>
      <c r="CF407" s="135"/>
      <c r="CG407" s="135"/>
      <c r="CH407" s="135"/>
      <c r="CI407" s="135"/>
      <c r="CJ407" s="135"/>
      <c r="CK407" s="135"/>
      <c r="CL407" s="135"/>
      <c r="CM407" s="135"/>
      <c r="CN407" s="135"/>
      <c r="CO407" s="135"/>
      <c r="CP407" s="135"/>
      <c r="CQ407" s="135"/>
      <c r="CR407" s="135"/>
      <c r="CS407" s="135"/>
      <c r="CT407" s="135"/>
      <c r="CU407" s="135"/>
      <c r="CV407" s="135"/>
      <c r="CW407" s="135"/>
      <c r="CX407" s="135"/>
      <c r="CY407" s="135"/>
      <c r="CZ407" s="135"/>
      <c r="DA407" s="135"/>
      <c r="DB407" s="135"/>
      <c r="DC407" s="135"/>
      <c r="DD407" s="135"/>
      <c r="DE407" s="135"/>
      <c r="DF407" s="135"/>
      <c r="DG407" s="135"/>
    </row>
    <row r="408" spans="18:111" x14ac:dyDescent="0.2">
      <c r="R408" s="1"/>
      <c r="S408" s="135"/>
      <c r="T408" s="135"/>
      <c r="U408" s="135"/>
      <c r="V408" s="135"/>
      <c r="W408" s="135"/>
      <c r="X408" s="135"/>
      <c r="Y408" s="135"/>
      <c r="Z408" s="135"/>
      <c r="AA408" s="135"/>
      <c r="AB408" s="135"/>
      <c r="AC408" s="135"/>
      <c r="AD408" s="135"/>
      <c r="AE408" s="135"/>
      <c r="AF408" s="135"/>
      <c r="AG408" s="135"/>
      <c r="AH408" s="135"/>
      <c r="AI408" s="135"/>
      <c r="AJ408" s="135"/>
      <c r="AK408" s="135"/>
      <c r="AL408" s="135"/>
      <c r="AM408" s="135"/>
      <c r="AN408" s="135"/>
      <c r="AO408" s="135"/>
      <c r="AP408" s="135"/>
      <c r="AQ408" s="135"/>
      <c r="AR408" s="135"/>
      <c r="AS408" s="135"/>
      <c r="AT408" s="135"/>
      <c r="AU408" s="135"/>
      <c r="AV408" s="135"/>
      <c r="AW408" s="135"/>
      <c r="AX408" s="135"/>
      <c r="AY408" s="135"/>
      <c r="AZ408" s="135"/>
      <c r="BA408" s="135"/>
      <c r="BB408" s="135"/>
      <c r="BC408" s="135"/>
      <c r="BD408" s="135"/>
      <c r="BE408" s="135"/>
      <c r="BF408" s="135"/>
      <c r="BG408" s="135"/>
      <c r="BH408" s="135"/>
      <c r="BI408" s="135"/>
      <c r="BJ408" s="135"/>
      <c r="BK408" s="135"/>
      <c r="BL408" s="135"/>
      <c r="BM408" s="135"/>
      <c r="BN408" s="135"/>
      <c r="BO408" s="135"/>
      <c r="BP408" s="135"/>
      <c r="BQ408" s="135"/>
      <c r="BR408" s="135"/>
      <c r="BS408" s="135"/>
      <c r="BT408" s="135"/>
      <c r="BU408" s="135"/>
      <c r="BV408" s="135"/>
      <c r="BW408" s="135"/>
      <c r="BX408" s="135"/>
      <c r="BY408" s="135"/>
      <c r="BZ408" s="135"/>
      <c r="CA408" s="135"/>
      <c r="CB408" s="135"/>
      <c r="CC408" s="135"/>
      <c r="CD408" s="135"/>
      <c r="CE408" s="135"/>
      <c r="CF408" s="135"/>
      <c r="CG408" s="135"/>
      <c r="CH408" s="135"/>
      <c r="CI408" s="135"/>
      <c r="CJ408" s="135"/>
      <c r="CK408" s="135"/>
      <c r="CL408" s="135"/>
      <c r="CM408" s="135"/>
      <c r="CN408" s="135"/>
      <c r="CO408" s="135"/>
      <c r="CP408" s="135"/>
      <c r="CQ408" s="135"/>
      <c r="CR408" s="135"/>
      <c r="CS408" s="135"/>
      <c r="CT408" s="135"/>
      <c r="CU408" s="135"/>
      <c r="CV408" s="135"/>
      <c r="CW408" s="135"/>
      <c r="CX408" s="135"/>
      <c r="CY408" s="135"/>
      <c r="CZ408" s="135"/>
      <c r="DA408" s="135"/>
      <c r="DB408" s="135"/>
      <c r="DC408" s="135"/>
      <c r="DD408" s="135"/>
      <c r="DE408" s="135"/>
      <c r="DF408" s="135"/>
      <c r="DG408" s="135"/>
    </row>
    <row r="409" spans="18:111" x14ac:dyDescent="0.2">
      <c r="R409" s="1"/>
      <c r="S409" s="135"/>
      <c r="T409" s="135"/>
      <c r="U409" s="135"/>
      <c r="V409" s="135"/>
      <c r="W409" s="135"/>
      <c r="X409" s="135"/>
      <c r="Y409" s="135"/>
      <c r="Z409" s="135"/>
      <c r="AA409" s="135"/>
      <c r="AB409" s="135"/>
      <c r="AC409" s="135"/>
      <c r="AD409" s="135"/>
      <c r="AE409" s="135"/>
      <c r="AF409" s="135"/>
      <c r="AG409" s="135"/>
      <c r="AH409" s="135"/>
      <c r="AI409" s="135"/>
      <c r="AJ409" s="135"/>
      <c r="AK409" s="135"/>
      <c r="AL409" s="135"/>
      <c r="AM409" s="135"/>
      <c r="AN409" s="135"/>
      <c r="AO409" s="135"/>
      <c r="AP409" s="135"/>
      <c r="AQ409" s="135"/>
      <c r="AR409" s="135"/>
      <c r="AS409" s="135"/>
      <c r="AT409" s="135"/>
      <c r="AU409" s="135"/>
      <c r="AV409" s="135"/>
      <c r="AW409" s="135"/>
      <c r="AX409" s="135"/>
      <c r="AY409" s="135"/>
      <c r="AZ409" s="135"/>
      <c r="BA409" s="135"/>
      <c r="BB409" s="135"/>
      <c r="BC409" s="135"/>
      <c r="BD409" s="135"/>
      <c r="BE409" s="135"/>
      <c r="BF409" s="135"/>
      <c r="BG409" s="135"/>
      <c r="BH409" s="135"/>
      <c r="BI409" s="135"/>
      <c r="BJ409" s="135"/>
      <c r="BK409" s="135"/>
      <c r="BL409" s="135"/>
      <c r="BM409" s="135"/>
      <c r="BN409" s="135"/>
      <c r="BO409" s="135"/>
      <c r="BP409" s="135"/>
      <c r="BQ409" s="135"/>
      <c r="BR409" s="135"/>
      <c r="BS409" s="135"/>
      <c r="BT409" s="135"/>
      <c r="BU409" s="135"/>
      <c r="BV409" s="135"/>
      <c r="BW409" s="135"/>
      <c r="BX409" s="135"/>
      <c r="BY409" s="135"/>
      <c r="BZ409" s="135"/>
      <c r="CA409" s="135"/>
      <c r="CB409" s="135"/>
      <c r="CC409" s="135"/>
      <c r="CD409" s="135"/>
      <c r="CE409" s="135"/>
      <c r="CF409" s="135"/>
      <c r="CG409" s="135"/>
      <c r="CH409" s="135"/>
      <c r="CI409" s="135"/>
      <c r="CJ409" s="135"/>
      <c r="CK409" s="135"/>
      <c r="CL409" s="135"/>
      <c r="CM409" s="135"/>
      <c r="CN409" s="135"/>
      <c r="CO409" s="135"/>
      <c r="CP409" s="135"/>
      <c r="CQ409" s="135"/>
      <c r="CR409" s="135"/>
      <c r="CS409" s="135"/>
      <c r="CT409" s="135"/>
      <c r="CU409" s="135"/>
      <c r="CV409" s="135"/>
      <c r="CW409" s="135"/>
      <c r="CX409" s="135"/>
      <c r="CY409" s="135"/>
      <c r="CZ409" s="135"/>
      <c r="DA409" s="135"/>
      <c r="DB409" s="135"/>
      <c r="DC409" s="135"/>
      <c r="DD409" s="135"/>
      <c r="DE409" s="135"/>
      <c r="DF409" s="135"/>
      <c r="DG409" s="135"/>
    </row>
    <row r="410" spans="18:111" x14ac:dyDescent="0.2">
      <c r="R410" s="1"/>
      <c r="S410" s="135"/>
      <c r="T410" s="135"/>
      <c r="U410" s="135"/>
      <c r="V410" s="135"/>
      <c r="W410" s="135"/>
      <c r="X410" s="135"/>
      <c r="Y410" s="135"/>
      <c r="Z410" s="135"/>
      <c r="AA410" s="135"/>
      <c r="AB410" s="135"/>
      <c r="AC410" s="135"/>
      <c r="AD410" s="135"/>
      <c r="AE410" s="135"/>
      <c r="AF410" s="135"/>
      <c r="AG410" s="135"/>
      <c r="AH410" s="135"/>
      <c r="AI410" s="135"/>
      <c r="AJ410" s="135"/>
      <c r="AK410" s="135"/>
      <c r="AL410" s="135"/>
      <c r="AM410" s="135"/>
      <c r="AN410" s="135"/>
      <c r="AO410" s="135"/>
      <c r="AP410" s="135"/>
      <c r="AQ410" s="135"/>
      <c r="AR410" s="135"/>
      <c r="AS410" s="135"/>
      <c r="AT410" s="135"/>
      <c r="AU410" s="135"/>
      <c r="AV410" s="135"/>
      <c r="AW410" s="135"/>
      <c r="AX410" s="135"/>
      <c r="AY410" s="135"/>
      <c r="AZ410" s="135"/>
      <c r="BA410" s="135"/>
      <c r="BB410" s="135"/>
      <c r="BC410" s="135"/>
      <c r="BD410" s="135"/>
      <c r="BE410" s="135"/>
      <c r="BF410" s="135"/>
      <c r="BG410" s="135"/>
      <c r="BH410" s="135"/>
      <c r="BI410" s="135"/>
      <c r="BJ410" s="135"/>
      <c r="BK410" s="135"/>
      <c r="BL410" s="135"/>
      <c r="BM410" s="135"/>
      <c r="BN410" s="135"/>
      <c r="BO410" s="135"/>
      <c r="BP410" s="135"/>
      <c r="BQ410" s="135"/>
      <c r="BR410" s="135"/>
      <c r="BS410" s="135"/>
      <c r="BT410" s="135"/>
      <c r="BU410" s="135"/>
      <c r="BV410" s="135"/>
      <c r="BW410" s="135"/>
      <c r="BX410" s="135"/>
      <c r="BY410" s="135"/>
      <c r="BZ410" s="135"/>
      <c r="CA410" s="135"/>
      <c r="CB410" s="135"/>
      <c r="CC410" s="135"/>
      <c r="CD410" s="135"/>
      <c r="CE410" s="135"/>
      <c r="CF410" s="135"/>
      <c r="CG410" s="135"/>
      <c r="CH410" s="135"/>
      <c r="CI410" s="135"/>
      <c r="CJ410" s="135"/>
      <c r="CK410" s="135"/>
      <c r="CL410" s="135"/>
      <c r="CM410" s="135"/>
      <c r="CN410" s="135"/>
      <c r="CO410" s="135"/>
      <c r="CP410" s="135"/>
      <c r="CQ410" s="135"/>
      <c r="CR410" s="135"/>
      <c r="CS410" s="135"/>
      <c r="CT410" s="135"/>
      <c r="CU410" s="135"/>
      <c r="CV410" s="135"/>
      <c r="CW410" s="135"/>
      <c r="CX410" s="135"/>
      <c r="CY410" s="135"/>
      <c r="CZ410" s="135"/>
      <c r="DA410" s="135"/>
      <c r="DB410" s="135"/>
      <c r="DC410" s="135"/>
      <c r="DD410" s="135"/>
      <c r="DE410" s="135"/>
      <c r="DF410" s="135"/>
      <c r="DG410" s="135"/>
    </row>
    <row r="411" spans="18:111" x14ac:dyDescent="0.2">
      <c r="R411" s="1"/>
      <c r="S411" s="135"/>
      <c r="T411" s="135"/>
      <c r="U411" s="135"/>
      <c r="V411" s="135"/>
      <c r="W411" s="135"/>
      <c r="X411" s="135"/>
      <c r="Y411" s="135"/>
      <c r="Z411" s="135"/>
      <c r="AA411" s="135"/>
      <c r="AB411" s="135"/>
      <c r="AC411" s="135"/>
      <c r="AD411" s="135"/>
      <c r="AE411" s="135"/>
      <c r="AF411" s="135"/>
      <c r="AG411" s="135"/>
      <c r="AH411" s="135"/>
      <c r="AI411" s="135"/>
      <c r="AJ411" s="135"/>
      <c r="AK411" s="135"/>
      <c r="AL411" s="135"/>
      <c r="AM411" s="135"/>
      <c r="AN411" s="135"/>
      <c r="AO411" s="135"/>
      <c r="AP411" s="135"/>
      <c r="AQ411" s="135"/>
      <c r="AR411" s="135"/>
      <c r="AS411" s="135"/>
      <c r="AT411" s="135"/>
      <c r="AU411" s="135"/>
      <c r="AV411" s="135"/>
      <c r="AW411" s="135"/>
      <c r="AX411" s="135"/>
      <c r="AY411" s="135"/>
      <c r="AZ411" s="135"/>
      <c r="BA411" s="135"/>
      <c r="BB411" s="135"/>
      <c r="BC411" s="135"/>
      <c r="BD411" s="135"/>
      <c r="BE411" s="135"/>
      <c r="BF411" s="135"/>
      <c r="BG411" s="135"/>
      <c r="BH411" s="135"/>
      <c r="BI411" s="135"/>
      <c r="BJ411" s="135"/>
      <c r="BK411" s="135"/>
      <c r="BL411" s="135"/>
      <c r="BM411" s="135"/>
      <c r="BN411" s="135"/>
      <c r="BO411" s="135"/>
      <c r="BP411" s="135"/>
      <c r="BQ411" s="135"/>
      <c r="BR411" s="135"/>
      <c r="BS411" s="135"/>
      <c r="BT411" s="135"/>
      <c r="BU411" s="135"/>
      <c r="BV411" s="135"/>
      <c r="BW411" s="135"/>
      <c r="BX411" s="135"/>
      <c r="BY411" s="135"/>
      <c r="BZ411" s="135"/>
      <c r="CA411" s="135"/>
      <c r="CB411" s="135"/>
      <c r="CC411" s="135"/>
      <c r="CD411" s="135"/>
      <c r="CE411" s="135"/>
      <c r="CF411" s="135"/>
      <c r="CG411" s="135"/>
      <c r="CH411" s="135"/>
      <c r="CI411" s="135"/>
      <c r="CJ411" s="135"/>
      <c r="CK411" s="135"/>
      <c r="CL411" s="135"/>
      <c r="CM411" s="135"/>
      <c r="CN411" s="135"/>
      <c r="CO411" s="135"/>
      <c r="CP411" s="135"/>
      <c r="CQ411" s="135"/>
      <c r="CR411" s="135"/>
      <c r="CS411" s="135"/>
      <c r="CT411" s="135"/>
      <c r="CU411" s="135"/>
      <c r="CV411" s="135"/>
      <c r="CW411" s="135"/>
      <c r="CX411" s="135"/>
      <c r="CY411" s="135"/>
      <c r="CZ411" s="135"/>
      <c r="DA411" s="135"/>
      <c r="DB411" s="135"/>
      <c r="DC411" s="135"/>
      <c r="DD411" s="135"/>
      <c r="DE411" s="135"/>
      <c r="DF411" s="135"/>
      <c r="DG411" s="135"/>
    </row>
    <row r="412" spans="18:111" x14ac:dyDescent="0.2">
      <c r="R412" s="1"/>
      <c r="S412" s="135"/>
      <c r="T412" s="135"/>
      <c r="U412" s="135"/>
      <c r="V412" s="135"/>
      <c r="W412" s="135"/>
      <c r="X412" s="135"/>
      <c r="Y412" s="135"/>
      <c r="Z412" s="135"/>
      <c r="AA412" s="135"/>
      <c r="AB412" s="135"/>
      <c r="AC412" s="135"/>
      <c r="AD412" s="135"/>
      <c r="AE412" s="135"/>
      <c r="AF412" s="135"/>
      <c r="AG412" s="135"/>
      <c r="AH412" s="135"/>
      <c r="AI412" s="135"/>
      <c r="AJ412" s="135"/>
      <c r="AK412" s="135"/>
      <c r="AL412" s="135"/>
      <c r="AM412" s="135"/>
      <c r="AN412" s="135"/>
      <c r="AO412" s="135"/>
      <c r="AP412" s="135"/>
      <c r="AQ412" s="135"/>
      <c r="AR412" s="135"/>
      <c r="AS412" s="135"/>
      <c r="AT412" s="135"/>
      <c r="AU412" s="135"/>
      <c r="AV412" s="135"/>
      <c r="AW412" s="135"/>
      <c r="AX412" s="135"/>
      <c r="AY412" s="135"/>
      <c r="AZ412" s="135"/>
      <c r="BA412" s="135"/>
      <c r="BB412" s="135"/>
      <c r="BC412" s="135"/>
      <c r="BD412" s="135"/>
      <c r="BE412" s="135"/>
      <c r="BF412" s="135"/>
      <c r="BG412" s="135"/>
      <c r="BH412" s="135"/>
      <c r="BI412" s="135"/>
      <c r="BJ412" s="135"/>
      <c r="BK412" s="135"/>
      <c r="BL412" s="135"/>
      <c r="BM412" s="135"/>
      <c r="BN412" s="135"/>
      <c r="BO412" s="135"/>
      <c r="BP412" s="135"/>
      <c r="BQ412" s="135"/>
      <c r="BR412" s="135"/>
      <c r="BS412" s="135"/>
      <c r="BT412" s="135"/>
      <c r="BU412" s="135"/>
      <c r="BV412" s="135"/>
      <c r="BW412" s="135"/>
      <c r="BX412" s="135"/>
      <c r="BY412" s="135"/>
      <c r="BZ412" s="135"/>
      <c r="CA412" s="135"/>
      <c r="CB412" s="135"/>
      <c r="CC412" s="135"/>
      <c r="CD412" s="135"/>
      <c r="CE412" s="135"/>
      <c r="CF412" s="135"/>
      <c r="CG412" s="135"/>
      <c r="CH412" s="135"/>
      <c r="CI412" s="135"/>
      <c r="CJ412" s="135"/>
      <c r="CK412" s="135"/>
      <c r="CL412" s="135"/>
      <c r="CM412" s="135"/>
      <c r="CN412" s="135"/>
      <c r="CO412" s="135"/>
      <c r="CP412" s="135"/>
      <c r="CQ412" s="135"/>
      <c r="CR412" s="135"/>
      <c r="CS412" s="135"/>
      <c r="CT412" s="135"/>
      <c r="CU412" s="135"/>
      <c r="CV412" s="135"/>
      <c r="CW412" s="135"/>
      <c r="CX412" s="135"/>
      <c r="CY412" s="135"/>
      <c r="CZ412" s="135"/>
      <c r="DA412" s="135"/>
      <c r="DB412" s="135"/>
      <c r="DC412" s="135"/>
      <c r="DD412" s="135"/>
      <c r="DE412" s="135"/>
      <c r="DF412" s="135"/>
      <c r="DG412" s="135"/>
    </row>
  </sheetData>
  <sheetProtection algorithmName="SHA-512" hashValue="Agys/+bHmD0zh9dDMXjI2jWlNxMcbI+waMmH62Zzc1J04cAN86iRyWIXt2/Kct8HtkJFeB8YZj0ghmU26e0tUg==" saltValue="g+hL80ncVvwhTqm5TBNyYw==" spinCount="100000" sheet="1" selectLockedCells="1"/>
  <protectedRanges>
    <protectedRange sqref="R69" name="Range1"/>
  </protectedRanges>
  <mergeCells count="233">
    <mergeCell ref="F141:H141"/>
    <mergeCell ref="F140:H140"/>
    <mergeCell ref="N140:P140"/>
    <mergeCell ref="B140:D140"/>
    <mergeCell ref="B137:E137"/>
    <mergeCell ref="B138:E138"/>
    <mergeCell ref="N141:P141"/>
    <mergeCell ref="B141:D141"/>
    <mergeCell ref="H137:L137"/>
    <mergeCell ref="B136:P136"/>
    <mergeCell ref="B139:E139"/>
    <mergeCell ref="H139:L139"/>
    <mergeCell ref="A1:Q1"/>
    <mergeCell ref="A2:Q2"/>
    <mergeCell ref="A3:C3"/>
    <mergeCell ref="D3:H3"/>
    <mergeCell ref="K3:M3"/>
    <mergeCell ref="O3:P3"/>
    <mergeCell ref="A71:K71"/>
    <mergeCell ref="L71:N71"/>
    <mergeCell ref="B9:Q9"/>
    <mergeCell ref="B10:D10"/>
    <mergeCell ref="F10:H10"/>
    <mergeCell ref="L10:M10"/>
    <mergeCell ref="N10:P10"/>
    <mergeCell ref="B11:D11"/>
    <mergeCell ref="F11:H11"/>
    <mergeCell ref="B5:Q5"/>
    <mergeCell ref="E7:F7"/>
    <mergeCell ref="H7:J7"/>
    <mergeCell ref="L7:M7"/>
    <mergeCell ref="N138:P138"/>
    <mergeCell ref="N7:P7"/>
    <mergeCell ref="E8:F8"/>
    <mergeCell ref="H8:J8"/>
    <mergeCell ref="B19:D19"/>
    <mergeCell ref="F19:H19"/>
    <mergeCell ref="L19:M19"/>
    <mergeCell ref="N19:P19"/>
    <mergeCell ref="B20:D20"/>
    <mergeCell ref="F20:H20"/>
    <mergeCell ref="B15:Q15"/>
    <mergeCell ref="B17:D17"/>
    <mergeCell ref="F17:H17"/>
    <mergeCell ref="J17:M17"/>
    <mergeCell ref="N17:P17"/>
    <mergeCell ref="B18:D18"/>
    <mergeCell ref="F18:H18"/>
    <mergeCell ref="J18:L18"/>
    <mergeCell ref="B12:P12"/>
    <mergeCell ref="F14:H14"/>
    <mergeCell ref="F13:H13"/>
    <mergeCell ref="L13:M13"/>
    <mergeCell ref="N13:P13"/>
    <mergeCell ref="B13:D13"/>
    <mergeCell ref="B21:I21"/>
    <mergeCell ref="L21:M21"/>
    <mergeCell ref="N21:P21"/>
    <mergeCell ref="A24:Q24"/>
    <mergeCell ref="B26:Q26"/>
    <mergeCell ref="B28:D28"/>
    <mergeCell ref="F28:H28"/>
    <mergeCell ref="L28:M28"/>
    <mergeCell ref="N28:P28"/>
    <mergeCell ref="B32:D32"/>
    <mergeCell ref="F32:H32"/>
    <mergeCell ref="B33:J33"/>
    <mergeCell ref="L33:M33"/>
    <mergeCell ref="N33:P33"/>
    <mergeCell ref="B36:P36"/>
    <mergeCell ref="B29:D29"/>
    <mergeCell ref="N29:P29"/>
    <mergeCell ref="B30:Q30"/>
    <mergeCell ref="B31:D31"/>
    <mergeCell ref="F31:H31"/>
    <mergeCell ref="L31:M31"/>
    <mergeCell ref="N31:P31"/>
    <mergeCell ref="B38:C38"/>
    <mergeCell ref="E38:F38"/>
    <mergeCell ref="H38:I38"/>
    <mergeCell ref="K38:L38"/>
    <mergeCell ref="N38:P38"/>
    <mergeCell ref="B39:C39"/>
    <mergeCell ref="E39:F39"/>
    <mergeCell ref="H39:I39"/>
    <mergeCell ref="J39:M39"/>
    <mergeCell ref="N39:P39"/>
    <mergeCell ref="B43:M43"/>
    <mergeCell ref="B44:J44"/>
    <mergeCell ref="L44:M44"/>
    <mergeCell ref="N44:P44"/>
    <mergeCell ref="B49:M49"/>
    <mergeCell ref="B50:L50"/>
    <mergeCell ref="B40:D40"/>
    <mergeCell ref="F40:H40"/>
    <mergeCell ref="L40:M40"/>
    <mergeCell ref="N40:P40"/>
    <mergeCell ref="B41:D41"/>
    <mergeCell ref="F41:H41"/>
    <mergeCell ref="N41:P41"/>
    <mergeCell ref="N46:P46"/>
    <mergeCell ref="L46:M46"/>
    <mergeCell ref="B46:K47"/>
    <mergeCell ref="B54:J54"/>
    <mergeCell ref="N54:P54"/>
    <mergeCell ref="B55:J55"/>
    <mergeCell ref="K55:L55"/>
    <mergeCell ref="N55:P55"/>
    <mergeCell ref="B51:L51"/>
    <mergeCell ref="N51:P51"/>
    <mergeCell ref="B52:L52"/>
    <mergeCell ref="B53:L53"/>
    <mergeCell ref="N53:P53"/>
    <mergeCell ref="B63:D63"/>
    <mergeCell ref="F63:H63"/>
    <mergeCell ref="L63:M63"/>
    <mergeCell ref="N63:P63"/>
    <mergeCell ref="B64:D64"/>
    <mergeCell ref="F64:H64"/>
    <mergeCell ref="B59:D59"/>
    <mergeCell ref="F59:H59"/>
    <mergeCell ref="L59:M59"/>
    <mergeCell ref="N59:P59"/>
    <mergeCell ref="B60:D60"/>
    <mergeCell ref="F60:H60"/>
    <mergeCell ref="A69:C69"/>
    <mergeCell ref="D69:H69"/>
    <mergeCell ref="A72:Q72"/>
    <mergeCell ref="N75:P75"/>
    <mergeCell ref="A66:Q66"/>
    <mergeCell ref="A67:C67"/>
    <mergeCell ref="D67:H67"/>
    <mergeCell ref="K67:M67"/>
    <mergeCell ref="O67:P67"/>
    <mergeCell ref="A68:Q68"/>
    <mergeCell ref="E80:F80"/>
    <mergeCell ref="H80:K80"/>
    <mergeCell ref="E81:F81"/>
    <mergeCell ref="H81:K81"/>
    <mergeCell ref="L81:M81"/>
    <mergeCell ref="N81:P81"/>
    <mergeCell ref="A73:K73"/>
    <mergeCell ref="A75:E75"/>
    <mergeCell ref="B78:Q78"/>
    <mergeCell ref="E79:F79"/>
    <mergeCell ref="H79:K79"/>
    <mergeCell ref="L79:M79"/>
    <mergeCell ref="N79:P79"/>
    <mergeCell ref="L73:O73"/>
    <mergeCell ref="F75:H75"/>
    <mergeCell ref="J75:M75"/>
    <mergeCell ref="B86:J86"/>
    <mergeCell ref="L86:M86"/>
    <mergeCell ref="N86:P86"/>
    <mergeCell ref="B88:I88"/>
    <mergeCell ref="L88:M88"/>
    <mergeCell ref="N88:P88"/>
    <mergeCell ref="E82:F82"/>
    <mergeCell ref="H82:K82"/>
    <mergeCell ref="B84:J84"/>
    <mergeCell ref="L84:M84"/>
    <mergeCell ref="N84:P84"/>
    <mergeCell ref="B83:K83"/>
    <mergeCell ref="L83:M83"/>
    <mergeCell ref="N83:P83"/>
    <mergeCell ref="L90:M90"/>
    <mergeCell ref="N90:P90"/>
    <mergeCell ref="B93:P93"/>
    <mergeCell ref="B95:D95"/>
    <mergeCell ref="F95:H95"/>
    <mergeCell ref="L95:M95"/>
    <mergeCell ref="N95:P95"/>
    <mergeCell ref="B90:H90"/>
    <mergeCell ref="I90:K90"/>
    <mergeCell ref="B101:M101"/>
    <mergeCell ref="B102:M102"/>
    <mergeCell ref="B103:M103"/>
    <mergeCell ref="B105:D105"/>
    <mergeCell ref="F105:H105"/>
    <mergeCell ref="L105:M105"/>
    <mergeCell ref="B96:D96"/>
    <mergeCell ref="F96:H96"/>
    <mergeCell ref="N96:P96"/>
    <mergeCell ref="B98:M98"/>
    <mergeCell ref="B99:L99"/>
    <mergeCell ref="B100:J100"/>
    <mergeCell ref="L100:M100"/>
    <mergeCell ref="N100:P100"/>
    <mergeCell ref="N105:P105"/>
    <mergeCell ref="B110:D110"/>
    <mergeCell ref="F110:H110"/>
    <mergeCell ref="B132:Q132"/>
    <mergeCell ref="B134:D134"/>
    <mergeCell ref="F134:H134"/>
    <mergeCell ref="N134:P134"/>
    <mergeCell ref="B135:D135"/>
    <mergeCell ref="F135:H135"/>
    <mergeCell ref="N135:P135"/>
    <mergeCell ref="B128:D128"/>
    <mergeCell ref="F128:H128"/>
    <mergeCell ref="L128:M128"/>
    <mergeCell ref="N128:P128"/>
    <mergeCell ref="B129:D129"/>
    <mergeCell ref="N129:P129"/>
    <mergeCell ref="L110:M110"/>
    <mergeCell ref="N110:P110"/>
    <mergeCell ref="B119:C119"/>
    <mergeCell ref="D119:E119"/>
    <mergeCell ref="D120:I120"/>
    <mergeCell ref="D142:E142"/>
    <mergeCell ref="B65:C65"/>
    <mergeCell ref="A4:P4"/>
    <mergeCell ref="B122:J122"/>
    <mergeCell ref="L122:M122"/>
    <mergeCell ref="N122:P122"/>
    <mergeCell ref="B123:J123"/>
    <mergeCell ref="N123:P123"/>
    <mergeCell ref="B126:N126"/>
    <mergeCell ref="B118:M118"/>
    <mergeCell ref="N118:P118"/>
    <mergeCell ref="B121:J121"/>
    <mergeCell ref="N121:P121"/>
    <mergeCell ref="B111:D111"/>
    <mergeCell ref="F111:H111"/>
    <mergeCell ref="N111:P111"/>
    <mergeCell ref="B113:M113"/>
    <mergeCell ref="B115:J115"/>
    <mergeCell ref="L115:M115"/>
    <mergeCell ref="N115:P115"/>
    <mergeCell ref="B106:D106"/>
    <mergeCell ref="F106:H106"/>
    <mergeCell ref="N106:P106"/>
    <mergeCell ref="B108:N108"/>
  </mergeCells>
  <dataValidations count="2">
    <dataValidation type="custom" showInputMessage="1" showErrorMessage="1" errorTitle="Required" error="You must complete cell J120 (did the taxing district cause the error?)" sqref="N122:P122" xr:uid="{1187592D-7165-49E6-B30F-6A80FF7637DA}">
      <formula1>NOT(ISBLANK(J120))</formula1>
    </dataValidation>
    <dataValidation type="custom" showInputMessage="1" showErrorMessage="1" errorTitle="Required" error="You must enter the year of the error in cell F119" sqref="J120" xr:uid="{96440AB7-4748-45C7-A481-47F684B5915F}">
      <formula1>NOT(ISBLANK(F119))</formula1>
    </dataValidation>
  </dataValidations>
  <pageMargins left="0.35" right="0.35" top="0.35" bottom="0.35" header="0.5" footer="0.4"/>
  <pageSetup scale="85" fitToWidth="2" fitToHeight="2" orientation="portrait" r:id="rId1"/>
  <rowBreaks count="1" manualBreakCount="1">
    <brk id="65"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4098" r:id="rId4" name="Check Box 2">
              <controlPr defaultSize="0" autoFill="0" autoLine="0" autoPict="0">
                <anchor moveWithCells="1">
                  <from>
                    <xdr:col>3</xdr:col>
                    <xdr:colOff>238125</xdr:colOff>
                    <xdr:row>68</xdr:row>
                    <xdr:rowOff>0</xdr:rowOff>
                  </from>
                  <to>
                    <xdr:col>4</xdr:col>
                    <xdr:colOff>104775</xdr:colOff>
                    <xdr:row>68</xdr:row>
                    <xdr:rowOff>209550</xdr:rowOff>
                  </to>
                </anchor>
              </controlPr>
            </control>
          </mc:Choice>
        </mc:AlternateContent>
        <mc:AlternateContent xmlns:mc="http://schemas.openxmlformats.org/markup-compatibility/2006">
          <mc:Choice Requires="x14">
            <control shapeId="4100" r:id="rId5" name="Check Box 4">
              <controlPr defaultSize="0" autoFill="0" autoLine="0" autoPict="0">
                <anchor moveWithCells="1">
                  <from>
                    <xdr:col>5</xdr:col>
                    <xdr:colOff>190500</xdr:colOff>
                    <xdr:row>68</xdr:row>
                    <xdr:rowOff>0</xdr:rowOff>
                  </from>
                  <to>
                    <xdr:col>5</xdr:col>
                    <xdr:colOff>438150</xdr:colOff>
                    <xdr:row>69</xdr:row>
                    <xdr:rowOff>0</xdr:rowOff>
                  </to>
                </anchor>
              </controlPr>
            </control>
          </mc:Choice>
        </mc:AlternateContent>
        <mc:AlternateContent xmlns:mc="http://schemas.openxmlformats.org/markup-compatibility/2006">
          <mc:Choice Requires="x14">
            <control shapeId="4101" r:id="rId6" name="Check Box 5">
              <controlPr defaultSize="0" autoFill="0" autoLine="0" autoPict="0">
                <anchor moveWithCells="1">
                  <from>
                    <xdr:col>11</xdr:col>
                    <xdr:colOff>57150</xdr:colOff>
                    <xdr:row>69</xdr:row>
                    <xdr:rowOff>57150</xdr:rowOff>
                  </from>
                  <to>
                    <xdr:col>13</xdr:col>
                    <xdr:colOff>228600</xdr:colOff>
                    <xdr:row>70</xdr:row>
                    <xdr:rowOff>209550</xdr:rowOff>
                  </to>
                </anchor>
              </controlPr>
            </control>
          </mc:Choice>
        </mc:AlternateContent>
        <mc:AlternateContent xmlns:mc="http://schemas.openxmlformats.org/markup-compatibility/2006">
          <mc:Choice Requires="x14">
            <control shapeId="4102" r:id="rId7" name="Check Box 6">
              <controlPr defaultSize="0" autoFill="0" autoLine="0" autoPict="0">
                <anchor moveWithCells="1">
                  <from>
                    <xdr:col>13</xdr:col>
                    <xdr:colOff>57150</xdr:colOff>
                    <xdr:row>69</xdr:row>
                    <xdr:rowOff>57150</xdr:rowOff>
                  </from>
                  <to>
                    <xdr:col>14</xdr:col>
                    <xdr:colOff>219075</xdr:colOff>
                    <xdr:row>70</xdr:row>
                    <xdr:rowOff>209550</xdr:rowOff>
                  </to>
                </anchor>
              </controlPr>
            </control>
          </mc:Choice>
        </mc:AlternateContent>
        <mc:AlternateContent xmlns:mc="http://schemas.openxmlformats.org/markup-compatibility/2006">
          <mc:Choice Requires="x14">
            <control shapeId="4103" r:id="rId8" name="Check Box 7">
              <controlPr defaultSize="0" autoFill="0" autoLine="0" autoPict="0">
                <anchor moveWithCells="1">
                  <from>
                    <xdr:col>14</xdr:col>
                    <xdr:colOff>76200</xdr:colOff>
                    <xdr:row>72</xdr:row>
                    <xdr:rowOff>0</xdr:rowOff>
                  </from>
                  <to>
                    <xdr:col>14</xdr:col>
                    <xdr:colOff>314325</xdr:colOff>
                    <xdr:row>72</xdr:row>
                    <xdr:rowOff>190500</xdr:rowOff>
                  </to>
                </anchor>
              </controlPr>
            </control>
          </mc:Choice>
        </mc:AlternateContent>
        <mc:AlternateContent xmlns:mc="http://schemas.openxmlformats.org/markup-compatibility/2006">
          <mc:Choice Requires="x14">
            <control shapeId="4104" r:id="rId9" name="Check Box 8">
              <controlPr defaultSize="0" autoFill="0" autoLine="0" autoPict="0">
                <anchor moveWithCells="1">
                  <from>
                    <xdr:col>13</xdr:col>
                    <xdr:colOff>66675</xdr:colOff>
                    <xdr:row>72</xdr:row>
                    <xdr:rowOff>9525</xdr:rowOff>
                  </from>
                  <to>
                    <xdr:col>13</xdr:col>
                    <xdr:colOff>304800</xdr:colOff>
                    <xdr:row>72</xdr:row>
                    <xdr:rowOff>190500</xdr:rowOff>
                  </to>
                </anchor>
              </controlPr>
            </control>
          </mc:Choice>
        </mc:AlternateContent>
        <mc:AlternateContent xmlns:mc="http://schemas.openxmlformats.org/markup-compatibility/2006">
          <mc:Choice Requires="x14">
            <control shapeId="4105" r:id="rId10" name="Check Box 9">
              <controlPr defaultSize="0" autoFill="0" autoLine="0" autoPict="0">
                <anchor moveWithCells="1">
                  <from>
                    <xdr:col>11</xdr:col>
                    <xdr:colOff>38100</xdr:colOff>
                    <xdr:row>72</xdr:row>
                    <xdr:rowOff>9525</xdr:rowOff>
                  </from>
                  <to>
                    <xdr:col>12</xdr:col>
                    <xdr:colOff>0</xdr:colOff>
                    <xdr:row>72</xdr:row>
                    <xdr:rowOff>190500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County xmlns="d609f4b1-2589-4212-ace2-908125e6a060" xsi:nil="true"/>
    <_ip_UnifiedCompliancePolicyProperties xmlns="http://schemas.microsoft.com/sharepoint/v3" xsi:nil="true"/>
    <Program xmlns="d609f4b1-2589-4212-ace2-908125e6a060" xsi:nil="true"/>
    <lcf76f155ced4ddcb4097134ff3c332f xmlns="d609f4b1-2589-4212-ace2-908125e6a060">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5CC84C3E41378488A9C7A1A917402FB" ma:contentTypeVersion="17" ma:contentTypeDescription="Create a new document." ma:contentTypeScope="" ma:versionID="51044fa75f31e8899498357c39ebcb68">
  <xsd:schema xmlns:xsd="http://www.w3.org/2001/XMLSchema" xmlns:xs="http://www.w3.org/2001/XMLSchema" xmlns:p="http://schemas.microsoft.com/office/2006/metadata/properties" xmlns:ns1="http://schemas.microsoft.com/sharepoint/v3" xmlns:ns2="d609f4b1-2589-4212-ace2-908125e6a060" xmlns:ns3="28c43223-6085-4202-9178-3155a99e7d1a" targetNamespace="http://schemas.microsoft.com/office/2006/metadata/properties" ma:root="true" ma:fieldsID="2f53be8ec40ca050f614bc5db37af2ae" ns1:_="" ns2:_="" ns3:_="">
    <xsd:import namespace="http://schemas.microsoft.com/sharepoint/v3"/>
    <xsd:import namespace="d609f4b1-2589-4212-ace2-908125e6a060"/>
    <xsd:import namespace="28c43223-6085-4202-9178-3155a99e7d1a"/>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LengthInSeconds" minOccurs="0"/>
                <xsd:element ref="ns2:Program" minOccurs="0"/>
                <xsd:element ref="ns2:County" minOccurs="0"/>
                <xsd:element ref="ns3:SharedWithUsers" minOccurs="0"/>
                <xsd:element ref="ns3:SharedWithDetails" minOccurs="0"/>
                <xsd:element ref="ns2:MediaServiceSearchProperties" minOccurs="0"/>
                <xsd:element ref="ns2:MediaServiceDateTaken" minOccurs="0"/>
                <xsd:element ref="ns2:lcf76f155ced4ddcb4097134ff3c332f"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609f4b1-2589-4212-ace2-908125e6a060"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Program" ma:index="16" nillable="true" ma:displayName="Program" ma:description="CP&amp;A Program" ma:format="Dropdown" ma:internalName="Program">
      <xsd:complexType>
        <xsd:complexContent>
          <xsd:extension base="dms:MultiChoiceFillIn">
            <xsd:sequence>
              <xsd:element name="Value" maxOccurs="unbounded" minOccurs="0" nillable="true">
                <xsd:simpleType>
                  <xsd:union memberTypes="dms:Text">
                    <xsd:simpleType>
                      <xsd:restriction base="dms:Choice">
                        <xsd:enumeration value="BOE/Appeals"/>
                        <xsd:enumeration value="Revaluation"/>
                        <xsd:enumeration value="CU-DFL"/>
                        <xsd:enumeration value="Levies"/>
                        <xsd:enumeration value="Education"/>
                      </xsd:restriction>
                    </xsd:simpleType>
                  </xsd:union>
                </xsd:simpleType>
              </xsd:element>
            </xsd:sequence>
          </xsd:extension>
        </xsd:complexContent>
      </xsd:complexType>
    </xsd:element>
    <xsd:element name="County" ma:index="17" nillable="true" ma:displayName="County" ma:description="39 Counties" ma:format="Dropdown" ma:internalName="County">
      <xsd:simpleType>
        <xsd:restriction base="dms:Choice">
          <xsd:enumeration value="Adams"/>
          <xsd:enumeration value="Asotin"/>
          <xsd:enumeration value="Benton"/>
          <xsd:enumeration value="Chelan"/>
          <xsd:enumeration value="Clallam"/>
          <xsd:enumeration value="Clark"/>
          <xsd:enumeration value="Columbia"/>
          <xsd:enumeration value="Cowlitz"/>
          <xsd:enumeration value="Douglas"/>
          <xsd:enumeration value="Ferry"/>
          <xsd:enumeration value="Franklin"/>
          <xsd:enumeration value="Garfield"/>
          <xsd:enumeration value="Grant"/>
          <xsd:enumeration value="Grays Harbor"/>
          <xsd:enumeration value="Island"/>
          <xsd:enumeration value="Jefferson"/>
          <xsd:enumeration value="King"/>
          <xsd:enumeration value="Kitsap"/>
          <xsd:enumeration value="Kittitas"/>
          <xsd:enumeration value="Klickitat"/>
          <xsd:enumeration value="Lewis"/>
          <xsd:enumeration value="Lincoln"/>
          <xsd:enumeration value="Mason"/>
          <xsd:enumeration value="Okanogan"/>
          <xsd:enumeration value="Pacific"/>
          <xsd:enumeration value="Pend Oreille"/>
          <xsd:enumeration value="Pierce"/>
          <xsd:enumeration value="San Juan"/>
          <xsd:enumeration value="Skagit"/>
          <xsd:enumeration value="Skamania"/>
          <xsd:enumeration value="Snohomish"/>
          <xsd:enumeration value="Spokane"/>
          <xsd:enumeration value="Stevens"/>
          <xsd:enumeration value="Thurston"/>
          <xsd:enumeration value="Wahkiakum"/>
          <xsd:enumeration value="Walla Walla"/>
          <xsd:enumeration value="Whatcom"/>
          <xsd:enumeration value="Whitman"/>
          <xsd:enumeration value="Yakima"/>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DateTaken" ma:index="21" nillable="true" ma:displayName="MediaServiceDateTaken" ma:description="" ma:hidden="true" ma:indexed="true" ma:internalName="MediaServiceDateTake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360a6a1c-50a4-4ec0-87e3-f00760ffe76b" ma:termSetId="09814cd3-568e-fe90-9814-8d621ff8fb84" ma:anchorId="fba54fb3-c3e1-fe81-a776-ca4b69148c4d" ma:open="true" ma:isKeyword="false">
      <xsd:complexType>
        <xsd:sequence>
          <xsd:element ref="pc:Terms" minOccurs="0" maxOccurs="1"/>
        </xsd:sequence>
      </xsd:complexType>
    </xsd:element>
    <xsd:element name="MediaServiceOCR" ma:index="24"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8c43223-6085-4202-9178-3155a99e7d1a"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921EFEF-C70D-4E4A-A1D9-94550859D497}">
  <ds:schemaRefs>
    <ds:schemaRef ds:uri="http://schemas.microsoft.com/sharepoint/v3/contenttype/forms"/>
  </ds:schemaRefs>
</ds:datastoreItem>
</file>

<file path=customXml/itemProps2.xml><?xml version="1.0" encoding="utf-8"?>
<ds:datastoreItem xmlns:ds="http://schemas.openxmlformats.org/officeDocument/2006/customXml" ds:itemID="{A76616C4-BF80-4255-8829-02DAC1E0C4BA}">
  <ds:schemaRefs>
    <ds:schemaRef ds:uri="http://schemas.microsoft.com/office/2006/metadata/properties"/>
    <ds:schemaRef ds:uri="http://schemas.microsoft.com/office/infopath/2007/PartnerControls"/>
    <ds:schemaRef ds:uri="http://schemas.microsoft.com/sharepoint/v3"/>
    <ds:schemaRef ds:uri="d609f4b1-2589-4212-ace2-908125e6a060"/>
  </ds:schemaRefs>
</ds:datastoreItem>
</file>

<file path=customXml/itemProps3.xml><?xml version="1.0" encoding="utf-8"?>
<ds:datastoreItem xmlns:ds="http://schemas.openxmlformats.org/officeDocument/2006/customXml" ds:itemID="{BC813402-BFFF-48A4-9406-D9E293DC97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609f4b1-2589-4212-ace2-908125e6a060"/>
    <ds:schemaRef ds:uri="28c43223-6085-4202-9178-3155a99e7d1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October 2024</vt:lpstr>
    </vt:vector>
  </TitlesOfParts>
  <Manager/>
  <Company>State of Washington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Department of Revenue</dc:creator>
  <cp:keywords/>
  <dc:description/>
  <cp:lastModifiedBy>Marlena Strieck</cp:lastModifiedBy>
  <cp:revision/>
  <cp:lastPrinted>2025-01-15T15:02:49Z</cp:lastPrinted>
  <dcterms:created xsi:type="dcterms:W3CDTF">2002-12-18T19:03:54Z</dcterms:created>
  <dcterms:modified xsi:type="dcterms:W3CDTF">2025-01-15T18:48:42Z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0x01010075CC84C3E41378488A9C7A1A917402FB</vt:lpwstr>
  </property>
  <property fmtid="{D5CDD505-2E9C-101B-9397-08002B2CF9AE}" pid="3" name="pfc3fe8bce534044bacce8d1af50f428">
    <vt:lpwstr/>
  </property>
  <property fmtid="{D5CDD505-2E9C-101B-9397-08002B2CF9AE}" pid="4" name="kdc761e316ec48ffa635c780b19981b5">
    <vt:lpwstr/>
  </property>
  <property fmtid="{D5CDD505-2E9C-101B-9397-08002B2CF9AE}" pid="5" name="j6330e34b67c425bb11ea24c44febe90">
    <vt:lpwstr/>
  </property>
  <property fmtid="{D5CDD505-2E9C-101B-9397-08002B2CF9AE}" pid="6" name="dorDocumentType">
    <vt:lpwstr/>
  </property>
  <property fmtid="{D5CDD505-2E9C-101B-9397-08002B2CF9AE}" pid="7" name="MediaServiceImageTags">
    <vt:lpwstr/>
  </property>
  <property fmtid="{D5CDD505-2E9C-101B-9397-08002B2CF9AE}" pid="8" name="d3b549b5739f495993677263bfa7dcdf">
    <vt:lpwstr/>
  </property>
  <property fmtid="{D5CDD505-2E9C-101B-9397-08002B2CF9AE}" pid="9" name="dorDivisions">
    <vt:lpwstr/>
  </property>
  <property fmtid="{D5CDD505-2E9C-101B-9397-08002B2CF9AE}" pid="10" name="dorRecordSeries">
    <vt:lpwstr/>
  </property>
  <property fmtid="{D5CDD505-2E9C-101B-9397-08002B2CF9AE}" pid="11" name="dorTags">
    <vt:lpwstr/>
  </property>
  <property fmtid="{D5CDD505-2E9C-101B-9397-08002B2CF9AE}" pid="12" name="dorGroups">
    <vt:lpwstr/>
  </property>
  <property fmtid="{D5CDD505-2E9C-101B-9397-08002B2CF9AE}" pid="13" name="dorFunctions">
    <vt:lpwstr/>
  </property>
  <property fmtid="{D5CDD505-2E9C-101B-9397-08002B2CF9AE}" pid="14" name="dorCitationReference">
    <vt:lpwstr/>
  </property>
  <property fmtid="{D5CDD505-2E9C-101B-9397-08002B2CF9AE}" pid="15" name="ab15b19d7a064f5db32120557ec0b679">
    <vt:lpwstr/>
  </property>
  <property fmtid="{D5CDD505-2E9C-101B-9397-08002B2CF9AE}" pid="16" name="p4f4d42cc0344013afb7693660b59f85">
    <vt:lpwstr/>
  </property>
  <property fmtid="{D5CDD505-2E9C-101B-9397-08002B2CF9AE}" pid="17" name="f7de2eed8b264402a01219482b3ea987">
    <vt:lpwstr/>
  </property>
  <property fmtid="{D5CDD505-2E9C-101B-9397-08002B2CF9AE}" pid="18" name="TaxCatchAll">
    <vt:lpwstr/>
  </property>
</Properties>
</file>