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codeName="ThisWorkbook" defaultThemeVersion="124226"/>
  <mc:AlternateContent xmlns:mc="http://schemas.openxmlformats.org/markup-compatibility/2006">
    <mc:Choice Requires="x15">
      <x15ac:absPath xmlns:x15ac="http://schemas.microsoft.com/office/spreadsheetml/2010/11/ac" url="G:\Clerical\Levies\Levies-Folder\2025\Levy Limitations Worksheets\"/>
    </mc:Choice>
  </mc:AlternateContent>
  <xr:revisionPtr revIDLastSave="0" documentId="13_ncr:1_{8AB90CC8-D96B-46D0-B8AA-95313EBCE64B}" xr6:coauthVersionLast="47" xr6:coauthVersionMax="47" xr10:uidLastSave="{00000000-0000-0000-0000-000000000000}"/>
  <workbookProtection workbookAlgorithmName="SHA-512" workbookHashValue="9kj2UPNG8S+XWbewzgRT5RMJ38y/2ccaAQwEse0M0bdNzaVFg2whuE3RkmTs3/t3y3R+CwtMphC6CRaNdr35eA==" workbookSaltValue="Q6EjfA5xDlIOrnA89Lr0bA==" workbookSpinCount="100000" lockStructure="1"/>
  <bookViews>
    <workbookView xWindow="-120" yWindow="-120" windowWidth="29040" windowHeight="15720" xr2:uid="{00000000-000D-0000-FFFF-FFFF00000000}"/>
  </bookViews>
  <sheets>
    <sheet name="with updates" sheetId="2" r:id="rId1"/>
  </sheet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81" i="2" l="1"/>
  <c r="F13" i="2"/>
  <c r="N13" i="2" s="1"/>
  <c r="N84" i="2" s="1"/>
  <c r="F19" i="2"/>
  <c r="B40" i="2" l="1"/>
  <c r="N3" i="2" l="1"/>
  <c r="F105" i="2"/>
  <c r="C81" i="2" l="1"/>
  <c r="N81" i="2" l="1"/>
  <c r="N79" i="2"/>
  <c r="N75" i="2" l="1"/>
  <c r="N67" i="2"/>
  <c r="J67" i="2"/>
  <c r="D67" i="2"/>
  <c r="N38" i="2"/>
  <c r="F40" i="2" s="1"/>
  <c r="B19" i="2"/>
  <c r="J17" i="2"/>
  <c r="N10" i="2"/>
  <c r="N83" i="2" s="1"/>
  <c r="N7" i="2"/>
  <c r="N19" i="2" l="1"/>
  <c r="N21" i="2" s="1"/>
  <c r="N55" i="2"/>
  <c r="N40" i="2"/>
  <c r="N115" i="2" l="1"/>
  <c r="N86" i="2"/>
  <c r="F59" i="2"/>
  <c r="N59" i="2" s="1"/>
  <c r="N63" i="2"/>
  <c r="B28" i="2"/>
  <c r="N27" i="2" s="1"/>
  <c r="F31" i="2" s="1"/>
  <c r="N31" i="2" s="1"/>
  <c r="N88" i="2" s="1"/>
  <c r="N90" i="2" s="1"/>
  <c r="B95" i="2" l="1"/>
  <c r="N95" i="2" s="1"/>
  <c r="N33" i="2"/>
  <c r="N46" i="2" s="1"/>
  <c r="N44" i="2" l="1"/>
  <c r="B105" i="2"/>
  <c r="N105" i="2" s="1"/>
  <c r="B110" i="2" s="1"/>
  <c r="N110" i="2" s="1"/>
  <c r="B127" i="2" l="1"/>
  <c r="N122" i="2"/>
  <c r="B133" i="2" l="1"/>
  <c r="B139"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xml:space="preserve"> </author>
    <author>Locke, Diann (DOR)</author>
  </authors>
  <commentList>
    <comment ref="J6" authorId="0" shapeId="0" xr:uid="{00000000-0006-0000-0000-000001000000}">
      <text>
        <r>
          <rPr>
            <b/>
            <sz val="10"/>
            <color indexed="8"/>
            <rFont val="Tahoma"/>
            <family val="2"/>
          </rPr>
          <t xml:space="preserve"> :</t>
        </r>
        <r>
          <rPr>
            <sz val="10"/>
            <color indexed="8"/>
            <rFont val="Tahoma"/>
            <family val="2"/>
          </rPr>
          <t xml:space="preserve">
</t>
        </r>
        <r>
          <rPr>
            <sz val="10"/>
            <color indexed="10"/>
            <rFont val="Tahoma"/>
            <family val="2"/>
          </rPr>
          <t>Example</t>
        </r>
        <r>
          <rPr>
            <sz val="10"/>
            <color indexed="8"/>
            <rFont val="Tahoma"/>
            <family val="2"/>
          </rPr>
          <t>: 1% increase is entered as 101; 2.75% increase is entered 102.75; a .95% increase is entered as 100.95</t>
        </r>
      </text>
    </comment>
    <comment ref="H8" authorId="1" shapeId="0" xr:uid="{00000000-0006-0000-0000-000002000000}">
      <text>
        <r>
          <rPr>
            <b/>
            <sz val="9"/>
            <color indexed="81"/>
            <rFont val="Tahoma"/>
            <family val="2"/>
          </rPr>
          <t>Locke, Diann (DOR):</t>
        </r>
        <r>
          <rPr>
            <sz val="9"/>
            <color indexed="81"/>
            <rFont val="Tahoma"/>
            <family val="2"/>
          </rPr>
          <t xml:space="preserve">
This can be greater than 101 when the voters approve a levy lid lift.</t>
        </r>
      </text>
    </comment>
  </commentList>
</comments>
</file>

<file path=xl/sharedStrings.xml><?xml version="1.0" encoding="utf-8"?>
<sst xmlns="http://schemas.openxmlformats.org/spreadsheetml/2006/main" count="218" uniqueCount="141">
  <si>
    <t>Year</t>
  </si>
  <si>
    <t>A.V.</t>
  </si>
  <si>
    <t>-</t>
  </si>
  <si>
    <t>=</t>
  </si>
  <si>
    <t>Remainder</t>
  </si>
  <si>
    <t>D.</t>
  </si>
  <si>
    <t>F.</t>
  </si>
  <si>
    <t>Annexed Area's A.V.</t>
  </si>
  <si>
    <t>G.</t>
  </si>
  <si>
    <t>H.</t>
  </si>
  <si>
    <t>I.</t>
  </si>
  <si>
    <t>J.</t>
  </si>
  <si>
    <t>A.V. of District</t>
  </si>
  <si>
    <t>Statutory Amount</t>
  </si>
  <si>
    <t>A.</t>
  </si>
  <si>
    <t>K.</t>
  </si>
  <si>
    <t>TAXING DISTRICT</t>
  </si>
  <si>
    <t>Statutory Rate Limit</t>
  </si>
  <si>
    <t>B.</t>
  </si>
  <si>
    <t>÷</t>
  </si>
  <si>
    <t>×</t>
  </si>
  <si>
    <t>Levy Amount</t>
  </si>
  <si>
    <t>Population:</t>
  </si>
  <si>
    <t>Highest regular tax which could have been lawfully levied beginning with the 1985 levy (refund levy not included).</t>
  </si>
  <si>
    <t>C.</t>
  </si>
  <si>
    <t xml:space="preserve">B.
</t>
  </si>
  <si>
    <t>M.</t>
  </si>
  <si>
    <t>N.</t>
  </si>
  <si>
    <t>O.</t>
  </si>
  <si>
    <t>Was a resolution/ordinance adopted authorizing an increase over the previous year's levy?</t>
  </si>
  <si>
    <t>L.</t>
  </si>
  <si>
    <t>Year of Error:</t>
  </si>
  <si>
    <t>Was a second resolution/ordinance adopted authorizing an increase over the IPD?</t>
  </si>
  <si>
    <t>Levy For</t>
  </si>
  <si>
    <t>Taxes</t>
  </si>
  <si>
    <t>Last Year's Levy Rate</t>
  </si>
  <si>
    <t>boats, timber assessed value, and the senior citizen exemption for the regular levy)</t>
  </si>
  <si>
    <t>(1-2+3)</t>
  </si>
  <si>
    <t>3. Plus Timber Assessed Value (TAV) ………………………………...………..</t>
  </si>
  <si>
    <t>4. Tax base for excess and voted bond levies ………………………...…..……</t>
  </si>
  <si>
    <t>Regular property tax limit including annexation …………………………………</t>
  </si>
  <si>
    <t xml:space="preserve">If so, what was the percentage increase? </t>
  </si>
  <si>
    <t>Amount to be Refunded</t>
  </si>
  <si>
    <t>Total</t>
  </si>
  <si>
    <t>Amount of taxes recovered due to a settlement of highly valued disputed property (RCW 84.52.018).</t>
  </si>
  <si>
    <t>Levy Corrections</t>
  </si>
  <si>
    <t>1. Minus amount over levied (if applicable) …………………………………………..</t>
  </si>
  <si>
    <t>(RCW 84.52.020 and RCW 84.52.070) ……………………………………………..</t>
  </si>
  <si>
    <t>―</t>
  </si>
  <si>
    <t>Regular property tax limit: …………………………………….………….</t>
  </si>
  <si>
    <t>Total levy amount authorized, including the annexation ……………………………</t>
  </si>
  <si>
    <t>+</t>
  </si>
  <si>
    <t>Page 1</t>
  </si>
  <si>
    <t>Page 2</t>
  </si>
  <si>
    <t>Amount allowable per 
Resolution/Ordinance</t>
  </si>
  <si>
    <t>Levy for</t>
  </si>
  <si>
    <t>Previous Year's Actual Levy</t>
  </si>
  <si>
    <t>Total amount certified by county legislative authority or taxing district as applicable.</t>
  </si>
  <si>
    <t>Amount Held in Abeyance</t>
  </si>
  <si>
    <t>Calculated % Increase</t>
  </si>
  <si>
    <t>Plus Resolution Increase Amount</t>
  </si>
  <si>
    <t>Current year's assessed value of new construction, improvements, and wind turbines, solar, biomass, and geothermal facilities in original districts before annexation occurred times last year's levy rate (if an error occurred or an error correction was made in the previous year, use the rate that would have been levied had no error occurred).</t>
  </si>
  <si>
    <t>2. Plus amount under levied (if applicable) ………………………………………….</t>
  </si>
  <si>
    <t>LEVY LIMITATIONS WORKSHEET</t>
  </si>
  <si>
    <t>Only enter fire/RFA rate, library rate, &amp; firefighter pension fund rate for cities annexed to a fire/RFA or library, or has a firefighters pension fund.</t>
  </si>
  <si>
    <t>District base levy rate</t>
  </si>
  <si>
    <t>Fire or RFA Rate</t>
  </si>
  <si>
    <t>Library Rate</t>
  </si>
  <si>
    <t>Firefighter Pension Fund</t>
  </si>
  <si>
    <t>2. Less assessed value of the senior citizen exemption of less than $40,000 income or 65%</t>
  </si>
  <si>
    <t>of the median household income for the county based on lower of frozen or market value.</t>
  </si>
  <si>
    <t>E.</t>
  </si>
  <si>
    <t>rate w/o error correction</t>
  </si>
  <si>
    <t>rate before aggregate check</t>
  </si>
  <si>
    <r>
      <t xml:space="preserve">Current year's state assessed property value </t>
    </r>
    <r>
      <rPr>
        <sz val="11"/>
        <color indexed="8"/>
        <rFont val="Arial"/>
        <family val="2"/>
      </rPr>
      <t>less last year's state assessed property value. The remainder is to be multiplied by last year's regular levy rate (or the rate that should have been levied).</t>
    </r>
  </si>
  <si>
    <r>
      <t xml:space="preserve">           </t>
    </r>
    <r>
      <rPr>
        <sz val="9"/>
        <rFont val="Arial"/>
        <family val="2"/>
      </rPr>
      <t>Less than 10,000          10,000 or more</t>
    </r>
  </si>
  <si>
    <t xml:space="preserve">      Yes        No</t>
  </si>
  <si>
    <t>Current Year's A.V.</t>
  </si>
  <si>
    <t>Previous Year's A.V.</t>
  </si>
  <si>
    <t xml:space="preserve">     Yes          No            N/A</t>
  </si>
  <si>
    <t xml:space="preserve">Previous year's actual levy adjusted by the increases as stated in ordinance or resolution (RCW 84.55.120).  </t>
  </si>
  <si>
    <t>Highest Lawful Levy Since 1985</t>
  </si>
  <si>
    <t>Assessed Value Less Annexed AV</t>
  </si>
  <si>
    <t>Statutory maximum calculation</t>
  </si>
  <si>
    <r>
      <t xml:space="preserve">Regular Levy Rate Computation </t>
    </r>
    <r>
      <rPr>
        <b/>
        <u/>
        <sz val="11"/>
        <color rgb="FF000000"/>
        <rFont val="Arial"/>
        <family val="2"/>
      </rPr>
      <t>Without</t>
    </r>
    <r>
      <rPr>
        <b/>
        <sz val="11"/>
        <color rgb="FF000000"/>
        <rFont val="Arial"/>
        <family val="2"/>
      </rPr>
      <t xml:space="preserve"> Levy Error Correction</t>
    </r>
  </si>
  <si>
    <t>Limit Factor/Max Increase 101%</t>
  </si>
  <si>
    <t>P.</t>
  </si>
  <si>
    <t>Q.</t>
  </si>
  <si>
    <t>Post Shift Levy Amount</t>
  </si>
  <si>
    <t>S.</t>
  </si>
  <si>
    <t>OR</t>
  </si>
  <si>
    <t>Post Shift Levy Rate</t>
  </si>
  <si>
    <t>Road Levy Shift Rate Computation -  (Do not enter a shift amount in both shift fields.)</t>
  </si>
  <si>
    <t>Instructions for electronic version of form - Fill in highlighted cells all other self populate.</t>
  </si>
  <si>
    <r>
      <t>Amount shifted</t>
    </r>
    <r>
      <rPr>
        <b/>
        <sz val="10"/>
        <rFont val="Arial"/>
        <family val="2"/>
      </rPr>
      <t xml:space="preserve"> FROM</t>
    </r>
    <r>
      <rPr>
        <sz val="10"/>
        <rFont val="Arial"/>
        <family val="2"/>
      </rPr>
      <t xml:space="preserve"> this taxing district</t>
    </r>
  </si>
  <si>
    <t>Resolution Percentage of Increase</t>
  </si>
  <si>
    <r>
      <t xml:space="preserve">Amount shifted </t>
    </r>
    <r>
      <rPr>
        <b/>
        <sz val="10"/>
        <rFont val="Arial"/>
        <family val="2"/>
      </rPr>
      <t>TO</t>
    </r>
    <r>
      <rPr>
        <sz val="10"/>
        <rFont val="Arial"/>
        <family val="2"/>
      </rPr>
      <t xml:space="preserve"> this taxing district</t>
    </r>
  </si>
  <si>
    <t>REV 64 007</t>
  </si>
  <si>
    <t xml:space="preserve">D.
</t>
  </si>
  <si>
    <t xml:space="preserve">F.
</t>
  </si>
  <si>
    <t xml:space="preserve">Parts F through H are used in calculating the additional levy limit due to annexation. </t>
  </si>
  <si>
    <t>1. Regular levy taxable value (including state-assessed property, and excluding</t>
  </si>
  <si>
    <t>Tax Base For Excess Levies</t>
  </si>
  <si>
    <t>Amount for new construction, improvements, &amp; certain green energy (Line B page 1)</t>
  </si>
  <si>
    <t>Amount for increment value increase (Line C page 1)</t>
  </si>
  <si>
    <t>Amount for increase in value of state-assessed property (Line D, page 1)</t>
  </si>
  <si>
    <t>R.</t>
  </si>
  <si>
    <t>Amount for increase in annexation (Line G, page 1) …………………………………………..</t>
  </si>
  <si>
    <t>Lesser of A+(B+C+D+E)</t>
  </si>
  <si>
    <t>Total from Line F</t>
  </si>
  <si>
    <t>Total levy amount authorized by resolution (F) plus amount refunded or to be refunded (RCW 84.55.070).</t>
  </si>
  <si>
    <t>Levy limit from line H on page 1, plus amount refunded or to be refunded (RCW 84.55.070).</t>
  </si>
  <si>
    <t>Line H, Page 1</t>
  </si>
  <si>
    <t>Lesser of G, H, or I</t>
  </si>
  <si>
    <t>Statutory limit from line I on page 1 (dollar amount, not the rate) …………………</t>
  </si>
  <si>
    <t>Lesser of J &amp; K ……………………………………………………………………</t>
  </si>
  <si>
    <r>
      <t>Total:</t>
    </r>
    <r>
      <rPr>
        <sz val="11"/>
        <color indexed="8"/>
        <rFont val="Arial"/>
        <family val="2"/>
      </rPr>
      <t xml:space="preserve"> L +/- M ………………………………………………………………………….</t>
    </r>
  </si>
  <si>
    <t>Lesser of K and L</t>
  </si>
  <si>
    <t>Lesser of K &amp; N</t>
  </si>
  <si>
    <t xml:space="preserve">                                                                                                  ,,,,,,,,,,,,,,,,,,,,,,,,,,,,</t>
  </si>
  <si>
    <t xml:space="preserve"> </t>
  </si>
  <si>
    <t xml:space="preserve">K. </t>
  </si>
  <si>
    <r>
      <rPr>
        <b/>
        <sz val="11"/>
        <color rgb="FF000000"/>
        <rFont val="Arial"/>
        <family val="2"/>
      </rPr>
      <t>New highest lawful levy since 1985</t>
    </r>
    <r>
      <rPr>
        <sz val="11"/>
        <color rgb="FF000000"/>
        <rFont val="Arial"/>
        <family val="2"/>
      </rPr>
      <t xml:space="preserve"> (Lesser of I &amp; H minus C, unless A (before limit factor increase) is greater than I or H minus C, then  A before the limit factor increase)</t>
    </r>
  </si>
  <si>
    <r>
      <t xml:space="preserve">Tax increment  finance area increment AV increase (RCW 84.55.010(1)(e))  </t>
    </r>
    <r>
      <rPr>
        <sz val="9"/>
        <color rgb="FF000000"/>
        <rFont val="Arial"/>
        <family val="2"/>
      </rPr>
      <t>(value included in B &amp; D cannot be included in C)</t>
    </r>
  </si>
  <si>
    <r>
      <t xml:space="preserve">Highest lawful Levy For This Tax Year  (Lesser of H and I) </t>
    </r>
    <r>
      <rPr>
        <sz val="11"/>
        <color indexed="8"/>
        <rFont val="Arial"/>
        <family val="2"/>
      </rPr>
      <t xml:space="preserve">…………………………………… </t>
    </r>
  </si>
  <si>
    <r>
      <t>Regular Levy Rate Computation:</t>
    </r>
    <r>
      <rPr>
        <sz val="11"/>
        <color indexed="8"/>
        <rFont val="Arial"/>
        <family val="2"/>
      </rPr>
      <t xml:space="preserve"> Lesser of K and N divided by the assessed value in line L1 on page 1.</t>
    </r>
  </si>
  <si>
    <t>Amount on line L1 on page 1</t>
  </si>
  <si>
    <t>Use this rate for the current year's tax roll unless it is changed due to another levy limitation such as the $5.90 limit.</t>
  </si>
  <si>
    <t>Use this rate in next year's levy calculations unless it's changed due to levy error, other limitation, or there's a road levy shift.</t>
  </si>
  <si>
    <t>To find the rate to be used in G, take the levy limit as shown in Line E above and divide it by the current assessed value of the district, excluding the annexed area.</t>
  </si>
  <si>
    <t>Annexed area's current assessed value including new construction and improvements, times the rate in Line F.</t>
  </si>
  <si>
    <t>A+B+C+D</t>
  </si>
  <si>
    <t>Total in Line E</t>
  </si>
  <si>
    <t>Rate in Line F</t>
  </si>
  <si>
    <t>Remainder from Line D</t>
  </si>
  <si>
    <t>A.V. from Line L4 above</t>
  </si>
  <si>
    <r>
      <t>Excess Levy Rate Computation -</t>
    </r>
    <r>
      <rPr>
        <sz val="11"/>
        <color indexed="8"/>
        <rFont val="Arial"/>
        <family val="2"/>
      </rPr>
      <t xml:space="preserve"> Excess levy amount divided by the assessed value in Line L4 above.</t>
    </r>
  </si>
  <si>
    <r>
      <t xml:space="preserve">Bond Levy Rate Computation </t>
    </r>
    <r>
      <rPr>
        <sz val="11"/>
        <color indexed="8"/>
        <rFont val="Arial"/>
        <family val="2"/>
      </rPr>
      <t>- Bond levy amount divided by the assessed value in Line L4 above.</t>
    </r>
  </si>
  <si>
    <t>Amount on  line L1 on page 1</t>
  </si>
  <si>
    <t>E+G</t>
  </si>
  <si>
    <t>Fire District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</si>
</sst>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5" formatCode="&quot;$&quot;#,##0_);\(&quot;$&quot;#,##0\)"/>
    <numFmt numFmtId="6" formatCode="&quot;$&quot;#,##0_);[Red]\(&quot;$&quot;#,##0\)"/>
    <numFmt numFmtId="7" formatCode="&quot;$&quot;#,##0.00_);\(&quot;$&quot;#,##0.00\)"/>
    <numFmt numFmtId="44" formatCode="_(&quot;$&quot;* #,##0.00_);_(&quot;$&quot;* \(#,##0.00\);_(&quot;$&quot;* &quot;-&quot;??_);_(@_)"/>
    <numFmt numFmtId="164" formatCode="&quot;$&quot;#,##0.00"/>
    <numFmt numFmtId="165" formatCode="&quot;$&quot;#,##0"/>
    <numFmt numFmtId="166" formatCode="0.000000000000"/>
    <numFmt numFmtId="167" formatCode="0.000000000000%"/>
    <numFmt numFmtId="168" formatCode="&quot;$&quot;#,##0.0"/>
    <numFmt numFmtId="169" formatCode="0.000%"/>
    <numFmt numFmtId="170" formatCode="0.000"/>
    <numFmt numFmtId="171" formatCode="&quot;$&quot;#,##0.00;[Red]&quot;$&quot;#,##0.00"/>
    <numFmt numFmtId="172" formatCode="#,##0.00;[Red]#,##0.00"/>
  </numFmts>
  <fonts count="34" x14ac:knownFonts="1">
    <font>
      <sz val="10"/>
      <name val="Arial"/>
    </font>
    <font>
      <sz val="10"/>
      <name val="Arial"/>
      <family val="2"/>
    </font>
    <font>
      <sz val="12"/>
      <name val="Arial"/>
      <family val="2"/>
    </font>
    <font>
      <sz val="2"/>
      <name val="Arial"/>
      <family val="2"/>
    </font>
    <font>
      <sz val="8"/>
      <name val="Arial"/>
      <family val="2"/>
    </font>
    <font>
      <sz val="9"/>
      <name val="Arial"/>
      <family val="2"/>
    </font>
    <font>
      <sz val="11"/>
      <color indexed="8"/>
      <name val="Arial"/>
      <family val="2"/>
    </font>
    <font>
      <sz val="11"/>
      <name val="Arial"/>
      <family val="2"/>
    </font>
    <font>
      <b/>
      <sz val="11"/>
      <name val="Arial"/>
      <family val="2"/>
    </font>
    <font>
      <b/>
      <sz val="10"/>
      <name val="Arial"/>
      <family val="2"/>
    </font>
    <font>
      <sz val="10"/>
      <name val="Arial"/>
      <family val="2"/>
    </font>
    <font>
      <sz val="10"/>
      <color indexed="10"/>
      <name val="Tahoma"/>
      <family val="2"/>
    </font>
    <font>
      <b/>
      <sz val="10"/>
      <color indexed="8"/>
      <name val="Tahoma"/>
      <family val="2"/>
    </font>
    <font>
      <sz val="10"/>
      <color indexed="8"/>
      <name val="Tahoma"/>
      <family val="2"/>
    </font>
    <font>
      <sz val="10"/>
      <color rgb="FFFF0000"/>
      <name val="Arial"/>
      <family val="2"/>
    </font>
    <font>
      <b/>
      <sz val="11"/>
      <color rgb="FF000000"/>
      <name val="Arial"/>
      <family val="2"/>
    </font>
    <font>
      <b/>
      <sz val="14"/>
      <color rgb="FFFF0000"/>
      <name val="Times New Roman"/>
      <family val="1"/>
    </font>
    <font>
      <sz val="2"/>
      <color rgb="FFFF0000"/>
      <name val="Arial"/>
      <family val="2"/>
    </font>
    <font>
      <sz val="11"/>
      <color rgb="FF000000"/>
      <name val="Arial"/>
      <family val="2"/>
    </font>
    <font>
      <sz val="12"/>
      <color rgb="FFFF0000"/>
      <name val="Arial"/>
      <family val="2"/>
    </font>
    <font>
      <sz val="9"/>
      <color rgb="FF000000"/>
      <name val="Arial"/>
      <family val="2"/>
    </font>
    <font>
      <sz val="9"/>
      <color rgb="FFFF0000"/>
      <name val="Arial"/>
      <family val="2"/>
    </font>
    <font>
      <sz val="10"/>
      <color rgb="FF000000"/>
      <name val="Arial"/>
      <family val="2"/>
    </font>
    <font>
      <sz val="11"/>
      <color rgb="FF000000"/>
      <name val="Calibri"/>
      <family val="2"/>
    </font>
    <font>
      <sz val="14"/>
      <color rgb="FFFF0000"/>
      <name val="Times New Roman"/>
      <family val="1"/>
    </font>
    <font>
      <sz val="8"/>
      <color rgb="FF000000"/>
      <name val="Arial"/>
      <family val="2"/>
    </font>
    <font>
      <b/>
      <sz val="14"/>
      <color rgb="FF000000"/>
      <name val="Arial"/>
      <family val="2"/>
    </font>
    <font>
      <sz val="9"/>
      <color indexed="81"/>
      <name val="Tahoma"/>
      <family val="2"/>
    </font>
    <font>
      <b/>
      <sz val="9"/>
      <color indexed="81"/>
      <name val="Tahoma"/>
      <family val="2"/>
    </font>
    <font>
      <b/>
      <u/>
      <sz val="11"/>
      <color rgb="FF000000"/>
      <name val="Arial"/>
      <family val="2"/>
    </font>
    <font>
      <b/>
      <sz val="10"/>
      <color rgb="FF000000"/>
      <name val="Arial"/>
      <family val="2"/>
    </font>
    <font>
      <u/>
      <sz val="11"/>
      <color rgb="FF000000"/>
      <name val="Arial"/>
      <family val="2"/>
    </font>
    <font>
      <sz val="9.5"/>
      <color rgb="FF000000"/>
      <name val="Arial"/>
      <family val="2"/>
    </font>
    <font>
      <sz val="9.5"/>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284">
    <xf numFmtId="0" fontId="0" fillId="0" borderId="0" xfId="0"/>
    <xf numFmtId="0" fontId="14" fillId="0" borderId="0" xfId="0" applyFont="1" applyProtection="1">
      <protection hidden="1"/>
    </xf>
    <xf numFmtId="0" fontId="10" fillId="0" borderId="0" xfId="0" applyFont="1" applyProtection="1">
      <protection hidden="1"/>
    </xf>
    <xf numFmtId="0" fontId="10" fillId="0" borderId="0" xfId="0" applyFont="1"/>
    <xf numFmtId="0" fontId="7" fillId="0" borderId="0" xfId="0" applyFont="1" applyProtection="1">
      <protection hidden="1"/>
    </xf>
    <xf numFmtId="0" fontId="15" fillId="0" borderId="0" xfId="0" applyFont="1" applyAlignment="1" applyProtection="1">
      <alignment wrapText="1"/>
      <protection hidden="1"/>
    </xf>
    <xf numFmtId="0" fontId="16" fillId="0" borderId="0" xfId="0" applyFont="1" applyAlignment="1" applyProtection="1">
      <alignment wrapText="1"/>
      <protection hidden="1"/>
    </xf>
    <xf numFmtId="0" fontId="15" fillId="0" borderId="0" xfId="0" applyFont="1" applyAlignment="1" applyProtection="1">
      <alignment horizontal="center" vertical="top" wrapText="1"/>
      <protection hidden="1"/>
    </xf>
    <xf numFmtId="0" fontId="17" fillId="0" borderId="0" xfId="0" applyFont="1" applyProtection="1">
      <protection hidden="1"/>
    </xf>
    <xf numFmtId="0" fontId="3" fillId="0" borderId="0" xfId="0" applyFont="1" applyProtection="1">
      <protection hidden="1"/>
    </xf>
    <xf numFmtId="0" fontId="3" fillId="0" borderId="0" xfId="0" applyFont="1"/>
    <xf numFmtId="0" fontId="18" fillId="0" borderId="3" xfId="0" applyFont="1" applyBorder="1" applyAlignment="1" applyProtection="1">
      <alignment vertical="top" wrapText="1"/>
      <protection hidden="1"/>
    </xf>
    <xf numFmtId="0" fontId="19" fillId="0" borderId="0" xfId="0" applyFont="1" applyProtection="1">
      <protection hidden="1"/>
    </xf>
    <xf numFmtId="0" fontId="2" fillId="0" borderId="0" xfId="0" applyFont="1" applyProtection="1">
      <protection hidden="1"/>
    </xf>
    <xf numFmtId="0" fontId="2" fillId="0" borderId="0" xfId="0" applyFont="1"/>
    <xf numFmtId="0" fontId="18" fillId="0" borderId="1" xfId="0" applyFont="1" applyBorder="1" applyAlignment="1" applyProtection="1">
      <alignment vertical="top" wrapText="1"/>
      <protection hidden="1"/>
    </xf>
    <xf numFmtId="0" fontId="18" fillId="0" borderId="0" xfId="0" applyFont="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0" fontId="18" fillId="0" borderId="1" xfId="0" applyFont="1" applyBorder="1" applyAlignment="1" applyProtection="1">
      <alignment vertical="top"/>
      <protection hidden="1"/>
    </xf>
    <xf numFmtId="0" fontId="18" fillId="0" borderId="0" xfId="0" applyFont="1" applyAlignment="1" applyProtection="1">
      <alignment vertical="top"/>
      <protection hidden="1"/>
    </xf>
    <xf numFmtId="0" fontId="15" fillId="0" borderId="0" xfId="0" applyFont="1" applyAlignment="1" applyProtection="1">
      <alignment horizontal="center" vertical="top"/>
      <protection hidden="1"/>
    </xf>
    <xf numFmtId="166" fontId="10" fillId="0" borderId="0" xfId="0" applyNumberFormat="1" applyFont="1" applyAlignment="1" applyProtection="1">
      <alignment vertical="top"/>
      <protection hidden="1"/>
    </xf>
    <xf numFmtId="0" fontId="10" fillId="0" borderId="0" xfId="0" applyFont="1" applyAlignment="1" applyProtection="1">
      <alignment vertical="top"/>
      <protection hidden="1"/>
    </xf>
    <xf numFmtId="0" fontId="18" fillId="0" borderId="2" xfId="0" applyFont="1" applyBorder="1" applyAlignment="1" applyProtection="1">
      <alignment vertical="top"/>
      <protection hidden="1"/>
    </xf>
    <xf numFmtId="0" fontId="20" fillId="0" borderId="0" xfId="0" applyFont="1" applyAlignment="1" applyProtection="1">
      <alignment horizontal="center" vertical="top"/>
      <protection hidden="1"/>
    </xf>
    <xf numFmtId="0" fontId="18" fillId="0" borderId="0" xfId="0" applyFont="1" applyAlignment="1" applyProtection="1">
      <alignment horizontal="center" vertical="top"/>
      <protection hidden="1"/>
    </xf>
    <xf numFmtId="9" fontId="18" fillId="0" borderId="0" xfId="2" applyFont="1" applyFill="1" applyBorder="1" applyAlignment="1" applyProtection="1">
      <alignment vertical="top"/>
      <protection hidden="1"/>
    </xf>
    <xf numFmtId="44" fontId="18" fillId="0" borderId="0" xfId="1" applyFont="1" applyFill="1" applyBorder="1" applyAlignment="1" applyProtection="1">
      <alignment horizontal="center" vertical="top"/>
      <protection hidden="1"/>
    </xf>
    <xf numFmtId="165" fontId="18" fillId="0" borderId="4" xfId="2" applyNumberFormat="1" applyFont="1" applyFill="1" applyBorder="1" applyAlignment="1" applyProtection="1">
      <alignment horizontal="left" vertical="top"/>
      <protection hidden="1"/>
    </xf>
    <xf numFmtId="165" fontId="18" fillId="0" borderId="0" xfId="2" applyNumberFormat="1" applyFont="1" applyFill="1" applyBorder="1" applyAlignment="1" applyProtection="1">
      <alignment horizontal="left" vertical="top"/>
      <protection hidden="1"/>
    </xf>
    <xf numFmtId="0" fontId="20" fillId="0" borderId="1" xfId="0" applyFont="1" applyBorder="1" applyAlignment="1" applyProtection="1">
      <alignment vertical="top"/>
      <protection hidden="1"/>
    </xf>
    <xf numFmtId="0" fontId="20" fillId="0" borderId="0" xfId="0" applyFont="1" applyAlignment="1" applyProtection="1">
      <alignment vertical="top"/>
      <protection hidden="1"/>
    </xf>
    <xf numFmtId="0" fontId="21" fillId="0" borderId="0" xfId="0" applyFont="1" applyProtection="1">
      <protection hidden="1"/>
    </xf>
    <xf numFmtId="0" fontId="5" fillId="0" borderId="0" xfId="0" applyFont="1" applyProtection="1">
      <protection hidden="1"/>
    </xf>
    <xf numFmtId="0" fontId="5" fillId="0" borderId="0" xfId="0" applyFont="1"/>
    <xf numFmtId="1" fontId="19" fillId="0" borderId="0" xfId="0" applyNumberFormat="1" applyFont="1" applyProtection="1">
      <protection hidden="1"/>
    </xf>
    <xf numFmtId="0" fontId="18" fillId="0" borderId="0" xfId="0" applyFont="1" applyAlignment="1" applyProtection="1">
      <alignment horizontal="left" vertical="top"/>
      <protection hidden="1"/>
    </xf>
    <xf numFmtId="0" fontId="18" fillId="0" borderId="2" xfId="0" applyFont="1" applyBorder="1" applyAlignment="1" applyProtection="1">
      <alignment horizontal="left" vertical="top"/>
      <protection hidden="1"/>
    </xf>
    <xf numFmtId="44" fontId="15" fillId="0" borderId="0" xfId="1" applyFont="1" applyFill="1" applyBorder="1" applyAlignment="1" applyProtection="1">
      <alignment horizontal="center" vertical="top"/>
      <protection hidden="1"/>
    </xf>
    <xf numFmtId="0" fontId="18" fillId="0" borderId="0" xfId="0" applyFont="1" applyAlignment="1" applyProtection="1">
      <alignment horizontal="right" vertical="top"/>
      <protection hidden="1"/>
    </xf>
    <xf numFmtId="0" fontId="18" fillId="0" borderId="5" xfId="0" applyFont="1" applyBorder="1" applyAlignment="1" applyProtection="1">
      <alignment vertical="top"/>
      <protection hidden="1"/>
    </xf>
    <xf numFmtId="0" fontId="18" fillId="0" borderId="4" xfId="0" applyFont="1" applyBorder="1" applyAlignment="1" applyProtection="1">
      <alignment vertical="top"/>
      <protection hidden="1"/>
    </xf>
    <xf numFmtId="0" fontId="18" fillId="0" borderId="6" xfId="0" applyFont="1" applyBorder="1" applyAlignment="1" applyProtection="1">
      <alignment vertical="top"/>
      <protection hidden="1"/>
    </xf>
    <xf numFmtId="0" fontId="18" fillId="0" borderId="1" xfId="0" applyFont="1" applyBorder="1" applyAlignment="1" applyProtection="1">
      <alignment horizontal="left" vertical="top" wrapText="1"/>
      <protection hidden="1"/>
    </xf>
    <xf numFmtId="0" fontId="20" fillId="0" borderId="2" xfId="0" applyFont="1" applyBorder="1" applyAlignment="1" applyProtection="1">
      <alignment vertical="top"/>
      <protection hidden="1"/>
    </xf>
    <xf numFmtId="0" fontId="19" fillId="0" borderId="0" xfId="0" applyFont="1" applyAlignment="1" applyProtection="1">
      <alignment wrapText="1"/>
      <protection hidden="1"/>
    </xf>
    <xf numFmtId="0" fontId="2" fillId="0" borderId="0" xfId="0" applyFont="1" applyAlignment="1">
      <alignment wrapText="1"/>
    </xf>
    <xf numFmtId="0" fontId="2" fillId="0" borderId="0" xfId="0" applyFont="1" applyAlignment="1" applyProtection="1">
      <alignment wrapText="1"/>
      <protection hidden="1"/>
    </xf>
    <xf numFmtId="0" fontId="10" fillId="0" borderId="4" xfId="0" applyFont="1" applyBorder="1" applyAlignment="1" applyProtection="1">
      <alignment horizontal="left" vertical="top"/>
      <protection hidden="1"/>
    </xf>
    <xf numFmtId="0" fontId="18" fillId="0" borderId="3" xfId="0" applyFont="1" applyBorder="1" applyAlignment="1" applyProtection="1">
      <alignment vertical="top"/>
      <protection hidden="1"/>
    </xf>
    <xf numFmtId="0" fontId="18" fillId="0" borderId="8" xfId="0" applyFont="1" applyBorder="1" applyAlignment="1" applyProtection="1">
      <alignment vertical="top"/>
      <protection hidden="1"/>
    </xf>
    <xf numFmtId="0" fontId="20" fillId="0" borderId="0" xfId="0" applyFont="1" applyAlignment="1" applyProtection="1">
      <alignment horizontal="left" vertical="top"/>
      <protection hidden="1"/>
    </xf>
    <xf numFmtId="0" fontId="5" fillId="0" borderId="0" xfId="0" applyFont="1" applyAlignment="1">
      <alignment vertical="top"/>
    </xf>
    <xf numFmtId="0" fontId="15" fillId="0" borderId="0" xfId="0" applyFont="1" applyAlignment="1" applyProtection="1">
      <alignment vertical="top"/>
      <protection hidden="1"/>
    </xf>
    <xf numFmtId="0" fontId="20" fillId="0" borderId="5" xfId="0" applyFont="1" applyBorder="1" applyAlignment="1" applyProtection="1">
      <alignment vertical="top"/>
      <protection hidden="1"/>
    </xf>
    <xf numFmtId="0" fontId="20" fillId="0" borderId="4" xfId="0" applyFont="1" applyBorder="1" applyAlignment="1" applyProtection="1">
      <alignment vertical="top"/>
      <protection hidden="1"/>
    </xf>
    <xf numFmtId="0" fontId="20" fillId="0" borderId="6" xfId="0" applyFont="1" applyBorder="1" applyAlignment="1" applyProtection="1">
      <alignment vertical="top"/>
      <protection hidden="1"/>
    </xf>
    <xf numFmtId="0" fontId="18" fillId="0" borderId="7" xfId="0" applyFont="1" applyBorder="1" applyAlignment="1" applyProtection="1">
      <alignment horizontal="center" vertical="top"/>
      <protection hidden="1"/>
    </xf>
    <xf numFmtId="0" fontId="18" fillId="0" borderId="7" xfId="0" applyFont="1" applyBorder="1" applyAlignment="1" applyProtection="1">
      <alignment vertical="top"/>
      <protection hidden="1"/>
    </xf>
    <xf numFmtId="44" fontId="18" fillId="0" borderId="0" xfId="0" applyNumberFormat="1" applyFont="1" applyAlignment="1" applyProtection="1">
      <alignment horizontal="center" vertical="top"/>
      <protection hidden="1"/>
    </xf>
    <xf numFmtId="0" fontId="18" fillId="0" borderId="8" xfId="0" applyFont="1" applyBorder="1" applyAlignment="1" applyProtection="1">
      <alignment horizontal="center" vertical="top"/>
      <protection hidden="1"/>
    </xf>
    <xf numFmtId="39" fontId="18" fillId="0" borderId="0" xfId="1" applyNumberFormat="1" applyFont="1" applyFill="1" applyBorder="1" applyAlignment="1" applyProtection="1">
      <alignment horizontal="center" vertical="top"/>
      <protection hidden="1"/>
    </xf>
    <xf numFmtId="0" fontId="15" fillId="0" borderId="3" xfId="0" applyFont="1" applyBorder="1" applyAlignment="1" applyProtection="1">
      <alignment vertical="top"/>
      <protection hidden="1"/>
    </xf>
    <xf numFmtId="0" fontId="15" fillId="0" borderId="7" xfId="0" applyFont="1" applyBorder="1" applyAlignment="1" applyProtection="1">
      <alignment vertical="top"/>
      <protection hidden="1"/>
    </xf>
    <xf numFmtId="0" fontId="18" fillId="0" borderId="1" xfId="0" applyFont="1" applyBorder="1" applyAlignment="1" applyProtection="1">
      <alignment horizontal="left" vertical="top"/>
      <protection hidden="1"/>
    </xf>
    <xf numFmtId="0" fontId="15" fillId="0" borderId="1" xfId="0" applyFont="1" applyBorder="1" applyAlignment="1" applyProtection="1">
      <alignment vertical="top"/>
      <protection hidden="1"/>
    </xf>
    <xf numFmtId="0" fontId="20" fillId="0" borderId="4" xfId="0" applyFont="1" applyBorder="1" applyAlignment="1" applyProtection="1">
      <alignment horizontal="center" vertical="top"/>
      <protection hidden="1"/>
    </xf>
    <xf numFmtId="0" fontId="22" fillId="0" borderId="7" xfId="0" applyFont="1" applyBorder="1" applyAlignment="1" applyProtection="1">
      <alignment horizontal="right"/>
      <protection hidden="1"/>
    </xf>
    <xf numFmtId="0" fontId="15" fillId="0" borderId="4" xfId="0" applyFont="1" applyBorder="1" applyAlignment="1" applyProtection="1">
      <alignment horizontal="center"/>
      <protection hidden="1"/>
    </xf>
    <xf numFmtId="0" fontId="15" fillId="0" borderId="4" xfId="0" applyFont="1" applyBorder="1" applyAlignment="1" applyProtection="1">
      <alignment horizontal="center" wrapText="1"/>
      <protection hidden="1"/>
    </xf>
    <xf numFmtId="0" fontId="7" fillId="0" borderId="7" xfId="0" applyFont="1" applyBorder="1" applyAlignment="1" applyProtection="1">
      <alignment vertical="top"/>
      <protection hidden="1"/>
    </xf>
    <xf numFmtId="0" fontId="15" fillId="0" borderId="7" xfId="0" applyFont="1" applyBorder="1" applyAlignment="1" applyProtection="1">
      <alignment horizontal="center" vertical="top"/>
      <protection hidden="1"/>
    </xf>
    <xf numFmtId="0" fontId="23" fillId="0" borderId="7" xfId="0" applyFont="1" applyBorder="1" applyAlignment="1" applyProtection="1">
      <alignment vertical="top"/>
      <protection hidden="1"/>
    </xf>
    <xf numFmtId="0" fontId="8" fillId="0" borderId="7" xfId="0" applyFont="1" applyBorder="1" applyAlignment="1" applyProtection="1">
      <alignment horizontal="center" vertical="top"/>
      <protection hidden="1"/>
    </xf>
    <xf numFmtId="0" fontId="8" fillId="0" borderId="7" xfId="0" applyFont="1" applyBorder="1" applyProtection="1">
      <protection hidden="1"/>
    </xf>
    <xf numFmtId="0" fontId="15" fillId="0" borderId="7" xfId="0" applyFont="1" applyBorder="1" applyAlignment="1" applyProtection="1">
      <alignment horizontal="center" wrapText="1"/>
      <protection hidden="1"/>
    </xf>
    <xf numFmtId="0" fontId="15" fillId="0" borderId="7" xfId="0" applyFont="1" applyBorder="1" applyAlignment="1" applyProtection="1">
      <alignment horizontal="left" wrapText="1"/>
      <protection hidden="1"/>
    </xf>
    <xf numFmtId="0" fontId="15" fillId="0" borderId="8" xfId="0" applyFont="1" applyBorder="1" applyAlignment="1" applyProtection="1">
      <alignment wrapText="1"/>
      <protection hidden="1"/>
    </xf>
    <xf numFmtId="0" fontId="15" fillId="0" borderId="1" xfId="0" applyFont="1" applyBorder="1" applyAlignment="1" applyProtection="1">
      <alignment horizontal="center" vertical="top" wrapText="1"/>
      <protection hidden="1"/>
    </xf>
    <xf numFmtId="0" fontId="15" fillId="0" borderId="2" xfId="0" applyFont="1" applyBorder="1" applyAlignment="1" applyProtection="1">
      <alignment horizontal="center" vertical="top" wrapText="1"/>
      <protection hidden="1"/>
    </xf>
    <xf numFmtId="0" fontId="23" fillId="0" borderId="0" xfId="0" applyFont="1" applyProtection="1">
      <protection hidden="1"/>
    </xf>
    <xf numFmtId="0" fontId="18" fillId="0" borderId="2" xfId="0" applyFont="1" applyBorder="1" applyAlignment="1" applyProtection="1">
      <alignment wrapText="1"/>
      <protection hidden="1"/>
    </xf>
    <xf numFmtId="0" fontId="24" fillId="0" borderId="0" xfId="0" applyFont="1" applyAlignment="1" applyProtection="1">
      <alignment wrapText="1"/>
      <protection hidden="1"/>
    </xf>
    <xf numFmtId="0" fontId="18" fillId="0" borderId="0" xfId="0" applyFont="1" applyAlignment="1" applyProtection="1">
      <alignment horizontal="left" wrapText="1"/>
      <protection hidden="1"/>
    </xf>
    <xf numFmtId="0" fontId="15" fillId="0" borderId="2" xfId="0" applyFont="1" applyBorder="1" applyAlignment="1" applyProtection="1">
      <alignment wrapText="1"/>
      <protection hidden="1"/>
    </xf>
    <xf numFmtId="0" fontId="15" fillId="0" borderId="5" xfId="0" applyFont="1" applyBorder="1" applyAlignment="1" applyProtection="1">
      <alignment horizontal="center" vertical="top" wrapText="1"/>
      <protection hidden="1"/>
    </xf>
    <xf numFmtId="0" fontId="15" fillId="0" borderId="4" xfId="0" applyFont="1" applyBorder="1" applyAlignment="1" applyProtection="1">
      <alignment horizontal="center" vertical="top" wrapText="1"/>
      <protection hidden="1"/>
    </xf>
    <xf numFmtId="0" fontId="15" fillId="0" borderId="6" xfId="0" applyFont="1" applyBorder="1" applyAlignment="1" applyProtection="1">
      <alignment horizontal="center" vertical="top" wrapText="1"/>
      <protection hidden="1"/>
    </xf>
    <xf numFmtId="44" fontId="18" fillId="0" borderId="0" xfId="0" applyNumberFormat="1" applyFont="1" applyAlignment="1" applyProtection="1">
      <alignment horizontal="right" vertical="top"/>
      <protection hidden="1"/>
    </xf>
    <xf numFmtId="0" fontId="18" fillId="0" borderId="9" xfId="0" applyFont="1" applyBorder="1" applyAlignment="1" applyProtection="1">
      <alignment vertical="top"/>
      <protection hidden="1"/>
    </xf>
    <xf numFmtId="0" fontId="18" fillId="0" borderId="9" xfId="0" applyFont="1" applyBorder="1" applyAlignment="1" applyProtection="1">
      <alignment horizontal="center" vertical="top"/>
      <protection hidden="1"/>
    </xf>
    <xf numFmtId="0" fontId="18" fillId="0" borderId="4" xfId="0" applyFont="1" applyBorder="1" applyAlignment="1" applyProtection="1">
      <alignment horizontal="center" vertical="top"/>
      <protection hidden="1"/>
    </xf>
    <xf numFmtId="168" fontId="18" fillId="0" borderId="2" xfId="0" applyNumberFormat="1" applyFont="1" applyBorder="1" applyAlignment="1" applyProtection="1">
      <alignment horizontal="left" vertical="top"/>
      <protection hidden="1"/>
    </xf>
    <xf numFmtId="2" fontId="19" fillId="0" borderId="0" xfId="0" applyNumberFormat="1" applyFont="1" applyProtection="1">
      <protection hidden="1"/>
    </xf>
    <xf numFmtId="0" fontId="18" fillId="0" borderId="5" xfId="0" applyFont="1" applyBorder="1" applyAlignment="1" applyProtection="1">
      <alignment horizontal="left" vertical="top"/>
      <protection hidden="1"/>
    </xf>
    <xf numFmtId="0" fontId="18" fillId="0" borderId="8" xfId="0" applyFont="1" applyBorder="1" applyAlignment="1" applyProtection="1">
      <alignment horizontal="left" vertical="top"/>
      <protection hidden="1"/>
    </xf>
    <xf numFmtId="166" fontId="18" fillId="0" borderId="7" xfId="1" applyNumberFormat="1" applyFont="1" applyFill="1" applyBorder="1" applyAlignment="1" applyProtection="1">
      <alignment horizontal="center" vertical="top"/>
      <protection hidden="1"/>
    </xf>
    <xf numFmtId="0" fontId="22" fillId="0" borderId="1" xfId="0" applyFont="1" applyBorder="1" applyProtection="1">
      <protection hidden="1"/>
    </xf>
    <xf numFmtId="0" fontId="22" fillId="0" borderId="5" xfId="0" applyFont="1" applyBorder="1" applyProtection="1">
      <protection hidden="1"/>
    </xf>
    <xf numFmtId="44" fontId="15" fillId="0" borderId="4" xfId="1" applyFont="1" applyFill="1" applyBorder="1" applyAlignment="1" applyProtection="1">
      <alignment horizontal="center" vertical="top"/>
      <protection hidden="1"/>
    </xf>
    <xf numFmtId="0" fontId="9" fillId="0" borderId="4" xfId="0" applyFont="1" applyBorder="1" applyAlignment="1" applyProtection="1">
      <alignment vertical="top"/>
      <protection hidden="1"/>
    </xf>
    <xf numFmtId="0" fontId="2" fillId="0" borderId="1" xfId="0" applyFont="1" applyBorder="1"/>
    <xf numFmtId="0" fontId="2" fillId="0" borderId="2" xfId="0" applyFont="1" applyBorder="1"/>
    <xf numFmtId="0" fontId="10" fillId="0" borderId="5" xfId="0" applyFont="1" applyBorder="1" applyProtection="1">
      <protection hidden="1"/>
    </xf>
    <xf numFmtId="0" fontId="2" fillId="0" borderId="6" xfId="0" applyFont="1" applyBorder="1"/>
    <xf numFmtId="0" fontId="14" fillId="0" borderId="0" xfId="0" applyFont="1"/>
    <xf numFmtId="0" fontId="18" fillId="3" borderId="0" xfId="0" applyFont="1" applyFill="1" applyAlignment="1" applyProtection="1">
      <alignment horizontal="left" vertical="top"/>
      <protection hidden="1"/>
    </xf>
    <xf numFmtId="0" fontId="18" fillId="0" borderId="0" xfId="0" applyFont="1" applyAlignment="1" applyProtection="1">
      <alignment horizontal="left"/>
      <protection hidden="1"/>
    </xf>
    <xf numFmtId="0" fontId="10" fillId="0" borderId="0" xfId="0" applyFont="1" applyAlignment="1" applyProtection="1">
      <alignment horizontal="left" vertical="top"/>
      <protection hidden="1"/>
    </xf>
    <xf numFmtId="0" fontId="15" fillId="2" borderId="4" xfId="0" applyFont="1" applyFill="1" applyBorder="1" applyAlignment="1" applyProtection="1">
      <alignment horizontal="center"/>
      <protection locked="0" hidden="1"/>
    </xf>
    <xf numFmtId="0" fontId="18" fillId="2" borderId="4" xfId="0" applyFont="1" applyFill="1" applyBorder="1" applyAlignment="1" applyProtection="1">
      <alignment horizontal="center" vertical="top"/>
      <protection locked="0" hidden="1"/>
    </xf>
    <xf numFmtId="0" fontId="2" fillId="0" borderId="3" xfId="0" applyFont="1" applyBorder="1" applyProtection="1">
      <protection hidden="1"/>
    </xf>
    <xf numFmtId="44" fontId="18" fillId="0" borderId="4" xfId="0" applyNumberFormat="1" applyFont="1" applyBorder="1" applyAlignment="1" applyProtection="1">
      <alignment horizontal="center" vertical="top"/>
      <protection hidden="1"/>
    </xf>
    <xf numFmtId="0" fontId="25" fillId="0" borderId="7" xfId="0" applyFont="1" applyBorder="1" applyAlignment="1" applyProtection="1">
      <alignment horizontal="left" vertical="top"/>
      <protection hidden="1"/>
    </xf>
    <xf numFmtId="0" fontId="20" fillId="0" borderId="7" xfId="0" applyFont="1" applyBorder="1" applyAlignment="1" applyProtection="1">
      <alignment horizontal="left" vertical="top"/>
      <protection hidden="1"/>
    </xf>
    <xf numFmtId="0" fontId="10" fillId="0" borderId="4" xfId="0" applyFont="1" applyBorder="1"/>
    <xf numFmtId="0" fontId="10" fillId="0" borderId="6" xfId="0" applyFont="1" applyBorder="1"/>
    <xf numFmtId="0" fontId="10" fillId="0" borderId="1" xfId="0" applyFont="1" applyBorder="1"/>
    <xf numFmtId="0" fontId="10" fillId="0" borderId="2" xfId="0" applyFont="1" applyBorder="1"/>
    <xf numFmtId="0" fontId="10" fillId="0" borderId="5" xfId="0" applyFont="1" applyBorder="1"/>
    <xf numFmtId="164" fontId="18" fillId="0" borderId="0" xfId="1" applyNumberFormat="1" applyFont="1" applyFill="1" applyBorder="1" applyAlignment="1" applyProtection="1">
      <alignment vertical="top"/>
      <protection hidden="1"/>
    </xf>
    <xf numFmtId="0" fontId="25" fillId="0" borderId="0" xfId="0" applyFont="1" applyAlignment="1" applyProtection="1">
      <alignment vertical="top"/>
      <protection hidden="1"/>
    </xf>
    <xf numFmtId="164" fontId="15" fillId="0" borderId="0" xfId="1" applyNumberFormat="1" applyFont="1" applyFill="1" applyBorder="1" applyAlignment="1" applyProtection="1">
      <alignment horizontal="center" vertical="top"/>
      <protection hidden="1"/>
    </xf>
    <xf numFmtId="0" fontId="15" fillId="0" borderId="0" xfId="0" quotePrefix="1" applyFont="1" applyAlignment="1" applyProtection="1">
      <alignment horizontal="center" vertical="top"/>
      <protection hidden="1"/>
    </xf>
    <xf numFmtId="0" fontId="15" fillId="0" borderId="0" xfId="0" applyFont="1" applyAlignment="1" applyProtection="1">
      <alignment horizontal="center" vertical="center" wrapText="1"/>
      <protection hidden="1"/>
    </xf>
    <xf numFmtId="0" fontId="17" fillId="0" borderId="0" xfId="0" applyFont="1" applyAlignment="1" applyProtection="1">
      <alignment vertical="center"/>
      <protection hidden="1"/>
    </xf>
    <xf numFmtId="0" fontId="3" fillId="0" borderId="0" xfId="0" applyFont="1" applyAlignment="1" applyProtection="1">
      <alignment vertical="center"/>
      <protection hidden="1"/>
    </xf>
    <xf numFmtId="0" fontId="3" fillId="0" borderId="0" xfId="0" applyFont="1" applyAlignment="1">
      <alignment vertical="center"/>
    </xf>
    <xf numFmtId="0" fontId="10" fillId="0" borderId="0" xfId="0" applyFont="1" applyAlignment="1">
      <alignment vertical="center"/>
    </xf>
    <xf numFmtId="166" fontId="18" fillId="0" borderId="0" xfId="1" applyNumberFormat="1" applyFont="1" applyFill="1" applyBorder="1" applyAlignment="1" applyProtection="1">
      <alignment horizontal="center" vertical="top"/>
      <protection hidden="1"/>
    </xf>
    <xf numFmtId="0" fontId="10" fillId="0" borderId="7" xfId="0" applyFont="1" applyBorder="1" applyAlignment="1" applyProtection="1">
      <alignment horizontal="left" vertical="top"/>
      <protection hidden="1"/>
    </xf>
    <xf numFmtId="164" fontId="10" fillId="0" borderId="0" xfId="0" applyNumberFormat="1" applyFont="1" applyAlignment="1">
      <alignment horizontal="center"/>
    </xf>
    <xf numFmtId="0" fontId="15" fillId="0" borderId="0" xfId="0" applyFont="1" applyAlignment="1" applyProtection="1">
      <alignment horizontal="center"/>
      <protection hidden="1"/>
    </xf>
    <xf numFmtId="166" fontId="18" fillId="0" borderId="4" xfId="1" applyNumberFormat="1" applyFont="1" applyFill="1" applyBorder="1" applyAlignment="1" applyProtection="1">
      <alignment horizontal="center" vertical="top"/>
      <protection hidden="1"/>
    </xf>
    <xf numFmtId="0" fontId="9" fillId="0" borderId="0" xfId="0" applyFont="1" applyAlignment="1" applyProtection="1">
      <alignment vertical="top"/>
      <protection hidden="1"/>
    </xf>
    <xf numFmtId="0" fontId="15" fillId="0" borderId="4" xfId="0" applyFont="1" applyBorder="1" applyAlignment="1" applyProtection="1">
      <alignment horizontal="center" vertical="top"/>
      <protection hidden="1"/>
    </xf>
    <xf numFmtId="0" fontId="15" fillId="0" borderId="0" xfId="0" applyFont="1" applyAlignment="1" applyProtection="1">
      <alignment horizontal="left" vertical="top"/>
      <protection hidden="1"/>
    </xf>
    <xf numFmtId="6" fontId="18" fillId="0" borderId="4" xfId="0" applyNumberFormat="1" applyFont="1" applyBorder="1" applyAlignment="1" applyProtection="1">
      <alignment horizontal="center"/>
      <protection hidden="1"/>
    </xf>
    <xf numFmtId="0" fontId="18" fillId="0" borderId="3" xfId="0" applyFont="1" applyBorder="1" applyAlignment="1" applyProtection="1">
      <alignment horizontal="left" vertical="top"/>
      <protection hidden="1"/>
    </xf>
    <xf numFmtId="0" fontId="18" fillId="0" borderId="1" xfId="0" applyFont="1" applyBorder="1" applyProtection="1">
      <protection hidden="1"/>
    </xf>
    <xf numFmtId="0" fontId="22" fillId="0" borderId="3" xfId="0" applyFont="1" applyBorder="1" applyProtection="1">
      <protection hidden="1"/>
    </xf>
    <xf numFmtId="0" fontId="10" fillId="0" borderId="3" xfId="0" applyFont="1" applyBorder="1"/>
    <xf numFmtId="0" fontId="32" fillId="0" borderId="0" xfId="0" applyFont="1" applyAlignment="1" applyProtection="1">
      <alignment horizontal="center" vertical="top"/>
      <protection hidden="1"/>
    </xf>
    <xf numFmtId="0" fontId="33" fillId="0" borderId="0" xfId="0" applyFont="1" applyAlignment="1" applyProtection="1">
      <alignment horizontal="right" vertical="top"/>
      <protection hidden="1"/>
    </xf>
    <xf numFmtId="0" fontId="20" fillId="0" borderId="4" xfId="0" applyFont="1" applyBorder="1" applyAlignment="1" applyProtection="1">
      <alignment horizontal="center" vertical="top"/>
      <protection hidden="1"/>
    </xf>
    <xf numFmtId="165" fontId="18" fillId="2" borderId="4" xfId="1" applyNumberFormat="1" applyFont="1" applyFill="1" applyBorder="1" applyAlignment="1" applyProtection="1">
      <alignment horizontal="center" vertical="top"/>
      <protection locked="0" hidden="1"/>
    </xf>
    <xf numFmtId="165" fontId="10" fillId="2" borderId="4" xfId="0" applyNumberFormat="1" applyFont="1" applyFill="1" applyBorder="1" applyAlignment="1" applyProtection="1">
      <alignment vertical="top"/>
      <protection locked="0" hidden="1"/>
    </xf>
    <xf numFmtId="166" fontId="7" fillId="0" borderId="4" xfId="0" applyNumberFormat="1" applyFont="1" applyBorder="1" applyAlignment="1">
      <alignment horizontal="center"/>
    </xf>
    <xf numFmtId="164" fontId="7" fillId="0" borderId="4" xfId="0" applyNumberFormat="1" applyFont="1" applyBorder="1" applyAlignment="1">
      <alignment horizontal="center"/>
    </xf>
    <xf numFmtId="0" fontId="7" fillId="0" borderId="4" xfId="0" applyFont="1" applyBorder="1" applyAlignment="1">
      <alignment horizontal="center"/>
    </xf>
    <xf numFmtId="164" fontId="7" fillId="0" borderId="4" xfId="0" applyNumberFormat="1" applyFont="1" applyBorder="1" applyAlignment="1" applyProtection="1">
      <alignment horizontal="center"/>
      <protection locked="0"/>
    </xf>
    <xf numFmtId="0" fontId="10" fillId="0" borderId="7" xfId="0" applyFont="1" applyBorder="1" applyAlignment="1">
      <alignment horizontal="center"/>
    </xf>
    <xf numFmtId="0" fontId="10" fillId="0" borderId="9" xfId="0" applyFont="1" applyBorder="1" applyAlignment="1">
      <alignment horizontal="center"/>
    </xf>
    <xf numFmtId="171" fontId="18" fillId="0" borderId="4" xfId="0" applyNumberFormat="1" applyFont="1" applyBorder="1" applyAlignment="1" applyProtection="1">
      <alignment horizontal="center" vertical="top"/>
      <protection locked="0"/>
    </xf>
    <xf numFmtId="0" fontId="30" fillId="0" borderId="7" xfId="0" applyFont="1" applyBorder="1" applyAlignment="1">
      <alignment horizontal="left" wrapText="1"/>
    </xf>
    <xf numFmtId="164" fontId="10" fillId="0" borderId="0" xfId="0" applyNumberFormat="1" applyFont="1" applyAlignment="1">
      <alignment horizontal="center"/>
    </xf>
    <xf numFmtId="0" fontId="10" fillId="0" borderId="0" xfId="0" applyFont="1" applyAlignment="1">
      <alignment horizontal="center"/>
    </xf>
    <xf numFmtId="172" fontId="10" fillId="0" borderId="0" xfId="0" applyNumberFormat="1" applyFont="1" applyAlignment="1">
      <alignment horizontal="center"/>
    </xf>
    <xf numFmtId="0" fontId="26" fillId="0" borderId="0" xfId="0" applyFont="1" applyAlignment="1" applyProtection="1">
      <alignment horizontal="center"/>
      <protection hidden="1"/>
    </xf>
    <xf numFmtId="0" fontId="15" fillId="0" borderId="0" xfId="0" applyFont="1" applyAlignment="1" applyProtection="1">
      <alignment horizontal="center"/>
      <protection hidden="1"/>
    </xf>
    <xf numFmtId="0" fontId="15" fillId="0" borderId="0" xfId="0" applyFont="1" applyAlignment="1" applyProtection="1">
      <alignment horizontal="left"/>
      <protection hidden="1"/>
    </xf>
    <xf numFmtId="0" fontId="15"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hidden="1"/>
    </xf>
    <xf numFmtId="0" fontId="10" fillId="2" borderId="4" xfId="0" applyFont="1" applyFill="1" applyBorder="1" applyAlignment="1" applyProtection="1">
      <alignment horizontal="center"/>
      <protection locked="0"/>
    </xf>
    <xf numFmtId="0" fontId="7" fillId="0" borderId="0" xfId="0" applyFont="1" applyAlignment="1" applyProtection="1">
      <alignment horizontal="center"/>
      <protection hidden="1"/>
    </xf>
    <xf numFmtId="0" fontId="10" fillId="0" borderId="0" xfId="0" applyFont="1"/>
    <xf numFmtId="0" fontId="18" fillId="0" borderId="0" xfId="0" applyFont="1" applyAlignment="1" applyProtection="1">
      <alignment horizontal="left" wrapText="1"/>
      <protection hidden="1"/>
    </xf>
    <xf numFmtId="0" fontId="10" fillId="0" borderId="0" xfId="0" applyFont="1" applyAlignment="1">
      <alignment horizontal="left"/>
    </xf>
    <xf numFmtId="0" fontId="18" fillId="0" borderId="1" xfId="0" applyFont="1" applyBorder="1" applyAlignment="1" applyProtection="1">
      <alignment horizontal="left" vertical="top" wrapText="1"/>
      <protection hidden="1"/>
    </xf>
    <xf numFmtId="0" fontId="18" fillId="0" borderId="0" xfId="0" applyFont="1" applyAlignment="1" applyProtection="1">
      <alignment horizontal="left" vertical="top" wrapText="1"/>
      <protection hidden="1"/>
    </xf>
    <xf numFmtId="0" fontId="10" fillId="2" borderId="0" xfId="0" applyFont="1" applyFill="1" applyAlignment="1" applyProtection="1">
      <alignment horizontal="left" vertical="top" wrapText="1"/>
      <protection hidden="1"/>
    </xf>
    <xf numFmtId="0" fontId="18" fillId="0" borderId="2" xfId="0" applyFont="1" applyBorder="1" applyAlignment="1" applyProtection="1">
      <alignment horizontal="left" vertical="top" wrapText="1"/>
      <protection hidden="1"/>
    </xf>
    <xf numFmtId="5" fontId="18" fillId="2" borderId="4" xfId="1" applyNumberFormat="1" applyFont="1" applyFill="1" applyBorder="1" applyAlignment="1" applyProtection="1">
      <alignment horizontal="center" vertical="top"/>
      <protection locked="0" hidden="1"/>
    </xf>
    <xf numFmtId="166" fontId="18" fillId="2" borderId="4" xfId="2" applyNumberFormat="1" applyFont="1" applyFill="1" applyBorder="1" applyAlignment="1" applyProtection="1">
      <alignment horizontal="center" vertical="top"/>
      <protection locked="0" hidden="1"/>
    </xf>
    <xf numFmtId="166" fontId="10" fillId="2" borderId="4" xfId="0" applyNumberFormat="1" applyFont="1" applyFill="1" applyBorder="1" applyAlignment="1" applyProtection="1">
      <alignment vertical="top"/>
      <protection locked="0" hidden="1"/>
    </xf>
    <xf numFmtId="0" fontId="15" fillId="0" borderId="0" xfId="0" applyFont="1" applyAlignment="1" applyProtection="1">
      <alignment horizontal="center" vertical="top"/>
      <protection hidden="1"/>
    </xf>
    <xf numFmtId="0" fontId="10" fillId="0" borderId="0" xfId="0" applyFont="1" applyAlignment="1" applyProtection="1">
      <alignment horizontal="center" vertical="top"/>
      <protection hidden="1"/>
    </xf>
    <xf numFmtId="164" fontId="18" fillId="0" borderId="4" xfId="1" applyNumberFormat="1" applyFont="1" applyFill="1" applyBorder="1" applyAlignment="1" applyProtection="1">
      <alignment horizontal="center" vertical="top"/>
      <protection hidden="1"/>
    </xf>
    <xf numFmtId="0" fontId="20" fillId="0" borderId="7" xfId="0" applyFont="1" applyBorder="1" applyAlignment="1" applyProtection="1">
      <alignment horizontal="center" vertical="top"/>
      <protection hidden="1"/>
    </xf>
    <xf numFmtId="0" fontId="20" fillId="0" borderId="0" xfId="0" applyFont="1" applyAlignment="1" applyProtection="1">
      <alignment horizontal="center" vertical="top"/>
      <protection hidden="1"/>
    </xf>
    <xf numFmtId="0" fontId="5" fillId="0" borderId="0" xfId="0" applyFont="1" applyAlignment="1" applyProtection="1">
      <alignment horizontal="center" vertical="top"/>
      <protection hidden="1"/>
    </xf>
    <xf numFmtId="0" fontId="18" fillId="0" borderId="7" xfId="0" applyFont="1" applyBorder="1" applyAlignment="1" applyProtection="1">
      <alignment horizontal="left" vertical="top" wrapText="1"/>
      <protection hidden="1"/>
    </xf>
    <xf numFmtId="0" fontId="18" fillId="0" borderId="8" xfId="0" applyFont="1" applyBorder="1" applyAlignment="1" applyProtection="1">
      <alignment horizontal="left" vertical="top" wrapText="1"/>
      <protection hidden="1"/>
    </xf>
    <xf numFmtId="164" fontId="18" fillId="2" borderId="4" xfId="1" applyNumberFormat="1" applyFont="1" applyFill="1" applyBorder="1" applyAlignment="1" applyProtection="1">
      <alignment horizontal="center" vertical="top"/>
      <protection locked="0" hidden="1"/>
    </xf>
    <xf numFmtId="169" fontId="18" fillId="2" borderId="4" xfId="2" applyNumberFormat="1" applyFont="1" applyFill="1" applyBorder="1" applyAlignment="1" applyProtection="1">
      <alignment horizontal="center" vertical="top"/>
      <protection locked="0" hidden="1"/>
    </xf>
    <xf numFmtId="169" fontId="10" fillId="2" borderId="4" xfId="0" applyNumberFormat="1" applyFont="1" applyFill="1" applyBorder="1" applyAlignment="1" applyProtection="1">
      <alignment vertical="top"/>
      <protection locked="0" hidden="1"/>
    </xf>
    <xf numFmtId="0" fontId="10" fillId="0" borderId="0" xfId="0" applyFont="1" applyAlignment="1" applyProtection="1">
      <alignment vertical="top"/>
      <protection hidden="1"/>
    </xf>
    <xf numFmtId="44" fontId="25" fillId="0" borderId="7" xfId="1" applyFont="1" applyFill="1" applyBorder="1" applyAlignment="1" applyProtection="1">
      <alignment horizontal="center" vertical="top"/>
      <protection hidden="1"/>
    </xf>
    <xf numFmtId="44" fontId="20" fillId="0" borderId="7" xfId="1" applyFont="1" applyFill="1" applyBorder="1" applyAlignment="1" applyProtection="1">
      <alignment horizontal="center" vertical="top"/>
      <protection hidden="1"/>
    </xf>
    <xf numFmtId="9" fontId="25" fillId="0" borderId="7" xfId="2" applyFont="1" applyFill="1" applyBorder="1" applyAlignment="1" applyProtection="1">
      <alignment horizontal="center" vertical="top"/>
      <protection hidden="1"/>
    </xf>
    <xf numFmtId="5" fontId="18" fillId="0" borderId="4" xfId="1" applyNumberFormat="1" applyFont="1" applyFill="1" applyBorder="1" applyAlignment="1" applyProtection="1">
      <alignment horizontal="center" vertical="top"/>
      <protection hidden="1"/>
    </xf>
    <xf numFmtId="166" fontId="18" fillId="0" borderId="4" xfId="2" applyNumberFormat="1" applyFont="1" applyFill="1" applyBorder="1" applyAlignment="1" applyProtection="1">
      <alignment horizontal="center" vertical="top"/>
      <protection hidden="1"/>
    </xf>
    <xf numFmtId="166" fontId="10" fillId="0" borderId="4" xfId="0" applyNumberFormat="1" applyFont="1" applyBorder="1" applyAlignment="1" applyProtection="1">
      <alignment vertical="top"/>
      <protection hidden="1"/>
    </xf>
    <xf numFmtId="0" fontId="10" fillId="0" borderId="0" xfId="0" applyFont="1" applyAlignment="1" applyProtection="1">
      <alignment horizontal="left" vertical="top" wrapText="1"/>
      <protection hidden="1"/>
    </xf>
    <xf numFmtId="0" fontId="10" fillId="0" borderId="2" xfId="0" applyFont="1" applyBorder="1" applyAlignment="1" applyProtection="1">
      <alignment horizontal="left" vertical="top" wrapText="1"/>
      <protection hidden="1"/>
    </xf>
    <xf numFmtId="5" fontId="10" fillId="2" borderId="4" xfId="0" applyNumberFormat="1" applyFont="1" applyFill="1" applyBorder="1" applyAlignment="1" applyProtection="1">
      <alignment horizontal="center" vertical="top"/>
      <protection locked="0" hidden="1"/>
    </xf>
    <xf numFmtId="44" fontId="18" fillId="0" borderId="4" xfId="1" applyFont="1" applyFill="1" applyBorder="1" applyAlignment="1" applyProtection="1">
      <alignment horizontal="center" vertical="top"/>
      <protection hidden="1"/>
    </xf>
    <xf numFmtId="0" fontId="10" fillId="0" borderId="4" xfId="0" applyFont="1" applyBorder="1" applyAlignment="1">
      <alignment horizontal="center" vertical="top"/>
    </xf>
    <xf numFmtId="165" fontId="18" fillId="0" borderId="0" xfId="1" applyNumberFormat="1" applyFont="1" applyFill="1" applyBorder="1" applyAlignment="1" applyProtection="1">
      <alignment horizontal="center" vertical="top"/>
      <protection hidden="1"/>
    </xf>
    <xf numFmtId="0" fontId="5" fillId="0" borderId="0" xfId="0" applyFont="1" applyAlignment="1" applyProtection="1">
      <alignment vertical="top"/>
      <protection hidden="1"/>
    </xf>
    <xf numFmtId="0" fontId="18" fillId="0" borderId="0" xfId="0" applyFont="1" applyAlignment="1" applyProtection="1">
      <alignment horizontal="left" vertical="top"/>
      <protection hidden="1"/>
    </xf>
    <xf numFmtId="0" fontId="20" fillId="0" borderId="0" xfId="0" applyFont="1" applyAlignment="1" applyProtection="1">
      <alignment horizontal="left" vertical="top"/>
      <protection hidden="1"/>
    </xf>
    <xf numFmtId="166" fontId="31" fillId="0" borderId="4" xfId="0" applyNumberFormat="1" applyFont="1" applyBorder="1" applyAlignment="1" applyProtection="1">
      <alignment horizontal="center"/>
      <protection hidden="1"/>
    </xf>
    <xf numFmtId="0" fontId="31" fillId="0" borderId="4" xfId="0" applyFont="1" applyBorder="1" applyAlignment="1" applyProtection="1">
      <alignment horizontal="center"/>
      <protection hidden="1"/>
    </xf>
    <xf numFmtId="0" fontId="7" fillId="0" borderId="0" xfId="0" applyFont="1" applyAlignment="1" applyProtection="1">
      <alignment horizontal="center" vertical="top"/>
      <protection hidden="1"/>
    </xf>
    <xf numFmtId="164" fontId="18" fillId="0" borderId="4" xfId="0" applyNumberFormat="1" applyFont="1" applyBorder="1" applyAlignment="1" applyProtection="1">
      <alignment horizontal="center"/>
      <protection hidden="1"/>
    </xf>
    <xf numFmtId="165" fontId="18" fillId="2" borderId="4" xfId="0" applyNumberFormat="1" applyFont="1" applyFill="1" applyBorder="1" applyAlignment="1" applyProtection="1">
      <alignment horizontal="center"/>
      <protection locked="0" hidden="1"/>
    </xf>
    <xf numFmtId="0" fontId="18" fillId="0" borderId="3" xfId="0" applyFont="1" applyBorder="1" applyAlignment="1" applyProtection="1">
      <alignment horizontal="left" vertical="top" wrapText="1"/>
      <protection hidden="1"/>
    </xf>
    <xf numFmtId="166" fontId="18" fillId="0" borderId="4" xfId="1" applyNumberFormat="1" applyFont="1" applyFill="1" applyBorder="1" applyAlignment="1" applyProtection="1">
      <alignment horizontal="center" vertical="top"/>
      <protection hidden="1"/>
    </xf>
    <xf numFmtId="0" fontId="10" fillId="0" borderId="0" xfId="0" applyFont="1" applyAlignment="1" applyProtection="1">
      <alignment horizontal="left" vertical="top"/>
      <protection hidden="1"/>
    </xf>
    <xf numFmtId="0" fontId="10" fillId="0" borderId="0" xfId="0" applyFont="1" applyProtection="1">
      <protection hidden="1"/>
    </xf>
    <xf numFmtId="0" fontId="15" fillId="0" borderId="7" xfId="0" applyFont="1" applyBorder="1" applyAlignment="1" applyProtection="1">
      <alignment horizontal="left" vertical="top"/>
      <protection hidden="1"/>
    </xf>
    <xf numFmtId="0" fontId="9" fillId="0" borderId="7" xfId="0" applyFont="1" applyBorder="1" applyAlignment="1">
      <alignment vertical="top"/>
    </xf>
    <xf numFmtId="166" fontId="18" fillId="2" borderId="4" xfId="0" applyNumberFormat="1" applyFont="1" applyFill="1" applyBorder="1" applyAlignment="1" applyProtection="1">
      <alignment horizontal="center" vertical="top"/>
      <protection locked="0"/>
    </xf>
    <xf numFmtId="170" fontId="18" fillId="2" borderId="4" xfId="0" applyNumberFormat="1" applyFont="1" applyFill="1" applyBorder="1" applyAlignment="1" applyProtection="1">
      <alignment horizontal="center" vertical="top"/>
      <protection locked="0"/>
    </xf>
    <xf numFmtId="0" fontId="5" fillId="0" borderId="7" xfId="0" applyFont="1" applyBorder="1" applyAlignment="1">
      <alignment horizontal="center" vertical="top"/>
    </xf>
    <xf numFmtId="0" fontId="18" fillId="0" borderId="0" xfId="0" applyFont="1" applyAlignment="1" applyProtection="1">
      <alignment horizontal="center" vertical="top"/>
      <protection hidden="1"/>
    </xf>
    <xf numFmtId="0" fontId="10" fillId="0" borderId="7" xfId="0" applyFont="1" applyBorder="1" applyAlignment="1" applyProtection="1">
      <alignment horizontal="left" vertical="top"/>
      <protection hidden="1"/>
    </xf>
    <xf numFmtId="0" fontId="15" fillId="0" borderId="7" xfId="0" applyFont="1" applyBorder="1" applyAlignment="1" applyProtection="1">
      <alignment horizontal="center" vertical="top"/>
      <protection hidden="1"/>
    </xf>
    <xf numFmtId="0" fontId="10" fillId="0" borderId="7" xfId="0" applyFont="1" applyBorder="1" applyAlignment="1" applyProtection="1">
      <alignment vertical="top"/>
      <protection hidden="1"/>
    </xf>
    <xf numFmtId="7" fontId="18" fillId="0" borderId="9" xfId="1" applyNumberFormat="1" applyFont="1" applyFill="1" applyBorder="1" applyAlignment="1" applyProtection="1">
      <alignment horizontal="center" vertical="top"/>
      <protection hidden="1"/>
    </xf>
    <xf numFmtId="0" fontId="20" fillId="0" borderId="9" xfId="0" applyFont="1" applyBorder="1" applyAlignment="1" applyProtection="1">
      <alignment horizontal="center" vertical="top"/>
      <protection hidden="1"/>
    </xf>
    <xf numFmtId="0" fontId="5" fillId="0" borderId="4" xfId="0" applyFont="1" applyBorder="1" applyAlignment="1" applyProtection="1">
      <alignment vertical="top"/>
      <protection hidden="1"/>
    </xf>
    <xf numFmtId="0" fontId="18" fillId="0" borderId="4" xfId="0" applyFont="1" applyBorder="1" applyAlignment="1" applyProtection="1">
      <alignment horizontal="left" vertical="top" wrapText="1"/>
      <protection hidden="1"/>
    </xf>
    <xf numFmtId="165" fontId="18" fillId="0" borderId="4" xfId="1" applyNumberFormat="1" applyFont="1" applyFill="1" applyBorder="1" applyAlignment="1" applyProtection="1">
      <alignment horizontal="center" vertical="top"/>
      <protection hidden="1"/>
    </xf>
    <xf numFmtId="7" fontId="18" fillId="2" borderId="4" xfId="1" applyNumberFormat="1" applyFont="1" applyFill="1" applyBorder="1" applyAlignment="1" applyProtection="1">
      <alignment horizontal="center" vertical="top"/>
      <protection locked="0" hidden="1"/>
    </xf>
    <xf numFmtId="0" fontId="9" fillId="0" borderId="0" xfId="0" applyFont="1" applyAlignment="1" applyProtection="1">
      <alignment vertical="top"/>
      <protection hidden="1"/>
    </xf>
    <xf numFmtId="0" fontId="7" fillId="0" borderId="3" xfId="0" applyFont="1" applyBorder="1" applyAlignment="1" applyProtection="1">
      <alignment horizontal="left"/>
      <protection hidden="1"/>
    </xf>
    <xf numFmtId="0" fontId="2" fillId="0" borderId="7" xfId="0" applyFont="1" applyBorder="1" applyAlignment="1" applyProtection="1">
      <alignment horizontal="left"/>
      <protection hidden="1"/>
    </xf>
    <xf numFmtId="0" fontId="7" fillId="2" borderId="7" xfId="0" applyFont="1" applyFill="1" applyBorder="1" applyAlignment="1" applyProtection="1">
      <alignment vertical="top"/>
      <protection hidden="1"/>
    </xf>
    <xf numFmtId="0" fontId="10" fillId="2" borderId="7" xfId="0" applyFont="1" applyFill="1" applyBorder="1" applyAlignment="1" applyProtection="1">
      <alignment vertical="top"/>
      <protection hidden="1"/>
    </xf>
    <xf numFmtId="0" fontId="23" fillId="2" borderId="7" xfId="0" applyFont="1" applyFill="1" applyBorder="1" applyAlignment="1" applyProtection="1">
      <alignment vertical="top"/>
      <protection hidden="1"/>
    </xf>
    <xf numFmtId="0" fontId="15" fillId="0" borderId="1" xfId="0" applyFont="1" applyBorder="1" applyAlignment="1" applyProtection="1">
      <alignment horizontal="center" vertical="top"/>
      <protection hidden="1"/>
    </xf>
    <xf numFmtId="0" fontId="23" fillId="0" borderId="0" xfId="0" applyFont="1" applyAlignment="1" applyProtection="1">
      <alignment horizontal="center" vertical="top"/>
      <protection hidden="1"/>
    </xf>
    <xf numFmtId="0" fontId="23" fillId="0" borderId="2" xfId="0" applyFont="1" applyBorder="1" applyAlignment="1" applyProtection="1">
      <alignment horizontal="center" vertical="top"/>
      <protection hidden="1"/>
    </xf>
    <xf numFmtId="167" fontId="7" fillId="0" borderId="4" xfId="0" applyNumberFormat="1" applyFont="1" applyBorder="1" applyProtection="1">
      <protection hidden="1"/>
    </xf>
    <xf numFmtId="0" fontId="23" fillId="0" borderId="4" xfId="0" applyFont="1" applyBorder="1"/>
    <xf numFmtId="0" fontId="26" fillId="0" borderId="0" xfId="0" applyFont="1" applyAlignment="1" applyProtection="1">
      <alignment horizontal="center" vertical="distributed"/>
      <protection hidden="1"/>
    </xf>
    <xf numFmtId="0" fontId="8" fillId="0" borderId="4" xfId="0" applyFont="1" applyBorder="1" applyAlignment="1" applyProtection="1">
      <alignment horizontal="center"/>
      <protection hidden="1"/>
    </xf>
    <xf numFmtId="0" fontId="10" fillId="0" borderId="4" xfId="0" applyFont="1" applyBorder="1"/>
    <xf numFmtId="0" fontId="8" fillId="0" borderId="0" xfId="0" applyFont="1" applyAlignment="1" applyProtection="1">
      <alignment horizontal="center"/>
      <protection hidden="1"/>
    </xf>
    <xf numFmtId="0" fontId="15" fillId="0" borderId="0" xfId="0" applyFont="1" applyAlignment="1" applyProtection="1">
      <alignment horizontal="left" wrapText="1"/>
      <protection hidden="1"/>
    </xf>
    <xf numFmtId="0" fontId="15" fillId="0" borderId="4" xfId="0" applyFont="1" applyBorder="1" applyAlignment="1" applyProtection="1">
      <alignment horizontal="center" vertical="top"/>
      <protection hidden="1"/>
    </xf>
    <xf numFmtId="9" fontId="25" fillId="0" borderId="0" xfId="2" applyFont="1" applyFill="1" applyBorder="1" applyAlignment="1" applyProtection="1">
      <alignment horizontal="center" vertical="top"/>
      <protection hidden="1"/>
    </xf>
    <xf numFmtId="0" fontId="4" fillId="0" borderId="0" xfId="0" applyFont="1" applyAlignment="1">
      <alignment horizontal="center" vertical="top"/>
    </xf>
    <xf numFmtId="7" fontId="18" fillId="0" borderId="4" xfId="1" applyNumberFormat="1" applyFont="1" applyFill="1" applyBorder="1" applyAlignment="1" applyProtection="1">
      <alignment horizontal="center" vertical="top"/>
      <protection hidden="1"/>
    </xf>
    <xf numFmtId="167" fontId="18" fillId="2" borderId="4" xfId="2" applyNumberFormat="1" applyFont="1" applyFill="1" applyBorder="1" applyAlignment="1" applyProtection="1">
      <alignment horizontal="center" vertical="top"/>
      <protection locked="0"/>
    </xf>
    <xf numFmtId="167" fontId="10" fillId="2" borderId="4" xfId="0" applyNumberFormat="1" applyFont="1" applyFill="1" applyBorder="1" applyAlignment="1" applyProtection="1">
      <alignment vertical="top"/>
      <protection locked="0"/>
    </xf>
    <xf numFmtId="164" fontId="18" fillId="0" borderId="4" xfId="1" applyNumberFormat="1" applyFont="1" applyFill="1" applyBorder="1" applyAlignment="1" applyProtection="1">
      <alignment horizontal="right" vertical="top"/>
      <protection hidden="1"/>
    </xf>
    <xf numFmtId="0" fontId="18" fillId="0" borderId="1" xfId="0" applyFont="1" applyBorder="1" applyAlignment="1" applyProtection="1">
      <alignment horizontal="left" vertical="top"/>
      <protection hidden="1"/>
    </xf>
    <xf numFmtId="0" fontId="23" fillId="0" borderId="0" xfId="0" applyFont="1" applyAlignment="1" applyProtection="1">
      <alignment vertical="top"/>
      <protection hidden="1"/>
    </xf>
    <xf numFmtId="4" fontId="18" fillId="2" borderId="4" xfId="2" applyNumberFormat="1" applyFont="1" applyFill="1" applyBorder="1" applyAlignment="1" applyProtection="1">
      <alignment horizontal="center" vertical="top"/>
      <protection locked="0"/>
    </xf>
    <xf numFmtId="4" fontId="10" fillId="2" borderId="4" xfId="0" applyNumberFormat="1" applyFont="1" applyFill="1" applyBorder="1" applyAlignment="1" applyProtection="1">
      <alignment vertical="top"/>
      <protection locked="0"/>
    </xf>
    <xf numFmtId="0" fontId="10" fillId="2" borderId="0" xfId="0" applyFont="1" applyFill="1" applyAlignment="1" applyProtection="1">
      <alignment horizontal="left" vertical="top"/>
      <protection hidden="1"/>
    </xf>
    <xf numFmtId="167" fontId="23" fillId="2" borderId="4" xfId="0" applyNumberFormat="1" applyFont="1" applyFill="1" applyBorder="1" applyAlignment="1" applyProtection="1">
      <alignment horizontal="center" vertical="top"/>
      <protection locked="0" hidden="1"/>
    </xf>
    <xf numFmtId="164" fontId="7" fillId="0" borderId="4" xfId="0" applyNumberFormat="1" applyFont="1" applyBorder="1" applyAlignment="1">
      <alignment horizontal="right" vertical="top"/>
    </xf>
    <xf numFmtId="0" fontId="7" fillId="0" borderId="4" xfId="0" applyFont="1" applyBorder="1" applyAlignment="1">
      <alignment horizontal="right" vertical="top"/>
    </xf>
    <xf numFmtId="0" fontId="18" fillId="0" borderId="7" xfId="0" applyFont="1" applyBorder="1" applyAlignment="1" applyProtection="1">
      <alignment horizontal="left" vertical="top"/>
      <protection hidden="1"/>
    </xf>
    <xf numFmtId="0" fontId="10" fillId="0" borderId="7" xfId="0" applyFont="1" applyBorder="1" applyAlignment="1">
      <alignment vertical="top"/>
    </xf>
    <xf numFmtId="164" fontId="10" fillId="2" borderId="4" xfId="0" applyNumberFormat="1" applyFont="1" applyFill="1" applyBorder="1" applyAlignment="1" applyProtection="1">
      <alignment vertical="top"/>
      <protection locked="0" hidden="1"/>
    </xf>
    <xf numFmtId="0" fontId="18" fillId="0" borderId="0" xfId="0" applyFont="1" applyAlignment="1" applyProtection="1">
      <alignment vertical="top"/>
      <protection hidden="1"/>
    </xf>
    <xf numFmtId="0" fontId="22" fillId="0" borderId="0" xfId="0" applyFont="1" applyAlignment="1" applyProtection="1">
      <alignment horizontal="center" vertical="top"/>
      <protection hidden="1"/>
    </xf>
    <xf numFmtId="0" fontId="15" fillId="0" borderId="4" xfId="0" applyFont="1" applyBorder="1" applyAlignment="1" applyProtection="1">
      <alignment horizontal="left" vertical="top"/>
      <protection hidden="1"/>
    </xf>
    <xf numFmtId="0" fontId="15" fillId="0" borderId="0" xfId="0" applyFont="1" applyAlignment="1" applyProtection="1">
      <alignment horizontal="left" vertical="top"/>
      <protection hidden="1"/>
    </xf>
    <xf numFmtId="164" fontId="10" fillId="0" borderId="4" xfId="0" applyNumberFormat="1" applyFont="1" applyBorder="1" applyAlignment="1" applyProtection="1">
      <alignment vertical="top"/>
      <protection hidden="1"/>
    </xf>
    <xf numFmtId="0" fontId="20" fillId="0" borderId="9" xfId="0" applyFont="1" applyBorder="1" applyAlignment="1" applyProtection="1">
      <alignment horizontal="center" vertical="top" wrapText="1"/>
      <protection hidden="1"/>
    </xf>
    <xf numFmtId="0" fontId="18" fillId="0" borderId="7" xfId="0" applyFont="1" applyBorder="1" applyAlignment="1" applyProtection="1">
      <alignment horizontal="center" vertical="top"/>
      <protection hidden="1"/>
    </xf>
    <xf numFmtId="0" fontId="15" fillId="0" borderId="7" xfId="0" applyFont="1" applyBorder="1" applyAlignment="1" applyProtection="1">
      <alignment vertical="top"/>
      <protection hidden="1"/>
    </xf>
    <xf numFmtId="0" fontId="10" fillId="0" borderId="7" xfId="0" applyFont="1" applyBorder="1" applyProtection="1">
      <protection hidden="1"/>
    </xf>
    <xf numFmtId="0" fontId="10" fillId="0" borderId="8" xfId="0" applyFont="1" applyBorder="1" applyProtection="1">
      <protection hidden="1"/>
    </xf>
    <xf numFmtId="166" fontId="20" fillId="0" borderId="4" xfId="1" applyNumberFormat="1" applyFont="1" applyFill="1" applyBorder="1" applyAlignment="1" applyProtection="1">
      <alignment horizontal="center" vertical="top"/>
      <protection hidden="1"/>
    </xf>
    <xf numFmtId="166" fontId="20" fillId="0" borderId="0" xfId="1" applyNumberFormat="1" applyFont="1" applyFill="1" applyBorder="1" applyAlignment="1" applyProtection="1">
      <alignment horizontal="center" vertical="top"/>
      <protection hidden="1"/>
    </xf>
    <xf numFmtId="0" fontId="10" fillId="0" borderId="0" xfId="0" applyFont="1" applyAlignment="1" applyProtection="1">
      <alignment horizontal="right" vertical="top"/>
      <protection hidden="1"/>
    </xf>
    <xf numFmtId="0" fontId="22" fillId="0" borderId="7" xfId="0" applyFont="1" applyBorder="1" applyAlignment="1" applyProtection="1">
      <alignment horizontal="center"/>
      <protection hidden="1"/>
    </xf>
    <xf numFmtId="0" fontId="15" fillId="0" borderId="0" xfId="0" applyFont="1" applyAlignment="1" applyProtection="1">
      <alignment horizontal="left" vertical="center" wrapText="1"/>
      <protection hidden="1"/>
    </xf>
    <xf numFmtId="0" fontId="18" fillId="0" borderId="0" xfId="0" applyFont="1" applyAlignment="1" applyProtection="1">
      <alignment horizontal="left"/>
      <protection hidden="1"/>
    </xf>
    <xf numFmtId="164" fontId="18" fillId="2" borderId="9" xfId="1" applyNumberFormat="1" applyFont="1" applyFill="1" applyBorder="1" applyAlignment="1" applyProtection="1">
      <alignment horizontal="center"/>
      <protection locked="0" hidden="1"/>
    </xf>
    <xf numFmtId="164" fontId="10" fillId="2" borderId="9" xfId="0" applyNumberFormat="1" applyFont="1" applyFill="1" applyBorder="1" applyProtection="1">
      <protection locked="0" hidden="1"/>
    </xf>
    <xf numFmtId="0" fontId="10" fillId="0" borderId="0" xfId="0" applyFont="1" applyAlignment="1" applyProtection="1">
      <alignment horizontal="left"/>
      <protection hidden="1"/>
    </xf>
    <xf numFmtId="164" fontId="18" fillId="0" borderId="9" xfId="1" applyNumberFormat="1" applyFont="1" applyFill="1" applyBorder="1" applyAlignment="1" applyProtection="1">
      <alignment horizontal="center"/>
      <protection hidden="1"/>
    </xf>
    <xf numFmtId="164" fontId="18" fillId="0" borderId="9" xfId="1" applyNumberFormat="1" applyFont="1" applyFill="1" applyBorder="1" applyAlignment="1" applyProtection="1">
      <alignment horizontal="center" vertical="top"/>
      <protection hidden="1"/>
    </xf>
    <xf numFmtId="164" fontId="10" fillId="0" borderId="9" xfId="0" applyNumberFormat="1" applyFont="1" applyBorder="1" applyAlignment="1" applyProtection="1">
      <alignment vertical="top"/>
      <protection hidden="1"/>
    </xf>
    <xf numFmtId="164" fontId="18" fillId="2" borderId="4" xfId="1" applyNumberFormat="1" applyFont="1" applyFill="1" applyBorder="1" applyAlignment="1" applyProtection="1">
      <alignment horizontal="center"/>
      <protection locked="0" hidden="1"/>
    </xf>
    <xf numFmtId="164" fontId="10" fillId="2" borderId="4" xfId="0" applyNumberFormat="1" applyFont="1" applyFill="1" applyBorder="1" applyProtection="1">
      <protection locked="0" hidden="1"/>
    </xf>
  </cellXfs>
  <cellStyles count="3">
    <cellStyle name="Currency" xfId="1" builtinId="4"/>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238125</xdr:colOff>
          <xdr:row>68</xdr:row>
          <xdr:rowOff>0</xdr:rowOff>
        </xdr:from>
        <xdr:to>
          <xdr:col>4</xdr:col>
          <xdr:colOff>104775</xdr:colOff>
          <xdr:row>68</xdr:row>
          <xdr:rowOff>219075</xdr:rowOff>
        </xdr:to>
        <xdr:sp macro="" textlink="">
          <xdr:nvSpPr>
            <xdr:cNvPr id="4098" name="Check Box 2" hidden="1">
              <a:extLst>
                <a:ext uri="{63B3BB69-23CF-44E3-9099-C40C66FF867C}">
                  <a14:compatExt spid="_x0000_s4098"/>
                </a:ext>
                <a:ext uri="{FF2B5EF4-FFF2-40B4-BE49-F238E27FC236}">
                  <a16:creationId xmlns:a16="http://schemas.microsoft.com/office/drawing/2014/main" id="{00000000-0008-0000-0000-00000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190500</xdr:colOff>
          <xdr:row>68</xdr:row>
          <xdr:rowOff>0</xdr:rowOff>
        </xdr:from>
        <xdr:to>
          <xdr:col>5</xdr:col>
          <xdr:colOff>447675</xdr:colOff>
          <xdr:row>69</xdr:row>
          <xdr:rowOff>0</xdr:rowOff>
        </xdr:to>
        <xdr:sp macro="" textlink="">
          <xdr:nvSpPr>
            <xdr:cNvPr id="4100" name="Check Box 4" hidden="1">
              <a:extLst>
                <a:ext uri="{63B3BB69-23CF-44E3-9099-C40C66FF867C}">
                  <a14:compatExt spid="_x0000_s4100"/>
                </a:ext>
                <a:ext uri="{FF2B5EF4-FFF2-40B4-BE49-F238E27FC236}">
                  <a16:creationId xmlns:a16="http://schemas.microsoft.com/office/drawing/2014/main" id="{00000000-0008-0000-0000-00000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66675</xdr:colOff>
          <xdr:row>69</xdr:row>
          <xdr:rowOff>66675</xdr:rowOff>
        </xdr:from>
        <xdr:to>
          <xdr:col>13</xdr:col>
          <xdr:colOff>228600</xdr:colOff>
          <xdr:row>70</xdr:row>
          <xdr:rowOff>219075</xdr:rowOff>
        </xdr:to>
        <xdr:sp macro="" textlink="">
          <xdr:nvSpPr>
            <xdr:cNvPr id="4101" name="Check Box 5" hidden="1">
              <a:extLst>
                <a:ext uri="{63B3BB69-23CF-44E3-9099-C40C66FF867C}">
                  <a14:compatExt spid="_x0000_s4101"/>
                </a:ext>
                <a:ext uri="{FF2B5EF4-FFF2-40B4-BE49-F238E27FC236}">
                  <a16:creationId xmlns:a16="http://schemas.microsoft.com/office/drawing/2014/main" id="{00000000-0008-0000-0000-00000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69</xdr:row>
          <xdr:rowOff>66675</xdr:rowOff>
        </xdr:from>
        <xdr:to>
          <xdr:col>14</xdr:col>
          <xdr:colOff>219075</xdr:colOff>
          <xdr:row>70</xdr:row>
          <xdr:rowOff>219075</xdr:rowOff>
        </xdr:to>
        <xdr:sp macro="" textlink="">
          <xdr:nvSpPr>
            <xdr:cNvPr id="4102" name="Check Box 6" hidden="1">
              <a:extLst>
                <a:ext uri="{63B3BB69-23CF-44E3-9099-C40C66FF867C}">
                  <a14:compatExt spid="_x0000_s4102"/>
                </a:ext>
                <a:ext uri="{FF2B5EF4-FFF2-40B4-BE49-F238E27FC236}">
                  <a16:creationId xmlns:a16="http://schemas.microsoft.com/office/drawing/2014/main" id="{00000000-0008-0000-0000-00000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76200</xdr:colOff>
          <xdr:row>72</xdr:row>
          <xdr:rowOff>0</xdr:rowOff>
        </xdr:from>
        <xdr:to>
          <xdr:col>14</xdr:col>
          <xdr:colOff>314325</xdr:colOff>
          <xdr:row>72</xdr:row>
          <xdr:rowOff>190500</xdr:rowOff>
        </xdr:to>
        <xdr:sp macro="" textlink="">
          <xdr:nvSpPr>
            <xdr:cNvPr id="4103" name="Check Box 7" hidden="1">
              <a:extLst>
                <a:ext uri="{63B3BB69-23CF-44E3-9099-C40C66FF867C}">
                  <a14:compatExt spid="_x0000_s4103"/>
                </a:ext>
                <a:ext uri="{FF2B5EF4-FFF2-40B4-BE49-F238E27FC236}">
                  <a16:creationId xmlns:a16="http://schemas.microsoft.com/office/drawing/2014/main" id="{00000000-0008-0000-0000-00000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66675</xdr:colOff>
          <xdr:row>72</xdr:row>
          <xdr:rowOff>9525</xdr:rowOff>
        </xdr:from>
        <xdr:to>
          <xdr:col>13</xdr:col>
          <xdr:colOff>304800</xdr:colOff>
          <xdr:row>72</xdr:row>
          <xdr:rowOff>190500</xdr:rowOff>
        </xdr:to>
        <xdr:sp macro="" textlink="">
          <xdr:nvSpPr>
            <xdr:cNvPr id="4104" name="Check Box 8" hidden="1">
              <a:extLst>
                <a:ext uri="{63B3BB69-23CF-44E3-9099-C40C66FF867C}">
                  <a14:compatExt spid="_x0000_s4104"/>
                </a:ext>
                <a:ext uri="{FF2B5EF4-FFF2-40B4-BE49-F238E27FC236}">
                  <a16:creationId xmlns:a16="http://schemas.microsoft.com/office/drawing/2014/main" id="{00000000-0008-0000-0000-00000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38100</xdr:colOff>
          <xdr:row>72</xdr:row>
          <xdr:rowOff>9525</xdr:rowOff>
        </xdr:from>
        <xdr:to>
          <xdr:col>12</xdr:col>
          <xdr:colOff>0</xdr:colOff>
          <xdr:row>72</xdr:row>
          <xdr:rowOff>190500</xdr:rowOff>
        </xdr:to>
        <xdr:sp macro="" textlink="">
          <xdr:nvSpPr>
            <xdr:cNvPr id="4105" name="Check Box 9" hidden="1">
              <a:extLst>
                <a:ext uri="{63B3BB69-23CF-44E3-9099-C40C66FF867C}">
                  <a14:compatExt spid="_x0000_s4105"/>
                </a:ext>
                <a:ext uri="{FF2B5EF4-FFF2-40B4-BE49-F238E27FC236}">
                  <a16:creationId xmlns:a16="http://schemas.microsoft.com/office/drawing/2014/main" id="{00000000-0008-0000-0000-00000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omments" Target="../comments1.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V411"/>
  <sheetViews>
    <sheetView showGridLines="0" tabSelected="1" zoomScaleNormal="100" workbookViewId="0">
      <selection activeCell="N140" sqref="N140:P140"/>
    </sheetView>
  </sheetViews>
  <sheetFormatPr defaultColWidth="8.85546875" defaultRowHeight="12.75" x14ac:dyDescent="0.2"/>
  <cols>
    <col min="1" max="1" width="3.140625" style="3" bestFit="1" customWidth="1"/>
    <col min="2" max="2" width="5.5703125" style="3" bestFit="1" customWidth="1"/>
    <col min="3" max="3" width="11.42578125" style="3" customWidth="1"/>
    <col min="4" max="4" width="7.42578125" style="3" customWidth="1"/>
    <col min="5" max="5" width="10.85546875" style="3" customWidth="1"/>
    <col min="6" max="6" width="11" style="3" customWidth="1"/>
    <col min="7" max="7" width="2.85546875" style="3" customWidth="1"/>
    <col min="8" max="8" width="8.42578125" style="3" customWidth="1"/>
    <col min="9" max="9" width="7.42578125" style="3" customWidth="1"/>
    <col min="10" max="10" width="8.42578125" style="3" customWidth="1"/>
    <col min="11" max="11" width="4.5703125" style="3" customWidth="1"/>
    <col min="12" max="12" width="4.42578125" style="3" customWidth="1"/>
    <col min="13" max="13" width="3.42578125" style="3" customWidth="1"/>
    <col min="14" max="14" width="8" style="3" customWidth="1"/>
    <col min="15" max="15" width="8.5703125" style="3" customWidth="1"/>
    <col min="16" max="16" width="6.85546875" style="3" customWidth="1"/>
    <col min="17" max="17" width="1.5703125" style="3" customWidth="1"/>
    <col min="18" max="18" width="9.140625" style="105" customWidth="1"/>
    <col min="19" max="16384" width="8.85546875" style="3"/>
  </cols>
  <sheetData>
    <row r="1" spans="1:256" ht="18" x14ac:dyDescent="0.25">
      <c r="A1" s="158" t="s">
        <v>63</v>
      </c>
      <c r="B1" s="158"/>
      <c r="C1" s="158"/>
      <c r="D1" s="158"/>
      <c r="E1" s="158"/>
      <c r="F1" s="158"/>
      <c r="G1" s="158"/>
      <c r="H1" s="158"/>
      <c r="I1" s="158"/>
      <c r="J1" s="158"/>
      <c r="K1" s="158"/>
      <c r="L1" s="158"/>
      <c r="M1" s="158"/>
      <c r="N1" s="158"/>
      <c r="O1" s="158"/>
      <c r="P1" s="158"/>
      <c r="Q1" s="158"/>
      <c r="R1" s="1"/>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row>
    <row r="2" spans="1:256" ht="7.35" customHeight="1" x14ac:dyDescent="0.25">
      <c r="A2" s="159"/>
      <c r="B2" s="159"/>
      <c r="C2" s="159"/>
      <c r="D2" s="159"/>
      <c r="E2" s="159"/>
      <c r="F2" s="159"/>
      <c r="G2" s="159"/>
      <c r="H2" s="159"/>
      <c r="I2" s="159"/>
      <c r="J2" s="159"/>
      <c r="K2" s="159"/>
      <c r="L2" s="159"/>
      <c r="M2" s="159"/>
      <c r="N2" s="159"/>
      <c r="O2" s="159"/>
      <c r="P2" s="159"/>
      <c r="Q2" s="159"/>
      <c r="R2" s="1"/>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row>
    <row r="3" spans="1:256" ht="18.75" x14ac:dyDescent="0.3">
      <c r="A3" s="160" t="s">
        <v>16</v>
      </c>
      <c r="B3" s="160"/>
      <c r="C3" s="160"/>
      <c r="D3" s="161" t="s">
        <v>140</v>
      </c>
      <c r="E3" s="162"/>
      <c r="F3" s="162"/>
      <c r="G3" s="163"/>
      <c r="H3" s="163"/>
      <c r="I3" s="4"/>
      <c r="J3" s="109">
        <v>2024</v>
      </c>
      <c r="K3" s="164" t="s">
        <v>55</v>
      </c>
      <c r="L3" s="165"/>
      <c r="M3" s="165"/>
      <c r="N3" s="68">
        <f>IF(J3&lt;&gt;"",(J3+1),"")</f>
        <v>2025</v>
      </c>
      <c r="O3" s="166" t="s">
        <v>34</v>
      </c>
      <c r="P3" s="167"/>
      <c r="Q3" s="5"/>
      <c r="R3" s="6"/>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row>
    <row r="4" spans="1:256" s="128" customFormat="1" ht="20.85" customHeight="1" x14ac:dyDescent="0.2">
      <c r="A4" s="274" t="s">
        <v>93</v>
      </c>
      <c r="B4" s="274"/>
      <c r="C4" s="274"/>
      <c r="D4" s="274"/>
      <c r="E4" s="274"/>
      <c r="F4" s="274"/>
      <c r="G4" s="274"/>
      <c r="H4" s="274"/>
      <c r="I4" s="274"/>
      <c r="J4" s="274"/>
      <c r="K4" s="274"/>
      <c r="L4" s="274"/>
      <c r="M4" s="274"/>
      <c r="N4" s="274"/>
      <c r="O4" s="274"/>
      <c r="P4" s="274"/>
      <c r="Q4" s="124"/>
      <c r="R4" s="125"/>
      <c r="S4" s="126"/>
      <c r="T4" s="126"/>
      <c r="U4" s="126"/>
      <c r="V4" s="126"/>
      <c r="W4" s="126"/>
      <c r="X4" s="126"/>
      <c r="Y4" s="126"/>
      <c r="Z4" s="126"/>
      <c r="AA4" s="126"/>
      <c r="AB4" s="126"/>
      <c r="AC4" s="126"/>
      <c r="AD4" s="126"/>
      <c r="AE4" s="126"/>
      <c r="AF4" s="126"/>
      <c r="AG4" s="126"/>
      <c r="AH4" s="126"/>
      <c r="AI4" s="126"/>
      <c r="AJ4" s="126"/>
      <c r="AK4" s="126"/>
      <c r="AL4" s="126"/>
      <c r="AM4" s="126"/>
      <c r="AN4" s="126"/>
      <c r="AO4" s="126"/>
      <c r="AP4" s="126"/>
      <c r="AQ4" s="126"/>
      <c r="AR4" s="126"/>
      <c r="AS4" s="126"/>
      <c r="AT4" s="126"/>
      <c r="AU4" s="126"/>
      <c r="AV4" s="126"/>
      <c r="AW4" s="126"/>
      <c r="AX4" s="126"/>
      <c r="AY4" s="126"/>
      <c r="AZ4" s="126"/>
      <c r="BA4" s="126"/>
      <c r="BB4" s="126"/>
      <c r="BC4" s="126"/>
      <c r="BD4" s="126"/>
      <c r="BE4" s="126"/>
      <c r="BF4" s="126"/>
      <c r="BG4" s="126"/>
      <c r="BH4" s="126"/>
      <c r="BI4" s="126"/>
      <c r="BJ4" s="126"/>
      <c r="BK4" s="126"/>
      <c r="BL4" s="126"/>
      <c r="BM4" s="126"/>
      <c r="BN4" s="126"/>
      <c r="BO4" s="126"/>
      <c r="BP4" s="126"/>
      <c r="BQ4" s="126"/>
      <c r="BR4" s="126"/>
      <c r="BS4" s="126"/>
      <c r="BT4" s="126"/>
      <c r="BU4" s="126"/>
      <c r="BV4" s="126"/>
      <c r="BW4" s="126"/>
      <c r="BX4" s="126"/>
      <c r="BY4" s="126"/>
      <c r="BZ4" s="126"/>
      <c r="CA4" s="126"/>
      <c r="CB4" s="126"/>
      <c r="CC4" s="126"/>
      <c r="CD4" s="126"/>
      <c r="CE4" s="126"/>
      <c r="CF4" s="126"/>
      <c r="CG4" s="126"/>
      <c r="CH4" s="126"/>
      <c r="CI4" s="126"/>
      <c r="CJ4" s="126"/>
      <c r="CK4" s="126"/>
      <c r="CL4" s="126"/>
      <c r="CM4" s="126"/>
      <c r="CN4" s="126"/>
      <c r="CO4" s="126"/>
      <c r="CP4" s="126"/>
      <c r="CQ4" s="126"/>
      <c r="CR4" s="126"/>
      <c r="CS4" s="126"/>
      <c r="CT4" s="126"/>
      <c r="CU4" s="126"/>
      <c r="CV4" s="126"/>
      <c r="CW4" s="126"/>
      <c r="CX4" s="126"/>
      <c r="CY4" s="126"/>
      <c r="CZ4" s="126"/>
      <c r="DA4" s="126"/>
      <c r="DB4" s="126"/>
      <c r="DC4" s="126"/>
      <c r="DD4" s="126"/>
      <c r="DE4" s="126"/>
      <c r="DF4" s="126"/>
      <c r="DG4" s="126"/>
      <c r="DH4" s="127"/>
      <c r="DI4" s="127"/>
      <c r="DJ4" s="127"/>
      <c r="DK4" s="127"/>
      <c r="DL4" s="127"/>
      <c r="DM4" s="127"/>
      <c r="DN4" s="127"/>
      <c r="DO4" s="127"/>
      <c r="DP4" s="127"/>
      <c r="DQ4" s="127"/>
      <c r="DR4" s="127"/>
      <c r="DS4" s="127"/>
      <c r="DT4" s="127"/>
      <c r="DU4" s="127"/>
      <c r="DV4" s="127"/>
      <c r="DW4" s="127"/>
      <c r="DX4" s="127"/>
      <c r="DY4" s="127"/>
      <c r="DZ4" s="127"/>
      <c r="EA4" s="127"/>
      <c r="EB4" s="127"/>
      <c r="EC4" s="127"/>
      <c r="ED4" s="127"/>
      <c r="EE4" s="127"/>
      <c r="EF4" s="127"/>
      <c r="EG4" s="127"/>
      <c r="EH4" s="127"/>
      <c r="EI4" s="127"/>
      <c r="EJ4" s="127"/>
      <c r="EK4" s="127"/>
      <c r="EL4" s="127"/>
      <c r="EM4" s="127"/>
      <c r="EN4" s="127"/>
      <c r="EO4" s="127"/>
      <c r="EP4" s="127"/>
      <c r="EQ4" s="127"/>
      <c r="ER4" s="127"/>
      <c r="ES4" s="127"/>
      <c r="ET4" s="127"/>
      <c r="EU4" s="127"/>
      <c r="EV4" s="127"/>
      <c r="EW4" s="127"/>
      <c r="EX4" s="127"/>
      <c r="EY4" s="127"/>
      <c r="EZ4" s="127"/>
      <c r="FA4" s="127"/>
      <c r="FB4" s="127"/>
      <c r="FC4" s="127"/>
      <c r="FD4" s="127"/>
      <c r="FE4" s="127"/>
      <c r="FF4" s="127"/>
      <c r="FG4" s="127"/>
      <c r="FH4" s="127"/>
      <c r="FI4" s="127"/>
      <c r="FJ4" s="127"/>
      <c r="FK4" s="127"/>
      <c r="FL4" s="127"/>
      <c r="FM4" s="127"/>
      <c r="FN4" s="127"/>
      <c r="FO4" s="127"/>
      <c r="FP4" s="127"/>
      <c r="FQ4" s="127"/>
      <c r="FR4" s="127"/>
      <c r="FS4" s="127"/>
      <c r="FT4" s="127"/>
      <c r="FU4" s="127"/>
      <c r="FV4" s="127"/>
      <c r="FW4" s="127"/>
      <c r="FX4" s="127"/>
      <c r="FY4" s="127"/>
      <c r="FZ4" s="127"/>
      <c r="GA4" s="127"/>
      <c r="GB4" s="127"/>
      <c r="GC4" s="127"/>
      <c r="GD4" s="127"/>
      <c r="GE4" s="127"/>
      <c r="GF4" s="127"/>
      <c r="GG4" s="127"/>
      <c r="GH4" s="127"/>
      <c r="GI4" s="127"/>
      <c r="GJ4" s="127"/>
      <c r="GK4" s="127"/>
      <c r="GL4" s="127"/>
      <c r="GM4" s="127"/>
      <c r="GN4" s="127"/>
      <c r="GO4" s="127"/>
      <c r="GP4" s="127"/>
      <c r="GQ4" s="127"/>
      <c r="GR4" s="127"/>
      <c r="GS4" s="127"/>
      <c r="GT4" s="127"/>
      <c r="GU4" s="127"/>
      <c r="GV4" s="127"/>
      <c r="GW4" s="127"/>
      <c r="GX4" s="127"/>
      <c r="GY4" s="127"/>
      <c r="GZ4" s="127"/>
      <c r="HA4" s="127"/>
      <c r="HB4" s="127"/>
      <c r="HC4" s="127"/>
      <c r="HD4" s="127"/>
      <c r="HE4" s="127"/>
      <c r="HF4" s="127"/>
      <c r="HG4" s="127"/>
      <c r="HH4" s="127"/>
      <c r="HI4" s="127"/>
      <c r="HJ4" s="127"/>
      <c r="HK4" s="127"/>
      <c r="HL4" s="127"/>
      <c r="HM4" s="127"/>
      <c r="HN4" s="127"/>
      <c r="HO4" s="127"/>
      <c r="HP4" s="127"/>
      <c r="HQ4" s="127"/>
      <c r="HR4" s="127"/>
      <c r="HS4" s="127"/>
      <c r="HT4" s="127"/>
      <c r="HU4" s="127"/>
      <c r="HV4" s="127"/>
      <c r="HW4" s="127"/>
      <c r="HX4" s="127"/>
      <c r="HY4" s="127"/>
      <c r="HZ4" s="127"/>
      <c r="IA4" s="127"/>
      <c r="IB4" s="127"/>
      <c r="IC4" s="127"/>
      <c r="ID4" s="127"/>
      <c r="IE4" s="127"/>
      <c r="IF4" s="127"/>
      <c r="IG4" s="127"/>
      <c r="IH4" s="127"/>
      <c r="II4" s="127"/>
      <c r="IJ4" s="127"/>
      <c r="IK4" s="127"/>
      <c r="IL4" s="127"/>
      <c r="IM4" s="127"/>
      <c r="IN4" s="127"/>
      <c r="IO4" s="127"/>
      <c r="IP4" s="127"/>
      <c r="IQ4" s="127"/>
      <c r="IR4" s="127"/>
      <c r="IS4" s="127"/>
      <c r="IT4" s="127"/>
      <c r="IU4" s="127"/>
      <c r="IV4" s="127"/>
    </row>
    <row r="5" spans="1:256" ht="15" x14ac:dyDescent="0.2">
      <c r="A5" s="11" t="s">
        <v>14</v>
      </c>
      <c r="B5" s="181" t="s">
        <v>23</v>
      </c>
      <c r="C5" s="181"/>
      <c r="D5" s="181"/>
      <c r="E5" s="181"/>
      <c r="F5" s="181"/>
      <c r="G5" s="181"/>
      <c r="H5" s="181"/>
      <c r="I5" s="181"/>
      <c r="J5" s="181"/>
      <c r="K5" s="181"/>
      <c r="L5" s="181"/>
      <c r="M5" s="181"/>
      <c r="N5" s="181"/>
      <c r="O5" s="181"/>
      <c r="P5" s="181"/>
      <c r="Q5" s="182"/>
      <c r="R5" s="12"/>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4"/>
      <c r="DI5" s="14"/>
      <c r="DJ5" s="14"/>
      <c r="DK5" s="14"/>
      <c r="DL5" s="14"/>
      <c r="DM5" s="14"/>
      <c r="DN5" s="14"/>
      <c r="DO5" s="14"/>
      <c r="DP5" s="14"/>
      <c r="DQ5" s="14"/>
      <c r="DR5" s="14"/>
      <c r="DS5" s="14"/>
      <c r="DT5" s="14"/>
      <c r="DU5" s="14"/>
      <c r="DV5" s="14"/>
      <c r="DW5" s="14"/>
      <c r="DX5" s="14"/>
      <c r="DY5" s="14"/>
      <c r="DZ5" s="14"/>
      <c r="EA5" s="14"/>
      <c r="EB5" s="14"/>
      <c r="EC5" s="14"/>
      <c r="ED5" s="14"/>
      <c r="EE5" s="14"/>
      <c r="EF5" s="14"/>
      <c r="EG5" s="14"/>
      <c r="EH5" s="14"/>
      <c r="EI5" s="14"/>
      <c r="EJ5" s="14"/>
      <c r="EK5" s="14"/>
      <c r="EL5" s="14"/>
      <c r="EM5" s="14"/>
      <c r="EN5" s="14"/>
      <c r="EO5" s="14"/>
      <c r="EP5" s="14"/>
      <c r="EQ5" s="14"/>
      <c r="ER5" s="14"/>
      <c r="ES5" s="14"/>
      <c r="ET5" s="14"/>
      <c r="EU5" s="14"/>
      <c r="EV5" s="14"/>
      <c r="EW5" s="14"/>
      <c r="EX5" s="14"/>
      <c r="EY5" s="14"/>
      <c r="EZ5" s="14"/>
      <c r="FA5" s="14"/>
      <c r="FB5" s="14"/>
      <c r="FC5" s="14"/>
      <c r="FD5" s="14"/>
      <c r="FE5" s="14"/>
      <c r="FF5" s="14"/>
      <c r="FG5" s="14"/>
      <c r="FH5" s="14"/>
      <c r="FI5" s="14"/>
      <c r="FJ5" s="14"/>
      <c r="FK5" s="14"/>
      <c r="FL5" s="14"/>
      <c r="FM5" s="14"/>
      <c r="FN5" s="14"/>
      <c r="FO5" s="14"/>
      <c r="FP5" s="14"/>
      <c r="FQ5" s="14"/>
      <c r="FR5" s="14"/>
      <c r="FS5" s="14"/>
      <c r="FT5" s="14"/>
      <c r="FU5" s="14"/>
      <c r="FV5" s="14"/>
      <c r="FW5" s="14"/>
      <c r="FX5" s="14"/>
      <c r="FY5" s="14"/>
      <c r="FZ5" s="14"/>
      <c r="GA5" s="14"/>
      <c r="GB5" s="14"/>
      <c r="GC5" s="14"/>
      <c r="GD5" s="14"/>
      <c r="GE5" s="14"/>
      <c r="GF5" s="14"/>
      <c r="GG5" s="14"/>
      <c r="GH5" s="14"/>
      <c r="GI5" s="14"/>
      <c r="GJ5" s="14"/>
      <c r="GK5" s="14"/>
      <c r="GL5" s="14"/>
      <c r="GM5" s="14"/>
      <c r="GN5" s="14"/>
      <c r="GO5" s="14"/>
      <c r="GP5" s="14"/>
      <c r="GQ5" s="14"/>
      <c r="GR5" s="14"/>
      <c r="GS5" s="14"/>
      <c r="GT5" s="14"/>
      <c r="GU5" s="14"/>
      <c r="GV5" s="14"/>
      <c r="GW5" s="14"/>
      <c r="GX5" s="14"/>
      <c r="GY5" s="14"/>
      <c r="GZ5" s="14"/>
      <c r="HA5" s="14"/>
      <c r="HB5" s="14"/>
      <c r="HC5" s="14"/>
      <c r="HD5" s="14"/>
      <c r="HE5" s="14"/>
      <c r="HF5" s="14"/>
      <c r="HG5" s="14"/>
      <c r="HH5" s="14"/>
      <c r="HI5" s="14"/>
      <c r="HJ5" s="14"/>
      <c r="HK5" s="14"/>
      <c r="HL5" s="14"/>
      <c r="HM5" s="14"/>
      <c r="HN5" s="14"/>
      <c r="HO5" s="14"/>
      <c r="HP5" s="14"/>
      <c r="HQ5" s="14"/>
      <c r="HR5" s="14"/>
      <c r="HS5" s="14"/>
      <c r="HT5" s="14"/>
      <c r="HU5" s="14"/>
      <c r="HV5" s="14"/>
      <c r="HW5" s="14"/>
      <c r="HX5" s="14"/>
      <c r="HY5" s="14"/>
      <c r="HZ5" s="14"/>
      <c r="IA5" s="14"/>
      <c r="IB5" s="14"/>
      <c r="IC5" s="14"/>
      <c r="ID5" s="14"/>
      <c r="IE5" s="14"/>
      <c r="IF5" s="14"/>
      <c r="IG5" s="14"/>
      <c r="IH5" s="14"/>
      <c r="II5" s="14"/>
      <c r="IJ5" s="14"/>
      <c r="IK5" s="14"/>
      <c r="IL5" s="14"/>
      <c r="IM5" s="14"/>
      <c r="IN5" s="14"/>
      <c r="IO5" s="14"/>
      <c r="IP5" s="14"/>
      <c r="IQ5" s="14"/>
      <c r="IR5" s="14"/>
      <c r="IS5" s="14"/>
      <c r="IT5" s="14"/>
      <c r="IU5" s="14"/>
      <c r="IV5" s="14"/>
    </row>
    <row r="6" spans="1:256" ht="1.35" customHeight="1" x14ac:dyDescent="0.2">
      <c r="A6" s="15"/>
      <c r="B6" s="16"/>
      <c r="C6" s="16"/>
      <c r="D6" s="16"/>
      <c r="E6" s="16"/>
      <c r="F6" s="16"/>
      <c r="G6" s="16"/>
      <c r="H6" s="16"/>
      <c r="I6" s="16"/>
      <c r="J6" s="16"/>
      <c r="K6" s="16"/>
      <c r="L6" s="16"/>
      <c r="M6" s="16"/>
      <c r="N6" s="16"/>
      <c r="O6" s="16"/>
      <c r="P6" s="16"/>
      <c r="Q6" s="17"/>
      <c r="R6" s="8"/>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c r="BO6" s="9"/>
      <c r="BP6" s="9"/>
      <c r="BQ6" s="9"/>
      <c r="BR6" s="9"/>
      <c r="BS6" s="9"/>
      <c r="BT6" s="9"/>
      <c r="BU6" s="9"/>
      <c r="BV6" s="9"/>
      <c r="BW6" s="9"/>
      <c r="BX6" s="9"/>
      <c r="BY6" s="9"/>
      <c r="BZ6" s="9"/>
      <c r="CA6" s="9"/>
      <c r="CB6" s="9"/>
      <c r="CC6" s="9"/>
      <c r="CD6" s="9"/>
      <c r="CE6" s="9"/>
      <c r="CF6" s="9"/>
      <c r="CG6" s="9"/>
      <c r="CH6" s="9"/>
      <c r="CI6" s="9"/>
      <c r="CJ6" s="9"/>
      <c r="CK6" s="9"/>
      <c r="CL6" s="9"/>
      <c r="CM6" s="9"/>
      <c r="CN6" s="9"/>
      <c r="CO6" s="9"/>
      <c r="CP6" s="9"/>
      <c r="CQ6" s="9"/>
      <c r="CR6" s="9"/>
      <c r="CS6" s="9"/>
      <c r="CT6" s="9"/>
      <c r="CU6" s="9"/>
      <c r="CV6" s="9"/>
      <c r="CW6" s="9"/>
      <c r="CX6" s="9"/>
      <c r="CY6" s="9"/>
      <c r="CZ6" s="9"/>
      <c r="DA6" s="9"/>
      <c r="DB6" s="9"/>
      <c r="DC6" s="9"/>
      <c r="DD6" s="9"/>
      <c r="DE6" s="9"/>
      <c r="DF6" s="9"/>
      <c r="DG6" s="9"/>
      <c r="DH6" s="10"/>
      <c r="DI6" s="10"/>
      <c r="DJ6" s="10"/>
      <c r="DK6" s="10"/>
      <c r="DL6" s="10"/>
      <c r="DM6" s="10"/>
      <c r="DN6" s="10"/>
      <c r="DO6" s="10"/>
      <c r="DP6" s="10"/>
      <c r="DQ6" s="10"/>
      <c r="DR6" s="10"/>
      <c r="DS6" s="10"/>
      <c r="DT6" s="10"/>
      <c r="DU6" s="10"/>
      <c r="DV6" s="10"/>
      <c r="DW6" s="10"/>
      <c r="DX6" s="10"/>
      <c r="DY6" s="10"/>
      <c r="DZ6" s="10"/>
      <c r="EA6" s="10"/>
      <c r="EB6" s="10"/>
      <c r="EC6" s="10"/>
      <c r="ED6" s="10"/>
      <c r="EE6" s="10"/>
      <c r="EF6" s="10"/>
      <c r="EG6" s="10"/>
      <c r="EH6" s="10"/>
      <c r="EI6" s="10"/>
      <c r="EJ6" s="10"/>
      <c r="EK6" s="10"/>
      <c r="EL6" s="10"/>
      <c r="EM6" s="10"/>
      <c r="EN6" s="10"/>
      <c r="EO6" s="10"/>
      <c r="EP6" s="10"/>
      <c r="EQ6" s="10"/>
      <c r="ER6" s="10"/>
      <c r="ES6" s="10"/>
      <c r="ET6" s="10"/>
      <c r="EU6" s="10"/>
      <c r="EV6" s="10"/>
      <c r="EW6" s="10"/>
      <c r="EX6" s="10"/>
      <c r="EY6" s="10"/>
      <c r="EZ6" s="10"/>
      <c r="FA6" s="10"/>
      <c r="FB6" s="10"/>
      <c r="FC6" s="10"/>
      <c r="FD6" s="10"/>
      <c r="FE6" s="10"/>
      <c r="FF6" s="10"/>
      <c r="FG6" s="10"/>
      <c r="FH6" s="10"/>
      <c r="FI6" s="10"/>
      <c r="FJ6" s="10"/>
      <c r="FK6" s="10"/>
      <c r="FL6" s="10"/>
      <c r="FM6" s="10"/>
      <c r="FN6" s="10"/>
      <c r="FO6" s="10"/>
      <c r="FP6" s="10"/>
      <c r="FQ6" s="10"/>
      <c r="FR6" s="10"/>
      <c r="FS6" s="10"/>
      <c r="FT6" s="10"/>
      <c r="FU6" s="10"/>
      <c r="FV6" s="10"/>
      <c r="FW6" s="10"/>
      <c r="FX6" s="10"/>
      <c r="FY6" s="10"/>
      <c r="FZ6" s="10"/>
      <c r="GA6" s="10"/>
      <c r="GB6" s="10"/>
      <c r="GC6" s="10"/>
      <c r="GD6" s="10"/>
      <c r="GE6" s="10"/>
      <c r="GF6" s="10"/>
      <c r="GG6" s="10"/>
      <c r="GH6" s="10"/>
      <c r="GI6" s="10"/>
      <c r="GJ6" s="10"/>
      <c r="GK6" s="10"/>
      <c r="GL6" s="10"/>
      <c r="GM6" s="10"/>
      <c r="GN6" s="10"/>
      <c r="GO6" s="10"/>
      <c r="GP6" s="10"/>
      <c r="GQ6" s="10"/>
      <c r="GR6" s="10"/>
      <c r="GS6" s="10"/>
      <c r="GT6" s="10"/>
      <c r="GU6" s="10"/>
      <c r="GV6" s="10"/>
      <c r="GW6" s="10"/>
      <c r="GX6" s="10"/>
      <c r="GY6" s="10"/>
      <c r="GZ6" s="10"/>
      <c r="HA6" s="10"/>
      <c r="HB6" s="10"/>
      <c r="HC6" s="10"/>
      <c r="HD6" s="10"/>
      <c r="HE6" s="10"/>
      <c r="HF6" s="10"/>
      <c r="HG6" s="10"/>
      <c r="HH6" s="10"/>
      <c r="HI6" s="10"/>
      <c r="HJ6" s="10"/>
      <c r="HK6" s="10"/>
      <c r="HL6" s="10"/>
      <c r="HM6" s="10"/>
      <c r="HN6" s="10"/>
      <c r="HO6" s="10"/>
      <c r="HP6" s="10"/>
      <c r="HQ6" s="10"/>
      <c r="HR6" s="10"/>
      <c r="HS6" s="10"/>
      <c r="HT6" s="10"/>
      <c r="HU6" s="10"/>
      <c r="HV6" s="10"/>
      <c r="HW6" s="10"/>
      <c r="HX6" s="10"/>
      <c r="HY6" s="10"/>
      <c r="HZ6" s="10"/>
      <c r="IA6" s="10"/>
      <c r="IB6" s="10"/>
      <c r="IC6" s="10"/>
      <c r="ID6" s="10"/>
      <c r="IE6" s="10"/>
      <c r="IF6" s="10"/>
      <c r="IG6" s="10"/>
      <c r="IH6" s="10"/>
      <c r="II6" s="10"/>
      <c r="IJ6" s="10"/>
      <c r="IK6" s="10"/>
      <c r="IL6" s="10"/>
      <c r="IM6" s="10"/>
      <c r="IN6" s="10"/>
      <c r="IO6" s="10"/>
      <c r="IP6" s="10"/>
      <c r="IQ6" s="10"/>
      <c r="IR6" s="10"/>
      <c r="IS6" s="10"/>
      <c r="IT6" s="10"/>
      <c r="IU6" s="10"/>
      <c r="IV6" s="10"/>
    </row>
    <row r="7" spans="1:256" ht="15" x14ac:dyDescent="0.2">
      <c r="A7" s="18"/>
      <c r="B7" s="19" t="s">
        <v>0</v>
      </c>
      <c r="C7" s="110"/>
      <c r="D7" s="19"/>
      <c r="E7" s="183"/>
      <c r="F7" s="183"/>
      <c r="G7" s="20" t="s">
        <v>20</v>
      </c>
      <c r="H7" s="184"/>
      <c r="I7" s="185"/>
      <c r="J7" s="185"/>
      <c r="K7" s="21"/>
      <c r="L7" s="175" t="s">
        <v>3</v>
      </c>
      <c r="M7" s="186"/>
      <c r="N7" s="177">
        <f>(E7*H7)</f>
        <v>0</v>
      </c>
      <c r="O7" s="177"/>
      <c r="P7" s="177"/>
      <c r="Q7" s="23"/>
      <c r="R7" s="12"/>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4"/>
      <c r="DI7" s="14"/>
      <c r="DJ7" s="14"/>
      <c r="DK7" s="14"/>
      <c r="DL7" s="14"/>
      <c r="DM7" s="14"/>
      <c r="DN7" s="14"/>
      <c r="DO7" s="14"/>
      <c r="DP7" s="14"/>
      <c r="DQ7" s="14"/>
      <c r="DR7" s="14"/>
      <c r="DS7" s="14"/>
      <c r="DT7" s="14"/>
      <c r="DU7" s="14"/>
      <c r="DV7" s="14"/>
      <c r="DW7" s="14"/>
      <c r="DX7" s="14"/>
      <c r="DY7" s="14"/>
      <c r="DZ7" s="14"/>
      <c r="EA7" s="14"/>
      <c r="EB7" s="14"/>
      <c r="EC7" s="14"/>
      <c r="ED7" s="14"/>
      <c r="EE7" s="14"/>
      <c r="EF7" s="14"/>
      <c r="EG7" s="14"/>
      <c r="EH7" s="14"/>
      <c r="EI7" s="14"/>
      <c r="EJ7" s="14"/>
      <c r="EK7" s="14"/>
      <c r="EL7" s="14"/>
      <c r="EM7" s="14"/>
      <c r="EN7" s="14"/>
      <c r="EO7" s="14"/>
      <c r="EP7" s="14"/>
      <c r="EQ7" s="14"/>
      <c r="ER7" s="14"/>
      <c r="ES7" s="14"/>
      <c r="ET7" s="14"/>
      <c r="EU7" s="14"/>
      <c r="EV7" s="14"/>
      <c r="EW7" s="14"/>
      <c r="EX7" s="14"/>
      <c r="EY7" s="14"/>
      <c r="EZ7" s="14"/>
      <c r="FA7" s="14"/>
      <c r="FB7" s="14"/>
      <c r="FC7" s="14"/>
      <c r="FD7" s="14"/>
      <c r="FE7" s="14"/>
      <c r="FF7" s="14"/>
      <c r="FG7" s="14"/>
      <c r="FH7" s="14"/>
      <c r="FI7" s="14"/>
      <c r="FJ7" s="14"/>
      <c r="FK7" s="14"/>
      <c r="FL7" s="14"/>
      <c r="FM7" s="14"/>
      <c r="FN7" s="14"/>
      <c r="FO7" s="14"/>
      <c r="FP7" s="14"/>
      <c r="FQ7" s="14"/>
      <c r="FR7" s="14"/>
      <c r="FS7" s="14"/>
      <c r="FT7" s="14"/>
      <c r="FU7" s="14"/>
      <c r="FV7" s="14"/>
      <c r="FW7" s="14"/>
      <c r="FX7" s="14"/>
      <c r="FY7" s="14"/>
      <c r="FZ7" s="14"/>
      <c r="GA7" s="14"/>
      <c r="GB7" s="14"/>
      <c r="GC7" s="14"/>
      <c r="GD7" s="14"/>
      <c r="GE7" s="14"/>
      <c r="GF7" s="14"/>
      <c r="GG7" s="14"/>
      <c r="GH7" s="14"/>
      <c r="GI7" s="14"/>
      <c r="GJ7" s="14"/>
      <c r="GK7" s="14"/>
      <c r="GL7" s="14"/>
      <c r="GM7" s="14"/>
      <c r="GN7" s="14"/>
      <c r="GO7" s="14"/>
      <c r="GP7" s="14"/>
      <c r="GQ7" s="14"/>
      <c r="GR7" s="14"/>
      <c r="GS7" s="14"/>
      <c r="GT7" s="14"/>
      <c r="GU7" s="14"/>
      <c r="GV7" s="14"/>
      <c r="GW7" s="14"/>
      <c r="GX7" s="14"/>
      <c r="GY7" s="14"/>
      <c r="GZ7" s="14"/>
      <c r="HA7" s="14"/>
      <c r="HB7" s="14"/>
      <c r="HC7" s="14"/>
      <c r="HD7" s="14"/>
      <c r="HE7" s="14"/>
      <c r="HF7" s="14"/>
      <c r="HG7" s="14"/>
      <c r="HH7" s="14"/>
      <c r="HI7" s="14"/>
      <c r="HJ7" s="14"/>
      <c r="HK7" s="14"/>
      <c r="HL7" s="14"/>
      <c r="HM7" s="14"/>
      <c r="HN7" s="14"/>
      <c r="HO7" s="14"/>
      <c r="HP7" s="14"/>
      <c r="HQ7" s="14"/>
      <c r="HR7" s="14"/>
      <c r="HS7" s="14"/>
      <c r="HT7" s="14"/>
      <c r="HU7" s="14"/>
      <c r="HV7" s="14"/>
      <c r="HW7" s="14"/>
      <c r="HX7" s="14"/>
      <c r="HY7" s="14"/>
      <c r="HZ7" s="14"/>
      <c r="IA7" s="14"/>
      <c r="IB7" s="14"/>
      <c r="IC7" s="14"/>
      <c r="ID7" s="14"/>
      <c r="IE7" s="14"/>
      <c r="IF7" s="14"/>
      <c r="IG7" s="14"/>
      <c r="IH7" s="14"/>
      <c r="II7" s="14"/>
      <c r="IJ7" s="14"/>
      <c r="IK7" s="14"/>
      <c r="IL7" s="14"/>
      <c r="IM7" s="14"/>
      <c r="IN7" s="14"/>
      <c r="IO7" s="14"/>
      <c r="IP7" s="14"/>
      <c r="IQ7" s="14"/>
      <c r="IR7" s="14"/>
      <c r="IS7" s="14"/>
      <c r="IT7" s="14"/>
      <c r="IU7" s="14"/>
      <c r="IV7" s="14"/>
    </row>
    <row r="8" spans="1:256" ht="11.1" customHeight="1" x14ac:dyDescent="0.2">
      <c r="A8" s="18"/>
      <c r="B8" s="19"/>
      <c r="C8" s="24"/>
      <c r="D8" s="19"/>
      <c r="E8" s="187" t="s">
        <v>81</v>
      </c>
      <c r="F8" s="188"/>
      <c r="G8" s="25"/>
      <c r="H8" s="189" t="s">
        <v>85</v>
      </c>
      <c r="I8" s="189"/>
      <c r="J8" s="189"/>
      <c r="K8" s="26"/>
      <c r="L8" s="26"/>
      <c r="M8" s="25"/>
      <c r="N8" s="27"/>
      <c r="O8" s="27"/>
      <c r="P8" s="27"/>
      <c r="Q8" s="23"/>
      <c r="R8" s="12"/>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4"/>
      <c r="DI8" s="14"/>
      <c r="DJ8" s="14"/>
      <c r="DK8" s="14"/>
      <c r="DL8" s="14"/>
      <c r="DM8" s="14"/>
      <c r="DN8" s="14"/>
      <c r="DO8" s="14"/>
      <c r="DP8" s="14"/>
      <c r="DQ8" s="14"/>
      <c r="DR8" s="14"/>
      <c r="DS8" s="14"/>
      <c r="DT8" s="14"/>
      <c r="DU8" s="14"/>
      <c r="DV8" s="14"/>
      <c r="DW8" s="14"/>
      <c r="DX8" s="14"/>
      <c r="DY8" s="14"/>
      <c r="DZ8" s="14"/>
      <c r="EA8" s="14"/>
      <c r="EB8" s="14"/>
      <c r="EC8" s="14"/>
      <c r="ED8" s="14"/>
      <c r="EE8" s="14"/>
      <c r="EF8" s="14"/>
      <c r="EG8" s="14"/>
      <c r="EH8" s="14"/>
      <c r="EI8" s="14"/>
      <c r="EJ8" s="14"/>
      <c r="EK8" s="14"/>
      <c r="EL8" s="14"/>
      <c r="EM8" s="14"/>
      <c r="EN8" s="14"/>
      <c r="EO8" s="14"/>
      <c r="EP8" s="14"/>
      <c r="EQ8" s="14"/>
      <c r="ER8" s="14"/>
      <c r="ES8" s="14"/>
      <c r="ET8" s="14"/>
      <c r="EU8" s="14"/>
      <c r="EV8" s="14"/>
      <c r="EW8" s="14"/>
      <c r="EX8" s="14"/>
      <c r="EY8" s="14"/>
      <c r="EZ8" s="14"/>
      <c r="FA8" s="14"/>
      <c r="FB8" s="14"/>
      <c r="FC8" s="14"/>
      <c r="FD8" s="14"/>
      <c r="FE8" s="14"/>
      <c r="FF8" s="14"/>
      <c r="FG8" s="14"/>
      <c r="FH8" s="14"/>
      <c r="FI8" s="14"/>
      <c r="FJ8" s="14"/>
      <c r="FK8" s="14"/>
      <c r="FL8" s="14"/>
      <c r="FM8" s="14"/>
      <c r="FN8" s="14"/>
      <c r="FO8" s="14"/>
      <c r="FP8" s="14"/>
      <c r="FQ8" s="14"/>
      <c r="FR8" s="14"/>
      <c r="FS8" s="14"/>
      <c r="FT8" s="14"/>
      <c r="FU8" s="14"/>
      <c r="FV8" s="14"/>
      <c r="FW8" s="14"/>
      <c r="FX8" s="14"/>
      <c r="FY8" s="14"/>
      <c r="FZ8" s="14"/>
      <c r="GA8" s="14"/>
      <c r="GB8" s="14"/>
      <c r="GC8" s="14"/>
      <c r="GD8" s="14"/>
      <c r="GE8" s="14"/>
      <c r="GF8" s="14"/>
      <c r="GG8" s="14"/>
      <c r="GH8" s="14"/>
      <c r="GI8" s="14"/>
      <c r="GJ8" s="14"/>
      <c r="GK8" s="14"/>
      <c r="GL8" s="14"/>
      <c r="GM8" s="14"/>
      <c r="GN8" s="14"/>
      <c r="GO8" s="14"/>
      <c r="GP8" s="14"/>
      <c r="GQ8" s="14"/>
      <c r="GR8" s="14"/>
      <c r="GS8" s="14"/>
      <c r="GT8" s="14"/>
      <c r="GU8" s="14"/>
      <c r="GV8" s="14"/>
      <c r="GW8" s="14"/>
      <c r="GX8" s="14"/>
      <c r="GY8" s="14"/>
      <c r="GZ8" s="14"/>
      <c r="HA8" s="14"/>
      <c r="HB8" s="14"/>
      <c r="HC8" s="14"/>
      <c r="HD8" s="14"/>
      <c r="HE8" s="14"/>
      <c r="HF8" s="14"/>
      <c r="HG8" s="14"/>
      <c r="HH8" s="14"/>
      <c r="HI8" s="14"/>
      <c r="HJ8" s="14"/>
      <c r="HK8" s="14"/>
      <c r="HL8" s="14"/>
      <c r="HM8" s="14"/>
      <c r="HN8" s="14"/>
      <c r="HO8" s="14"/>
      <c r="HP8" s="14"/>
      <c r="HQ8" s="14"/>
      <c r="HR8" s="14"/>
      <c r="HS8" s="14"/>
      <c r="HT8" s="14"/>
      <c r="HU8" s="14"/>
      <c r="HV8" s="14"/>
      <c r="HW8" s="14"/>
      <c r="HX8" s="14"/>
      <c r="HY8" s="14"/>
      <c r="HZ8" s="14"/>
      <c r="IA8" s="14"/>
      <c r="IB8" s="14"/>
      <c r="IC8" s="14"/>
      <c r="ID8" s="14"/>
      <c r="IE8" s="14"/>
      <c r="IF8" s="14"/>
      <c r="IG8" s="14"/>
      <c r="IH8" s="14"/>
      <c r="II8" s="14"/>
      <c r="IJ8" s="14"/>
      <c r="IK8" s="14"/>
      <c r="IL8" s="14"/>
      <c r="IM8" s="14"/>
      <c r="IN8" s="14"/>
      <c r="IO8" s="14"/>
      <c r="IP8" s="14"/>
      <c r="IQ8" s="14"/>
      <c r="IR8" s="14"/>
      <c r="IS8" s="14"/>
      <c r="IT8" s="14"/>
      <c r="IU8" s="14"/>
      <c r="IV8" s="14"/>
    </row>
    <row r="9" spans="1:256" ht="42.75" x14ac:dyDescent="0.2">
      <c r="A9" s="15" t="s">
        <v>25</v>
      </c>
      <c r="B9" s="169" t="s">
        <v>61</v>
      </c>
      <c r="C9" s="169"/>
      <c r="D9" s="169"/>
      <c r="E9" s="169"/>
      <c r="F9" s="169"/>
      <c r="G9" s="169"/>
      <c r="H9" s="169"/>
      <c r="I9" s="169"/>
      <c r="J9" s="169"/>
      <c r="K9" s="169"/>
      <c r="L9" s="169"/>
      <c r="M9" s="169"/>
      <c r="N9" s="169"/>
      <c r="O9" s="169"/>
      <c r="P9" s="169"/>
      <c r="Q9" s="171"/>
      <c r="R9" s="12"/>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4"/>
      <c r="DI9" s="14"/>
      <c r="DJ9" s="14"/>
      <c r="DK9" s="14"/>
      <c r="DL9" s="14"/>
      <c r="DM9" s="14"/>
      <c r="DN9" s="14"/>
      <c r="DO9" s="14"/>
      <c r="DP9" s="14"/>
      <c r="DQ9" s="14"/>
      <c r="DR9" s="14"/>
      <c r="DS9" s="14"/>
      <c r="DT9" s="14"/>
      <c r="DU9" s="14"/>
      <c r="DV9" s="14"/>
      <c r="DW9" s="14"/>
      <c r="DX9" s="14"/>
      <c r="DY9" s="14"/>
      <c r="DZ9" s="14"/>
      <c r="EA9" s="14"/>
      <c r="EB9" s="14"/>
      <c r="EC9" s="14"/>
      <c r="ED9" s="14"/>
      <c r="EE9" s="14"/>
      <c r="EF9" s="14"/>
      <c r="EG9" s="14"/>
      <c r="EH9" s="14"/>
      <c r="EI9" s="14"/>
      <c r="EJ9" s="14"/>
      <c r="EK9" s="14"/>
      <c r="EL9" s="14"/>
      <c r="EM9" s="14"/>
      <c r="EN9" s="14"/>
      <c r="EO9" s="14"/>
      <c r="EP9" s="14"/>
      <c r="EQ9" s="14"/>
      <c r="ER9" s="14"/>
      <c r="ES9" s="14"/>
      <c r="ET9" s="14"/>
      <c r="EU9" s="14"/>
      <c r="EV9" s="14"/>
      <c r="EW9" s="14"/>
      <c r="EX9" s="14"/>
      <c r="EY9" s="14"/>
      <c r="EZ9" s="14"/>
      <c r="FA9" s="14"/>
      <c r="FB9" s="14"/>
      <c r="FC9" s="14"/>
      <c r="FD9" s="14"/>
      <c r="FE9" s="14"/>
      <c r="FF9" s="14"/>
      <c r="FG9" s="14"/>
      <c r="FH9" s="14"/>
      <c r="FI9" s="14"/>
      <c r="FJ9" s="14"/>
      <c r="FK9" s="14"/>
      <c r="FL9" s="14"/>
      <c r="FM9" s="14"/>
      <c r="FN9" s="14"/>
      <c r="FO9" s="14"/>
      <c r="FP9" s="14"/>
      <c r="FQ9" s="14"/>
      <c r="FR9" s="14"/>
      <c r="FS9" s="14"/>
      <c r="FT9" s="14"/>
      <c r="FU9" s="14"/>
      <c r="FV9" s="14"/>
      <c r="FW9" s="14"/>
      <c r="FX9" s="14"/>
      <c r="FY9" s="14"/>
      <c r="FZ9" s="14"/>
      <c r="GA9" s="14"/>
      <c r="GB9" s="14"/>
      <c r="GC9" s="14"/>
      <c r="GD9" s="14"/>
      <c r="GE9" s="14"/>
      <c r="GF9" s="14"/>
      <c r="GG9" s="14"/>
      <c r="GH9" s="14"/>
      <c r="GI9" s="14"/>
      <c r="GJ9" s="14"/>
      <c r="GK9" s="14"/>
      <c r="GL9" s="14"/>
      <c r="GM9" s="14"/>
      <c r="GN9" s="14"/>
      <c r="GO9" s="14"/>
      <c r="GP9" s="14"/>
      <c r="GQ9" s="14"/>
      <c r="GR9" s="14"/>
      <c r="GS9" s="14"/>
      <c r="GT9" s="14"/>
      <c r="GU9" s="14"/>
      <c r="GV9" s="14"/>
      <c r="GW9" s="14"/>
      <c r="GX9" s="14"/>
      <c r="GY9" s="14"/>
      <c r="GZ9" s="14"/>
      <c r="HA9" s="14"/>
      <c r="HB9" s="14"/>
      <c r="HC9" s="14"/>
      <c r="HD9" s="14"/>
      <c r="HE9" s="14"/>
      <c r="HF9" s="14"/>
      <c r="HG9" s="14"/>
      <c r="HH9" s="14"/>
      <c r="HI9" s="14"/>
      <c r="HJ9" s="14"/>
      <c r="HK9" s="14"/>
      <c r="HL9" s="14"/>
      <c r="HM9" s="14"/>
      <c r="HN9" s="14"/>
      <c r="HO9" s="14"/>
      <c r="HP9" s="14"/>
      <c r="HQ9" s="14"/>
      <c r="HR9" s="14"/>
      <c r="HS9" s="14"/>
      <c r="HT9" s="14"/>
      <c r="HU9" s="14"/>
      <c r="HV9" s="14"/>
      <c r="HW9" s="14"/>
      <c r="HX9" s="14"/>
      <c r="HY9" s="14"/>
      <c r="HZ9" s="14"/>
      <c r="IA9" s="14"/>
      <c r="IB9" s="14"/>
      <c r="IC9" s="14"/>
      <c r="ID9" s="14"/>
      <c r="IE9" s="14"/>
      <c r="IF9" s="14"/>
      <c r="IG9" s="14"/>
      <c r="IH9" s="14"/>
      <c r="II9" s="14"/>
      <c r="IJ9" s="14"/>
      <c r="IK9" s="14"/>
      <c r="IL9" s="14"/>
      <c r="IM9" s="14"/>
      <c r="IN9" s="14"/>
      <c r="IO9" s="14"/>
      <c r="IP9" s="14"/>
      <c r="IQ9" s="14"/>
      <c r="IR9" s="14"/>
      <c r="IS9" s="14"/>
      <c r="IT9" s="14"/>
      <c r="IU9" s="14"/>
      <c r="IV9" s="14"/>
    </row>
    <row r="10" spans="1:256" ht="15" x14ac:dyDescent="0.2">
      <c r="A10" s="18"/>
      <c r="B10" s="172"/>
      <c r="C10" s="172"/>
      <c r="D10" s="172"/>
      <c r="E10" s="20" t="s">
        <v>20</v>
      </c>
      <c r="F10" s="173"/>
      <c r="G10" s="174"/>
      <c r="H10" s="174"/>
      <c r="I10" s="20" t="s">
        <v>19</v>
      </c>
      <c r="J10" s="28">
        <v>1000</v>
      </c>
      <c r="K10" s="29"/>
      <c r="L10" s="175" t="s">
        <v>3</v>
      </c>
      <c r="M10" s="176"/>
      <c r="N10" s="177">
        <f>(B10*F10/1000)</f>
        <v>0</v>
      </c>
      <c r="O10" s="177"/>
      <c r="P10" s="177"/>
      <c r="Q10" s="23"/>
      <c r="R10" s="12"/>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4"/>
      <c r="DI10" s="14"/>
      <c r="DJ10" s="14"/>
      <c r="DK10" s="14"/>
      <c r="DL10" s="14"/>
      <c r="DM10" s="14"/>
      <c r="DN10" s="14"/>
      <c r="DO10" s="14"/>
      <c r="DP10" s="14"/>
      <c r="DQ10" s="14"/>
      <c r="DR10" s="14"/>
      <c r="DS10" s="14"/>
      <c r="DT10" s="14"/>
      <c r="DU10" s="14"/>
      <c r="DV10" s="14"/>
      <c r="DW10" s="14"/>
      <c r="DX10" s="14"/>
      <c r="DY10" s="14"/>
      <c r="DZ10" s="14"/>
      <c r="EA10" s="14"/>
      <c r="EB10" s="14"/>
      <c r="EC10" s="14"/>
      <c r="ED10" s="14"/>
      <c r="EE10" s="14"/>
      <c r="EF10" s="14"/>
      <c r="EG10" s="14"/>
      <c r="EH10" s="14"/>
      <c r="EI10" s="14"/>
      <c r="EJ10" s="14"/>
      <c r="EK10" s="14"/>
      <c r="EL10" s="14"/>
      <c r="EM10" s="14"/>
      <c r="EN10" s="14"/>
      <c r="EO10" s="14"/>
      <c r="EP10" s="14"/>
      <c r="EQ10" s="14"/>
      <c r="ER10" s="14"/>
      <c r="ES10" s="14"/>
      <c r="ET10" s="14"/>
      <c r="EU10" s="14"/>
      <c r="EV10" s="14"/>
      <c r="EW10" s="14"/>
      <c r="EX10" s="14"/>
      <c r="EY10" s="14"/>
      <c r="EZ10" s="14"/>
      <c r="FA10" s="14"/>
      <c r="FB10" s="14"/>
      <c r="FC10" s="14"/>
      <c r="FD10" s="14"/>
      <c r="FE10" s="14"/>
      <c r="FF10" s="14"/>
      <c r="FG10" s="14"/>
      <c r="FH10" s="14"/>
      <c r="FI10" s="14"/>
      <c r="FJ10" s="14"/>
      <c r="FK10" s="14"/>
      <c r="FL10" s="14"/>
      <c r="FM10" s="14"/>
      <c r="FN10" s="14"/>
      <c r="FO10" s="14"/>
      <c r="FP10" s="14"/>
      <c r="FQ10" s="14"/>
      <c r="FR10" s="14"/>
      <c r="FS10" s="14"/>
      <c r="FT10" s="14"/>
      <c r="FU10" s="14"/>
      <c r="FV10" s="14"/>
      <c r="FW10" s="14"/>
      <c r="FX10" s="14"/>
      <c r="FY10" s="14"/>
      <c r="FZ10" s="14"/>
      <c r="GA10" s="14"/>
      <c r="GB10" s="14"/>
      <c r="GC10" s="14"/>
      <c r="GD10" s="14"/>
      <c r="GE10" s="14"/>
      <c r="GF10" s="14"/>
      <c r="GG10" s="14"/>
      <c r="GH10" s="14"/>
      <c r="GI10" s="14"/>
      <c r="GJ10" s="14"/>
      <c r="GK10" s="14"/>
      <c r="GL10" s="14"/>
      <c r="GM10" s="14"/>
      <c r="GN10" s="14"/>
      <c r="GO10" s="14"/>
      <c r="GP10" s="14"/>
      <c r="GQ10" s="14"/>
      <c r="GR10" s="14"/>
      <c r="GS10" s="14"/>
      <c r="GT10" s="14"/>
      <c r="GU10" s="14"/>
      <c r="GV10" s="14"/>
      <c r="GW10" s="14"/>
      <c r="GX10" s="14"/>
      <c r="GY10" s="14"/>
      <c r="GZ10" s="14"/>
      <c r="HA10" s="14"/>
      <c r="HB10" s="14"/>
      <c r="HC10" s="14"/>
      <c r="HD10" s="14"/>
      <c r="HE10" s="14"/>
      <c r="HF10" s="14"/>
      <c r="HG10" s="14"/>
      <c r="HH10" s="14"/>
      <c r="HI10" s="14"/>
      <c r="HJ10" s="14"/>
      <c r="HK10" s="14"/>
      <c r="HL10" s="14"/>
      <c r="HM10" s="14"/>
      <c r="HN10" s="14"/>
      <c r="HO10" s="14"/>
      <c r="HP10" s="14"/>
      <c r="HQ10" s="14"/>
      <c r="HR10" s="14"/>
      <c r="HS10" s="14"/>
      <c r="HT10" s="14"/>
      <c r="HU10" s="14"/>
      <c r="HV10" s="14"/>
      <c r="HW10" s="14"/>
      <c r="HX10" s="14"/>
      <c r="HY10" s="14"/>
      <c r="HZ10" s="14"/>
      <c r="IA10" s="14"/>
      <c r="IB10" s="14"/>
      <c r="IC10" s="14"/>
      <c r="ID10" s="14"/>
      <c r="IE10" s="14"/>
      <c r="IF10" s="14"/>
      <c r="IG10" s="14"/>
      <c r="IH10" s="14"/>
      <c r="II10" s="14"/>
      <c r="IJ10" s="14"/>
      <c r="IK10" s="14"/>
      <c r="IL10" s="14"/>
      <c r="IM10" s="14"/>
      <c r="IN10" s="14"/>
      <c r="IO10" s="14"/>
      <c r="IP10" s="14"/>
      <c r="IQ10" s="14"/>
      <c r="IR10" s="14"/>
      <c r="IS10" s="14"/>
      <c r="IT10" s="14"/>
      <c r="IU10" s="14"/>
      <c r="IV10" s="14"/>
    </row>
    <row r="11" spans="1:256" ht="14.25" x14ac:dyDescent="0.2">
      <c r="A11" s="30"/>
      <c r="B11" s="178" t="s">
        <v>1</v>
      </c>
      <c r="C11" s="178"/>
      <c r="D11" s="178"/>
      <c r="E11" s="24"/>
      <c r="F11" s="179" t="s">
        <v>35</v>
      </c>
      <c r="G11" s="180"/>
      <c r="H11" s="180"/>
      <c r="I11" s="24"/>
      <c r="J11" s="24"/>
      <c r="K11" s="24"/>
      <c r="L11" s="24"/>
      <c r="M11" s="31"/>
      <c r="N11" s="24"/>
      <c r="O11" s="24"/>
      <c r="P11" s="24"/>
      <c r="Q11" s="23"/>
      <c r="R11" s="32"/>
      <c r="S11" s="33"/>
      <c r="T11" s="33"/>
      <c r="U11" s="33"/>
      <c r="V11" s="33"/>
      <c r="W11" s="33"/>
      <c r="X11" s="33"/>
      <c r="Y11" s="33"/>
      <c r="Z11" s="33"/>
      <c r="AA11" s="33"/>
      <c r="AB11" s="33"/>
      <c r="AC11" s="33"/>
      <c r="AD11" s="33"/>
      <c r="AE11" s="33"/>
      <c r="AF11" s="33"/>
      <c r="AG11" s="33"/>
      <c r="AH11" s="33"/>
      <c r="AI11" s="33"/>
      <c r="AJ11" s="33"/>
      <c r="AK11" s="33"/>
      <c r="AL11" s="33"/>
      <c r="AM11" s="33"/>
      <c r="AN11" s="33"/>
      <c r="AO11" s="33"/>
      <c r="AP11" s="33"/>
      <c r="AQ11" s="33"/>
      <c r="AR11" s="33"/>
      <c r="AS11" s="33"/>
      <c r="AT11" s="33"/>
      <c r="AU11" s="33"/>
      <c r="AV11" s="33"/>
      <c r="AW11" s="33"/>
      <c r="AX11" s="33"/>
      <c r="AY11" s="33"/>
      <c r="AZ11" s="33"/>
      <c r="BA11" s="33"/>
      <c r="BB11" s="33"/>
      <c r="BC11" s="33"/>
      <c r="BD11" s="33"/>
      <c r="BE11" s="33"/>
      <c r="BF11" s="33"/>
      <c r="BG11" s="33"/>
      <c r="BH11" s="33"/>
      <c r="BI11" s="33"/>
      <c r="BJ11" s="33"/>
      <c r="BK11" s="33"/>
      <c r="BL11" s="33"/>
      <c r="BM11" s="33"/>
      <c r="BN11" s="33"/>
      <c r="BO11" s="33"/>
      <c r="BP11" s="33"/>
      <c r="BQ11" s="33"/>
      <c r="BR11" s="33"/>
      <c r="BS11" s="33"/>
      <c r="BT11" s="33"/>
      <c r="BU11" s="33"/>
      <c r="BV11" s="33"/>
      <c r="BW11" s="33"/>
      <c r="BX11" s="33"/>
      <c r="BY11" s="33"/>
      <c r="BZ11" s="33"/>
      <c r="CA11" s="33"/>
      <c r="CB11" s="33"/>
      <c r="CC11" s="33"/>
      <c r="CD11" s="33"/>
      <c r="CE11" s="33"/>
      <c r="CF11" s="33"/>
      <c r="CG11" s="33"/>
      <c r="CH11" s="33"/>
      <c r="CI11" s="33"/>
      <c r="CJ11" s="33"/>
      <c r="CK11" s="33"/>
      <c r="CL11" s="33"/>
      <c r="CM11" s="33"/>
      <c r="CN11" s="33"/>
      <c r="CO11" s="33"/>
      <c r="CP11" s="33"/>
      <c r="CQ11" s="33"/>
      <c r="CR11" s="33"/>
      <c r="CS11" s="33"/>
      <c r="CT11" s="33"/>
      <c r="CU11" s="33"/>
      <c r="CV11" s="33"/>
      <c r="CW11" s="33"/>
      <c r="CX11" s="33"/>
      <c r="CY11" s="33"/>
      <c r="CZ11" s="33"/>
      <c r="DA11" s="33"/>
      <c r="DB11" s="33"/>
      <c r="DC11" s="33"/>
      <c r="DD11" s="33"/>
      <c r="DE11" s="33"/>
      <c r="DF11" s="33"/>
      <c r="DG11" s="33"/>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row>
    <row r="12" spans="1:256" ht="14.25" x14ac:dyDescent="0.2">
      <c r="A12" s="18" t="s">
        <v>24</v>
      </c>
      <c r="B12" s="200" t="s">
        <v>123</v>
      </c>
      <c r="C12" s="201"/>
      <c r="D12" s="201"/>
      <c r="E12" s="201"/>
      <c r="F12" s="201"/>
      <c r="G12" s="201"/>
      <c r="H12" s="201"/>
      <c r="I12" s="201"/>
      <c r="J12" s="201"/>
      <c r="K12" s="201"/>
      <c r="L12" s="201"/>
      <c r="M12" s="201"/>
      <c r="N12" s="201"/>
      <c r="O12" s="201"/>
      <c r="P12" s="201"/>
      <c r="Q12" s="23"/>
      <c r="R12" s="32"/>
      <c r="S12" s="33"/>
      <c r="T12" s="33"/>
      <c r="U12" s="33"/>
      <c r="V12" s="33"/>
      <c r="W12" s="33"/>
      <c r="X12" s="33"/>
      <c r="Y12" s="33"/>
      <c r="Z12" s="33"/>
      <c r="AA12" s="33"/>
      <c r="AB12" s="33"/>
      <c r="AC12" s="33"/>
      <c r="AD12" s="33"/>
      <c r="AE12" s="33"/>
      <c r="AF12" s="33"/>
      <c r="AG12" s="33"/>
      <c r="AH12" s="33"/>
      <c r="AI12" s="33"/>
      <c r="AJ12" s="33"/>
      <c r="AK12" s="33"/>
      <c r="AL12" s="33"/>
      <c r="AM12" s="33"/>
      <c r="AN12" s="33"/>
      <c r="AO12" s="33"/>
      <c r="AP12" s="33"/>
      <c r="AQ12" s="33"/>
      <c r="AR12" s="33"/>
      <c r="AS12" s="33"/>
      <c r="AT12" s="33"/>
      <c r="AU12" s="33"/>
      <c r="AV12" s="33"/>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4"/>
      <c r="DI12" s="34"/>
      <c r="DJ12" s="34"/>
      <c r="DK12" s="34"/>
      <c r="DL12" s="34"/>
      <c r="DM12" s="34"/>
      <c r="DN12" s="34"/>
      <c r="DO12" s="34"/>
      <c r="DP12" s="34"/>
      <c r="DQ12" s="34"/>
      <c r="DR12" s="34"/>
      <c r="DS12" s="34"/>
      <c r="DT12" s="34"/>
      <c r="DU12" s="34"/>
      <c r="DV12" s="34"/>
      <c r="DW12" s="34"/>
      <c r="DX12" s="34"/>
      <c r="DY12" s="34"/>
      <c r="DZ12" s="34"/>
      <c r="EA12" s="34"/>
      <c r="EB12" s="34"/>
      <c r="EC12" s="34"/>
      <c r="ED12" s="34"/>
      <c r="EE12" s="34"/>
      <c r="EF12" s="34"/>
      <c r="EG12" s="34"/>
      <c r="EH12" s="34"/>
      <c r="EI12" s="34"/>
      <c r="EJ12" s="34"/>
      <c r="EK12" s="34"/>
      <c r="EL12" s="34"/>
      <c r="EM12" s="34"/>
      <c r="EN12" s="34"/>
      <c r="EO12" s="34"/>
      <c r="EP12" s="34"/>
      <c r="EQ12" s="34"/>
      <c r="ER12" s="34"/>
      <c r="ES12" s="34"/>
      <c r="ET12" s="34"/>
      <c r="EU12" s="34"/>
      <c r="EV12" s="34"/>
      <c r="EW12" s="34"/>
      <c r="EX12" s="34"/>
      <c r="EY12" s="34"/>
      <c r="EZ12" s="34"/>
      <c r="FA12" s="34"/>
      <c r="FB12" s="34"/>
      <c r="FC12" s="34"/>
      <c r="FD12" s="34"/>
      <c r="FE12" s="34"/>
      <c r="FF12" s="34"/>
      <c r="FG12" s="34"/>
      <c r="FH12" s="34"/>
      <c r="FI12" s="34"/>
      <c r="FJ12" s="34"/>
      <c r="FK12" s="34"/>
      <c r="FL12" s="34"/>
      <c r="FM12" s="34"/>
      <c r="FN12" s="34"/>
      <c r="FO12" s="34"/>
      <c r="FP12" s="34"/>
      <c r="FQ12" s="34"/>
      <c r="FR12" s="34"/>
      <c r="FS12" s="34"/>
      <c r="FT12" s="34"/>
      <c r="FU12" s="34"/>
      <c r="FV12" s="34"/>
      <c r="FW12" s="34"/>
      <c r="FX12" s="34"/>
      <c r="FY12" s="34"/>
      <c r="FZ12" s="34"/>
      <c r="GA12" s="34"/>
      <c r="GB12" s="34"/>
      <c r="GC12" s="34"/>
      <c r="GD12" s="34"/>
      <c r="GE12" s="34"/>
      <c r="GF12" s="34"/>
      <c r="GG12" s="34"/>
      <c r="GH12" s="34"/>
      <c r="GI12" s="34"/>
      <c r="GJ12" s="34"/>
      <c r="GK12" s="34"/>
      <c r="GL12" s="34"/>
      <c r="GM12" s="34"/>
      <c r="GN12" s="34"/>
      <c r="GO12" s="34"/>
      <c r="GP12" s="34"/>
      <c r="GQ12" s="34"/>
      <c r="GR12" s="34"/>
      <c r="GS12" s="34"/>
      <c r="GT12" s="34"/>
      <c r="GU12" s="34"/>
      <c r="GV12" s="34"/>
      <c r="GW12" s="34"/>
      <c r="GX12" s="34"/>
      <c r="GY12" s="34"/>
      <c r="GZ12" s="34"/>
      <c r="HA12" s="34"/>
      <c r="HB12" s="34"/>
      <c r="HC12" s="34"/>
      <c r="HD12" s="34"/>
      <c r="HE12" s="34"/>
      <c r="HF12" s="34"/>
      <c r="HG12" s="34"/>
      <c r="HH12" s="34"/>
      <c r="HI12" s="34"/>
      <c r="HJ12" s="34"/>
      <c r="HK12" s="34"/>
      <c r="HL12" s="34"/>
      <c r="HM12" s="34"/>
      <c r="HN12" s="34"/>
      <c r="HO12" s="34"/>
      <c r="HP12" s="34"/>
      <c r="HQ12" s="34"/>
      <c r="HR12" s="34"/>
      <c r="HS12" s="34"/>
      <c r="HT12" s="34"/>
      <c r="HU12" s="34"/>
      <c r="HV12" s="34"/>
      <c r="HW12" s="34"/>
      <c r="HX12" s="34"/>
      <c r="HY12" s="34"/>
      <c r="HZ12" s="34"/>
      <c r="IA12" s="34"/>
      <c r="IB12" s="34"/>
      <c r="IC12" s="34"/>
      <c r="ID12" s="34"/>
      <c r="IE12" s="34"/>
      <c r="IF12" s="34"/>
      <c r="IG12" s="34"/>
      <c r="IH12" s="34"/>
      <c r="II12" s="34"/>
      <c r="IJ12" s="34"/>
      <c r="IK12" s="34"/>
      <c r="IL12" s="34"/>
      <c r="IM12" s="34"/>
      <c r="IN12" s="34"/>
      <c r="IO12" s="34"/>
      <c r="IP12" s="34"/>
      <c r="IQ12" s="34"/>
      <c r="IR12" s="34"/>
      <c r="IS12" s="34"/>
      <c r="IT12" s="34"/>
      <c r="IU12" s="34"/>
      <c r="IV12" s="34"/>
    </row>
    <row r="13" spans="1:256" ht="16.5" customHeight="1" x14ac:dyDescent="0.25">
      <c r="A13" s="30"/>
      <c r="B13" s="206"/>
      <c r="C13" s="206"/>
      <c r="D13" s="206"/>
      <c r="E13" s="132" t="s">
        <v>20</v>
      </c>
      <c r="F13" s="202">
        <f>F10</f>
        <v>0</v>
      </c>
      <c r="G13" s="203"/>
      <c r="H13" s="203"/>
      <c r="I13" s="132" t="s">
        <v>19</v>
      </c>
      <c r="J13" s="137">
        <v>1000</v>
      </c>
      <c r="K13" s="25"/>
      <c r="L13" s="175" t="s">
        <v>3</v>
      </c>
      <c r="M13" s="204"/>
      <c r="N13" s="205">
        <f>(B13*F13/1000)</f>
        <v>0</v>
      </c>
      <c r="O13" s="205"/>
      <c r="P13" s="205"/>
      <c r="Q13" s="23"/>
      <c r="R13" s="32"/>
      <c r="S13" s="33"/>
      <c r="T13" s="33"/>
      <c r="U13" s="33"/>
      <c r="V13" s="33"/>
      <c r="W13" s="33"/>
      <c r="X13" s="33"/>
      <c r="Y13" s="33"/>
      <c r="Z13" s="33"/>
      <c r="AA13" s="33"/>
      <c r="AB13" s="33"/>
      <c r="AC13" s="33"/>
      <c r="AD13" s="33"/>
      <c r="AE13" s="33"/>
      <c r="AF13" s="33"/>
      <c r="AG13" s="33"/>
      <c r="AH13" s="33"/>
      <c r="AI13" s="33"/>
      <c r="AJ13" s="33"/>
      <c r="AK13" s="33"/>
      <c r="AL13" s="33"/>
      <c r="AM13" s="33"/>
      <c r="AN13" s="33"/>
      <c r="AO13" s="33"/>
      <c r="AP13" s="33"/>
      <c r="AQ13" s="33"/>
      <c r="AR13" s="33"/>
      <c r="AS13" s="33"/>
      <c r="AT13" s="33"/>
      <c r="AU13" s="33"/>
      <c r="AV13" s="33"/>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4"/>
      <c r="DI13" s="34"/>
      <c r="DJ13" s="34"/>
      <c r="DK13" s="34"/>
      <c r="DL13" s="34"/>
      <c r="DM13" s="34"/>
      <c r="DN13" s="34"/>
      <c r="DO13" s="34"/>
      <c r="DP13" s="34"/>
      <c r="DQ13" s="34"/>
      <c r="DR13" s="34"/>
      <c r="DS13" s="34"/>
      <c r="DT13" s="34"/>
      <c r="DU13" s="34"/>
      <c r="DV13" s="34"/>
      <c r="DW13" s="34"/>
      <c r="DX13" s="34"/>
      <c r="DY13" s="34"/>
      <c r="DZ13" s="34"/>
      <c r="EA13" s="34"/>
      <c r="EB13" s="34"/>
      <c r="EC13" s="34"/>
      <c r="ED13" s="34"/>
      <c r="EE13" s="34"/>
      <c r="EF13" s="34"/>
      <c r="EG13" s="34"/>
      <c r="EH13" s="34"/>
      <c r="EI13" s="34"/>
      <c r="EJ13" s="34"/>
      <c r="EK13" s="34"/>
      <c r="EL13" s="34"/>
      <c r="EM13" s="34"/>
      <c r="EN13" s="34"/>
      <c r="EO13" s="34"/>
      <c r="EP13" s="34"/>
      <c r="EQ13" s="34"/>
      <c r="ER13" s="34"/>
      <c r="ES13" s="34"/>
      <c r="ET13" s="34"/>
      <c r="EU13" s="34"/>
      <c r="EV13" s="34"/>
      <c r="EW13" s="34"/>
      <c r="EX13" s="34"/>
      <c r="EY13" s="34"/>
      <c r="EZ13" s="34"/>
      <c r="FA13" s="34"/>
      <c r="FB13" s="34"/>
      <c r="FC13" s="34"/>
      <c r="FD13" s="34"/>
      <c r="FE13" s="34"/>
      <c r="FF13" s="34"/>
      <c r="FG13" s="34"/>
      <c r="FH13" s="34"/>
      <c r="FI13" s="34"/>
      <c r="FJ13" s="34"/>
      <c r="FK13" s="34"/>
      <c r="FL13" s="34"/>
      <c r="FM13" s="34"/>
      <c r="FN13" s="34"/>
      <c r="FO13" s="34"/>
      <c r="FP13" s="34"/>
      <c r="FQ13" s="34"/>
      <c r="FR13" s="34"/>
      <c r="FS13" s="34"/>
      <c r="FT13" s="34"/>
      <c r="FU13" s="34"/>
      <c r="FV13" s="34"/>
      <c r="FW13" s="34"/>
      <c r="FX13" s="34"/>
      <c r="FY13" s="34"/>
      <c r="FZ13" s="34"/>
      <c r="GA13" s="34"/>
      <c r="GB13" s="34"/>
      <c r="GC13" s="34"/>
      <c r="GD13" s="34"/>
      <c r="GE13" s="34"/>
      <c r="GF13" s="34"/>
      <c r="GG13" s="34"/>
      <c r="GH13" s="34"/>
      <c r="GI13" s="34"/>
      <c r="GJ13" s="34"/>
      <c r="GK13" s="34"/>
      <c r="GL13" s="34"/>
      <c r="GM13" s="34"/>
      <c r="GN13" s="34"/>
      <c r="GO13" s="34"/>
      <c r="GP13" s="34"/>
      <c r="GQ13" s="34"/>
      <c r="GR13" s="34"/>
      <c r="GS13" s="34"/>
      <c r="GT13" s="34"/>
      <c r="GU13" s="34"/>
      <c r="GV13" s="34"/>
      <c r="GW13" s="34"/>
      <c r="GX13" s="34"/>
      <c r="GY13" s="34"/>
      <c r="GZ13" s="34"/>
      <c r="HA13" s="34"/>
      <c r="HB13" s="34"/>
      <c r="HC13" s="34"/>
      <c r="HD13" s="34"/>
      <c r="HE13" s="34"/>
      <c r="HF13" s="34"/>
      <c r="HG13" s="34"/>
      <c r="HH13" s="34"/>
      <c r="HI13" s="34"/>
      <c r="HJ13" s="34"/>
      <c r="HK13" s="34"/>
      <c r="HL13" s="34"/>
      <c r="HM13" s="34"/>
      <c r="HN13" s="34"/>
      <c r="HO13" s="34"/>
      <c r="HP13" s="34"/>
      <c r="HQ13" s="34"/>
      <c r="HR13" s="34"/>
      <c r="HS13" s="34"/>
      <c r="HT13" s="34"/>
      <c r="HU13" s="34"/>
      <c r="HV13" s="34"/>
      <c r="HW13" s="34"/>
      <c r="HX13" s="34"/>
      <c r="HY13" s="34"/>
      <c r="HZ13" s="34"/>
      <c r="IA13" s="34"/>
      <c r="IB13" s="34"/>
      <c r="IC13" s="34"/>
      <c r="ID13" s="34"/>
      <c r="IE13" s="34"/>
      <c r="IF13" s="34"/>
      <c r="IG13" s="34"/>
      <c r="IH13" s="34"/>
      <c r="II13" s="34"/>
      <c r="IJ13" s="34"/>
      <c r="IK13" s="34"/>
      <c r="IL13" s="34"/>
      <c r="IM13" s="34"/>
      <c r="IN13" s="34"/>
      <c r="IO13" s="34"/>
      <c r="IP13" s="34"/>
      <c r="IQ13" s="34"/>
      <c r="IR13" s="34"/>
      <c r="IS13" s="34"/>
      <c r="IT13" s="34"/>
      <c r="IU13" s="34"/>
      <c r="IV13" s="34"/>
    </row>
    <row r="14" spans="1:256" ht="13.35" customHeight="1" x14ac:dyDescent="0.2">
      <c r="A14" s="30"/>
      <c r="B14" s="25"/>
      <c r="C14" s="24" t="s">
        <v>1</v>
      </c>
      <c r="D14" s="24"/>
      <c r="E14" s="24"/>
      <c r="F14" s="179" t="s">
        <v>35</v>
      </c>
      <c r="G14" s="180"/>
      <c r="H14" s="180"/>
      <c r="I14" s="25"/>
      <c r="J14" s="25"/>
      <c r="K14" s="25"/>
      <c r="L14" s="25"/>
      <c r="M14" s="19"/>
      <c r="N14" s="25"/>
      <c r="O14" s="25"/>
      <c r="P14" s="25"/>
      <c r="Q14" s="23"/>
      <c r="R14" s="32"/>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4"/>
      <c r="DI14" s="34"/>
      <c r="DJ14" s="34"/>
      <c r="DK14" s="34"/>
      <c r="DL14" s="34"/>
      <c r="DM14" s="34"/>
      <c r="DN14" s="34"/>
      <c r="DO14" s="34"/>
      <c r="DP14" s="34"/>
      <c r="DQ14" s="34"/>
      <c r="DR14" s="34"/>
      <c r="DS14" s="34"/>
      <c r="DT14" s="34"/>
      <c r="DU14" s="34"/>
      <c r="DV14" s="34"/>
      <c r="DW14" s="34"/>
      <c r="DX14" s="34"/>
      <c r="DY14" s="34"/>
      <c r="DZ14" s="34"/>
      <c r="EA14" s="34"/>
      <c r="EB14" s="34"/>
      <c r="EC14" s="34"/>
      <c r="ED14" s="34"/>
      <c r="EE14" s="34"/>
      <c r="EF14" s="34"/>
      <c r="EG14" s="34"/>
      <c r="EH14" s="34"/>
      <c r="EI14" s="34"/>
      <c r="EJ14" s="34"/>
      <c r="EK14" s="34"/>
      <c r="EL14" s="34"/>
      <c r="EM14" s="34"/>
      <c r="EN14" s="34"/>
      <c r="EO14" s="34"/>
      <c r="EP14" s="34"/>
      <c r="EQ14" s="34"/>
      <c r="ER14" s="34"/>
      <c r="ES14" s="34"/>
      <c r="ET14" s="34"/>
      <c r="EU14" s="34"/>
      <c r="EV14" s="34"/>
      <c r="EW14" s="34"/>
      <c r="EX14" s="34"/>
      <c r="EY14" s="34"/>
      <c r="EZ14" s="34"/>
      <c r="FA14" s="34"/>
      <c r="FB14" s="34"/>
      <c r="FC14" s="34"/>
      <c r="FD14" s="34"/>
      <c r="FE14" s="34"/>
      <c r="FF14" s="34"/>
      <c r="FG14" s="34"/>
      <c r="FH14" s="34"/>
      <c r="FI14" s="34"/>
      <c r="FJ14" s="34"/>
      <c r="FK14" s="34"/>
      <c r="FL14" s="34"/>
      <c r="FM14" s="34"/>
      <c r="FN14" s="34"/>
      <c r="FO14" s="34"/>
      <c r="FP14" s="34"/>
      <c r="FQ14" s="34"/>
      <c r="FR14" s="34"/>
      <c r="FS14" s="34"/>
      <c r="FT14" s="34"/>
      <c r="FU14" s="34"/>
      <c r="FV14" s="34"/>
      <c r="FW14" s="34"/>
      <c r="FX14" s="34"/>
      <c r="FY14" s="34"/>
      <c r="FZ14" s="34"/>
      <c r="GA14" s="34"/>
      <c r="GB14" s="34"/>
      <c r="GC14" s="34"/>
      <c r="GD14" s="34"/>
      <c r="GE14" s="34"/>
      <c r="GF14" s="34"/>
      <c r="GG14" s="34"/>
      <c r="GH14" s="34"/>
      <c r="GI14" s="34"/>
      <c r="GJ14" s="34"/>
      <c r="GK14" s="34"/>
      <c r="GL14" s="34"/>
      <c r="GM14" s="34"/>
      <c r="GN14" s="34"/>
      <c r="GO14" s="34"/>
      <c r="GP14" s="34"/>
      <c r="GQ14" s="34"/>
      <c r="GR14" s="34"/>
      <c r="GS14" s="34"/>
      <c r="GT14" s="34"/>
      <c r="GU14" s="34"/>
      <c r="GV14" s="34"/>
      <c r="GW14" s="34"/>
      <c r="GX14" s="34"/>
      <c r="GY14" s="34"/>
      <c r="GZ14" s="34"/>
      <c r="HA14" s="34"/>
      <c r="HB14" s="34"/>
      <c r="HC14" s="34"/>
      <c r="HD14" s="34"/>
      <c r="HE14" s="34"/>
      <c r="HF14" s="34"/>
      <c r="HG14" s="34"/>
      <c r="HH14" s="34"/>
      <c r="HI14" s="34"/>
      <c r="HJ14" s="34"/>
      <c r="HK14" s="34"/>
      <c r="HL14" s="34"/>
      <c r="HM14" s="34"/>
      <c r="HN14" s="34"/>
      <c r="HO14" s="34"/>
      <c r="HP14" s="34"/>
      <c r="HQ14" s="34"/>
      <c r="HR14" s="34"/>
      <c r="HS14" s="34"/>
      <c r="HT14" s="34"/>
      <c r="HU14" s="34"/>
      <c r="HV14" s="34"/>
      <c r="HW14" s="34"/>
      <c r="HX14" s="34"/>
      <c r="HY14" s="34"/>
      <c r="HZ14" s="34"/>
      <c r="IA14" s="34"/>
      <c r="IB14" s="34"/>
      <c r="IC14" s="34"/>
      <c r="ID14" s="34"/>
      <c r="IE14" s="34"/>
      <c r="IF14" s="34"/>
      <c r="IG14" s="34"/>
      <c r="IH14" s="34"/>
      <c r="II14" s="34"/>
      <c r="IJ14" s="34"/>
      <c r="IK14" s="34"/>
      <c r="IL14" s="34"/>
      <c r="IM14" s="34"/>
      <c r="IN14" s="34"/>
      <c r="IO14" s="34"/>
      <c r="IP14" s="34"/>
      <c r="IQ14" s="34"/>
      <c r="IR14" s="34"/>
      <c r="IS14" s="34"/>
      <c r="IT14" s="34"/>
      <c r="IU14" s="34"/>
      <c r="IV14" s="34"/>
    </row>
    <row r="15" spans="1:256" ht="28.5" x14ac:dyDescent="0.2">
      <c r="A15" s="15" t="s">
        <v>98</v>
      </c>
      <c r="B15" s="169" t="s">
        <v>74</v>
      </c>
      <c r="C15" s="193"/>
      <c r="D15" s="193"/>
      <c r="E15" s="193"/>
      <c r="F15" s="193"/>
      <c r="G15" s="193"/>
      <c r="H15" s="193"/>
      <c r="I15" s="193"/>
      <c r="J15" s="193"/>
      <c r="K15" s="193"/>
      <c r="L15" s="193"/>
      <c r="M15" s="193"/>
      <c r="N15" s="193"/>
      <c r="O15" s="193"/>
      <c r="P15" s="193"/>
      <c r="Q15" s="194"/>
      <c r="R15" s="35"/>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4"/>
      <c r="DI15" s="14"/>
      <c r="DJ15" s="14"/>
      <c r="DK15" s="14"/>
      <c r="DL15" s="14"/>
      <c r="DM15" s="14"/>
      <c r="DN15" s="14"/>
      <c r="DO15" s="14"/>
      <c r="DP15" s="14"/>
      <c r="DQ15" s="14"/>
      <c r="DR15" s="14"/>
      <c r="DS15" s="14"/>
      <c r="DT15" s="14"/>
      <c r="DU15" s="14"/>
      <c r="DV15" s="14"/>
      <c r="DW15" s="14"/>
      <c r="DX15" s="14"/>
      <c r="DY15" s="14"/>
      <c r="DZ15" s="14"/>
      <c r="EA15" s="14"/>
      <c r="EB15" s="14"/>
      <c r="EC15" s="14"/>
      <c r="ED15" s="14"/>
      <c r="EE15" s="14"/>
      <c r="EF15" s="14"/>
      <c r="EG15" s="14"/>
      <c r="EH15" s="14"/>
      <c r="EI15" s="14"/>
      <c r="EJ15" s="14"/>
      <c r="EK15" s="14"/>
      <c r="EL15" s="14"/>
      <c r="EM15" s="14"/>
      <c r="EN15" s="14"/>
      <c r="EO15" s="14"/>
      <c r="EP15" s="14"/>
      <c r="EQ15" s="14"/>
      <c r="ER15" s="14"/>
      <c r="ES15" s="14"/>
      <c r="ET15" s="14"/>
      <c r="EU15" s="14"/>
      <c r="EV15" s="14"/>
      <c r="EW15" s="14"/>
      <c r="EX15" s="14"/>
      <c r="EY15" s="14"/>
      <c r="EZ15" s="14"/>
      <c r="FA15" s="14"/>
      <c r="FB15" s="14"/>
      <c r="FC15" s="14"/>
      <c r="FD15" s="14"/>
      <c r="FE15" s="14"/>
      <c r="FF15" s="14"/>
      <c r="FG15" s="14"/>
      <c r="FH15" s="14"/>
      <c r="FI15" s="14"/>
      <c r="FJ15" s="14"/>
      <c r="FK15" s="14"/>
      <c r="FL15" s="14"/>
      <c r="FM15" s="14"/>
      <c r="FN15" s="14"/>
      <c r="FO15" s="14"/>
      <c r="FP15" s="14"/>
      <c r="FQ15" s="14"/>
      <c r="FR15" s="14"/>
      <c r="FS15" s="14"/>
      <c r="FT15" s="14"/>
      <c r="FU15" s="14"/>
      <c r="FV15" s="14"/>
      <c r="FW15" s="14"/>
      <c r="FX15" s="14"/>
      <c r="FY15" s="14"/>
      <c r="FZ15" s="14"/>
      <c r="GA15" s="14"/>
      <c r="GB15" s="14"/>
      <c r="GC15" s="14"/>
      <c r="GD15" s="14"/>
      <c r="GE15" s="14"/>
      <c r="GF15" s="14"/>
      <c r="GG15" s="14"/>
      <c r="GH15" s="14"/>
      <c r="GI15" s="14"/>
      <c r="GJ15" s="14"/>
      <c r="GK15" s="14"/>
      <c r="GL15" s="14"/>
      <c r="GM15" s="14"/>
      <c r="GN15" s="14"/>
      <c r="GO15" s="14"/>
      <c r="GP15" s="14"/>
      <c r="GQ15" s="14"/>
      <c r="GR15" s="14"/>
      <c r="GS15" s="14"/>
      <c r="GT15" s="14"/>
      <c r="GU15" s="14"/>
      <c r="GV15" s="14"/>
      <c r="GW15" s="14"/>
      <c r="GX15" s="14"/>
      <c r="GY15" s="14"/>
      <c r="GZ15" s="14"/>
      <c r="HA15" s="14"/>
      <c r="HB15" s="14"/>
      <c r="HC15" s="14"/>
      <c r="HD15" s="14"/>
      <c r="HE15" s="14"/>
      <c r="HF15" s="14"/>
      <c r="HG15" s="14"/>
      <c r="HH15" s="14"/>
      <c r="HI15" s="14"/>
      <c r="HJ15" s="14"/>
      <c r="HK15" s="14"/>
      <c r="HL15" s="14"/>
      <c r="HM15" s="14"/>
      <c r="HN15" s="14"/>
      <c r="HO15" s="14"/>
      <c r="HP15" s="14"/>
      <c r="HQ15" s="14"/>
      <c r="HR15" s="14"/>
      <c r="HS15" s="14"/>
      <c r="HT15" s="14"/>
      <c r="HU15" s="14"/>
      <c r="HV15" s="14"/>
      <c r="HW15" s="14"/>
      <c r="HX15" s="14"/>
      <c r="HY15" s="14"/>
      <c r="HZ15" s="14"/>
      <c r="IA15" s="14"/>
      <c r="IB15" s="14"/>
      <c r="IC15" s="14"/>
      <c r="ID15" s="14"/>
      <c r="IE15" s="14"/>
      <c r="IF15" s="14"/>
      <c r="IG15" s="14"/>
      <c r="IH15" s="14"/>
      <c r="II15" s="14"/>
      <c r="IJ15" s="14"/>
      <c r="IK15" s="14"/>
      <c r="IL15" s="14"/>
      <c r="IM15" s="14"/>
      <c r="IN15" s="14"/>
      <c r="IO15" s="14"/>
      <c r="IP15" s="14"/>
      <c r="IQ15" s="14"/>
      <c r="IR15" s="14"/>
      <c r="IS15" s="14"/>
      <c r="IT15" s="14"/>
      <c r="IU15" s="14"/>
      <c r="IV15" s="14"/>
    </row>
    <row r="16" spans="1:256" ht="6.6" customHeight="1" x14ac:dyDescent="0.2">
      <c r="A16" s="15"/>
      <c r="B16" s="16"/>
      <c r="C16" s="36"/>
      <c r="D16" s="36"/>
      <c r="E16" s="36"/>
      <c r="F16" s="106"/>
      <c r="G16" s="36"/>
      <c r="H16" s="36"/>
      <c r="I16" s="36"/>
      <c r="J16" s="36"/>
      <c r="K16" s="36"/>
      <c r="L16" s="36"/>
      <c r="M16" s="36"/>
      <c r="N16" s="36"/>
      <c r="O16" s="36"/>
      <c r="P16" s="36"/>
      <c r="Q16" s="37"/>
      <c r="R16" s="8"/>
      <c r="S16" s="9"/>
      <c r="T16" s="9"/>
      <c r="U16" s="9"/>
      <c r="V16" s="9"/>
      <c r="W16" s="9"/>
      <c r="X16" s="9"/>
      <c r="Y16" s="9"/>
      <c r="Z16" s="9"/>
      <c r="AA16" s="9"/>
      <c r="AB16" s="9"/>
      <c r="AC16" s="9"/>
      <c r="AD16" s="9"/>
      <c r="AE16" s="9"/>
      <c r="AF16" s="9"/>
      <c r="AG16" s="9"/>
      <c r="AH16" s="9"/>
      <c r="AI16" s="9"/>
      <c r="AJ16" s="9"/>
      <c r="AK16" s="9"/>
      <c r="AL16" s="9"/>
      <c r="AM16" s="9"/>
      <c r="AN16" s="9"/>
      <c r="AO16" s="9"/>
      <c r="AP16" s="9"/>
      <c r="AQ16" s="9"/>
      <c r="AR16" s="9"/>
      <c r="AS16" s="9"/>
      <c r="AT16" s="9"/>
      <c r="AU16" s="9"/>
      <c r="AV16" s="9"/>
      <c r="AW16" s="9"/>
      <c r="AX16" s="9"/>
      <c r="AY16" s="9"/>
      <c r="AZ16" s="9"/>
      <c r="BA16" s="9"/>
      <c r="BB16" s="9"/>
      <c r="BC16" s="9"/>
      <c r="BD16" s="9"/>
      <c r="BE16" s="9"/>
      <c r="BF16" s="9"/>
      <c r="BG16" s="9"/>
      <c r="BH16" s="9"/>
      <c r="BI16" s="9"/>
      <c r="BJ16" s="9"/>
      <c r="BK16" s="9"/>
      <c r="BL16" s="9"/>
      <c r="BM16" s="9"/>
      <c r="BN16" s="9"/>
      <c r="BO16" s="9"/>
      <c r="BP16" s="9"/>
      <c r="BQ16" s="9"/>
      <c r="BR16" s="9"/>
      <c r="BS16" s="9"/>
      <c r="BT16" s="9"/>
      <c r="BU16" s="9"/>
      <c r="BV16" s="9"/>
      <c r="BW16" s="9"/>
      <c r="BX16" s="9"/>
      <c r="BY16" s="9"/>
      <c r="BZ16" s="9"/>
      <c r="CA16" s="9"/>
      <c r="CB16" s="9"/>
      <c r="CC16" s="9"/>
      <c r="CD16" s="9"/>
      <c r="CE16" s="9"/>
      <c r="CF16" s="9"/>
      <c r="CG16" s="9"/>
      <c r="CH16" s="9"/>
      <c r="CI16" s="9"/>
      <c r="CJ16" s="9"/>
      <c r="CK16" s="9"/>
      <c r="CL16" s="9"/>
      <c r="CM16" s="9"/>
      <c r="CN16" s="9"/>
      <c r="CO16" s="9"/>
      <c r="CP16" s="9"/>
      <c r="CQ16" s="9"/>
      <c r="CR16" s="9"/>
      <c r="CS16" s="9"/>
      <c r="CT16" s="9"/>
      <c r="CU16" s="9"/>
      <c r="CV16" s="9"/>
      <c r="CW16" s="9"/>
      <c r="CX16" s="9"/>
      <c r="CY16" s="9"/>
      <c r="CZ16" s="9"/>
      <c r="DA16" s="9"/>
      <c r="DB16" s="9"/>
      <c r="DC16" s="9"/>
      <c r="DD16" s="9"/>
      <c r="DE16" s="9"/>
      <c r="DF16" s="9"/>
      <c r="DG16" s="9"/>
      <c r="DH16" s="10"/>
      <c r="DI16" s="10"/>
      <c r="DJ16" s="10"/>
      <c r="DK16" s="10"/>
      <c r="DL16" s="10"/>
      <c r="DM16" s="10"/>
      <c r="DN16" s="10"/>
      <c r="DO16" s="10"/>
      <c r="DP16" s="10"/>
      <c r="DQ16" s="10"/>
      <c r="DR16" s="10"/>
      <c r="DS16" s="10"/>
      <c r="DT16" s="10"/>
      <c r="DU16" s="10"/>
      <c r="DV16" s="10"/>
      <c r="DW16" s="10"/>
      <c r="DX16" s="10"/>
      <c r="DY16" s="10"/>
      <c r="DZ16" s="10"/>
      <c r="EA16" s="10"/>
      <c r="EB16" s="10"/>
      <c r="EC16" s="10"/>
      <c r="ED16" s="10"/>
      <c r="EE16" s="10"/>
      <c r="EF16" s="10"/>
      <c r="EG16" s="10"/>
      <c r="EH16" s="10"/>
      <c r="EI16" s="10"/>
      <c r="EJ16" s="10"/>
      <c r="EK16" s="10"/>
      <c r="EL16" s="10"/>
      <c r="EM16" s="10"/>
      <c r="EN16" s="10"/>
      <c r="EO16" s="10"/>
      <c r="EP16" s="10"/>
      <c r="EQ16" s="10"/>
      <c r="ER16" s="10"/>
      <c r="ES16" s="10"/>
      <c r="ET16" s="10"/>
      <c r="EU16" s="10"/>
      <c r="EV16" s="10"/>
      <c r="EW16" s="10"/>
      <c r="EX16" s="10"/>
      <c r="EY16" s="10"/>
      <c r="EZ16" s="10"/>
      <c r="FA16" s="10"/>
      <c r="FB16" s="10"/>
      <c r="FC16" s="10"/>
      <c r="FD16" s="10"/>
      <c r="FE16" s="10"/>
      <c r="FF16" s="10"/>
      <c r="FG16" s="10"/>
      <c r="FH16" s="10"/>
      <c r="FI16" s="10"/>
      <c r="FJ16" s="10"/>
      <c r="FK16" s="10"/>
      <c r="FL16" s="10"/>
      <c r="FM16" s="10"/>
      <c r="FN16" s="10"/>
      <c r="FO16" s="10"/>
      <c r="FP16" s="10"/>
      <c r="FQ16" s="10"/>
      <c r="FR16" s="10"/>
      <c r="FS16" s="10"/>
      <c r="FT16" s="10"/>
      <c r="FU16" s="10"/>
      <c r="FV16" s="10"/>
      <c r="FW16" s="10"/>
      <c r="FX16" s="10"/>
      <c r="FY16" s="10"/>
      <c r="FZ16" s="10"/>
      <c r="GA16" s="10"/>
      <c r="GB16" s="10"/>
      <c r="GC16" s="10"/>
      <c r="GD16" s="10"/>
      <c r="GE16" s="10"/>
      <c r="GF16" s="10"/>
      <c r="GG16" s="10"/>
      <c r="GH16" s="10"/>
      <c r="GI16" s="10"/>
      <c r="GJ16" s="10"/>
      <c r="GK16" s="10"/>
      <c r="GL16" s="10"/>
      <c r="GM16" s="10"/>
      <c r="GN16" s="10"/>
      <c r="GO16" s="10"/>
      <c r="GP16" s="10"/>
      <c r="GQ16" s="10"/>
      <c r="GR16" s="10"/>
      <c r="GS16" s="10"/>
      <c r="GT16" s="10"/>
      <c r="GU16" s="10"/>
      <c r="GV16" s="10"/>
      <c r="GW16" s="10"/>
      <c r="GX16" s="10"/>
      <c r="GY16" s="10"/>
      <c r="GZ16" s="10"/>
      <c r="HA16" s="10"/>
      <c r="HB16" s="10"/>
      <c r="HC16" s="10"/>
      <c r="HD16" s="10"/>
      <c r="HE16" s="10"/>
      <c r="HF16" s="10"/>
      <c r="HG16" s="10"/>
      <c r="HH16" s="10"/>
      <c r="HI16" s="10"/>
      <c r="HJ16" s="10"/>
      <c r="HK16" s="10"/>
      <c r="HL16" s="10"/>
      <c r="HM16" s="10"/>
      <c r="HN16" s="10"/>
      <c r="HO16" s="10"/>
      <c r="HP16" s="10"/>
      <c r="HQ16" s="10"/>
      <c r="HR16" s="10"/>
      <c r="HS16" s="10"/>
      <c r="HT16" s="10"/>
      <c r="HU16" s="10"/>
      <c r="HV16" s="10"/>
      <c r="HW16" s="10"/>
      <c r="HX16" s="10"/>
      <c r="HY16" s="10"/>
      <c r="HZ16" s="10"/>
      <c r="IA16" s="10"/>
      <c r="IB16" s="10"/>
      <c r="IC16" s="10"/>
      <c r="ID16" s="10"/>
      <c r="IE16" s="10"/>
      <c r="IF16" s="10"/>
      <c r="IG16" s="10"/>
      <c r="IH16" s="10"/>
      <c r="II16" s="10"/>
      <c r="IJ16" s="10"/>
      <c r="IK16" s="10"/>
      <c r="IL16" s="10"/>
      <c r="IM16" s="10"/>
      <c r="IN16" s="10"/>
      <c r="IO16" s="10"/>
      <c r="IP16" s="10"/>
      <c r="IQ16" s="10"/>
      <c r="IR16" s="10"/>
      <c r="IS16" s="10"/>
      <c r="IT16" s="10"/>
      <c r="IU16" s="10"/>
      <c r="IV16" s="10"/>
    </row>
    <row r="17" spans="1:256" ht="15" x14ac:dyDescent="0.2">
      <c r="A17" s="18"/>
      <c r="B17" s="172"/>
      <c r="C17" s="172"/>
      <c r="D17" s="172"/>
      <c r="E17" s="20" t="s">
        <v>2</v>
      </c>
      <c r="F17" s="172"/>
      <c r="G17" s="195"/>
      <c r="H17" s="195"/>
      <c r="I17" s="38" t="s">
        <v>3</v>
      </c>
      <c r="J17" s="196">
        <f>IF(B17&lt;0,"0",(B17-F17))</f>
        <v>0</v>
      </c>
      <c r="K17" s="197"/>
      <c r="L17" s="197"/>
      <c r="M17" s="197"/>
      <c r="N17" s="198"/>
      <c r="O17" s="198"/>
      <c r="P17" s="198"/>
      <c r="Q17" s="23"/>
      <c r="R17" s="12"/>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4"/>
      <c r="DI17" s="14"/>
      <c r="DJ17" s="14"/>
      <c r="DK17" s="14"/>
      <c r="DL17" s="14"/>
      <c r="DM17" s="14"/>
      <c r="DN17" s="14"/>
      <c r="DO17" s="14"/>
      <c r="DP17" s="14"/>
      <c r="DQ17" s="14"/>
      <c r="DR17" s="14"/>
      <c r="DS17" s="14"/>
      <c r="DT17" s="14"/>
      <c r="DU17" s="14"/>
      <c r="DV17" s="14"/>
      <c r="DW17" s="14"/>
      <c r="DX17" s="14"/>
      <c r="DY17" s="14"/>
      <c r="DZ17" s="14"/>
      <c r="EA17" s="14"/>
      <c r="EB17" s="14"/>
      <c r="EC17" s="14"/>
      <c r="ED17" s="14"/>
      <c r="EE17" s="14"/>
      <c r="EF17" s="14"/>
      <c r="EG17" s="14"/>
      <c r="EH17" s="14"/>
      <c r="EI17" s="14"/>
      <c r="EJ17" s="14"/>
      <c r="EK17" s="14"/>
      <c r="EL17" s="14"/>
      <c r="EM17" s="14"/>
      <c r="EN17" s="14"/>
      <c r="EO17" s="14"/>
      <c r="EP17" s="14"/>
      <c r="EQ17" s="14"/>
      <c r="ER17" s="14"/>
      <c r="ES17" s="14"/>
      <c r="ET17" s="14"/>
      <c r="EU17" s="14"/>
      <c r="EV17" s="14"/>
      <c r="EW17" s="14"/>
      <c r="EX17" s="14"/>
      <c r="EY17" s="14"/>
      <c r="EZ17" s="14"/>
      <c r="FA17" s="14"/>
      <c r="FB17" s="14"/>
      <c r="FC17" s="14"/>
      <c r="FD17" s="14"/>
      <c r="FE17" s="14"/>
      <c r="FF17" s="14"/>
      <c r="FG17" s="14"/>
      <c r="FH17" s="14"/>
      <c r="FI17" s="14"/>
      <c r="FJ17" s="14"/>
      <c r="FK17" s="14"/>
      <c r="FL17" s="14"/>
      <c r="FM17" s="14"/>
      <c r="FN17" s="14"/>
      <c r="FO17" s="14"/>
      <c r="FP17" s="14"/>
      <c r="FQ17" s="14"/>
      <c r="FR17" s="14"/>
      <c r="FS17" s="14"/>
      <c r="FT17" s="14"/>
      <c r="FU17" s="14"/>
      <c r="FV17" s="14"/>
      <c r="FW17" s="14"/>
      <c r="FX17" s="14"/>
      <c r="FY17" s="14"/>
      <c r="FZ17" s="14"/>
      <c r="GA17" s="14"/>
      <c r="GB17" s="14"/>
      <c r="GC17" s="14"/>
      <c r="GD17" s="14"/>
      <c r="GE17" s="14"/>
      <c r="GF17" s="14"/>
      <c r="GG17" s="14"/>
      <c r="GH17" s="14"/>
      <c r="GI17" s="14"/>
      <c r="GJ17" s="14"/>
      <c r="GK17" s="14"/>
      <c r="GL17" s="14"/>
      <c r="GM17" s="14"/>
      <c r="GN17" s="14"/>
      <c r="GO17" s="14"/>
      <c r="GP17" s="14"/>
      <c r="GQ17" s="14"/>
      <c r="GR17" s="14"/>
      <c r="GS17" s="14"/>
      <c r="GT17" s="14"/>
      <c r="GU17" s="14"/>
      <c r="GV17" s="14"/>
      <c r="GW17" s="14"/>
      <c r="GX17" s="14"/>
      <c r="GY17" s="14"/>
      <c r="GZ17" s="14"/>
      <c r="HA17" s="14"/>
      <c r="HB17" s="14"/>
      <c r="HC17" s="14"/>
      <c r="HD17" s="14"/>
      <c r="HE17" s="14"/>
      <c r="HF17" s="14"/>
      <c r="HG17" s="14"/>
      <c r="HH17" s="14"/>
      <c r="HI17" s="14"/>
      <c r="HJ17" s="14"/>
      <c r="HK17" s="14"/>
      <c r="HL17" s="14"/>
      <c r="HM17" s="14"/>
      <c r="HN17" s="14"/>
      <c r="HO17" s="14"/>
      <c r="HP17" s="14"/>
      <c r="HQ17" s="14"/>
      <c r="HR17" s="14"/>
      <c r="HS17" s="14"/>
      <c r="HT17" s="14"/>
      <c r="HU17" s="14"/>
      <c r="HV17" s="14"/>
      <c r="HW17" s="14"/>
      <c r="HX17" s="14"/>
      <c r="HY17" s="14"/>
      <c r="HZ17" s="14"/>
      <c r="IA17" s="14"/>
      <c r="IB17" s="14"/>
      <c r="IC17" s="14"/>
      <c r="ID17" s="14"/>
      <c r="IE17" s="14"/>
      <c r="IF17" s="14"/>
      <c r="IG17" s="14"/>
      <c r="IH17" s="14"/>
      <c r="II17" s="14"/>
      <c r="IJ17" s="14"/>
      <c r="IK17" s="14"/>
      <c r="IL17" s="14"/>
      <c r="IM17" s="14"/>
      <c r="IN17" s="14"/>
      <c r="IO17" s="14"/>
      <c r="IP17" s="14"/>
      <c r="IQ17" s="14"/>
      <c r="IR17" s="14"/>
      <c r="IS17" s="14"/>
      <c r="IT17" s="14"/>
      <c r="IU17" s="14"/>
      <c r="IV17" s="14"/>
    </row>
    <row r="18" spans="1:256" ht="14.25" x14ac:dyDescent="0.2">
      <c r="A18" s="30"/>
      <c r="B18" s="178" t="s">
        <v>77</v>
      </c>
      <c r="C18" s="178"/>
      <c r="D18" s="178"/>
      <c r="E18" s="31"/>
      <c r="F18" s="178" t="s">
        <v>78</v>
      </c>
      <c r="G18" s="178"/>
      <c r="H18" s="178"/>
      <c r="I18" s="24"/>
      <c r="J18" s="179" t="s">
        <v>4</v>
      </c>
      <c r="K18" s="179"/>
      <c r="L18" s="199"/>
      <c r="M18" s="31"/>
      <c r="N18" s="34"/>
      <c r="O18" s="34"/>
      <c r="P18" s="34"/>
      <c r="Q18" s="23"/>
      <c r="R18" s="32"/>
      <c r="S18" s="33"/>
      <c r="T18" s="33"/>
      <c r="U18" s="33"/>
      <c r="V18" s="33"/>
      <c r="W18" s="33"/>
      <c r="X18" s="33"/>
      <c r="Y18" s="33"/>
      <c r="Z18" s="33"/>
      <c r="AA18" s="33"/>
      <c r="AB18" s="33"/>
      <c r="AC18" s="33"/>
      <c r="AD18" s="33"/>
      <c r="AE18" s="33"/>
      <c r="AF18" s="33"/>
      <c r="AG18" s="33"/>
      <c r="AH18" s="33"/>
      <c r="AI18" s="33"/>
      <c r="AJ18" s="33"/>
      <c r="AK18" s="33"/>
      <c r="AL18" s="33"/>
      <c r="AM18" s="33"/>
      <c r="AN18" s="33"/>
      <c r="AO18" s="33"/>
      <c r="AP18" s="33"/>
      <c r="AQ18" s="33"/>
      <c r="AR18" s="33"/>
      <c r="AS18" s="33"/>
      <c r="AT18" s="33"/>
      <c r="AU18" s="33"/>
      <c r="AV18" s="33"/>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row>
    <row r="19" spans="1:256" ht="15" x14ac:dyDescent="0.2">
      <c r="A19" s="18"/>
      <c r="B19" s="190">
        <f>IF(B17-F17&lt;0,"0",(B17-F17))</f>
        <v>0</v>
      </c>
      <c r="C19" s="190"/>
      <c r="D19" s="190"/>
      <c r="E19" s="20" t="s">
        <v>20</v>
      </c>
      <c r="F19" s="191">
        <f>F10</f>
        <v>0</v>
      </c>
      <c r="G19" s="192"/>
      <c r="H19" s="192"/>
      <c r="I19" s="20" t="s">
        <v>19</v>
      </c>
      <c r="J19" s="28">
        <v>1000</v>
      </c>
      <c r="K19" s="29"/>
      <c r="L19" s="175" t="s">
        <v>3</v>
      </c>
      <c r="M19" s="186"/>
      <c r="N19" s="177">
        <f>IF(B17-F17&lt;0,"0",(B19*F19/J19))</f>
        <v>0</v>
      </c>
      <c r="O19" s="177"/>
      <c r="P19" s="177"/>
      <c r="Q19" s="23"/>
      <c r="R19" s="12"/>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c r="FZ19" s="14"/>
      <c r="GA19" s="14"/>
      <c r="GB19" s="14"/>
      <c r="GC19" s="14"/>
      <c r="GD19" s="14"/>
      <c r="GE19" s="14"/>
      <c r="GF19" s="14"/>
      <c r="GG19" s="14"/>
      <c r="GH19" s="14"/>
      <c r="GI19" s="14"/>
      <c r="GJ19" s="14"/>
      <c r="GK19" s="14"/>
      <c r="GL19" s="14"/>
      <c r="GM19" s="14"/>
      <c r="GN19" s="14"/>
      <c r="GO19" s="14"/>
      <c r="GP19" s="14"/>
      <c r="GQ19" s="14"/>
      <c r="GR19" s="14"/>
      <c r="GS19" s="14"/>
      <c r="GT19" s="14"/>
      <c r="GU19" s="14"/>
      <c r="GV19" s="14"/>
      <c r="GW19" s="14"/>
      <c r="GX19" s="14"/>
      <c r="GY19" s="14"/>
      <c r="GZ19" s="14"/>
      <c r="HA19" s="14"/>
      <c r="HB19" s="14"/>
      <c r="HC19" s="14"/>
      <c r="HD19" s="14"/>
      <c r="HE19" s="14"/>
      <c r="HF19" s="14"/>
      <c r="HG19" s="14"/>
      <c r="HH19" s="14"/>
      <c r="HI19" s="14"/>
      <c r="HJ19" s="14"/>
      <c r="HK19" s="14"/>
      <c r="HL19" s="14"/>
      <c r="HM19" s="14"/>
      <c r="HN19" s="14"/>
      <c r="HO19" s="14"/>
      <c r="HP19" s="14"/>
      <c r="HQ19" s="14"/>
      <c r="HR19" s="14"/>
      <c r="HS19" s="14"/>
      <c r="HT19" s="14"/>
      <c r="HU19" s="14"/>
      <c r="HV19" s="14"/>
      <c r="HW19" s="14"/>
      <c r="HX19" s="14"/>
      <c r="HY19" s="14"/>
      <c r="HZ19" s="14"/>
      <c r="IA19" s="14"/>
      <c r="IB19" s="14"/>
      <c r="IC19" s="14"/>
      <c r="ID19" s="14"/>
      <c r="IE19" s="14"/>
      <c r="IF19" s="14"/>
      <c r="IG19" s="14"/>
      <c r="IH19" s="14"/>
      <c r="II19" s="14"/>
      <c r="IJ19" s="14"/>
      <c r="IK19" s="14"/>
      <c r="IL19" s="14"/>
      <c r="IM19" s="14"/>
      <c r="IN19" s="14"/>
      <c r="IO19" s="14"/>
      <c r="IP19" s="14"/>
      <c r="IQ19" s="14"/>
      <c r="IR19" s="14"/>
      <c r="IS19" s="14"/>
      <c r="IT19" s="14"/>
      <c r="IU19" s="14"/>
      <c r="IV19" s="14"/>
    </row>
    <row r="20" spans="1:256" ht="14.25" x14ac:dyDescent="0.2">
      <c r="A20" s="18"/>
      <c r="B20" s="178" t="s">
        <v>134</v>
      </c>
      <c r="C20" s="178"/>
      <c r="D20" s="178"/>
      <c r="E20" s="31"/>
      <c r="F20" s="179" t="s">
        <v>35</v>
      </c>
      <c r="G20" s="186"/>
      <c r="H20" s="186"/>
      <c r="I20" s="31"/>
      <c r="J20" s="31"/>
      <c r="K20" s="34"/>
      <c r="L20" s="31"/>
      <c r="M20" s="31"/>
      <c r="N20" s="31"/>
      <c r="O20" s="31"/>
      <c r="P20" s="31"/>
      <c r="Q20" s="23"/>
      <c r="R20" s="32"/>
      <c r="S20" s="33"/>
      <c r="T20" s="33"/>
      <c r="U20" s="33"/>
      <c r="V20" s="33"/>
      <c r="W20" s="33"/>
      <c r="X20" s="33"/>
      <c r="Y20" s="33"/>
      <c r="Z20" s="33"/>
      <c r="AA20" s="33"/>
      <c r="AB20" s="33"/>
      <c r="AC20" s="33"/>
      <c r="AD20" s="33"/>
      <c r="AE20" s="33"/>
      <c r="AF20" s="33"/>
      <c r="AG20" s="33"/>
      <c r="AH20" s="33"/>
      <c r="AI20" s="33"/>
      <c r="AJ20" s="33"/>
      <c r="AK20" s="33"/>
      <c r="AL20" s="33"/>
      <c r="AM20" s="33"/>
      <c r="AN20" s="33"/>
      <c r="AO20" s="33"/>
      <c r="AP20" s="33"/>
      <c r="AQ20" s="33"/>
      <c r="AR20" s="33"/>
      <c r="AS20" s="33"/>
      <c r="AT20" s="33"/>
      <c r="AU20" s="33"/>
      <c r="AV20" s="33"/>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4"/>
      <c r="DI20" s="34"/>
      <c r="DJ20" s="34"/>
      <c r="DK20" s="34"/>
      <c r="DL20" s="34"/>
      <c r="DM20" s="34"/>
      <c r="DN20" s="34"/>
      <c r="DO20" s="34"/>
      <c r="DP20" s="34"/>
      <c r="DQ20" s="34"/>
      <c r="DR20" s="34"/>
      <c r="DS20" s="34"/>
      <c r="DT20" s="34"/>
      <c r="DU20" s="34"/>
      <c r="DV20" s="34"/>
      <c r="DW20" s="34"/>
      <c r="DX20" s="34"/>
      <c r="DY20" s="34"/>
      <c r="DZ20" s="34"/>
      <c r="EA20" s="34"/>
      <c r="EB20" s="34"/>
      <c r="EC20" s="34"/>
      <c r="ED20" s="34"/>
      <c r="EE20" s="34"/>
      <c r="EF20" s="34"/>
      <c r="EG20" s="34"/>
      <c r="EH20" s="34"/>
      <c r="EI20" s="34"/>
      <c r="EJ20" s="34"/>
      <c r="EK20" s="34"/>
      <c r="EL20" s="34"/>
      <c r="EM20" s="34"/>
      <c r="EN20" s="34"/>
      <c r="EO20" s="34"/>
      <c r="EP20" s="34"/>
      <c r="EQ20" s="34"/>
      <c r="ER20" s="34"/>
      <c r="ES20" s="34"/>
      <c r="ET20" s="34"/>
      <c r="EU20" s="34"/>
      <c r="EV20" s="34"/>
      <c r="EW20" s="34"/>
      <c r="EX20" s="34"/>
      <c r="EY20" s="34"/>
      <c r="EZ20" s="34"/>
      <c r="FA20" s="34"/>
      <c r="FB20" s="34"/>
      <c r="FC20" s="34"/>
      <c r="FD20" s="34"/>
      <c r="FE20" s="34"/>
      <c r="FF20" s="34"/>
      <c r="FG20" s="34"/>
      <c r="FH20" s="34"/>
      <c r="FI20" s="34"/>
      <c r="FJ20" s="34"/>
      <c r="FK20" s="34"/>
      <c r="FL20" s="34"/>
      <c r="FM20" s="34"/>
      <c r="FN20" s="34"/>
      <c r="FO20" s="34"/>
      <c r="FP20" s="34"/>
      <c r="FQ20" s="34"/>
      <c r="FR20" s="34"/>
      <c r="FS20" s="34"/>
      <c r="FT20" s="34"/>
      <c r="FU20" s="34"/>
      <c r="FV20" s="34"/>
      <c r="FW20" s="34"/>
      <c r="FX20" s="34"/>
      <c r="FY20" s="34"/>
      <c r="FZ20" s="34"/>
      <c r="GA20" s="34"/>
      <c r="GB20" s="34"/>
      <c r="GC20" s="34"/>
      <c r="GD20" s="34"/>
      <c r="GE20" s="34"/>
      <c r="GF20" s="34"/>
      <c r="GG20" s="34"/>
      <c r="GH20" s="34"/>
      <c r="GI20" s="34"/>
      <c r="GJ20" s="34"/>
      <c r="GK20" s="34"/>
      <c r="GL20" s="34"/>
      <c r="GM20" s="34"/>
      <c r="GN20" s="34"/>
      <c r="GO20" s="34"/>
      <c r="GP20" s="34"/>
      <c r="GQ20" s="34"/>
      <c r="GR20" s="34"/>
      <c r="GS20" s="34"/>
      <c r="GT20" s="34"/>
      <c r="GU20" s="34"/>
      <c r="GV20" s="34"/>
      <c r="GW20" s="34"/>
      <c r="GX20" s="34"/>
      <c r="GY20" s="34"/>
      <c r="GZ20" s="34"/>
      <c r="HA20" s="34"/>
      <c r="HB20" s="34"/>
      <c r="HC20" s="34"/>
      <c r="HD20" s="34"/>
      <c r="HE20" s="34"/>
      <c r="HF20" s="34"/>
      <c r="HG20" s="34"/>
      <c r="HH20" s="34"/>
      <c r="HI20" s="34"/>
      <c r="HJ20" s="34"/>
      <c r="HK20" s="34"/>
      <c r="HL20" s="34"/>
      <c r="HM20" s="34"/>
      <c r="HN20" s="34"/>
      <c r="HO20" s="34"/>
      <c r="HP20" s="34"/>
      <c r="HQ20" s="34"/>
      <c r="HR20" s="34"/>
      <c r="HS20" s="34"/>
      <c r="HT20" s="34"/>
      <c r="HU20" s="34"/>
      <c r="HV20" s="34"/>
      <c r="HW20" s="34"/>
      <c r="HX20" s="34"/>
      <c r="HY20" s="34"/>
      <c r="HZ20" s="34"/>
      <c r="IA20" s="34"/>
      <c r="IB20" s="34"/>
      <c r="IC20" s="34"/>
      <c r="ID20" s="34"/>
      <c r="IE20" s="34"/>
      <c r="IF20" s="34"/>
      <c r="IG20" s="34"/>
      <c r="IH20" s="34"/>
      <c r="II20" s="34"/>
      <c r="IJ20" s="34"/>
      <c r="IK20" s="34"/>
      <c r="IL20" s="34"/>
      <c r="IM20" s="34"/>
      <c r="IN20" s="34"/>
      <c r="IO20" s="34"/>
      <c r="IP20" s="34"/>
      <c r="IQ20" s="34"/>
      <c r="IR20" s="34"/>
      <c r="IS20" s="34"/>
      <c r="IT20" s="34"/>
      <c r="IU20" s="34"/>
      <c r="IV20" s="34"/>
    </row>
    <row r="21" spans="1:256" ht="15" x14ac:dyDescent="0.2">
      <c r="A21" s="18" t="s">
        <v>71</v>
      </c>
      <c r="B21" s="200" t="s">
        <v>49</v>
      </c>
      <c r="C21" s="200"/>
      <c r="D21" s="200"/>
      <c r="E21" s="200"/>
      <c r="F21" s="200"/>
      <c r="G21" s="200"/>
      <c r="H21" s="200"/>
      <c r="I21" s="200"/>
      <c r="J21" s="142" t="s">
        <v>131</v>
      </c>
      <c r="K21" s="39"/>
      <c r="L21" s="175" t="s">
        <v>3</v>
      </c>
      <c r="M21" s="186"/>
      <c r="N21" s="177">
        <f>IF(N17&lt;0,(N7+N10),(N7+N10+N13+N19))</f>
        <v>0</v>
      </c>
      <c r="O21" s="177"/>
      <c r="P21" s="177"/>
      <c r="Q21" s="23"/>
      <c r="R21" s="12"/>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4"/>
      <c r="DI21" s="14"/>
      <c r="DJ21" s="14"/>
      <c r="DK21" s="14"/>
      <c r="DL21" s="14"/>
      <c r="DM21" s="14"/>
      <c r="DN21" s="14"/>
      <c r="DO21" s="14"/>
      <c r="DP21" s="14"/>
      <c r="DQ21" s="14"/>
      <c r="DR21" s="14"/>
      <c r="DS21" s="14"/>
      <c r="DT21" s="14"/>
      <c r="DU21" s="14"/>
      <c r="DV21" s="14"/>
      <c r="DW21" s="14"/>
      <c r="DX21" s="14"/>
      <c r="DY21" s="14"/>
      <c r="DZ21" s="14"/>
      <c r="EA21" s="14"/>
      <c r="EB21" s="14"/>
      <c r="EC21" s="14"/>
      <c r="ED21" s="14"/>
      <c r="EE21" s="14"/>
      <c r="EF21" s="14"/>
      <c r="EG21" s="14"/>
      <c r="EH21" s="14"/>
      <c r="EI21" s="14"/>
      <c r="EJ21" s="14"/>
      <c r="EK21" s="14"/>
      <c r="EL21" s="14"/>
      <c r="EM21" s="14"/>
      <c r="EN21" s="14"/>
      <c r="EO21" s="14"/>
      <c r="EP21" s="14"/>
      <c r="EQ21" s="14"/>
      <c r="ER21" s="14"/>
      <c r="ES21" s="14"/>
      <c r="ET21" s="14"/>
      <c r="EU21" s="14"/>
      <c r="EV21" s="14"/>
      <c r="EW21" s="14"/>
      <c r="EX21" s="14"/>
      <c r="EY21" s="14"/>
      <c r="EZ21" s="14"/>
      <c r="FA21" s="14"/>
      <c r="FB21" s="14"/>
      <c r="FC21" s="14"/>
      <c r="FD21" s="14"/>
      <c r="FE21" s="14"/>
      <c r="FF21" s="14"/>
      <c r="FG21" s="14"/>
      <c r="FH21" s="14"/>
      <c r="FI21" s="14"/>
      <c r="FJ21" s="14"/>
      <c r="FK21" s="14"/>
      <c r="FL21" s="14"/>
      <c r="FM21" s="14"/>
      <c r="FN21" s="14"/>
      <c r="FO21" s="14"/>
      <c r="FP21" s="14"/>
      <c r="FQ21" s="14"/>
      <c r="FR21" s="14"/>
      <c r="FS21" s="14"/>
      <c r="FT21" s="14"/>
      <c r="FU21" s="14"/>
      <c r="FV21" s="14"/>
      <c r="FW21" s="14"/>
      <c r="FX21" s="14"/>
      <c r="FY21" s="14"/>
      <c r="FZ21" s="14"/>
      <c r="GA21" s="14"/>
      <c r="GB21" s="14"/>
      <c r="GC21" s="14"/>
      <c r="GD21" s="14"/>
      <c r="GE21" s="14"/>
      <c r="GF21" s="14"/>
      <c r="GG21" s="14"/>
      <c r="GH21" s="14"/>
      <c r="GI21" s="14"/>
      <c r="GJ21" s="14"/>
      <c r="GK21" s="14"/>
      <c r="GL21" s="14"/>
      <c r="GM21" s="14"/>
      <c r="GN21" s="14"/>
      <c r="GO21" s="14"/>
      <c r="GP21" s="14"/>
      <c r="GQ21" s="14"/>
      <c r="GR21" s="14"/>
      <c r="GS21" s="14"/>
      <c r="GT21" s="14"/>
      <c r="GU21" s="14"/>
      <c r="GV21" s="14"/>
      <c r="GW21" s="14"/>
      <c r="GX21" s="14"/>
      <c r="GY21" s="14"/>
      <c r="GZ21" s="14"/>
      <c r="HA21" s="14"/>
      <c r="HB21" s="14"/>
      <c r="HC21" s="14"/>
      <c r="HD21" s="14"/>
      <c r="HE21" s="14"/>
      <c r="HF21" s="14"/>
      <c r="HG21" s="14"/>
      <c r="HH21" s="14"/>
      <c r="HI21" s="14"/>
      <c r="HJ21" s="14"/>
      <c r="HK21" s="14"/>
      <c r="HL21" s="14"/>
      <c r="HM21" s="14"/>
      <c r="HN21" s="14"/>
      <c r="HO21" s="14"/>
      <c r="HP21" s="14"/>
      <c r="HQ21" s="14"/>
      <c r="HR21" s="14"/>
      <c r="HS21" s="14"/>
      <c r="HT21" s="14"/>
      <c r="HU21" s="14"/>
      <c r="HV21" s="14"/>
      <c r="HW21" s="14"/>
      <c r="HX21" s="14"/>
      <c r="HY21" s="14"/>
      <c r="HZ21" s="14"/>
      <c r="IA21" s="14"/>
      <c r="IB21" s="14"/>
      <c r="IC21" s="14"/>
      <c r="ID21" s="14"/>
      <c r="IE21" s="14"/>
      <c r="IF21" s="14"/>
      <c r="IG21" s="14"/>
      <c r="IH21" s="14"/>
      <c r="II21" s="14"/>
      <c r="IJ21" s="14"/>
      <c r="IK21" s="14"/>
      <c r="IL21" s="14"/>
      <c r="IM21" s="14"/>
      <c r="IN21" s="14"/>
      <c r="IO21" s="14"/>
      <c r="IP21" s="14"/>
      <c r="IQ21" s="14"/>
      <c r="IR21" s="14"/>
      <c r="IS21" s="14"/>
      <c r="IT21" s="14"/>
      <c r="IU21" s="14"/>
      <c r="IV21" s="14"/>
    </row>
    <row r="22" spans="1:256" ht="2.4500000000000002" customHeight="1" x14ac:dyDescent="0.2">
      <c r="A22" s="40"/>
      <c r="B22" s="41"/>
      <c r="C22" s="41"/>
      <c r="D22" s="41"/>
      <c r="E22" s="41"/>
      <c r="F22" s="41"/>
      <c r="G22" s="41"/>
      <c r="H22" s="41"/>
      <c r="I22" s="41"/>
      <c r="J22" s="41"/>
      <c r="K22" s="41"/>
      <c r="L22" s="41"/>
      <c r="M22" s="41"/>
      <c r="N22" s="41"/>
      <c r="O22" s="41"/>
      <c r="P22" s="41"/>
      <c r="Q22" s="42"/>
      <c r="R22" s="12"/>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4"/>
      <c r="DI22" s="14"/>
      <c r="DJ22" s="14"/>
      <c r="DK22" s="14"/>
      <c r="DL22" s="14"/>
      <c r="DM22" s="14"/>
      <c r="DN22" s="14"/>
      <c r="DO22" s="14"/>
      <c r="DP22" s="14"/>
      <c r="DQ22" s="14"/>
      <c r="DR22" s="14"/>
      <c r="DS22" s="14"/>
      <c r="DT22" s="14"/>
      <c r="DU22" s="14"/>
      <c r="DV22" s="14"/>
      <c r="DW22" s="14"/>
      <c r="DX22" s="14"/>
      <c r="DY22" s="14"/>
      <c r="DZ22" s="14"/>
      <c r="EA22" s="14"/>
      <c r="EB22" s="14"/>
      <c r="EC22" s="14"/>
      <c r="ED22" s="14"/>
      <c r="EE22" s="14"/>
      <c r="EF22" s="14"/>
      <c r="EG22" s="14"/>
      <c r="EH22" s="14"/>
      <c r="EI22" s="14"/>
      <c r="EJ22" s="14"/>
      <c r="EK22" s="14"/>
      <c r="EL22" s="14"/>
      <c r="EM22" s="14"/>
      <c r="EN22" s="14"/>
      <c r="EO22" s="14"/>
      <c r="EP22" s="14"/>
      <c r="EQ22" s="14"/>
      <c r="ER22" s="14"/>
      <c r="ES22" s="14"/>
      <c r="ET22" s="14"/>
      <c r="EU22" s="14"/>
      <c r="EV22" s="14"/>
      <c r="EW22" s="14"/>
      <c r="EX22" s="14"/>
      <c r="EY22" s="14"/>
      <c r="EZ22" s="14"/>
      <c r="FA22" s="14"/>
      <c r="FB22" s="14"/>
      <c r="FC22" s="14"/>
      <c r="FD22" s="14"/>
      <c r="FE22" s="14"/>
      <c r="FF22" s="14"/>
      <c r="FG22" s="14"/>
      <c r="FH22" s="14"/>
      <c r="FI22" s="14"/>
      <c r="FJ22" s="14"/>
      <c r="FK22" s="14"/>
      <c r="FL22" s="14"/>
      <c r="FM22" s="14"/>
      <c r="FN22" s="14"/>
      <c r="FO22" s="14"/>
      <c r="FP22" s="14"/>
      <c r="FQ22" s="14"/>
      <c r="FR22" s="14"/>
      <c r="FS22" s="14"/>
      <c r="FT22" s="14"/>
      <c r="FU22" s="14"/>
      <c r="FV22" s="14"/>
      <c r="FW22" s="14"/>
      <c r="FX22" s="14"/>
      <c r="FY22" s="14"/>
      <c r="FZ22" s="14"/>
      <c r="GA22" s="14"/>
      <c r="GB22" s="14"/>
      <c r="GC22" s="14"/>
      <c r="GD22" s="14"/>
      <c r="GE22" s="14"/>
      <c r="GF22" s="14"/>
      <c r="GG22" s="14"/>
      <c r="GH22" s="14"/>
      <c r="GI22" s="14"/>
      <c r="GJ22" s="14"/>
      <c r="GK22" s="14"/>
      <c r="GL22" s="14"/>
      <c r="GM22" s="14"/>
      <c r="GN22" s="14"/>
      <c r="GO22" s="14"/>
      <c r="GP22" s="14"/>
      <c r="GQ22" s="14"/>
      <c r="GR22" s="14"/>
      <c r="GS22" s="14"/>
      <c r="GT22" s="14"/>
      <c r="GU22" s="14"/>
      <c r="GV22" s="14"/>
      <c r="GW22" s="14"/>
      <c r="GX22" s="14"/>
      <c r="GY22" s="14"/>
      <c r="GZ22" s="14"/>
      <c r="HA22" s="14"/>
      <c r="HB22" s="14"/>
      <c r="HC22" s="14"/>
      <c r="HD22" s="14"/>
      <c r="HE22" s="14"/>
      <c r="HF22" s="14"/>
      <c r="HG22" s="14"/>
      <c r="HH22" s="14"/>
      <c r="HI22" s="14"/>
      <c r="HJ22" s="14"/>
      <c r="HK22" s="14"/>
      <c r="HL22" s="14"/>
      <c r="HM22" s="14"/>
      <c r="HN22" s="14"/>
      <c r="HO22" s="14"/>
      <c r="HP22" s="14"/>
      <c r="HQ22" s="14"/>
      <c r="HR22" s="14"/>
      <c r="HS22" s="14"/>
      <c r="HT22" s="14"/>
      <c r="HU22" s="14"/>
      <c r="HV22" s="14"/>
      <c r="HW22" s="14"/>
      <c r="HX22" s="14"/>
      <c r="HY22" s="14"/>
      <c r="HZ22" s="14"/>
      <c r="IA22" s="14"/>
      <c r="IB22" s="14"/>
      <c r="IC22" s="14"/>
      <c r="ID22" s="14"/>
      <c r="IE22" s="14"/>
      <c r="IF22" s="14"/>
      <c r="IG22" s="14"/>
      <c r="IH22" s="14"/>
      <c r="II22" s="14"/>
      <c r="IJ22" s="14"/>
      <c r="IK22" s="14"/>
      <c r="IL22" s="14"/>
      <c r="IM22" s="14"/>
      <c r="IN22" s="14"/>
      <c r="IO22" s="14"/>
      <c r="IP22" s="14"/>
      <c r="IQ22" s="14"/>
      <c r="IR22" s="14"/>
      <c r="IS22" s="14"/>
      <c r="IT22" s="14"/>
      <c r="IU22" s="14"/>
      <c r="IV22" s="14"/>
    </row>
    <row r="23" spans="1:256" ht="5.0999999999999996" customHeight="1" x14ac:dyDescent="0.2">
      <c r="A23" s="19"/>
      <c r="B23" s="19"/>
      <c r="C23" s="19"/>
      <c r="D23" s="19"/>
      <c r="E23" s="19"/>
      <c r="F23" s="19"/>
      <c r="G23" s="19"/>
      <c r="H23" s="19"/>
      <c r="I23" s="19"/>
      <c r="J23" s="19"/>
      <c r="K23" s="19"/>
      <c r="L23" s="19"/>
      <c r="M23" s="19"/>
      <c r="N23" s="19"/>
      <c r="O23" s="19"/>
      <c r="P23" s="19"/>
      <c r="Q23" s="19"/>
      <c r="R23" s="12"/>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4"/>
      <c r="DI23" s="14"/>
      <c r="DJ23" s="14"/>
      <c r="DK23" s="14"/>
      <c r="DL23" s="14"/>
      <c r="DM23" s="14"/>
      <c r="DN23" s="14"/>
      <c r="DO23" s="14"/>
      <c r="DP23" s="14"/>
      <c r="DQ23" s="14"/>
      <c r="DR23" s="14"/>
      <c r="DS23" s="14"/>
      <c r="DT23" s="14"/>
      <c r="DU23" s="14"/>
      <c r="DV23" s="14"/>
      <c r="DW23" s="14"/>
      <c r="DX23" s="14"/>
      <c r="DY23" s="14"/>
      <c r="DZ23" s="14"/>
      <c r="EA23" s="14"/>
      <c r="EB23" s="14"/>
      <c r="EC23" s="14"/>
      <c r="ED23" s="14"/>
      <c r="EE23" s="14"/>
      <c r="EF23" s="14"/>
      <c r="EG23" s="14"/>
      <c r="EH23" s="14"/>
      <c r="EI23" s="14"/>
      <c r="EJ23" s="14"/>
      <c r="EK23" s="14"/>
      <c r="EL23" s="14"/>
      <c r="EM23" s="14"/>
      <c r="EN23" s="14"/>
      <c r="EO23" s="14"/>
      <c r="EP23" s="14"/>
      <c r="EQ23" s="14"/>
      <c r="ER23" s="14"/>
      <c r="ES23" s="14"/>
      <c r="ET23" s="14"/>
      <c r="EU23" s="14"/>
      <c r="EV23" s="14"/>
      <c r="EW23" s="14"/>
      <c r="EX23" s="14"/>
      <c r="EY23" s="14"/>
      <c r="EZ23" s="14"/>
      <c r="FA23" s="14"/>
      <c r="FB23" s="14"/>
      <c r="FC23" s="14"/>
      <c r="FD23" s="14"/>
      <c r="FE23" s="14"/>
      <c r="FF23" s="14"/>
      <c r="FG23" s="14"/>
      <c r="FH23" s="14"/>
      <c r="FI23" s="14"/>
      <c r="FJ23" s="14"/>
      <c r="FK23" s="14"/>
      <c r="FL23" s="14"/>
      <c r="FM23" s="14"/>
      <c r="FN23" s="14"/>
      <c r="FO23" s="14"/>
      <c r="FP23" s="14"/>
      <c r="FQ23" s="14"/>
      <c r="FR23" s="14"/>
      <c r="FS23" s="14"/>
      <c r="FT23" s="14"/>
      <c r="FU23" s="14"/>
      <c r="FV23" s="14"/>
      <c r="FW23" s="14"/>
      <c r="FX23" s="14"/>
      <c r="FY23" s="14"/>
      <c r="FZ23" s="14"/>
      <c r="GA23" s="14"/>
      <c r="GB23" s="14"/>
      <c r="GC23" s="14"/>
      <c r="GD23" s="14"/>
      <c r="GE23" s="14"/>
      <c r="GF23" s="14"/>
      <c r="GG23" s="14"/>
      <c r="GH23" s="14"/>
      <c r="GI23" s="14"/>
      <c r="GJ23" s="14"/>
      <c r="GK23" s="14"/>
      <c r="GL23" s="14"/>
      <c r="GM23" s="14"/>
      <c r="GN23" s="14"/>
      <c r="GO23" s="14"/>
      <c r="GP23" s="14"/>
      <c r="GQ23" s="14"/>
      <c r="GR23" s="14"/>
      <c r="GS23" s="14"/>
      <c r="GT23" s="14"/>
      <c r="GU23" s="14"/>
      <c r="GV23" s="14"/>
      <c r="GW23" s="14"/>
      <c r="GX23" s="14"/>
      <c r="GY23" s="14"/>
      <c r="GZ23" s="14"/>
      <c r="HA23" s="14"/>
      <c r="HB23" s="14"/>
      <c r="HC23" s="14"/>
      <c r="HD23" s="14"/>
      <c r="HE23" s="14"/>
      <c r="HF23" s="14"/>
      <c r="HG23" s="14"/>
      <c r="HH23" s="14"/>
      <c r="HI23" s="14"/>
      <c r="HJ23" s="14"/>
      <c r="HK23" s="14"/>
      <c r="HL23" s="14"/>
      <c r="HM23" s="14"/>
      <c r="HN23" s="14"/>
      <c r="HO23" s="14"/>
      <c r="HP23" s="14"/>
      <c r="HQ23" s="14"/>
      <c r="HR23" s="14"/>
      <c r="HS23" s="14"/>
      <c r="HT23" s="14"/>
      <c r="HU23" s="14"/>
      <c r="HV23" s="14"/>
      <c r="HW23" s="14"/>
      <c r="HX23" s="14"/>
      <c r="HY23" s="14"/>
      <c r="HZ23" s="14"/>
      <c r="IA23" s="14"/>
      <c r="IB23" s="14"/>
      <c r="IC23" s="14"/>
      <c r="ID23" s="14"/>
      <c r="IE23" s="14"/>
      <c r="IF23" s="14"/>
      <c r="IG23" s="14"/>
      <c r="IH23" s="14"/>
      <c r="II23" s="14"/>
      <c r="IJ23" s="14"/>
      <c r="IK23" s="14"/>
      <c r="IL23" s="14"/>
      <c r="IM23" s="14"/>
      <c r="IN23" s="14"/>
      <c r="IO23" s="14"/>
      <c r="IP23" s="14"/>
      <c r="IQ23" s="14"/>
      <c r="IR23" s="14"/>
      <c r="IS23" s="14"/>
      <c r="IT23" s="14"/>
      <c r="IU23" s="14"/>
      <c r="IV23" s="14"/>
    </row>
    <row r="24" spans="1:256" ht="15" x14ac:dyDescent="0.2">
      <c r="A24" s="207" t="s">
        <v>100</v>
      </c>
      <c r="B24" s="181"/>
      <c r="C24" s="181"/>
      <c r="D24" s="181"/>
      <c r="E24" s="181"/>
      <c r="F24" s="181"/>
      <c r="G24" s="181"/>
      <c r="H24" s="181"/>
      <c r="I24" s="181"/>
      <c r="J24" s="181"/>
      <c r="K24" s="181"/>
      <c r="L24" s="181"/>
      <c r="M24" s="181"/>
      <c r="N24" s="181"/>
      <c r="O24" s="181"/>
      <c r="P24" s="181"/>
      <c r="Q24" s="182"/>
      <c r="R24" s="12"/>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4"/>
      <c r="DI24" s="14"/>
      <c r="DJ24" s="14"/>
      <c r="DK24" s="14"/>
      <c r="DL24" s="14"/>
      <c r="DM24" s="14"/>
      <c r="DN24" s="14"/>
      <c r="DO24" s="14"/>
      <c r="DP24" s="14"/>
      <c r="DQ24" s="14"/>
      <c r="DR24" s="14"/>
      <c r="DS24" s="14"/>
      <c r="DT24" s="14"/>
      <c r="DU24" s="14"/>
      <c r="DV24" s="14"/>
      <c r="DW24" s="14"/>
      <c r="DX24" s="14"/>
      <c r="DY24" s="14"/>
      <c r="DZ24" s="14"/>
      <c r="EA24" s="14"/>
      <c r="EB24" s="14"/>
      <c r="EC24" s="14"/>
      <c r="ED24" s="14"/>
      <c r="EE24" s="14"/>
      <c r="EF24" s="14"/>
      <c r="EG24" s="14"/>
      <c r="EH24" s="14"/>
      <c r="EI24" s="14"/>
      <c r="EJ24" s="14"/>
      <c r="EK24" s="14"/>
      <c r="EL24" s="14"/>
      <c r="EM24" s="14"/>
      <c r="EN24" s="14"/>
      <c r="EO24" s="14"/>
      <c r="EP24" s="14"/>
      <c r="EQ24" s="14"/>
      <c r="ER24" s="14"/>
      <c r="ES24" s="14"/>
      <c r="ET24" s="14"/>
      <c r="EU24" s="14"/>
      <c r="EV24" s="14"/>
      <c r="EW24" s="14"/>
      <c r="EX24" s="14"/>
      <c r="EY24" s="14"/>
      <c r="EZ24" s="14"/>
      <c r="FA24" s="14"/>
      <c r="FB24" s="14"/>
      <c r="FC24" s="14"/>
      <c r="FD24" s="14"/>
      <c r="FE24" s="14"/>
      <c r="FF24" s="14"/>
      <c r="FG24" s="14"/>
      <c r="FH24" s="14"/>
      <c r="FI24" s="14"/>
      <c r="FJ24" s="14"/>
      <c r="FK24" s="14"/>
      <c r="FL24" s="14"/>
      <c r="FM24" s="14"/>
      <c r="FN24" s="14"/>
      <c r="FO24" s="14"/>
      <c r="FP24" s="14"/>
      <c r="FQ24" s="14"/>
      <c r="FR24" s="14"/>
      <c r="FS24" s="14"/>
      <c r="FT24" s="14"/>
      <c r="FU24" s="14"/>
      <c r="FV24" s="14"/>
      <c r="FW24" s="14"/>
      <c r="FX24" s="14"/>
      <c r="FY24" s="14"/>
      <c r="FZ24" s="14"/>
      <c r="GA24" s="14"/>
      <c r="GB24" s="14"/>
      <c r="GC24" s="14"/>
      <c r="GD24" s="14"/>
      <c r="GE24" s="14"/>
      <c r="GF24" s="14"/>
      <c r="GG24" s="14"/>
      <c r="GH24" s="14"/>
      <c r="GI24" s="14"/>
      <c r="GJ24" s="14"/>
      <c r="GK24" s="14"/>
      <c r="GL24" s="14"/>
      <c r="GM24" s="14"/>
      <c r="GN24" s="14"/>
      <c r="GO24" s="14"/>
      <c r="GP24" s="14"/>
      <c r="GQ24" s="14"/>
      <c r="GR24" s="14"/>
      <c r="GS24" s="14"/>
      <c r="GT24" s="14"/>
      <c r="GU24" s="14"/>
      <c r="GV24" s="14"/>
      <c r="GW24" s="14"/>
      <c r="GX24" s="14"/>
      <c r="GY24" s="14"/>
      <c r="GZ24" s="14"/>
      <c r="HA24" s="14"/>
      <c r="HB24" s="14"/>
      <c r="HC24" s="14"/>
      <c r="HD24" s="14"/>
      <c r="HE24" s="14"/>
      <c r="HF24" s="14"/>
      <c r="HG24" s="14"/>
      <c r="HH24" s="14"/>
      <c r="HI24" s="14"/>
      <c r="HJ24" s="14"/>
      <c r="HK24" s="14"/>
      <c r="HL24" s="14"/>
      <c r="HM24" s="14"/>
      <c r="HN24" s="14"/>
      <c r="HO24" s="14"/>
      <c r="HP24" s="14"/>
      <c r="HQ24" s="14"/>
      <c r="HR24" s="14"/>
      <c r="HS24" s="14"/>
      <c r="HT24" s="14"/>
      <c r="HU24" s="14"/>
      <c r="HV24" s="14"/>
      <c r="HW24" s="14"/>
      <c r="HX24" s="14"/>
      <c r="HY24" s="14"/>
      <c r="HZ24" s="14"/>
      <c r="IA24" s="14"/>
      <c r="IB24" s="14"/>
      <c r="IC24" s="14"/>
      <c r="ID24" s="14"/>
      <c r="IE24" s="14"/>
      <c r="IF24" s="14"/>
      <c r="IG24" s="14"/>
      <c r="IH24" s="14"/>
      <c r="II24" s="14"/>
      <c r="IJ24" s="14"/>
      <c r="IK24" s="14"/>
      <c r="IL24" s="14"/>
      <c r="IM24" s="14"/>
      <c r="IN24" s="14"/>
      <c r="IO24" s="14"/>
      <c r="IP24" s="14"/>
      <c r="IQ24" s="14"/>
      <c r="IR24" s="14"/>
      <c r="IS24" s="14"/>
      <c r="IT24" s="14"/>
      <c r="IU24" s="14"/>
      <c r="IV24" s="14"/>
    </row>
    <row r="25" spans="1:256" ht="5.0999999999999996" customHeight="1" x14ac:dyDescent="0.2">
      <c r="A25" s="43"/>
      <c r="B25" s="16"/>
      <c r="C25" s="16"/>
      <c r="D25" s="16"/>
      <c r="E25" s="16"/>
      <c r="F25" s="16"/>
      <c r="G25" s="16"/>
      <c r="H25" s="16"/>
      <c r="I25" s="16"/>
      <c r="J25" s="16"/>
      <c r="K25" s="16"/>
      <c r="L25" s="16"/>
      <c r="M25" s="16"/>
      <c r="N25" s="16"/>
      <c r="O25" s="16"/>
      <c r="P25" s="16"/>
      <c r="Q25" s="17"/>
      <c r="R25" s="12"/>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4"/>
      <c r="DI25" s="14"/>
      <c r="DJ25" s="14"/>
      <c r="DK25" s="14"/>
      <c r="DL25" s="14"/>
      <c r="DM25" s="14"/>
      <c r="DN25" s="14"/>
      <c r="DO25" s="14"/>
      <c r="DP25" s="14"/>
      <c r="DQ25" s="14"/>
      <c r="DR25" s="14"/>
      <c r="DS25" s="14"/>
      <c r="DT25" s="14"/>
      <c r="DU25" s="14"/>
      <c r="DV25" s="14"/>
      <c r="DW25" s="14"/>
      <c r="DX25" s="14"/>
      <c r="DY25" s="14"/>
      <c r="DZ25" s="14"/>
      <c r="EA25" s="14"/>
      <c r="EB25" s="14"/>
      <c r="EC25" s="14"/>
      <c r="ED25" s="14"/>
      <c r="EE25" s="14"/>
      <c r="EF25" s="14"/>
      <c r="EG25" s="14"/>
      <c r="EH25" s="14"/>
      <c r="EI25" s="14"/>
      <c r="EJ25" s="14"/>
      <c r="EK25" s="14"/>
      <c r="EL25" s="14"/>
      <c r="EM25" s="14"/>
      <c r="EN25" s="14"/>
      <c r="EO25" s="14"/>
      <c r="EP25" s="14"/>
      <c r="EQ25" s="14"/>
      <c r="ER25" s="14"/>
      <c r="ES25" s="14"/>
      <c r="ET25" s="14"/>
      <c r="EU25" s="14"/>
      <c r="EV25" s="14"/>
      <c r="EW25" s="14"/>
      <c r="EX25" s="14"/>
      <c r="EY25" s="14"/>
      <c r="EZ25" s="14"/>
      <c r="FA25" s="14"/>
      <c r="FB25" s="14"/>
      <c r="FC25" s="14"/>
      <c r="FD25" s="14"/>
      <c r="FE25" s="14"/>
      <c r="FF25" s="14"/>
      <c r="FG25" s="14"/>
      <c r="FH25" s="14"/>
      <c r="FI25" s="14"/>
      <c r="FJ25" s="14"/>
      <c r="FK25" s="14"/>
      <c r="FL25" s="14"/>
      <c r="FM25" s="14"/>
      <c r="FN25" s="14"/>
      <c r="FO25" s="14"/>
      <c r="FP25" s="14"/>
      <c r="FQ25" s="14"/>
      <c r="FR25" s="14"/>
      <c r="FS25" s="14"/>
      <c r="FT25" s="14"/>
      <c r="FU25" s="14"/>
      <c r="FV25" s="14"/>
      <c r="FW25" s="14"/>
      <c r="FX25" s="14"/>
      <c r="FY25" s="14"/>
      <c r="FZ25" s="14"/>
      <c r="GA25" s="14"/>
      <c r="GB25" s="14"/>
      <c r="GC25" s="14"/>
      <c r="GD25" s="14"/>
      <c r="GE25" s="14"/>
      <c r="GF25" s="14"/>
      <c r="GG25" s="14"/>
      <c r="GH25" s="14"/>
      <c r="GI25" s="14"/>
      <c r="GJ25" s="14"/>
      <c r="GK25" s="14"/>
      <c r="GL25" s="14"/>
      <c r="GM25" s="14"/>
      <c r="GN25" s="14"/>
      <c r="GO25" s="14"/>
      <c r="GP25" s="14"/>
      <c r="GQ25" s="14"/>
      <c r="GR25" s="14"/>
      <c r="GS25" s="14"/>
      <c r="GT25" s="14"/>
      <c r="GU25" s="14"/>
      <c r="GV25" s="14"/>
      <c r="GW25" s="14"/>
      <c r="GX25" s="14"/>
      <c r="GY25" s="14"/>
      <c r="GZ25" s="14"/>
      <c r="HA25" s="14"/>
      <c r="HB25" s="14"/>
      <c r="HC25" s="14"/>
      <c r="HD25" s="14"/>
      <c r="HE25" s="14"/>
      <c r="HF25" s="14"/>
      <c r="HG25" s="14"/>
      <c r="HH25" s="14"/>
      <c r="HI25" s="14"/>
      <c r="HJ25" s="14"/>
      <c r="HK25" s="14"/>
      <c r="HL25" s="14"/>
      <c r="HM25" s="14"/>
      <c r="HN25" s="14"/>
      <c r="HO25" s="14"/>
      <c r="HP25" s="14"/>
      <c r="HQ25" s="14"/>
      <c r="HR25" s="14"/>
      <c r="HS25" s="14"/>
      <c r="HT25" s="14"/>
      <c r="HU25" s="14"/>
      <c r="HV25" s="14"/>
      <c r="HW25" s="14"/>
      <c r="HX25" s="14"/>
      <c r="HY25" s="14"/>
      <c r="HZ25" s="14"/>
      <c r="IA25" s="14"/>
      <c r="IB25" s="14"/>
      <c r="IC25" s="14"/>
      <c r="ID25" s="14"/>
      <c r="IE25" s="14"/>
      <c r="IF25" s="14"/>
      <c r="IG25" s="14"/>
      <c r="IH25" s="14"/>
      <c r="II25" s="14"/>
      <c r="IJ25" s="14"/>
      <c r="IK25" s="14"/>
      <c r="IL25" s="14"/>
      <c r="IM25" s="14"/>
      <c r="IN25" s="14"/>
      <c r="IO25" s="14"/>
      <c r="IP25" s="14"/>
      <c r="IQ25" s="14"/>
      <c r="IR25" s="14"/>
      <c r="IS25" s="14"/>
      <c r="IT25" s="14"/>
      <c r="IU25" s="14"/>
      <c r="IV25" s="14"/>
    </row>
    <row r="26" spans="1:256" ht="28.5" x14ac:dyDescent="0.2">
      <c r="A26" s="15" t="s">
        <v>99</v>
      </c>
      <c r="B26" s="169" t="s">
        <v>129</v>
      </c>
      <c r="C26" s="169"/>
      <c r="D26" s="169"/>
      <c r="E26" s="169"/>
      <c r="F26" s="169"/>
      <c r="G26" s="169"/>
      <c r="H26" s="169"/>
      <c r="I26" s="169"/>
      <c r="J26" s="169"/>
      <c r="K26" s="169"/>
      <c r="L26" s="169"/>
      <c r="M26" s="169"/>
      <c r="N26" s="169"/>
      <c r="O26" s="169"/>
      <c r="P26" s="169"/>
      <c r="Q26" s="171"/>
      <c r="R26" s="12"/>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4"/>
      <c r="DI26" s="14"/>
      <c r="DJ26" s="14"/>
      <c r="DK26" s="14"/>
      <c r="DL26" s="14"/>
      <c r="DM26" s="14"/>
      <c r="DN26" s="14"/>
      <c r="DO26" s="14"/>
      <c r="DP26" s="14"/>
      <c r="DQ26" s="14"/>
      <c r="DR26" s="14"/>
      <c r="DS26" s="14"/>
      <c r="DT26" s="14"/>
      <c r="DU26" s="14"/>
      <c r="DV26" s="14"/>
      <c r="DW26" s="14"/>
      <c r="DX26" s="14"/>
      <c r="DY26" s="14"/>
      <c r="DZ26" s="14"/>
      <c r="EA26" s="14"/>
      <c r="EB26" s="14"/>
      <c r="EC26" s="14"/>
      <c r="ED26" s="14"/>
      <c r="EE26" s="14"/>
      <c r="EF26" s="14"/>
      <c r="EG26" s="14"/>
      <c r="EH26" s="14"/>
      <c r="EI26" s="14"/>
      <c r="EJ26" s="14"/>
      <c r="EK26" s="14"/>
      <c r="EL26" s="14"/>
      <c r="EM26" s="14"/>
      <c r="EN26" s="14"/>
      <c r="EO26" s="14"/>
      <c r="EP26" s="14"/>
      <c r="EQ26" s="14"/>
      <c r="ER26" s="14"/>
      <c r="ES26" s="14"/>
      <c r="ET26" s="14"/>
      <c r="EU26" s="14"/>
      <c r="EV26" s="14"/>
      <c r="EW26" s="14"/>
      <c r="EX26" s="14"/>
      <c r="EY26" s="14"/>
      <c r="EZ26" s="14"/>
      <c r="FA26" s="14"/>
      <c r="FB26" s="14"/>
      <c r="FC26" s="14"/>
      <c r="FD26" s="14"/>
      <c r="FE26" s="14"/>
      <c r="FF26" s="14"/>
      <c r="FG26" s="14"/>
      <c r="FH26" s="14"/>
      <c r="FI26" s="14"/>
      <c r="FJ26" s="14"/>
      <c r="FK26" s="14"/>
      <c r="FL26" s="14"/>
      <c r="FM26" s="14"/>
      <c r="FN26" s="14"/>
      <c r="FO26" s="14"/>
      <c r="FP26" s="14"/>
      <c r="FQ26" s="14"/>
      <c r="FR26" s="14"/>
      <c r="FS26" s="14"/>
      <c r="FT26" s="14"/>
      <c r="FU26" s="14"/>
      <c r="FV26" s="14"/>
      <c r="FW26" s="14"/>
      <c r="FX26" s="14"/>
      <c r="FY26" s="14"/>
      <c r="FZ26" s="14"/>
      <c r="GA26" s="14"/>
      <c r="GB26" s="14"/>
      <c r="GC26" s="14"/>
      <c r="GD26" s="14"/>
      <c r="GE26" s="14"/>
      <c r="GF26" s="14"/>
      <c r="GG26" s="14"/>
      <c r="GH26" s="14"/>
      <c r="GI26" s="14"/>
      <c r="GJ26" s="14"/>
      <c r="GK26" s="14"/>
      <c r="GL26" s="14"/>
      <c r="GM26" s="14"/>
      <c r="GN26" s="14"/>
      <c r="GO26" s="14"/>
      <c r="GP26" s="14"/>
      <c r="GQ26" s="14"/>
      <c r="GR26" s="14"/>
      <c r="GS26" s="14"/>
      <c r="GT26" s="14"/>
      <c r="GU26" s="14"/>
      <c r="GV26" s="14"/>
      <c r="GW26" s="14"/>
      <c r="GX26" s="14"/>
      <c r="GY26" s="14"/>
      <c r="GZ26" s="14"/>
      <c r="HA26" s="14"/>
      <c r="HB26" s="14"/>
      <c r="HC26" s="14"/>
      <c r="HD26" s="14"/>
      <c r="HE26" s="14"/>
      <c r="HF26" s="14"/>
      <c r="HG26" s="14"/>
      <c r="HH26" s="14"/>
      <c r="HI26" s="14"/>
      <c r="HJ26" s="14"/>
      <c r="HK26" s="14"/>
      <c r="HL26" s="14"/>
      <c r="HM26" s="14"/>
      <c r="HN26" s="14"/>
      <c r="HO26" s="14"/>
      <c r="HP26" s="14"/>
      <c r="HQ26" s="14"/>
      <c r="HR26" s="14"/>
      <c r="HS26" s="14"/>
      <c r="HT26" s="14"/>
      <c r="HU26" s="14"/>
      <c r="HV26" s="14"/>
      <c r="HW26" s="14"/>
      <c r="HX26" s="14"/>
      <c r="HY26" s="14"/>
      <c r="HZ26" s="14"/>
      <c r="IA26" s="14"/>
      <c r="IB26" s="14"/>
      <c r="IC26" s="14"/>
      <c r="ID26" s="14"/>
      <c r="IE26" s="14"/>
      <c r="IF26" s="14"/>
      <c r="IG26" s="14"/>
      <c r="IH26" s="14"/>
      <c r="II26" s="14"/>
      <c r="IJ26" s="14"/>
      <c r="IK26" s="14"/>
      <c r="IL26" s="14"/>
      <c r="IM26" s="14"/>
      <c r="IN26" s="14"/>
      <c r="IO26" s="14"/>
      <c r="IP26" s="14"/>
      <c r="IQ26" s="14"/>
      <c r="IR26" s="14"/>
      <c r="IS26" s="14"/>
      <c r="IT26" s="14"/>
      <c r="IU26" s="14"/>
      <c r="IV26" s="14"/>
    </row>
    <row r="27" spans="1:256" ht="6.75" customHeight="1" x14ac:dyDescent="0.2">
      <c r="A27" s="15"/>
      <c r="B27" s="16"/>
      <c r="C27" s="16"/>
      <c r="D27" s="16"/>
      <c r="E27" s="16"/>
      <c r="F27" s="16"/>
      <c r="G27" s="16"/>
      <c r="H27" s="16"/>
      <c r="I27" s="16"/>
      <c r="J27" s="16"/>
      <c r="K27" s="16"/>
      <c r="L27" s="16"/>
      <c r="M27" s="16"/>
      <c r="N27" s="208">
        <f>(B28/F28*1000)</f>
        <v>0</v>
      </c>
      <c r="O27" s="208"/>
      <c r="P27" s="208"/>
      <c r="Q27" s="17"/>
      <c r="R27" s="8"/>
      <c r="S27" s="9"/>
      <c r="T27" s="9"/>
      <c r="U27" s="9"/>
      <c r="V27" s="9"/>
      <c r="W27" s="9"/>
      <c r="X27" s="9"/>
      <c r="Y27" s="9"/>
      <c r="Z27" s="9"/>
      <c r="AA27" s="9"/>
      <c r="AB27" s="9"/>
      <c r="AC27" s="9"/>
      <c r="AD27" s="9"/>
      <c r="AE27" s="9"/>
      <c r="AF27" s="9"/>
      <c r="AG27" s="9"/>
      <c r="AH27" s="9"/>
      <c r="AI27" s="9"/>
      <c r="AJ27" s="9"/>
      <c r="AK27" s="9"/>
      <c r="AL27" s="9"/>
      <c r="AM27" s="9"/>
      <c r="AN27" s="9"/>
      <c r="AO27" s="9"/>
      <c r="AP27" s="9"/>
      <c r="AQ27" s="9"/>
      <c r="AR27" s="9"/>
      <c r="AS27" s="9"/>
      <c r="AT27" s="9"/>
      <c r="AU27" s="9"/>
      <c r="AV27" s="9"/>
      <c r="AW27" s="9"/>
      <c r="AX27" s="9"/>
      <c r="AY27" s="9"/>
      <c r="AZ27" s="9"/>
      <c r="BA27" s="9"/>
      <c r="BB27" s="9"/>
      <c r="BC27" s="9"/>
      <c r="BD27" s="9"/>
      <c r="BE27" s="9"/>
      <c r="BF27" s="9"/>
      <c r="BG27" s="9"/>
      <c r="BH27" s="9"/>
      <c r="BI27" s="9"/>
      <c r="BJ27" s="9"/>
      <c r="BK27" s="9"/>
      <c r="BL27" s="9"/>
      <c r="BM27" s="9"/>
      <c r="BN27" s="9"/>
      <c r="BO27" s="9"/>
      <c r="BP27" s="9"/>
      <c r="BQ27" s="9"/>
      <c r="BR27" s="9"/>
      <c r="BS27" s="9"/>
      <c r="BT27" s="9"/>
      <c r="BU27" s="9"/>
      <c r="BV27" s="9"/>
      <c r="BW27" s="9"/>
      <c r="BX27" s="9"/>
      <c r="BY27" s="9"/>
      <c r="BZ27" s="9"/>
      <c r="CA27" s="9"/>
      <c r="CB27" s="9"/>
      <c r="CC27" s="9"/>
      <c r="CD27" s="9"/>
      <c r="CE27" s="9"/>
      <c r="CF27" s="9"/>
      <c r="CG27" s="9"/>
      <c r="CH27" s="9"/>
      <c r="CI27" s="9"/>
      <c r="CJ27" s="9"/>
      <c r="CK27" s="9"/>
      <c r="CL27" s="9"/>
      <c r="CM27" s="9"/>
      <c r="CN27" s="9"/>
      <c r="CO27" s="9"/>
      <c r="CP27" s="9"/>
      <c r="CQ27" s="9"/>
      <c r="CR27" s="9"/>
      <c r="CS27" s="9"/>
      <c r="CT27" s="9"/>
      <c r="CU27" s="9"/>
      <c r="CV27" s="9"/>
      <c r="CW27" s="9"/>
      <c r="CX27" s="9"/>
      <c r="CY27" s="9"/>
      <c r="CZ27" s="9"/>
      <c r="DA27" s="9"/>
      <c r="DB27" s="9"/>
      <c r="DC27" s="9"/>
      <c r="DD27" s="9"/>
      <c r="DE27" s="9"/>
      <c r="DF27" s="9"/>
      <c r="DG27" s="9"/>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c r="IS27" s="10"/>
      <c r="IT27" s="10"/>
      <c r="IU27" s="10"/>
      <c r="IV27" s="10"/>
    </row>
    <row r="28" spans="1:256" ht="15.6" customHeight="1" x14ac:dyDescent="0.2">
      <c r="A28" s="18"/>
      <c r="B28" s="177">
        <f>SUM(N21)</f>
        <v>0</v>
      </c>
      <c r="C28" s="177"/>
      <c r="D28" s="177"/>
      <c r="E28" s="20" t="s">
        <v>19</v>
      </c>
      <c r="F28" s="145">
        <v>1144718684</v>
      </c>
      <c r="G28" s="146"/>
      <c r="H28" s="146"/>
      <c r="I28" s="20" t="s">
        <v>20</v>
      </c>
      <c r="J28" s="28">
        <v>1000</v>
      </c>
      <c r="K28" s="29"/>
      <c r="L28" s="175" t="s">
        <v>3</v>
      </c>
      <c r="M28" s="186"/>
      <c r="Q28" s="37"/>
      <c r="R28" s="12"/>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4"/>
      <c r="DI28" s="14"/>
      <c r="DJ28" s="14"/>
      <c r="DK28" s="14"/>
      <c r="DL28" s="14"/>
      <c r="DM28" s="14"/>
      <c r="DN28" s="14"/>
      <c r="DO28" s="14"/>
      <c r="DP28" s="14"/>
      <c r="DQ28" s="14"/>
      <c r="DR28" s="14"/>
      <c r="DS28" s="14"/>
      <c r="DT28" s="14"/>
      <c r="DU28" s="14"/>
      <c r="DV28" s="14"/>
      <c r="DW28" s="14"/>
      <c r="DX28" s="14"/>
      <c r="DY28" s="14"/>
      <c r="DZ28" s="14"/>
      <c r="EA28" s="14"/>
      <c r="EB28" s="14"/>
      <c r="EC28" s="14"/>
      <c r="ED28" s="14"/>
      <c r="EE28" s="14"/>
      <c r="EF28" s="14"/>
      <c r="EG28" s="14"/>
      <c r="EH28" s="14"/>
      <c r="EI28" s="14"/>
      <c r="EJ28" s="14"/>
      <c r="EK28" s="14"/>
      <c r="EL28" s="14"/>
      <c r="EM28" s="14"/>
      <c r="EN28" s="14"/>
      <c r="EO28" s="14"/>
      <c r="EP28" s="14"/>
      <c r="EQ28" s="14"/>
      <c r="ER28" s="14"/>
      <c r="ES28" s="14"/>
      <c r="ET28" s="14"/>
      <c r="EU28" s="14"/>
      <c r="EV28" s="14"/>
      <c r="EW28" s="14"/>
      <c r="EX28" s="14"/>
      <c r="EY28" s="14"/>
      <c r="EZ28" s="14"/>
      <c r="FA28" s="14"/>
      <c r="FB28" s="14"/>
      <c r="FC28" s="14"/>
      <c r="FD28" s="14"/>
      <c r="FE28" s="14"/>
      <c r="FF28" s="14"/>
      <c r="FG28" s="14"/>
      <c r="FH28" s="14"/>
      <c r="FI28" s="14"/>
      <c r="FJ28" s="14"/>
      <c r="FK28" s="14"/>
      <c r="FL28" s="14"/>
      <c r="FM28" s="14"/>
      <c r="FN28" s="14"/>
      <c r="FO28" s="14"/>
      <c r="FP28" s="14"/>
      <c r="FQ28" s="14"/>
      <c r="FR28" s="14"/>
      <c r="FS28" s="14"/>
      <c r="FT28" s="14"/>
      <c r="FU28" s="14"/>
      <c r="FV28" s="14"/>
      <c r="FW28" s="14"/>
      <c r="FX28" s="14"/>
      <c r="FY28" s="14"/>
      <c r="FZ28" s="14"/>
      <c r="GA28" s="14"/>
      <c r="GB28" s="14"/>
      <c r="GC28" s="14"/>
      <c r="GD28" s="14"/>
      <c r="GE28" s="14"/>
      <c r="GF28" s="14"/>
      <c r="GG28" s="14"/>
      <c r="GH28" s="14"/>
      <c r="GI28" s="14"/>
      <c r="GJ28" s="14"/>
      <c r="GK28" s="14"/>
      <c r="GL28" s="14"/>
      <c r="GM28" s="14"/>
      <c r="GN28" s="14"/>
      <c r="GO28" s="14"/>
      <c r="GP28" s="14"/>
      <c r="GQ28" s="14"/>
      <c r="GR28" s="14"/>
      <c r="GS28" s="14"/>
      <c r="GT28" s="14"/>
      <c r="GU28" s="14"/>
      <c r="GV28" s="14"/>
      <c r="GW28" s="14"/>
      <c r="GX28" s="14"/>
      <c r="GY28" s="14"/>
      <c r="GZ28" s="14"/>
      <c r="HA28" s="14"/>
      <c r="HB28" s="14"/>
      <c r="HC28" s="14"/>
      <c r="HD28" s="14"/>
      <c r="HE28" s="14"/>
      <c r="HF28" s="14"/>
      <c r="HG28" s="14"/>
      <c r="HH28" s="14"/>
      <c r="HI28" s="14"/>
      <c r="HJ28" s="14"/>
      <c r="HK28" s="14"/>
      <c r="HL28" s="14"/>
      <c r="HM28" s="14"/>
      <c r="HN28" s="14"/>
      <c r="HO28" s="14"/>
      <c r="HP28" s="14"/>
      <c r="HQ28" s="14"/>
      <c r="HR28" s="14"/>
      <c r="HS28" s="14"/>
      <c r="HT28" s="14"/>
      <c r="HU28" s="14"/>
      <c r="HV28" s="14"/>
      <c r="HW28" s="14"/>
      <c r="HX28" s="14"/>
      <c r="HY28" s="14"/>
      <c r="HZ28" s="14"/>
      <c r="IA28" s="14"/>
      <c r="IB28" s="14"/>
      <c r="IC28" s="14"/>
      <c r="ID28" s="14"/>
      <c r="IE28" s="14"/>
      <c r="IF28" s="14"/>
      <c r="IG28" s="14"/>
      <c r="IH28" s="14"/>
      <c r="II28" s="14"/>
      <c r="IJ28" s="14"/>
      <c r="IK28" s="14"/>
      <c r="IL28" s="14"/>
      <c r="IM28" s="14"/>
      <c r="IN28" s="14"/>
      <c r="IO28" s="14"/>
      <c r="IP28" s="14"/>
      <c r="IQ28" s="14"/>
      <c r="IR28" s="14"/>
      <c r="IS28" s="14"/>
      <c r="IT28" s="14"/>
      <c r="IU28" s="14"/>
      <c r="IV28" s="14"/>
    </row>
    <row r="29" spans="1:256" x14ac:dyDescent="0.2">
      <c r="A29" s="30"/>
      <c r="B29" s="178" t="s">
        <v>132</v>
      </c>
      <c r="C29" s="178"/>
      <c r="D29" s="178"/>
      <c r="E29" s="31"/>
      <c r="F29" s="113" t="s">
        <v>82</v>
      </c>
      <c r="G29" s="114"/>
      <c r="H29" s="114"/>
      <c r="I29" s="51"/>
      <c r="J29" s="24"/>
      <c r="K29" s="24"/>
      <c r="L29" s="24"/>
      <c r="M29" s="31"/>
      <c r="N29" s="179"/>
      <c r="O29" s="179"/>
      <c r="P29" s="179"/>
      <c r="Q29" s="44"/>
      <c r="R29" s="32"/>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4"/>
      <c r="DI29" s="34"/>
      <c r="DJ29" s="34"/>
      <c r="DK29" s="34"/>
      <c r="DL29" s="34"/>
      <c r="DM29" s="34"/>
      <c r="DN29" s="34"/>
      <c r="DO29" s="34"/>
      <c r="DP29" s="34"/>
      <c r="DQ29" s="34"/>
      <c r="DR29" s="34"/>
      <c r="DS29" s="34"/>
      <c r="DT29" s="34"/>
      <c r="DU29" s="34"/>
      <c r="DV29" s="34"/>
      <c r="DW29" s="34"/>
      <c r="DX29" s="34"/>
      <c r="DY29" s="34"/>
      <c r="DZ29" s="34"/>
      <c r="EA29" s="34"/>
      <c r="EB29" s="34"/>
      <c r="EC29" s="34"/>
      <c r="ED29" s="34"/>
      <c r="EE29" s="34"/>
      <c r="EF29" s="34"/>
      <c r="EG29" s="34"/>
      <c r="EH29" s="34"/>
      <c r="EI29" s="34"/>
      <c r="EJ29" s="34"/>
      <c r="EK29" s="34"/>
      <c r="EL29" s="34"/>
      <c r="EM29" s="34"/>
      <c r="EN29" s="34"/>
      <c r="EO29" s="34"/>
      <c r="EP29" s="34"/>
      <c r="EQ29" s="34"/>
      <c r="ER29" s="34"/>
      <c r="ES29" s="34"/>
      <c r="ET29" s="34"/>
      <c r="EU29" s="34"/>
      <c r="EV29" s="34"/>
      <c r="EW29" s="34"/>
      <c r="EX29" s="34"/>
      <c r="EY29" s="34"/>
      <c r="EZ29" s="34"/>
      <c r="FA29" s="34"/>
      <c r="FB29" s="34"/>
      <c r="FC29" s="34"/>
      <c r="FD29" s="34"/>
      <c r="FE29" s="34"/>
      <c r="FF29" s="34"/>
      <c r="FG29" s="34"/>
      <c r="FH29" s="34"/>
      <c r="FI29" s="34"/>
      <c r="FJ29" s="34"/>
      <c r="FK29" s="34"/>
      <c r="FL29" s="34"/>
      <c r="FM29" s="34"/>
      <c r="FN29" s="34"/>
      <c r="FO29" s="34"/>
      <c r="FP29" s="34"/>
      <c r="FQ29" s="34"/>
      <c r="FR29" s="34"/>
      <c r="FS29" s="34"/>
      <c r="FT29" s="34"/>
      <c r="FU29" s="34"/>
      <c r="FV29" s="34"/>
      <c r="FW29" s="34"/>
      <c r="FX29" s="34"/>
      <c r="FY29" s="34"/>
      <c r="FZ29" s="34"/>
      <c r="GA29" s="34"/>
      <c r="GB29" s="34"/>
      <c r="GC29" s="34"/>
      <c r="GD29" s="34"/>
      <c r="GE29" s="34"/>
      <c r="GF29" s="34"/>
      <c r="GG29" s="34"/>
      <c r="GH29" s="34"/>
      <c r="GI29" s="34"/>
      <c r="GJ29" s="34"/>
      <c r="GK29" s="34"/>
      <c r="GL29" s="34"/>
      <c r="GM29" s="34"/>
      <c r="GN29" s="34"/>
      <c r="GO29" s="34"/>
      <c r="GP29" s="34"/>
      <c r="GQ29" s="34"/>
      <c r="GR29" s="34"/>
      <c r="GS29" s="34"/>
      <c r="GT29" s="34"/>
      <c r="GU29" s="34"/>
      <c r="GV29" s="34"/>
      <c r="GW29" s="34"/>
      <c r="GX29" s="34"/>
      <c r="GY29" s="34"/>
      <c r="GZ29" s="34"/>
      <c r="HA29" s="34"/>
      <c r="HB29" s="34"/>
      <c r="HC29" s="34"/>
      <c r="HD29" s="34"/>
      <c r="HE29" s="34"/>
      <c r="HF29" s="34"/>
      <c r="HG29" s="34"/>
      <c r="HH29" s="34"/>
      <c r="HI29" s="34"/>
      <c r="HJ29" s="34"/>
      <c r="HK29" s="34"/>
      <c r="HL29" s="34"/>
      <c r="HM29" s="34"/>
      <c r="HN29" s="34"/>
      <c r="HO29" s="34"/>
      <c r="HP29" s="34"/>
      <c r="HQ29" s="34"/>
      <c r="HR29" s="34"/>
      <c r="HS29" s="34"/>
      <c r="HT29" s="34"/>
      <c r="HU29" s="34"/>
      <c r="HV29" s="34"/>
      <c r="HW29" s="34"/>
      <c r="HX29" s="34"/>
      <c r="HY29" s="34"/>
      <c r="HZ29" s="34"/>
      <c r="IA29" s="34"/>
      <c r="IB29" s="34"/>
      <c r="IC29" s="34"/>
      <c r="ID29" s="34"/>
      <c r="IE29" s="34"/>
      <c r="IF29" s="34"/>
      <c r="IG29" s="34"/>
      <c r="IH29" s="34"/>
      <c r="II29" s="34"/>
      <c r="IJ29" s="34"/>
      <c r="IK29" s="34"/>
      <c r="IL29" s="34"/>
      <c r="IM29" s="34"/>
      <c r="IN29" s="34"/>
      <c r="IO29" s="34"/>
      <c r="IP29" s="34"/>
      <c r="IQ29" s="34"/>
      <c r="IR29" s="34"/>
      <c r="IS29" s="34"/>
      <c r="IT29" s="34"/>
      <c r="IU29" s="34"/>
      <c r="IV29" s="34"/>
    </row>
    <row r="30" spans="1:256" ht="15" x14ac:dyDescent="0.2">
      <c r="A30" s="15" t="s">
        <v>8</v>
      </c>
      <c r="B30" s="169" t="s">
        <v>130</v>
      </c>
      <c r="C30" s="169"/>
      <c r="D30" s="169"/>
      <c r="E30" s="169"/>
      <c r="F30" s="169"/>
      <c r="G30" s="169"/>
      <c r="H30" s="169"/>
      <c r="I30" s="169"/>
      <c r="J30" s="169"/>
      <c r="K30" s="169"/>
      <c r="L30" s="169"/>
      <c r="M30" s="169"/>
      <c r="N30" s="169"/>
      <c r="O30" s="169"/>
      <c r="P30" s="169"/>
      <c r="Q30" s="171"/>
      <c r="R30" s="45"/>
      <c r="S30" s="46"/>
      <c r="T30" s="47"/>
      <c r="U30" s="47"/>
      <c r="V30" s="47"/>
      <c r="W30" s="47"/>
      <c r="X30" s="47"/>
      <c r="Y30" s="47"/>
      <c r="Z30" s="47"/>
      <c r="AA30" s="47"/>
      <c r="AB30" s="47"/>
      <c r="AC30" s="47"/>
      <c r="AD30" s="47"/>
      <c r="AE30" s="47"/>
      <c r="AF30" s="47"/>
      <c r="AG30" s="47"/>
      <c r="AH30" s="47"/>
      <c r="AI30" s="47"/>
      <c r="AJ30" s="47"/>
      <c r="AK30" s="47"/>
      <c r="AL30" s="47"/>
      <c r="AM30" s="47"/>
      <c r="AN30" s="47"/>
      <c r="AO30" s="47"/>
      <c r="AP30" s="47"/>
      <c r="AQ30" s="47"/>
      <c r="AR30" s="47"/>
      <c r="AS30" s="47"/>
      <c r="AT30" s="47"/>
      <c r="AU30" s="47"/>
      <c r="AV30" s="47"/>
      <c r="AW30" s="47"/>
      <c r="AX30" s="47"/>
      <c r="AY30" s="47"/>
      <c r="AZ30" s="47"/>
      <c r="BA30" s="47"/>
      <c r="BB30" s="47"/>
      <c r="BC30" s="47"/>
      <c r="BD30" s="47"/>
      <c r="BE30" s="47"/>
      <c r="BF30" s="47"/>
      <c r="BG30" s="47"/>
      <c r="BH30" s="47"/>
      <c r="BI30" s="47"/>
      <c r="BJ30" s="47"/>
      <c r="BK30" s="47"/>
      <c r="BL30" s="47"/>
      <c r="BM30" s="47"/>
      <c r="BN30" s="47"/>
      <c r="BO30" s="47"/>
      <c r="BP30" s="47"/>
      <c r="BQ30" s="47"/>
      <c r="BR30" s="47"/>
      <c r="BS30" s="47"/>
      <c r="BT30" s="47"/>
      <c r="BU30" s="47"/>
      <c r="BV30" s="47"/>
      <c r="BW30" s="47"/>
      <c r="BX30" s="47"/>
      <c r="BY30" s="47"/>
      <c r="BZ30" s="47"/>
      <c r="CA30" s="47"/>
      <c r="CB30" s="47"/>
      <c r="CC30" s="47"/>
      <c r="CD30" s="47"/>
      <c r="CE30" s="47"/>
      <c r="CF30" s="47"/>
      <c r="CG30" s="47"/>
      <c r="CH30" s="47"/>
      <c r="CI30" s="47"/>
      <c r="CJ30" s="47"/>
      <c r="CK30" s="47"/>
      <c r="CL30" s="47"/>
      <c r="CM30" s="47"/>
      <c r="CN30" s="47"/>
      <c r="CO30" s="47"/>
      <c r="CP30" s="47"/>
      <c r="CQ30" s="47"/>
      <c r="CR30" s="47"/>
      <c r="CS30" s="47"/>
      <c r="CT30" s="47"/>
      <c r="CU30" s="47"/>
      <c r="CV30" s="47"/>
      <c r="CW30" s="47"/>
      <c r="CX30" s="47"/>
      <c r="CY30" s="47"/>
      <c r="CZ30" s="47"/>
      <c r="DA30" s="47"/>
      <c r="DB30" s="47"/>
      <c r="DC30" s="47"/>
      <c r="DD30" s="47"/>
      <c r="DE30" s="47"/>
      <c r="DF30" s="47"/>
      <c r="DG30" s="47"/>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c r="EM30" s="46"/>
      <c r="EN30" s="46"/>
      <c r="EO30" s="46"/>
      <c r="EP30" s="46"/>
      <c r="EQ30" s="46"/>
      <c r="ER30" s="46"/>
      <c r="ES30" s="46"/>
      <c r="ET30" s="46"/>
      <c r="EU30" s="46"/>
      <c r="EV30" s="46"/>
      <c r="EW30" s="46"/>
      <c r="EX30" s="46"/>
      <c r="EY30" s="46"/>
      <c r="EZ30" s="46"/>
      <c r="FA30" s="46"/>
      <c r="FB30" s="46"/>
      <c r="FC30" s="46"/>
      <c r="FD30" s="46"/>
      <c r="FE30" s="46"/>
      <c r="FF30" s="46"/>
      <c r="FG30" s="46"/>
      <c r="FH30" s="46"/>
      <c r="FI30" s="46"/>
      <c r="FJ30" s="46"/>
      <c r="FK30" s="46"/>
      <c r="FL30" s="46"/>
      <c r="FM30" s="46"/>
      <c r="FN30" s="46"/>
      <c r="FO30" s="46"/>
      <c r="FP30" s="46"/>
      <c r="FQ30" s="46"/>
      <c r="FR30" s="46"/>
      <c r="FS30" s="46"/>
      <c r="FT30" s="46"/>
      <c r="FU30" s="46"/>
      <c r="FV30" s="46"/>
      <c r="FW30" s="46"/>
      <c r="FX30" s="46"/>
      <c r="FY30" s="46"/>
      <c r="FZ30" s="46"/>
      <c r="GA30" s="46"/>
      <c r="GB30" s="46"/>
      <c r="GC30" s="46"/>
      <c r="GD30" s="46"/>
      <c r="GE30" s="46"/>
      <c r="GF30" s="46"/>
      <c r="GG30" s="46"/>
      <c r="GH30" s="46"/>
      <c r="GI30" s="46"/>
      <c r="GJ30" s="46"/>
      <c r="GK30" s="46"/>
      <c r="GL30" s="46"/>
      <c r="GM30" s="46"/>
      <c r="GN30" s="46"/>
      <c r="GO30" s="46"/>
      <c r="GP30" s="46"/>
      <c r="GQ30" s="46"/>
      <c r="GR30" s="46"/>
      <c r="GS30" s="46"/>
      <c r="GT30" s="46"/>
      <c r="GU30" s="46"/>
      <c r="GV30" s="46"/>
      <c r="GW30" s="46"/>
      <c r="GX30" s="46"/>
      <c r="GY30" s="46"/>
      <c r="GZ30" s="46"/>
      <c r="HA30" s="46"/>
      <c r="HB30" s="46"/>
      <c r="HC30" s="46"/>
      <c r="HD30" s="46"/>
      <c r="HE30" s="46"/>
      <c r="HF30" s="46"/>
      <c r="HG30" s="46"/>
      <c r="HH30" s="46"/>
      <c r="HI30" s="46"/>
      <c r="HJ30" s="46"/>
      <c r="HK30" s="46"/>
      <c r="HL30" s="46"/>
      <c r="HM30" s="46"/>
      <c r="HN30" s="46"/>
      <c r="HO30" s="46"/>
      <c r="HP30" s="46"/>
      <c r="HQ30" s="46"/>
      <c r="HR30" s="46"/>
      <c r="HS30" s="46"/>
      <c r="HT30" s="46"/>
      <c r="HU30" s="46"/>
      <c r="HV30" s="46"/>
      <c r="HW30" s="46"/>
      <c r="HX30" s="46"/>
      <c r="HY30" s="46"/>
      <c r="HZ30" s="46"/>
      <c r="IA30" s="46"/>
      <c r="IB30" s="46"/>
      <c r="IC30" s="46"/>
      <c r="ID30" s="46"/>
      <c r="IE30" s="46"/>
      <c r="IF30" s="46"/>
      <c r="IG30" s="46"/>
      <c r="IH30" s="46"/>
      <c r="II30" s="46"/>
      <c r="IJ30" s="46"/>
      <c r="IK30" s="46"/>
      <c r="IL30" s="46"/>
      <c r="IM30" s="46"/>
      <c r="IN30" s="46"/>
      <c r="IO30" s="46"/>
      <c r="IP30" s="46"/>
      <c r="IQ30" s="46"/>
      <c r="IR30" s="46"/>
      <c r="IS30" s="46"/>
      <c r="IT30" s="46"/>
      <c r="IU30" s="46"/>
      <c r="IV30" s="46"/>
    </row>
    <row r="31" spans="1:256" ht="15" x14ac:dyDescent="0.2">
      <c r="A31" s="18"/>
      <c r="B31" s="172"/>
      <c r="C31" s="172"/>
      <c r="D31" s="172"/>
      <c r="E31" s="20" t="s">
        <v>20</v>
      </c>
      <c r="F31" s="208">
        <f>SUM(N27)</f>
        <v>0</v>
      </c>
      <c r="G31" s="192"/>
      <c r="H31" s="192"/>
      <c r="I31" s="20" t="s">
        <v>19</v>
      </c>
      <c r="J31" s="28">
        <v>1000</v>
      </c>
      <c r="K31" s="29"/>
      <c r="L31" s="175" t="s">
        <v>3</v>
      </c>
      <c r="M31" s="186"/>
      <c r="N31" s="177" t="str">
        <f>IF(ISBLANK(B31),"0",(B31*F31/1000))</f>
        <v>0</v>
      </c>
      <c r="O31" s="177"/>
      <c r="P31" s="177"/>
      <c r="Q31" s="23"/>
      <c r="R31" s="12"/>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4"/>
      <c r="DI31" s="14"/>
      <c r="DJ31" s="14"/>
      <c r="DK31" s="14"/>
      <c r="DL31" s="14"/>
      <c r="DM31" s="14"/>
      <c r="DN31" s="14"/>
      <c r="DO31" s="14"/>
      <c r="DP31" s="14"/>
      <c r="DQ31" s="14"/>
      <c r="DR31" s="14"/>
      <c r="DS31" s="14"/>
      <c r="DT31" s="14"/>
      <c r="DU31" s="14"/>
      <c r="DV31" s="14"/>
      <c r="DW31" s="14"/>
      <c r="DX31" s="14"/>
      <c r="DY31" s="14"/>
      <c r="DZ31" s="14"/>
      <c r="EA31" s="14"/>
      <c r="EB31" s="14"/>
      <c r="EC31" s="14"/>
      <c r="ED31" s="14"/>
      <c r="EE31" s="14"/>
      <c r="EF31" s="14"/>
      <c r="EG31" s="14"/>
      <c r="EH31" s="14"/>
      <c r="EI31" s="14"/>
      <c r="EJ31" s="14"/>
      <c r="EK31" s="14"/>
      <c r="EL31" s="14"/>
      <c r="EM31" s="14"/>
      <c r="EN31" s="14"/>
      <c r="EO31" s="14"/>
      <c r="EP31" s="14"/>
      <c r="EQ31" s="14"/>
      <c r="ER31" s="14"/>
      <c r="ES31" s="14"/>
      <c r="ET31" s="14"/>
      <c r="EU31" s="14"/>
      <c r="EV31" s="14"/>
      <c r="EW31" s="14"/>
      <c r="EX31" s="14"/>
      <c r="EY31" s="14"/>
      <c r="EZ31" s="14"/>
      <c r="FA31" s="14"/>
      <c r="FB31" s="14"/>
      <c r="FC31" s="14"/>
      <c r="FD31" s="14"/>
      <c r="FE31" s="14"/>
      <c r="FF31" s="14"/>
      <c r="FG31" s="14"/>
      <c r="FH31" s="14"/>
      <c r="FI31" s="14"/>
      <c r="FJ31" s="14"/>
      <c r="FK31" s="14"/>
      <c r="FL31" s="14"/>
      <c r="FM31" s="14"/>
      <c r="FN31" s="14"/>
      <c r="FO31" s="14"/>
      <c r="FP31" s="14"/>
      <c r="FQ31" s="14"/>
      <c r="FR31" s="14"/>
      <c r="FS31" s="14"/>
      <c r="FT31" s="14"/>
      <c r="FU31" s="14"/>
      <c r="FV31" s="14"/>
      <c r="FW31" s="14"/>
      <c r="FX31" s="14"/>
      <c r="FY31" s="14"/>
      <c r="FZ31" s="14"/>
      <c r="GA31" s="14"/>
      <c r="GB31" s="14"/>
      <c r="GC31" s="14"/>
      <c r="GD31" s="14"/>
      <c r="GE31" s="14"/>
      <c r="GF31" s="14"/>
      <c r="GG31" s="14"/>
      <c r="GH31" s="14"/>
      <c r="GI31" s="14"/>
      <c r="GJ31" s="14"/>
      <c r="GK31" s="14"/>
      <c r="GL31" s="14"/>
      <c r="GM31" s="14"/>
      <c r="GN31" s="14"/>
      <c r="GO31" s="14"/>
      <c r="GP31" s="14"/>
      <c r="GQ31" s="14"/>
      <c r="GR31" s="14"/>
      <c r="GS31" s="14"/>
      <c r="GT31" s="14"/>
      <c r="GU31" s="14"/>
      <c r="GV31" s="14"/>
      <c r="GW31" s="14"/>
      <c r="GX31" s="14"/>
      <c r="GY31" s="14"/>
      <c r="GZ31" s="14"/>
      <c r="HA31" s="14"/>
      <c r="HB31" s="14"/>
      <c r="HC31" s="14"/>
      <c r="HD31" s="14"/>
      <c r="HE31" s="14"/>
      <c r="HF31" s="14"/>
      <c r="HG31" s="14"/>
      <c r="HH31" s="14"/>
      <c r="HI31" s="14"/>
      <c r="HJ31" s="14"/>
      <c r="HK31" s="14"/>
      <c r="HL31" s="14"/>
      <c r="HM31" s="14"/>
      <c r="HN31" s="14"/>
      <c r="HO31" s="14"/>
      <c r="HP31" s="14"/>
      <c r="HQ31" s="14"/>
      <c r="HR31" s="14"/>
      <c r="HS31" s="14"/>
      <c r="HT31" s="14"/>
      <c r="HU31" s="14"/>
      <c r="HV31" s="14"/>
      <c r="HW31" s="14"/>
      <c r="HX31" s="14"/>
      <c r="HY31" s="14"/>
      <c r="HZ31" s="14"/>
      <c r="IA31" s="14"/>
      <c r="IB31" s="14"/>
      <c r="IC31" s="14"/>
      <c r="ID31" s="14"/>
      <c r="IE31" s="14"/>
      <c r="IF31" s="14"/>
      <c r="IG31" s="14"/>
      <c r="IH31" s="14"/>
      <c r="II31" s="14"/>
      <c r="IJ31" s="14"/>
      <c r="IK31" s="14"/>
      <c r="IL31" s="14"/>
      <c r="IM31" s="14"/>
      <c r="IN31" s="14"/>
      <c r="IO31" s="14"/>
      <c r="IP31" s="14"/>
      <c r="IQ31" s="14"/>
      <c r="IR31" s="14"/>
      <c r="IS31" s="14"/>
      <c r="IT31" s="14"/>
      <c r="IU31" s="14"/>
      <c r="IV31" s="14"/>
    </row>
    <row r="32" spans="1:256" x14ac:dyDescent="0.2">
      <c r="A32" s="30"/>
      <c r="B32" s="178" t="s">
        <v>7</v>
      </c>
      <c r="C32" s="178"/>
      <c r="D32" s="178"/>
      <c r="E32" s="31"/>
      <c r="F32" s="179" t="s">
        <v>133</v>
      </c>
      <c r="G32" s="199"/>
      <c r="H32" s="199"/>
      <c r="I32" s="31"/>
      <c r="J32" s="31"/>
      <c r="K32" s="31"/>
      <c r="L32" s="31"/>
      <c r="M32" s="31"/>
      <c r="N32" s="31"/>
      <c r="O32" s="31"/>
      <c r="P32" s="31"/>
      <c r="Q32" s="44"/>
      <c r="R32" s="32"/>
      <c r="S32" s="33"/>
      <c r="T32" s="33"/>
      <c r="U32" s="33"/>
      <c r="V32" s="33"/>
      <c r="W32" s="33"/>
      <c r="X32" s="33"/>
      <c r="Y32" s="33"/>
      <c r="Z32" s="33"/>
      <c r="AA32" s="33"/>
      <c r="AB32" s="33"/>
      <c r="AC32" s="33"/>
      <c r="AD32" s="33"/>
      <c r="AE32" s="33"/>
      <c r="AF32" s="33"/>
      <c r="AG32" s="33"/>
      <c r="AH32" s="33"/>
      <c r="AI32" s="33"/>
      <c r="AJ32" s="33"/>
      <c r="AK32" s="33"/>
      <c r="AL32" s="33"/>
      <c r="AM32" s="33"/>
      <c r="AN32" s="33"/>
      <c r="AO32" s="33"/>
      <c r="AP32" s="33"/>
      <c r="AQ32" s="33"/>
      <c r="AR32" s="33"/>
      <c r="AS32" s="33"/>
      <c r="AT32" s="33"/>
      <c r="AU32" s="33"/>
      <c r="AV32" s="33"/>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4"/>
      <c r="DI32" s="34"/>
      <c r="DJ32" s="34"/>
      <c r="DK32" s="34"/>
      <c r="DL32" s="34"/>
      <c r="DM32" s="34"/>
      <c r="DN32" s="34"/>
      <c r="DO32" s="34"/>
      <c r="DP32" s="34"/>
      <c r="DQ32" s="34"/>
      <c r="DR32" s="34"/>
      <c r="DS32" s="34"/>
      <c r="DT32" s="34"/>
      <c r="DU32" s="34"/>
      <c r="DV32" s="34"/>
      <c r="DW32" s="34"/>
      <c r="DX32" s="34"/>
      <c r="DY32" s="34"/>
      <c r="DZ32" s="34"/>
      <c r="EA32" s="34"/>
      <c r="EB32" s="34"/>
      <c r="EC32" s="34"/>
      <c r="ED32" s="34"/>
      <c r="EE32" s="34"/>
      <c r="EF32" s="34"/>
      <c r="EG32" s="34"/>
      <c r="EH32" s="34"/>
      <c r="EI32" s="34"/>
      <c r="EJ32" s="34"/>
      <c r="EK32" s="34"/>
      <c r="EL32" s="34"/>
      <c r="EM32" s="34"/>
      <c r="EN32" s="34"/>
      <c r="EO32" s="34"/>
      <c r="EP32" s="34"/>
      <c r="EQ32" s="34"/>
      <c r="ER32" s="34"/>
      <c r="ES32" s="34"/>
      <c r="ET32" s="34"/>
      <c r="EU32" s="34"/>
      <c r="EV32" s="34"/>
      <c r="EW32" s="34"/>
      <c r="EX32" s="34"/>
      <c r="EY32" s="34"/>
      <c r="EZ32" s="34"/>
      <c r="FA32" s="34"/>
      <c r="FB32" s="34"/>
      <c r="FC32" s="34"/>
      <c r="FD32" s="34"/>
      <c r="FE32" s="34"/>
      <c r="FF32" s="34"/>
      <c r="FG32" s="34"/>
      <c r="FH32" s="34"/>
      <c r="FI32" s="34"/>
      <c r="FJ32" s="34"/>
      <c r="FK32" s="34"/>
      <c r="FL32" s="34"/>
      <c r="FM32" s="34"/>
      <c r="FN32" s="34"/>
      <c r="FO32" s="34"/>
      <c r="FP32" s="34"/>
      <c r="FQ32" s="34"/>
      <c r="FR32" s="34"/>
      <c r="FS32" s="34"/>
      <c r="FT32" s="34"/>
      <c r="FU32" s="34"/>
      <c r="FV32" s="34"/>
      <c r="FW32" s="34"/>
      <c r="FX32" s="34"/>
      <c r="FY32" s="34"/>
      <c r="FZ32" s="34"/>
      <c r="GA32" s="34"/>
      <c r="GB32" s="34"/>
      <c r="GC32" s="34"/>
      <c r="GD32" s="34"/>
      <c r="GE32" s="34"/>
      <c r="GF32" s="34"/>
      <c r="GG32" s="34"/>
      <c r="GH32" s="34"/>
      <c r="GI32" s="34"/>
      <c r="GJ32" s="34"/>
      <c r="GK32" s="34"/>
      <c r="GL32" s="34"/>
      <c r="GM32" s="34"/>
      <c r="GN32" s="34"/>
      <c r="GO32" s="34"/>
      <c r="GP32" s="34"/>
      <c r="GQ32" s="34"/>
      <c r="GR32" s="34"/>
      <c r="GS32" s="34"/>
      <c r="GT32" s="34"/>
      <c r="GU32" s="34"/>
      <c r="GV32" s="34"/>
      <c r="GW32" s="34"/>
      <c r="GX32" s="34"/>
      <c r="GY32" s="34"/>
      <c r="GZ32" s="34"/>
      <c r="HA32" s="34"/>
      <c r="HB32" s="34"/>
      <c r="HC32" s="34"/>
      <c r="HD32" s="34"/>
      <c r="HE32" s="34"/>
      <c r="HF32" s="34"/>
      <c r="HG32" s="34"/>
      <c r="HH32" s="34"/>
      <c r="HI32" s="34"/>
      <c r="HJ32" s="34"/>
      <c r="HK32" s="34"/>
      <c r="HL32" s="34"/>
      <c r="HM32" s="34"/>
      <c r="HN32" s="34"/>
      <c r="HO32" s="34"/>
      <c r="HP32" s="34"/>
      <c r="HQ32" s="34"/>
      <c r="HR32" s="34"/>
      <c r="HS32" s="34"/>
      <c r="HT32" s="34"/>
      <c r="HU32" s="34"/>
      <c r="HV32" s="34"/>
      <c r="HW32" s="34"/>
      <c r="HX32" s="34"/>
      <c r="HY32" s="34"/>
      <c r="HZ32" s="34"/>
      <c r="IA32" s="34"/>
      <c r="IB32" s="34"/>
      <c r="IC32" s="34"/>
      <c r="ID32" s="34"/>
      <c r="IE32" s="34"/>
      <c r="IF32" s="34"/>
      <c r="IG32" s="34"/>
      <c r="IH32" s="34"/>
      <c r="II32" s="34"/>
      <c r="IJ32" s="34"/>
      <c r="IK32" s="34"/>
      <c r="IL32" s="34"/>
      <c r="IM32" s="34"/>
      <c r="IN32" s="34"/>
      <c r="IO32" s="34"/>
      <c r="IP32" s="34"/>
      <c r="IQ32" s="34"/>
      <c r="IR32" s="34"/>
      <c r="IS32" s="34"/>
      <c r="IT32" s="34"/>
      <c r="IU32" s="34"/>
      <c r="IV32" s="34"/>
    </row>
    <row r="33" spans="1:256" ht="15" x14ac:dyDescent="0.2">
      <c r="A33" s="18" t="s">
        <v>9</v>
      </c>
      <c r="B33" s="200" t="s">
        <v>40</v>
      </c>
      <c r="C33" s="209"/>
      <c r="D33" s="209"/>
      <c r="E33" s="209"/>
      <c r="F33" s="209"/>
      <c r="G33" s="209"/>
      <c r="H33" s="209"/>
      <c r="I33" s="209"/>
      <c r="J33" s="210"/>
      <c r="K33" s="143" t="s">
        <v>139</v>
      </c>
      <c r="L33" s="175" t="s">
        <v>3</v>
      </c>
      <c r="M33" s="186"/>
      <c r="N33" s="177">
        <f>IF(F28&lt;0,(N21),(N21+N31))</f>
        <v>0</v>
      </c>
      <c r="O33" s="177"/>
      <c r="P33" s="177"/>
      <c r="Q33" s="23"/>
      <c r="R33" s="12"/>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c r="BG33" s="13"/>
      <c r="BH33" s="13"/>
      <c r="BI33" s="13"/>
      <c r="BJ33" s="13"/>
      <c r="BK33" s="13"/>
      <c r="BL33" s="13"/>
      <c r="BM33" s="13"/>
      <c r="BN33" s="13"/>
      <c r="BO33" s="13"/>
      <c r="BP33" s="13"/>
      <c r="BQ33" s="13"/>
      <c r="BR33" s="13"/>
      <c r="BS33" s="13"/>
      <c r="BT33" s="13"/>
      <c r="BU33" s="13"/>
      <c r="BV33" s="13"/>
      <c r="BW33" s="13"/>
      <c r="BX33" s="13"/>
      <c r="BY33" s="13"/>
      <c r="BZ33" s="13"/>
      <c r="CA33" s="13"/>
      <c r="CB33" s="13"/>
      <c r="CC33" s="13"/>
      <c r="CD33" s="13"/>
      <c r="CE33" s="13"/>
      <c r="CF33" s="13"/>
      <c r="CG33" s="13"/>
      <c r="CH33" s="13"/>
      <c r="CI33" s="13"/>
      <c r="CJ33" s="13"/>
      <c r="CK33" s="13"/>
      <c r="CL33" s="13"/>
      <c r="CM33" s="13"/>
      <c r="CN33" s="13"/>
      <c r="CO33" s="13"/>
      <c r="CP33" s="13"/>
      <c r="CQ33" s="13"/>
      <c r="CR33" s="13"/>
      <c r="CS33" s="13"/>
      <c r="CT33" s="13"/>
      <c r="CU33" s="13"/>
      <c r="CV33" s="13"/>
      <c r="CW33" s="13"/>
      <c r="CX33" s="13"/>
      <c r="CY33" s="13"/>
      <c r="CZ33" s="13"/>
      <c r="DA33" s="13"/>
      <c r="DB33" s="13"/>
      <c r="DC33" s="13"/>
      <c r="DD33" s="13"/>
      <c r="DE33" s="13"/>
      <c r="DF33" s="13"/>
      <c r="DG33" s="13"/>
      <c r="DH33" s="14"/>
      <c r="DI33" s="14"/>
      <c r="DJ33" s="14"/>
      <c r="DK33" s="14"/>
      <c r="DL33" s="14"/>
      <c r="DM33" s="14"/>
      <c r="DN33" s="14"/>
      <c r="DO33" s="14"/>
      <c r="DP33" s="14"/>
      <c r="DQ33" s="14"/>
      <c r="DR33" s="14"/>
      <c r="DS33" s="14"/>
      <c r="DT33" s="14"/>
      <c r="DU33" s="14"/>
      <c r="DV33" s="14"/>
      <c r="DW33" s="14"/>
      <c r="DX33" s="14"/>
      <c r="DY33" s="14"/>
      <c r="DZ33" s="14"/>
      <c r="EA33" s="14"/>
      <c r="EB33" s="14"/>
      <c r="EC33" s="14"/>
      <c r="ED33" s="14"/>
      <c r="EE33" s="14"/>
      <c r="EF33" s="14"/>
      <c r="EG33" s="14"/>
      <c r="EH33" s="14"/>
      <c r="EI33" s="14"/>
      <c r="EJ33" s="14"/>
      <c r="EK33" s="14"/>
      <c r="EL33" s="14"/>
      <c r="EM33" s="14"/>
      <c r="EN33" s="14"/>
      <c r="EO33" s="14"/>
      <c r="EP33" s="14"/>
      <c r="EQ33" s="14"/>
      <c r="ER33" s="14"/>
      <c r="ES33" s="14"/>
      <c r="ET33" s="14"/>
      <c r="EU33" s="14"/>
      <c r="EV33" s="14"/>
      <c r="EW33" s="14"/>
      <c r="EX33" s="14"/>
      <c r="EY33" s="14"/>
      <c r="EZ33" s="14"/>
      <c r="FA33" s="14"/>
      <c r="FB33" s="14"/>
      <c r="FC33" s="14"/>
      <c r="FD33" s="14"/>
      <c r="FE33" s="14"/>
      <c r="FF33" s="14"/>
      <c r="FG33" s="14"/>
      <c r="FH33" s="14"/>
      <c r="FI33" s="14"/>
      <c r="FJ33" s="14"/>
      <c r="FK33" s="14"/>
      <c r="FL33" s="14"/>
      <c r="FM33" s="14"/>
      <c r="FN33" s="14"/>
      <c r="FO33" s="14"/>
      <c r="FP33" s="14"/>
      <c r="FQ33" s="14"/>
      <c r="FR33" s="14"/>
      <c r="FS33" s="14"/>
      <c r="FT33" s="14"/>
      <c r="FU33" s="14"/>
      <c r="FV33" s="14"/>
      <c r="FW33" s="14"/>
      <c r="FX33" s="14"/>
      <c r="FY33" s="14"/>
      <c r="FZ33" s="14"/>
      <c r="GA33" s="14"/>
      <c r="GB33" s="14"/>
      <c r="GC33" s="14"/>
      <c r="GD33" s="14"/>
      <c r="GE33" s="14"/>
      <c r="GF33" s="14"/>
      <c r="GG33" s="14"/>
      <c r="GH33" s="14"/>
      <c r="GI33" s="14"/>
      <c r="GJ33" s="14"/>
      <c r="GK33" s="14"/>
      <c r="GL33" s="14"/>
      <c r="GM33" s="14"/>
      <c r="GN33" s="14"/>
      <c r="GO33" s="14"/>
      <c r="GP33" s="14"/>
      <c r="GQ33" s="14"/>
      <c r="GR33" s="14"/>
      <c r="GS33" s="14"/>
      <c r="GT33" s="14"/>
      <c r="GU33" s="14"/>
      <c r="GV33" s="14"/>
      <c r="GW33" s="14"/>
      <c r="GX33" s="14"/>
      <c r="GY33" s="14"/>
      <c r="GZ33" s="14"/>
      <c r="HA33" s="14"/>
      <c r="HB33" s="14"/>
      <c r="HC33" s="14"/>
      <c r="HD33" s="14"/>
      <c r="HE33" s="14"/>
      <c r="HF33" s="14"/>
      <c r="HG33" s="14"/>
      <c r="HH33" s="14"/>
      <c r="HI33" s="14"/>
      <c r="HJ33" s="14"/>
      <c r="HK33" s="14"/>
      <c r="HL33" s="14"/>
      <c r="HM33" s="14"/>
      <c r="HN33" s="14"/>
      <c r="HO33" s="14"/>
      <c r="HP33" s="14"/>
      <c r="HQ33" s="14"/>
      <c r="HR33" s="14"/>
      <c r="HS33" s="14"/>
      <c r="HT33" s="14"/>
      <c r="HU33" s="14"/>
      <c r="HV33" s="14"/>
      <c r="HW33" s="14"/>
      <c r="HX33" s="14"/>
      <c r="HY33" s="14"/>
      <c r="HZ33" s="14"/>
      <c r="IA33" s="14"/>
      <c r="IB33" s="14"/>
      <c r="IC33" s="14"/>
      <c r="ID33" s="14"/>
      <c r="IE33" s="14"/>
      <c r="IF33" s="14"/>
      <c r="IG33" s="14"/>
      <c r="IH33" s="14"/>
      <c r="II33" s="14"/>
      <c r="IJ33" s="14"/>
      <c r="IK33" s="14"/>
      <c r="IL33" s="14"/>
      <c r="IM33" s="14"/>
      <c r="IN33" s="14"/>
      <c r="IO33" s="14"/>
      <c r="IP33" s="14"/>
      <c r="IQ33" s="14"/>
      <c r="IR33" s="14"/>
      <c r="IS33" s="14"/>
      <c r="IT33" s="14"/>
      <c r="IU33" s="14"/>
      <c r="IV33" s="14"/>
    </row>
    <row r="34" spans="1:256" ht="4.3499999999999996" customHeight="1" x14ac:dyDescent="0.2">
      <c r="A34" s="40"/>
      <c r="B34" s="48"/>
      <c r="C34" s="48"/>
      <c r="D34" s="48"/>
      <c r="E34" s="48"/>
      <c r="F34" s="48"/>
      <c r="G34" s="48"/>
      <c r="H34" s="48"/>
      <c r="I34" s="48"/>
      <c r="J34" s="48"/>
      <c r="K34" s="48"/>
      <c r="L34" s="41"/>
      <c r="M34" s="41"/>
      <c r="N34" s="41"/>
      <c r="O34" s="41"/>
      <c r="P34" s="41"/>
      <c r="Q34" s="42"/>
      <c r="R34" s="8"/>
      <c r="S34" s="9"/>
      <c r="T34" s="9"/>
      <c r="U34" s="9"/>
      <c r="V34" s="9"/>
      <c r="W34" s="9"/>
      <c r="X34" s="9"/>
      <c r="Y34" s="9"/>
      <c r="Z34" s="9"/>
      <c r="AA34" s="9"/>
      <c r="AB34" s="9"/>
      <c r="AC34" s="9"/>
      <c r="AD34" s="9"/>
      <c r="AE34" s="9"/>
      <c r="AF34" s="9"/>
      <c r="AG34" s="9"/>
      <c r="AH34" s="9"/>
      <c r="AI34" s="9"/>
      <c r="AJ34" s="9"/>
      <c r="AK34" s="9"/>
      <c r="AL34" s="9"/>
      <c r="AM34" s="9"/>
      <c r="AN34" s="9"/>
      <c r="AO34" s="9"/>
      <c r="AP34" s="9"/>
      <c r="AQ34" s="9"/>
      <c r="AR34" s="9"/>
      <c r="AS34" s="9"/>
      <c r="AT34" s="9"/>
      <c r="AU34" s="9"/>
      <c r="AV34" s="9"/>
      <c r="AW34" s="9"/>
      <c r="AX34" s="9"/>
      <c r="AY34" s="9"/>
      <c r="AZ34" s="9"/>
      <c r="BA34" s="9"/>
      <c r="BB34" s="9"/>
      <c r="BC34" s="9"/>
      <c r="BD34" s="9"/>
      <c r="BE34" s="9"/>
      <c r="BF34" s="9"/>
      <c r="BG34" s="9"/>
      <c r="BH34" s="9"/>
      <c r="BI34" s="9"/>
      <c r="BJ34" s="9"/>
      <c r="BK34" s="9"/>
      <c r="BL34" s="9"/>
      <c r="BM34" s="9"/>
      <c r="BN34" s="9"/>
      <c r="BO34" s="9"/>
      <c r="BP34" s="9"/>
      <c r="BQ34" s="9"/>
      <c r="BR34" s="9"/>
      <c r="BS34" s="9"/>
      <c r="BT34" s="9"/>
      <c r="BU34" s="9"/>
      <c r="BV34" s="9"/>
      <c r="BW34" s="9"/>
      <c r="BX34" s="9"/>
      <c r="BY34" s="9"/>
      <c r="BZ34" s="9"/>
      <c r="CA34" s="9"/>
      <c r="CB34" s="9"/>
      <c r="CC34" s="9"/>
      <c r="CD34" s="9"/>
      <c r="CE34" s="9"/>
      <c r="CF34" s="9"/>
      <c r="CG34" s="9"/>
      <c r="CH34" s="9"/>
      <c r="CI34" s="9"/>
      <c r="CJ34" s="9"/>
      <c r="CK34" s="9"/>
      <c r="CL34" s="9"/>
      <c r="CM34" s="9"/>
      <c r="CN34" s="9"/>
      <c r="CO34" s="9"/>
      <c r="CP34" s="9"/>
      <c r="CQ34" s="9"/>
      <c r="CR34" s="9"/>
      <c r="CS34" s="9"/>
      <c r="CT34" s="9"/>
      <c r="CU34" s="9"/>
      <c r="CV34" s="9"/>
      <c r="CW34" s="9"/>
      <c r="CX34" s="9"/>
      <c r="CY34" s="9"/>
      <c r="CZ34" s="9"/>
      <c r="DA34" s="9"/>
      <c r="DB34" s="9"/>
      <c r="DC34" s="9"/>
      <c r="DD34" s="9"/>
      <c r="DE34" s="9"/>
      <c r="DF34" s="9"/>
      <c r="DG34" s="9"/>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c r="IS34" s="10"/>
      <c r="IT34" s="10"/>
      <c r="IU34" s="10"/>
      <c r="IV34" s="10"/>
    </row>
    <row r="35" spans="1:256" ht="7.35" customHeight="1" x14ac:dyDescent="0.2">
      <c r="A35" s="19"/>
      <c r="B35" s="19"/>
      <c r="C35" s="19"/>
      <c r="D35" s="19"/>
      <c r="E35" s="19"/>
      <c r="F35" s="19"/>
      <c r="G35" s="19"/>
      <c r="H35" s="19"/>
      <c r="I35" s="19"/>
      <c r="J35" s="19"/>
      <c r="K35" s="19"/>
      <c r="L35" s="19"/>
      <c r="M35" s="19"/>
      <c r="N35" s="19"/>
      <c r="O35" s="19"/>
      <c r="P35" s="19"/>
      <c r="Q35" s="19"/>
      <c r="R35" s="8"/>
      <c r="S35" s="9"/>
      <c r="T35" s="9"/>
      <c r="U35" s="9"/>
      <c r="V35" s="9"/>
      <c r="W35" s="9"/>
      <c r="X35" s="9"/>
      <c r="Y35" s="9"/>
      <c r="Z35" s="9"/>
      <c r="AA35" s="9"/>
      <c r="AB35" s="9"/>
      <c r="AC35" s="9"/>
      <c r="AD35" s="9"/>
      <c r="AE35" s="9"/>
      <c r="AF35" s="9"/>
      <c r="AG35" s="9"/>
      <c r="AH35" s="9"/>
      <c r="AI35" s="9"/>
      <c r="AJ35" s="9"/>
      <c r="AK35" s="9"/>
      <c r="AL35" s="9"/>
      <c r="AM35" s="9"/>
      <c r="AN35" s="9"/>
      <c r="AO35" s="9"/>
      <c r="AP35" s="9"/>
      <c r="AQ35" s="9"/>
      <c r="AR35" s="9"/>
      <c r="AS35" s="9"/>
      <c r="AT35" s="9"/>
      <c r="AU35" s="9"/>
      <c r="AV35" s="9"/>
      <c r="AW35" s="9"/>
      <c r="AX35" s="9"/>
      <c r="AY35" s="9"/>
      <c r="AZ35" s="9"/>
      <c r="BA35" s="9"/>
      <c r="BB35" s="9"/>
      <c r="BC35" s="9"/>
      <c r="BD35" s="9"/>
      <c r="BE35" s="9"/>
      <c r="BF35" s="9"/>
      <c r="BG35" s="9"/>
      <c r="BH35" s="9"/>
      <c r="BI35" s="9"/>
      <c r="BJ35" s="9"/>
      <c r="BK35" s="9"/>
      <c r="BL35" s="9"/>
      <c r="BM35" s="9"/>
      <c r="BN35" s="9"/>
      <c r="BO35" s="9"/>
      <c r="BP35" s="9"/>
      <c r="BQ35" s="9"/>
      <c r="BR35" s="9"/>
      <c r="BS35" s="9"/>
      <c r="BT35" s="9"/>
      <c r="BU35" s="9"/>
      <c r="BV35" s="9"/>
      <c r="BW35" s="9"/>
      <c r="BX35" s="9"/>
      <c r="BY35" s="9"/>
      <c r="BZ35" s="9"/>
      <c r="CA35" s="9"/>
      <c r="CB35" s="9"/>
      <c r="CC35" s="9"/>
      <c r="CD35" s="9"/>
      <c r="CE35" s="9"/>
      <c r="CF35" s="9"/>
      <c r="CG35" s="9"/>
      <c r="CH35" s="9"/>
      <c r="CI35" s="9"/>
      <c r="CJ35" s="9"/>
      <c r="CK35" s="9"/>
      <c r="CL35" s="9"/>
      <c r="CM35" s="9"/>
      <c r="CN35" s="9"/>
      <c r="CO35" s="9"/>
      <c r="CP35" s="9"/>
      <c r="CQ35" s="9"/>
      <c r="CR35" s="9"/>
      <c r="CS35" s="9"/>
      <c r="CT35" s="9"/>
      <c r="CU35" s="9"/>
      <c r="CV35" s="9"/>
      <c r="CW35" s="9"/>
      <c r="CX35" s="9"/>
      <c r="CY35" s="9"/>
      <c r="CZ35" s="9"/>
      <c r="DA35" s="9"/>
      <c r="DB35" s="9"/>
      <c r="DC35" s="9"/>
      <c r="DD35" s="9"/>
      <c r="DE35" s="9"/>
      <c r="DF35" s="9"/>
      <c r="DG35" s="9"/>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c r="IS35" s="10"/>
      <c r="IT35" s="10"/>
      <c r="IU35" s="10"/>
      <c r="IV35" s="10"/>
    </row>
    <row r="36" spans="1:256" ht="15" x14ac:dyDescent="0.2">
      <c r="A36" s="49" t="s">
        <v>10</v>
      </c>
      <c r="B36" s="211" t="s">
        <v>83</v>
      </c>
      <c r="C36" s="211"/>
      <c r="D36" s="211"/>
      <c r="E36" s="211"/>
      <c r="F36" s="211"/>
      <c r="G36" s="211"/>
      <c r="H36" s="211"/>
      <c r="I36" s="211"/>
      <c r="J36" s="211"/>
      <c r="K36" s="211"/>
      <c r="L36" s="211"/>
      <c r="M36" s="211"/>
      <c r="N36" s="212"/>
      <c r="O36" s="212"/>
      <c r="P36" s="212"/>
      <c r="Q36" s="50"/>
      <c r="R36" s="12"/>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c r="BG36" s="13"/>
      <c r="BH36" s="13"/>
      <c r="BI36" s="13"/>
      <c r="BJ36" s="13"/>
      <c r="BK36" s="13"/>
      <c r="BL36" s="13"/>
      <c r="BM36" s="13"/>
      <c r="BN36" s="13"/>
      <c r="BO36" s="13"/>
      <c r="BP36" s="13"/>
      <c r="BQ36" s="13"/>
      <c r="BR36" s="13"/>
      <c r="BS36" s="13"/>
      <c r="BT36" s="13"/>
      <c r="BU36" s="13"/>
      <c r="BV36" s="13"/>
      <c r="BW36" s="13"/>
      <c r="BX36" s="13"/>
      <c r="BY36" s="13"/>
      <c r="BZ36" s="13"/>
      <c r="CA36" s="13"/>
      <c r="CB36" s="13"/>
      <c r="CC36" s="13"/>
      <c r="CD36" s="13"/>
      <c r="CE36" s="13"/>
      <c r="CF36" s="13"/>
      <c r="CG36" s="13"/>
      <c r="CH36" s="13"/>
      <c r="CI36" s="13"/>
      <c r="CJ36" s="13"/>
      <c r="CK36" s="13"/>
      <c r="CL36" s="13"/>
      <c r="CM36" s="13"/>
      <c r="CN36" s="13"/>
      <c r="CO36" s="13"/>
      <c r="CP36" s="13"/>
      <c r="CQ36" s="13"/>
      <c r="CR36" s="13"/>
      <c r="CS36" s="13"/>
      <c r="CT36" s="13"/>
      <c r="CU36" s="13"/>
      <c r="CV36" s="13"/>
      <c r="CW36" s="13"/>
      <c r="CX36" s="13"/>
      <c r="CY36" s="13"/>
      <c r="CZ36" s="13"/>
      <c r="DA36" s="13"/>
      <c r="DB36" s="13"/>
      <c r="DC36" s="13"/>
      <c r="DD36" s="13"/>
      <c r="DE36" s="13"/>
      <c r="DF36" s="13"/>
      <c r="DG36" s="13"/>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c r="FB36" s="14"/>
      <c r="FC36" s="14"/>
      <c r="FD36" s="14"/>
      <c r="FE36" s="14"/>
      <c r="FF36" s="14"/>
      <c r="FG36" s="14"/>
      <c r="FH36" s="14"/>
      <c r="FI36" s="14"/>
      <c r="FJ36" s="14"/>
      <c r="FK36" s="14"/>
      <c r="FL36" s="14"/>
      <c r="FM36" s="14"/>
      <c r="FN36" s="14"/>
      <c r="FO36" s="14"/>
      <c r="FP36" s="14"/>
      <c r="FQ36" s="14"/>
      <c r="FR36" s="14"/>
      <c r="FS36" s="14"/>
      <c r="FT36" s="14"/>
      <c r="FU36" s="14"/>
      <c r="FV36" s="14"/>
      <c r="FW36" s="14"/>
      <c r="FX36" s="14"/>
      <c r="FY36" s="14"/>
      <c r="FZ36" s="14"/>
      <c r="GA36" s="14"/>
      <c r="GB36" s="14"/>
      <c r="GC36" s="14"/>
      <c r="GD36" s="14"/>
      <c r="GE36" s="14"/>
      <c r="GF36" s="14"/>
      <c r="GG36" s="14"/>
      <c r="GH36" s="14"/>
      <c r="GI36" s="14"/>
      <c r="GJ36" s="14"/>
      <c r="GK36" s="14"/>
      <c r="GL36" s="14"/>
      <c r="GM36" s="14"/>
      <c r="GN36" s="14"/>
      <c r="GO36" s="14"/>
      <c r="GP36" s="14"/>
      <c r="GQ36" s="14"/>
      <c r="GR36" s="14"/>
      <c r="GS36" s="14"/>
      <c r="GT36" s="14"/>
      <c r="GU36" s="14"/>
      <c r="GV36" s="14"/>
      <c r="GW36" s="14"/>
      <c r="GX36" s="14"/>
      <c r="GY36" s="14"/>
      <c r="GZ36" s="14"/>
      <c r="HA36" s="14"/>
      <c r="HB36" s="14"/>
      <c r="HC36" s="14"/>
      <c r="HD36" s="14"/>
      <c r="HE36" s="14"/>
      <c r="HF36" s="14"/>
      <c r="HG36" s="14"/>
      <c r="HH36" s="14"/>
      <c r="HI36" s="14"/>
      <c r="HJ36" s="14"/>
      <c r="HK36" s="14"/>
      <c r="HL36" s="14"/>
      <c r="HM36" s="14"/>
      <c r="HN36" s="14"/>
      <c r="HO36" s="14"/>
      <c r="HP36" s="14"/>
      <c r="HQ36" s="14"/>
      <c r="HR36" s="14"/>
      <c r="HS36" s="14"/>
      <c r="HT36" s="14"/>
      <c r="HU36" s="14"/>
      <c r="HV36" s="14"/>
      <c r="HW36" s="14"/>
      <c r="HX36" s="14"/>
      <c r="HY36" s="14"/>
      <c r="HZ36" s="14"/>
      <c r="IA36" s="14"/>
      <c r="IB36" s="14"/>
      <c r="IC36" s="14"/>
      <c r="ID36" s="14"/>
      <c r="IE36" s="14"/>
      <c r="IF36" s="14"/>
      <c r="IG36" s="14"/>
      <c r="IH36" s="14"/>
      <c r="II36" s="14"/>
      <c r="IJ36" s="14"/>
      <c r="IK36" s="14"/>
      <c r="IL36" s="14"/>
      <c r="IM36" s="14"/>
      <c r="IN36" s="14"/>
      <c r="IO36" s="14"/>
      <c r="IP36" s="14"/>
      <c r="IQ36" s="14"/>
      <c r="IR36" s="14"/>
      <c r="IS36" s="14"/>
      <c r="IT36" s="14"/>
      <c r="IU36" s="14"/>
      <c r="IV36" s="14"/>
    </row>
    <row r="37" spans="1:256" ht="15" x14ac:dyDescent="0.2">
      <c r="A37" s="18"/>
      <c r="B37" s="31" t="s">
        <v>64</v>
      </c>
      <c r="C37" s="31"/>
      <c r="D37" s="31"/>
      <c r="E37" s="31"/>
      <c r="F37" s="31"/>
      <c r="G37" s="31"/>
      <c r="H37" s="31"/>
      <c r="I37" s="31"/>
      <c r="J37" s="31"/>
      <c r="K37" s="31"/>
      <c r="L37" s="51"/>
      <c r="M37" s="51"/>
      <c r="N37" s="52"/>
      <c r="O37" s="52"/>
      <c r="P37" s="52"/>
      <c r="Q37" s="44"/>
      <c r="R37" s="32"/>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c r="BG37" s="13"/>
      <c r="BH37" s="13"/>
      <c r="BI37" s="13"/>
      <c r="BJ37" s="13"/>
      <c r="BK37" s="13"/>
      <c r="BL37" s="13"/>
      <c r="BM37" s="13"/>
      <c r="BN37" s="13"/>
      <c r="BO37" s="13"/>
      <c r="BP37" s="13"/>
      <c r="BQ37" s="13"/>
      <c r="BR37" s="13"/>
      <c r="BS37" s="13"/>
      <c r="BT37" s="13"/>
      <c r="BU37" s="13"/>
      <c r="BV37" s="13"/>
      <c r="BW37" s="13"/>
      <c r="BX37" s="13"/>
      <c r="BY37" s="13"/>
      <c r="BZ37" s="13"/>
      <c r="CA37" s="13"/>
      <c r="CB37" s="13"/>
      <c r="CC37" s="13"/>
      <c r="CD37" s="13"/>
      <c r="CE37" s="13"/>
      <c r="CF37" s="13"/>
      <c r="CG37" s="13"/>
      <c r="CH37" s="13"/>
      <c r="CI37" s="13"/>
      <c r="CJ37" s="13"/>
      <c r="CK37" s="13"/>
      <c r="CL37" s="13"/>
      <c r="CM37" s="13"/>
      <c r="CN37" s="13"/>
      <c r="CO37" s="13"/>
      <c r="CP37" s="13"/>
      <c r="CQ37" s="13"/>
      <c r="CR37" s="13"/>
      <c r="CS37" s="13"/>
      <c r="CT37" s="13"/>
      <c r="CU37" s="13"/>
      <c r="CV37" s="13"/>
      <c r="CW37" s="13"/>
      <c r="CX37" s="13"/>
      <c r="CY37" s="13"/>
      <c r="CZ37" s="13"/>
      <c r="DA37" s="13"/>
      <c r="DB37" s="13"/>
      <c r="DC37" s="13"/>
      <c r="DD37" s="13"/>
      <c r="DE37" s="13"/>
      <c r="DF37" s="13"/>
      <c r="DG37" s="13"/>
      <c r="DH37" s="14"/>
      <c r="DI37" s="14"/>
      <c r="DJ37" s="14"/>
      <c r="DK37" s="14"/>
      <c r="DL37" s="14"/>
      <c r="DM37" s="14"/>
      <c r="DN37" s="14"/>
      <c r="DO37" s="14"/>
      <c r="DP37" s="14"/>
      <c r="DQ37" s="14"/>
      <c r="DR37" s="14"/>
      <c r="DS37" s="14"/>
      <c r="DT37" s="14"/>
      <c r="DU37" s="14"/>
      <c r="DV37" s="14"/>
      <c r="DW37" s="14"/>
      <c r="DX37" s="14"/>
      <c r="DY37" s="14"/>
      <c r="DZ37" s="14"/>
      <c r="EA37" s="14"/>
      <c r="EB37" s="14"/>
      <c r="EC37" s="14"/>
      <c r="ED37" s="14"/>
      <c r="EE37" s="14"/>
      <c r="EF37" s="14"/>
      <c r="EG37" s="14"/>
      <c r="EH37" s="14"/>
      <c r="EI37" s="14"/>
      <c r="EJ37" s="14"/>
      <c r="EK37" s="14"/>
      <c r="EL37" s="14"/>
      <c r="EM37" s="14"/>
      <c r="EN37" s="14"/>
      <c r="EO37" s="14"/>
      <c r="EP37" s="14"/>
      <c r="EQ37" s="14"/>
      <c r="ER37" s="14"/>
      <c r="ES37" s="14"/>
      <c r="ET37" s="14"/>
      <c r="EU37" s="14"/>
      <c r="EV37" s="14"/>
      <c r="EW37" s="14"/>
      <c r="EX37" s="14"/>
      <c r="EY37" s="14"/>
      <c r="EZ37" s="14"/>
      <c r="FA37" s="14"/>
      <c r="FB37" s="14"/>
      <c r="FC37" s="14"/>
      <c r="FD37" s="14"/>
      <c r="FE37" s="14"/>
      <c r="FF37" s="14"/>
      <c r="FG37" s="14"/>
      <c r="FH37" s="14"/>
      <c r="FI37" s="14"/>
      <c r="FJ37" s="14"/>
      <c r="FK37" s="14"/>
      <c r="FL37" s="14"/>
      <c r="FM37" s="14"/>
      <c r="FN37" s="14"/>
      <c r="FO37" s="14"/>
      <c r="FP37" s="14"/>
      <c r="FQ37" s="14"/>
      <c r="FR37" s="14"/>
      <c r="FS37" s="14"/>
      <c r="FT37" s="14"/>
      <c r="FU37" s="14"/>
      <c r="FV37" s="14"/>
      <c r="FW37" s="14"/>
      <c r="FX37" s="14"/>
      <c r="FY37" s="14"/>
      <c r="FZ37" s="14"/>
      <c r="GA37" s="14"/>
      <c r="GB37" s="14"/>
      <c r="GC37" s="14"/>
      <c r="GD37" s="14"/>
      <c r="GE37" s="14"/>
      <c r="GF37" s="14"/>
      <c r="GG37" s="14"/>
      <c r="GH37" s="14"/>
      <c r="GI37" s="14"/>
      <c r="GJ37" s="14"/>
      <c r="GK37" s="14"/>
      <c r="GL37" s="14"/>
      <c r="GM37" s="14"/>
      <c r="GN37" s="14"/>
      <c r="GO37" s="14"/>
      <c r="GP37" s="14"/>
      <c r="GQ37" s="14"/>
      <c r="GR37" s="14"/>
      <c r="GS37" s="14"/>
      <c r="GT37" s="14"/>
      <c r="GU37" s="14"/>
      <c r="GV37" s="14"/>
      <c r="GW37" s="14"/>
      <c r="GX37" s="14"/>
      <c r="GY37" s="14"/>
      <c r="GZ37" s="14"/>
      <c r="HA37" s="14"/>
      <c r="HB37" s="14"/>
      <c r="HC37" s="14"/>
      <c r="HD37" s="14"/>
      <c r="HE37" s="14"/>
      <c r="HF37" s="14"/>
      <c r="HG37" s="14"/>
      <c r="HH37" s="14"/>
      <c r="HI37" s="14"/>
      <c r="HJ37" s="14"/>
      <c r="HK37" s="14"/>
      <c r="HL37" s="14"/>
      <c r="HM37" s="14"/>
      <c r="HN37" s="14"/>
      <c r="HO37" s="14"/>
      <c r="HP37" s="14"/>
      <c r="HQ37" s="14"/>
      <c r="HR37" s="14"/>
      <c r="HS37" s="14"/>
      <c r="HT37" s="14"/>
      <c r="HU37" s="14"/>
      <c r="HV37" s="14"/>
      <c r="HW37" s="14"/>
      <c r="HX37" s="14"/>
      <c r="HY37" s="14"/>
      <c r="HZ37" s="14"/>
      <c r="IA37" s="14"/>
      <c r="IB37" s="14"/>
      <c r="IC37" s="14"/>
      <c r="ID37" s="14"/>
      <c r="IE37" s="14"/>
      <c r="IF37" s="14"/>
      <c r="IG37" s="14"/>
      <c r="IH37" s="14"/>
      <c r="II37" s="14"/>
      <c r="IJ37" s="14"/>
      <c r="IK37" s="14"/>
      <c r="IL37" s="14"/>
      <c r="IM37" s="14"/>
      <c r="IN37" s="14"/>
      <c r="IO37" s="14"/>
      <c r="IP37" s="14"/>
      <c r="IQ37" s="14"/>
      <c r="IR37" s="14"/>
      <c r="IS37" s="14"/>
      <c r="IT37" s="14"/>
      <c r="IU37" s="14"/>
      <c r="IV37" s="14"/>
    </row>
    <row r="38" spans="1:256" ht="15" x14ac:dyDescent="0.2">
      <c r="A38" s="18"/>
      <c r="B38" s="213">
        <v>1.5</v>
      </c>
      <c r="C38" s="213"/>
      <c r="D38" s="20" t="s">
        <v>2</v>
      </c>
      <c r="E38" s="213"/>
      <c r="F38" s="213"/>
      <c r="G38" s="20" t="s">
        <v>2</v>
      </c>
      <c r="H38" s="213"/>
      <c r="I38" s="213"/>
      <c r="J38" s="20" t="s">
        <v>51</v>
      </c>
      <c r="K38" s="214"/>
      <c r="L38" s="214"/>
      <c r="M38" s="53" t="s">
        <v>119</v>
      </c>
      <c r="N38" s="147">
        <f>B38-E38-H38+K38</f>
        <v>1.5</v>
      </c>
      <c r="O38" s="149"/>
      <c r="P38" s="149"/>
      <c r="Q38" s="23"/>
      <c r="R38" s="12"/>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c r="BG38" s="13"/>
      <c r="BH38" s="13"/>
      <c r="BI38" s="13"/>
      <c r="BJ38" s="13"/>
      <c r="BK38" s="13"/>
      <c r="BL38" s="13"/>
      <c r="BM38" s="13"/>
      <c r="BN38" s="13"/>
      <c r="BO38" s="13"/>
      <c r="BP38" s="13"/>
      <c r="BQ38" s="13"/>
      <c r="BR38" s="13"/>
      <c r="BS38" s="13"/>
      <c r="BT38" s="13"/>
      <c r="BU38" s="13"/>
      <c r="BV38" s="13"/>
      <c r="BW38" s="13"/>
      <c r="BX38" s="13"/>
      <c r="BY38" s="13"/>
      <c r="BZ38" s="13"/>
      <c r="CA38" s="13"/>
      <c r="CB38" s="13"/>
      <c r="CC38" s="13"/>
      <c r="CD38" s="13"/>
      <c r="CE38" s="13"/>
      <c r="CF38" s="13"/>
      <c r="CG38" s="13"/>
      <c r="CH38" s="13"/>
      <c r="CI38" s="13"/>
      <c r="CJ38" s="13"/>
      <c r="CK38" s="13"/>
      <c r="CL38" s="13"/>
      <c r="CM38" s="13"/>
      <c r="CN38" s="13"/>
      <c r="CO38" s="13"/>
      <c r="CP38" s="13"/>
      <c r="CQ38" s="13"/>
      <c r="CR38" s="13"/>
      <c r="CS38" s="13"/>
      <c r="CT38" s="13"/>
      <c r="CU38" s="13"/>
      <c r="CV38" s="13"/>
      <c r="CW38" s="13"/>
      <c r="CX38" s="13"/>
      <c r="CY38" s="13"/>
      <c r="CZ38" s="13"/>
      <c r="DA38" s="13"/>
      <c r="DB38" s="13"/>
      <c r="DC38" s="13"/>
      <c r="DD38" s="13"/>
      <c r="DE38" s="13"/>
      <c r="DF38" s="13"/>
      <c r="DG38" s="13"/>
      <c r="DH38" s="14"/>
      <c r="DI38" s="14"/>
      <c r="DJ38" s="14"/>
      <c r="DK38" s="14"/>
      <c r="DL38" s="14"/>
      <c r="DM38" s="14"/>
      <c r="DN38" s="14"/>
      <c r="DO38" s="14"/>
      <c r="DP38" s="14"/>
      <c r="DQ38" s="14"/>
      <c r="DR38" s="14"/>
      <c r="DS38" s="14"/>
      <c r="DT38" s="14"/>
      <c r="DU38" s="14"/>
      <c r="DV38" s="14"/>
      <c r="DW38" s="14"/>
      <c r="DX38" s="14"/>
      <c r="DY38" s="14"/>
      <c r="DZ38" s="14"/>
      <c r="EA38" s="14"/>
      <c r="EB38" s="14"/>
      <c r="EC38" s="14"/>
      <c r="ED38" s="14"/>
      <c r="EE38" s="14"/>
      <c r="EF38" s="14"/>
      <c r="EG38" s="14"/>
      <c r="EH38" s="14"/>
      <c r="EI38" s="14"/>
      <c r="EJ38" s="14"/>
      <c r="EK38" s="14"/>
      <c r="EL38" s="14"/>
      <c r="EM38" s="14"/>
      <c r="EN38" s="14"/>
      <c r="EO38" s="14"/>
      <c r="EP38" s="14"/>
      <c r="EQ38" s="14"/>
      <c r="ER38" s="14"/>
      <c r="ES38" s="14"/>
      <c r="ET38" s="14"/>
      <c r="EU38" s="14"/>
      <c r="EV38" s="14"/>
      <c r="EW38" s="14"/>
      <c r="EX38" s="14"/>
      <c r="EY38" s="14"/>
      <c r="EZ38" s="14"/>
      <c r="FA38" s="14"/>
      <c r="FB38" s="14"/>
      <c r="FC38" s="14"/>
      <c r="FD38" s="14"/>
      <c r="FE38" s="14"/>
      <c r="FF38" s="14"/>
      <c r="FG38" s="14"/>
      <c r="FH38" s="14"/>
      <c r="FI38" s="14"/>
      <c r="FJ38" s="14"/>
      <c r="FK38" s="14"/>
      <c r="FL38" s="14"/>
      <c r="FM38" s="14"/>
      <c r="FN38" s="14"/>
      <c r="FO38" s="14"/>
      <c r="FP38" s="14"/>
      <c r="FQ38" s="14"/>
      <c r="FR38" s="14"/>
      <c r="FS38" s="14"/>
      <c r="FT38" s="14"/>
      <c r="FU38" s="14"/>
      <c r="FV38" s="14"/>
      <c r="FW38" s="14"/>
      <c r="FX38" s="14"/>
      <c r="FY38" s="14"/>
      <c r="FZ38" s="14"/>
      <c r="GA38" s="14"/>
      <c r="GB38" s="14"/>
      <c r="GC38" s="14"/>
      <c r="GD38" s="14"/>
      <c r="GE38" s="14"/>
      <c r="GF38" s="14"/>
      <c r="GG38" s="14"/>
      <c r="GH38" s="14"/>
      <c r="GI38" s="14"/>
      <c r="GJ38" s="14"/>
      <c r="GK38" s="14"/>
      <c r="GL38" s="14"/>
      <c r="GM38" s="14"/>
      <c r="GN38" s="14"/>
      <c r="GO38" s="14"/>
      <c r="GP38" s="14"/>
      <c r="GQ38" s="14"/>
      <c r="GR38" s="14"/>
      <c r="GS38" s="14"/>
      <c r="GT38" s="14"/>
      <c r="GU38" s="14"/>
      <c r="GV38" s="14"/>
      <c r="GW38" s="14"/>
      <c r="GX38" s="14"/>
      <c r="GY38" s="14"/>
      <c r="GZ38" s="14"/>
      <c r="HA38" s="14"/>
      <c r="HB38" s="14"/>
      <c r="HC38" s="14"/>
      <c r="HD38" s="14"/>
      <c r="HE38" s="14"/>
      <c r="HF38" s="14"/>
      <c r="HG38" s="14"/>
      <c r="HH38" s="14"/>
      <c r="HI38" s="14"/>
      <c r="HJ38" s="14"/>
      <c r="HK38" s="14"/>
      <c r="HL38" s="14"/>
      <c r="HM38" s="14"/>
      <c r="HN38" s="14"/>
      <c r="HO38" s="14"/>
      <c r="HP38" s="14"/>
      <c r="HQ38" s="14"/>
      <c r="HR38" s="14"/>
      <c r="HS38" s="14"/>
      <c r="HT38" s="14"/>
      <c r="HU38" s="14"/>
      <c r="HV38" s="14"/>
      <c r="HW38" s="14"/>
      <c r="HX38" s="14"/>
      <c r="HY38" s="14"/>
      <c r="HZ38" s="14"/>
      <c r="IA38" s="14"/>
      <c r="IB38" s="14"/>
      <c r="IC38" s="14"/>
      <c r="ID38" s="14"/>
      <c r="IE38" s="14"/>
      <c r="IF38" s="14"/>
      <c r="IG38" s="14"/>
      <c r="IH38" s="14"/>
      <c r="II38" s="14"/>
      <c r="IJ38" s="14"/>
      <c r="IK38" s="14"/>
      <c r="IL38" s="14"/>
      <c r="IM38" s="14"/>
      <c r="IN38" s="14"/>
      <c r="IO38" s="14"/>
      <c r="IP38" s="14"/>
      <c r="IQ38" s="14"/>
      <c r="IR38" s="14"/>
      <c r="IS38" s="14"/>
      <c r="IT38" s="14"/>
      <c r="IU38" s="14"/>
      <c r="IV38" s="14"/>
    </row>
    <row r="39" spans="1:256" ht="15" x14ac:dyDescent="0.2">
      <c r="A39" s="18"/>
      <c r="B39" s="179" t="s">
        <v>65</v>
      </c>
      <c r="C39" s="179"/>
      <c r="D39" s="36"/>
      <c r="E39" s="178" t="s">
        <v>66</v>
      </c>
      <c r="F39" s="178"/>
      <c r="G39" s="36"/>
      <c r="H39" s="178" t="s">
        <v>67</v>
      </c>
      <c r="I39" s="178"/>
      <c r="J39" s="179" t="s">
        <v>68</v>
      </c>
      <c r="K39" s="179"/>
      <c r="L39" s="179"/>
      <c r="M39" s="179"/>
      <c r="N39" s="215" t="s">
        <v>17</v>
      </c>
      <c r="O39" s="215"/>
      <c r="P39" s="215"/>
      <c r="Q39" s="23"/>
      <c r="R39" s="12"/>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c r="BG39" s="13"/>
      <c r="BH39" s="13"/>
      <c r="BI39" s="13"/>
      <c r="BJ39" s="13"/>
      <c r="BK39" s="13"/>
      <c r="BL39" s="13"/>
      <c r="BM39" s="13"/>
      <c r="BN39" s="13"/>
      <c r="BO39" s="13"/>
      <c r="BP39" s="13"/>
      <c r="BQ39" s="13"/>
      <c r="BR39" s="13"/>
      <c r="BS39" s="13"/>
      <c r="BT39" s="13"/>
      <c r="BU39" s="13"/>
      <c r="BV39" s="13"/>
      <c r="BW39" s="13"/>
      <c r="BX39" s="13"/>
      <c r="BY39" s="13"/>
      <c r="BZ39" s="13"/>
      <c r="CA39" s="13"/>
      <c r="CB39" s="13"/>
      <c r="CC39" s="13"/>
      <c r="CD39" s="13"/>
      <c r="CE39" s="13"/>
      <c r="CF39" s="13"/>
      <c r="CG39" s="13"/>
      <c r="CH39" s="13"/>
      <c r="CI39" s="13"/>
      <c r="CJ39" s="13"/>
      <c r="CK39" s="13"/>
      <c r="CL39" s="13"/>
      <c r="CM39" s="13"/>
      <c r="CN39" s="13"/>
      <c r="CO39" s="13"/>
      <c r="CP39" s="13"/>
      <c r="CQ39" s="13"/>
      <c r="CR39" s="13"/>
      <c r="CS39" s="13"/>
      <c r="CT39" s="13"/>
      <c r="CU39" s="13"/>
      <c r="CV39" s="13"/>
      <c r="CW39" s="13"/>
      <c r="CX39" s="13"/>
      <c r="CY39" s="13"/>
      <c r="CZ39" s="13"/>
      <c r="DA39" s="13"/>
      <c r="DB39" s="13"/>
      <c r="DC39" s="13"/>
      <c r="DD39" s="13"/>
      <c r="DE39" s="13"/>
      <c r="DF39" s="13"/>
      <c r="DG39" s="13"/>
      <c r="DH39" s="14"/>
      <c r="DI39" s="14"/>
      <c r="DJ39" s="14"/>
      <c r="DK39" s="14"/>
      <c r="DL39" s="14"/>
      <c r="DM39" s="14"/>
      <c r="DN39" s="14"/>
      <c r="DO39" s="14"/>
      <c r="DP39" s="14"/>
      <c r="DQ39" s="14"/>
      <c r="DR39" s="14"/>
      <c r="DS39" s="14"/>
      <c r="DT39" s="14"/>
      <c r="DU39" s="14"/>
      <c r="DV39" s="14"/>
      <c r="DW39" s="14"/>
      <c r="DX39" s="14"/>
      <c r="DY39" s="14"/>
      <c r="DZ39" s="14"/>
      <c r="EA39" s="14"/>
      <c r="EB39" s="14"/>
      <c r="EC39" s="14"/>
      <c r="ED39" s="14"/>
      <c r="EE39" s="14"/>
      <c r="EF39" s="14"/>
      <c r="EG39" s="14"/>
      <c r="EH39" s="14"/>
      <c r="EI39" s="14"/>
      <c r="EJ39" s="14"/>
      <c r="EK39" s="14"/>
      <c r="EL39" s="14"/>
      <c r="EM39" s="14"/>
      <c r="EN39" s="14"/>
      <c r="EO39" s="14"/>
      <c r="EP39" s="14"/>
      <c r="EQ39" s="14"/>
      <c r="ER39" s="14"/>
      <c r="ES39" s="14"/>
      <c r="ET39" s="14"/>
      <c r="EU39" s="14"/>
      <c r="EV39" s="14"/>
      <c r="EW39" s="14"/>
      <c r="EX39" s="14"/>
      <c r="EY39" s="14"/>
      <c r="EZ39" s="14"/>
      <c r="FA39" s="14"/>
      <c r="FB39" s="14"/>
      <c r="FC39" s="14"/>
      <c r="FD39" s="14"/>
      <c r="FE39" s="14"/>
      <c r="FF39" s="14"/>
      <c r="FG39" s="14"/>
      <c r="FH39" s="14"/>
      <c r="FI39" s="14"/>
      <c r="FJ39" s="14"/>
      <c r="FK39" s="14"/>
      <c r="FL39" s="14"/>
      <c r="FM39" s="14"/>
      <c r="FN39" s="14"/>
      <c r="FO39" s="14"/>
      <c r="FP39" s="14"/>
      <c r="FQ39" s="14"/>
      <c r="FR39" s="14"/>
      <c r="FS39" s="14"/>
      <c r="FT39" s="14"/>
      <c r="FU39" s="14"/>
      <c r="FV39" s="14"/>
      <c r="FW39" s="14"/>
      <c r="FX39" s="14"/>
      <c r="FY39" s="14"/>
      <c r="FZ39" s="14"/>
      <c r="GA39" s="14"/>
      <c r="GB39" s="14"/>
      <c r="GC39" s="14"/>
      <c r="GD39" s="14"/>
      <c r="GE39" s="14"/>
      <c r="GF39" s="14"/>
      <c r="GG39" s="14"/>
      <c r="GH39" s="14"/>
      <c r="GI39" s="14"/>
      <c r="GJ39" s="14"/>
      <c r="GK39" s="14"/>
      <c r="GL39" s="14"/>
      <c r="GM39" s="14"/>
      <c r="GN39" s="14"/>
      <c r="GO39" s="14"/>
      <c r="GP39" s="14"/>
      <c r="GQ39" s="14"/>
      <c r="GR39" s="14"/>
      <c r="GS39" s="14"/>
      <c r="GT39" s="14"/>
      <c r="GU39" s="14"/>
      <c r="GV39" s="14"/>
      <c r="GW39" s="14"/>
      <c r="GX39" s="14"/>
      <c r="GY39" s="14"/>
      <c r="GZ39" s="14"/>
      <c r="HA39" s="14"/>
      <c r="HB39" s="14"/>
      <c r="HC39" s="14"/>
      <c r="HD39" s="14"/>
      <c r="HE39" s="14"/>
      <c r="HF39" s="14"/>
      <c r="HG39" s="14"/>
      <c r="HH39" s="14"/>
      <c r="HI39" s="14"/>
      <c r="HJ39" s="14"/>
      <c r="HK39" s="14"/>
      <c r="HL39" s="14"/>
      <c r="HM39" s="14"/>
      <c r="HN39" s="14"/>
      <c r="HO39" s="14"/>
      <c r="HP39" s="14"/>
      <c r="HQ39" s="14"/>
      <c r="HR39" s="14"/>
      <c r="HS39" s="14"/>
      <c r="HT39" s="14"/>
      <c r="HU39" s="14"/>
      <c r="HV39" s="14"/>
      <c r="HW39" s="14"/>
      <c r="HX39" s="14"/>
      <c r="HY39" s="14"/>
      <c r="HZ39" s="14"/>
      <c r="IA39" s="14"/>
      <c r="IB39" s="14"/>
      <c r="IC39" s="14"/>
      <c r="ID39" s="14"/>
      <c r="IE39" s="14"/>
      <c r="IF39" s="14"/>
      <c r="IG39" s="14"/>
      <c r="IH39" s="14"/>
      <c r="II39" s="14"/>
      <c r="IJ39" s="14"/>
      <c r="IK39" s="14"/>
      <c r="IL39" s="14"/>
      <c r="IM39" s="14"/>
      <c r="IN39" s="14"/>
      <c r="IO39" s="14"/>
      <c r="IP39" s="14"/>
      <c r="IQ39" s="14"/>
      <c r="IR39" s="14"/>
      <c r="IS39" s="14"/>
      <c r="IT39" s="14"/>
      <c r="IU39" s="14"/>
      <c r="IV39" s="14"/>
    </row>
    <row r="40" spans="1:256" ht="15" x14ac:dyDescent="0.2">
      <c r="A40" s="18"/>
      <c r="B40" s="190">
        <f>F28+B31</f>
        <v>1144718684</v>
      </c>
      <c r="C40" s="190"/>
      <c r="D40" s="190"/>
      <c r="E40" s="38" t="s">
        <v>20</v>
      </c>
      <c r="F40" s="208">
        <f>N38</f>
        <v>1.5</v>
      </c>
      <c r="G40" s="192"/>
      <c r="H40" s="192"/>
      <c r="I40" s="20" t="s">
        <v>19</v>
      </c>
      <c r="J40" s="28">
        <v>1000</v>
      </c>
      <c r="K40" s="29"/>
      <c r="L40" s="175" t="s">
        <v>3</v>
      </c>
      <c r="M40" s="186"/>
      <c r="N40" s="177">
        <f>(B40*F40/1000)</f>
        <v>1717078.03</v>
      </c>
      <c r="O40" s="177"/>
      <c r="P40" s="177"/>
      <c r="Q40" s="23"/>
      <c r="R40" s="12"/>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c r="BG40" s="13"/>
      <c r="BH40" s="13"/>
      <c r="BI40" s="13"/>
      <c r="BJ40" s="13"/>
      <c r="BK40" s="13"/>
      <c r="BL40" s="13"/>
      <c r="BM40" s="13"/>
      <c r="BN40" s="13"/>
      <c r="BO40" s="13"/>
      <c r="BP40" s="13"/>
      <c r="BQ40" s="13"/>
      <c r="BR40" s="13"/>
      <c r="BS40" s="13"/>
      <c r="BT40" s="13"/>
      <c r="BU40" s="13"/>
      <c r="BV40" s="13"/>
      <c r="BW40" s="13"/>
      <c r="BX40" s="13"/>
      <c r="BY40" s="13"/>
      <c r="BZ40" s="13"/>
      <c r="CA40" s="13"/>
      <c r="CB40" s="13"/>
      <c r="CC40" s="13"/>
      <c r="CD40" s="13"/>
      <c r="CE40" s="13"/>
      <c r="CF40" s="13"/>
      <c r="CG40" s="13"/>
      <c r="CH40" s="13"/>
      <c r="CI40" s="13"/>
      <c r="CJ40" s="13"/>
      <c r="CK40" s="13"/>
      <c r="CL40" s="13"/>
      <c r="CM40" s="13"/>
      <c r="CN40" s="13"/>
      <c r="CO40" s="13"/>
      <c r="CP40" s="13"/>
      <c r="CQ40" s="13"/>
      <c r="CR40" s="13"/>
      <c r="CS40" s="13"/>
      <c r="CT40" s="13"/>
      <c r="CU40" s="13"/>
      <c r="CV40" s="13"/>
      <c r="CW40" s="13"/>
      <c r="CX40" s="13"/>
      <c r="CY40" s="13"/>
      <c r="CZ40" s="13"/>
      <c r="DA40" s="13"/>
      <c r="DB40" s="13"/>
      <c r="DC40" s="13"/>
      <c r="DD40" s="13"/>
      <c r="DE40" s="13"/>
      <c r="DF40" s="13"/>
      <c r="DG40" s="13"/>
      <c r="DH40" s="14"/>
      <c r="DI40" s="14"/>
      <c r="DJ40" s="14"/>
      <c r="DK40" s="14"/>
      <c r="DL40" s="14"/>
      <c r="DM40" s="14"/>
      <c r="DN40" s="14"/>
      <c r="DO40" s="14"/>
      <c r="DP40" s="14"/>
      <c r="DQ40" s="14"/>
      <c r="DR40" s="14"/>
      <c r="DS40" s="14"/>
      <c r="DT40" s="14"/>
      <c r="DU40" s="14"/>
      <c r="DV40" s="14"/>
      <c r="DW40" s="14"/>
      <c r="DX40" s="14"/>
      <c r="DY40" s="14"/>
      <c r="DZ40" s="14"/>
      <c r="EA40" s="14"/>
      <c r="EB40" s="14"/>
      <c r="EC40" s="14"/>
      <c r="ED40" s="14"/>
      <c r="EE40" s="14"/>
      <c r="EF40" s="14"/>
      <c r="EG40" s="14"/>
      <c r="EH40" s="14"/>
      <c r="EI40" s="14"/>
      <c r="EJ40" s="14"/>
      <c r="EK40" s="14"/>
      <c r="EL40" s="14"/>
      <c r="EM40" s="14"/>
      <c r="EN40" s="14"/>
      <c r="EO40" s="14"/>
      <c r="EP40" s="14"/>
      <c r="EQ40" s="14"/>
      <c r="ER40" s="14"/>
      <c r="ES40" s="14"/>
      <c r="ET40" s="14"/>
      <c r="EU40" s="14"/>
      <c r="EV40" s="14"/>
      <c r="EW40" s="14"/>
      <c r="EX40" s="14"/>
      <c r="EY40" s="14"/>
      <c r="EZ40" s="14"/>
      <c r="FA40" s="14"/>
      <c r="FB40" s="14"/>
      <c r="FC40" s="14"/>
      <c r="FD40" s="14"/>
      <c r="FE40" s="14"/>
      <c r="FF40" s="14"/>
      <c r="FG40" s="14"/>
      <c r="FH40" s="14"/>
      <c r="FI40" s="14"/>
      <c r="FJ40" s="14"/>
      <c r="FK40" s="14"/>
      <c r="FL40" s="14"/>
      <c r="FM40" s="14"/>
      <c r="FN40" s="14"/>
      <c r="FO40" s="14"/>
      <c r="FP40" s="14"/>
      <c r="FQ40" s="14"/>
      <c r="FR40" s="14"/>
      <c r="FS40" s="14"/>
      <c r="FT40" s="14"/>
      <c r="FU40" s="14"/>
      <c r="FV40" s="14"/>
      <c r="FW40" s="14"/>
      <c r="FX40" s="14"/>
      <c r="FY40" s="14"/>
      <c r="FZ40" s="14"/>
      <c r="GA40" s="14"/>
      <c r="GB40" s="14"/>
      <c r="GC40" s="14"/>
      <c r="GD40" s="14"/>
      <c r="GE40" s="14"/>
      <c r="GF40" s="14"/>
      <c r="GG40" s="14"/>
      <c r="GH40" s="14"/>
      <c r="GI40" s="14"/>
      <c r="GJ40" s="14"/>
      <c r="GK40" s="14"/>
      <c r="GL40" s="14"/>
      <c r="GM40" s="14"/>
      <c r="GN40" s="14"/>
      <c r="GO40" s="14"/>
      <c r="GP40" s="14"/>
      <c r="GQ40" s="14"/>
      <c r="GR40" s="14"/>
      <c r="GS40" s="14"/>
      <c r="GT40" s="14"/>
      <c r="GU40" s="14"/>
      <c r="GV40" s="14"/>
      <c r="GW40" s="14"/>
      <c r="GX40" s="14"/>
      <c r="GY40" s="14"/>
      <c r="GZ40" s="14"/>
      <c r="HA40" s="14"/>
      <c r="HB40" s="14"/>
      <c r="HC40" s="14"/>
      <c r="HD40" s="14"/>
      <c r="HE40" s="14"/>
      <c r="HF40" s="14"/>
      <c r="HG40" s="14"/>
      <c r="HH40" s="14"/>
      <c r="HI40" s="14"/>
      <c r="HJ40" s="14"/>
      <c r="HK40" s="14"/>
      <c r="HL40" s="14"/>
      <c r="HM40" s="14"/>
      <c r="HN40" s="14"/>
      <c r="HO40" s="14"/>
      <c r="HP40" s="14"/>
      <c r="HQ40" s="14"/>
      <c r="HR40" s="14"/>
      <c r="HS40" s="14"/>
      <c r="HT40" s="14"/>
      <c r="HU40" s="14"/>
      <c r="HV40" s="14"/>
      <c r="HW40" s="14"/>
      <c r="HX40" s="14"/>
      <c r="HY40" s="14"/>
      <c r="HZ40" s="14"/>
      <c r="IA40" s="14"/>
      <c r="IB40" s="14"/>
      <c r="IC40" s="14"/>
      <c r="ID40" s="14"/>
      <c r="IE40" s="14"/>
      <c r="IF40" s="14"/>
      <c r="IG40" s="14"/>
      <c r="IH40" s="14"/>
      <c r="II40" s="14"/>
      <c r="IJ40" s="14"/>
      <c r="IK40" s="14"/>
      <c r="IL40" s="14"/>
      <c r="IM40" s="14"/>
      <c r="IN40" s="14"/>
      <c r="IO40" s="14"/>
      <c r="IP40" s="14"/>
      <c r="IQ40" s="14"/>
      <c r="IR40" s="14"/>
      <c r="IS40" s="14"/>
      <c r="IT40" s="14"/>
      <c r="IU40" s="14"/>
      <c r="IV40" s="14"/>
    </row>
    <row r="41" spans="1:256" x14ac:dyDescent="0.2">
      <c r="A41" s="54"/>
      <c r="B41" s="221" t="s">
        <v>12</v>
      </c>
      <c r="C41" s="221"/>
      <c r="D41" s="221"/>
      <c r="E41" s="55"/>
      <c r="F41" s="144" t="s">
        <v>17</v>
      </c>
      <c r="G41" s="222"/>
      <c r="H41" s="222"/>
      <c r="I41" s="55"/>
      <c r="J41" s="55"/>
      <c r="K41" s="55"/>
      <c r="L41" s="55"/>
      <c r="M41" s="55"/>
      <c r="N41" s="221" t="s">
        <v>13</v>
      </c>
      <c r="O41" s="221"/>
      <c r="P41" s="221"/>
      <c r="Q41" s="56"/>
      <c r="R41" s="32"/>
      <c r="S41" s="33"/>
      <c r="T41" s="33"/>
      <c r="U41" s="33"/>
      <c r="V41" s="33"/>
      <c r="W41" s="33"/>
      <c r="X41" s="33"/>
      <c r="Y41" s="33"/>
      <c r="Z41" s="33"/>
      <c r="AA41" s="33"/>
      <c r="AB41" s="33"/>
      <c r="AC41" s="33"/>
      <c r="AD41" s="33"/>
      <c r="AE41" s="33"/>
      <c r="AF41" s="33"/>
      <c r="AG41" s="33"/>
      <c r="AH41" s="33"/>
      <c r="AI41" s="33"/>
      <c r="AJ41" s="33"/>
      <c r="AK41" s="33"/>
      <c r="AL41" s="33"/>
      <c r="AM41" s="33"/>
      <c r="AN41" s="33"/>
      <c r="AO41" s="33"/>
      <c r="AP41" s="33"/>
      <c r="AQ41" s="33"/>
      <c r="AR41" s="33"/>
      <c r="AS41" s="33"/>
      <c r="AT41" s="33"/>
      <c r="AU41" s="33"/>
      <c r="AV41" s="33"/>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c r="IA41" s="34"/>
      <c r="IB41" s="34"/>
      <c r="IC41" s="34"/>
      <c r="ID41" s="34"/>
      <c r="IE41" s="34"/>
      <c r="IF41" s="34"/>
      <c r="IG41" s="34"/>
      <c r="IH41" s="34"/>
      <c r="II41" s="34"/>
      <c r="IJ41" s="34"/>
      <c r="IK41" s="34"/>
      <c r="IL41" s="34"/>
      <c r="IM41" s="34"/>
      <c r="IN41" s="34"/>
      <c r="IO41" s="34"/>
      <c r="IP41" s="34"/>
      <c r="IQ41" s="34"/>
      <c r="IR41" s="34"/>
      <c r="IS41" s="34"/>
      <c r="IT41" s="34"/>
      <c r="IU41" s="34"/>
      <c r="IV41" s="34"/>
    </row>
    <row r="42" spans="1:256" ht="2.1" customHeight="1" x14ac:dyDescent="0.2">
      <c r="A42" s="19"/>
      <c r="B42" s="25"/>
      <c r="C42" s="25"/>
      <c r="D42" s="25"/>
      <c r="E42" s="25"/>
      <c r="F42" s="25"/>
      <c r="G42" s="25"/>
      <c r="H42" s="25"/>
      <c r="I42" s="25"/>
      <c r="J42" s="25"/>
      <c r="K42" s="25"/>
      <c r="L42" s="25"/>
      <c r="M42" s="25"/>
      <c r="N42" s="19"/>
      <c r="O42" s="19"/>
      <c r="P42" s="19"/>
      <c r="Q42" s="19"/>
      <c r="R42" s="8"/>
      <c r="S42" s="9"/>
      <c r="T42" s="9"/>
      <c r="U42" s="9"/>
      <c r="V42" s="9"/>
      <c r="W42" s="9"/>
      <c r="X42" s="9"/>
      <c r="Y42" s="9"/>
      <c r="Z42" s="9"/>
      <c r="AA42" s="9"/>
      <c r="AB42" s="9"/>
      <c r="AC42" s="9"/>
      <c r="AD42" s="9"/>
      <c r="AE42" s="9"/>
      <c r="AF42" s="9"/>
      <c r="AG42" s="9"/>
      <c r="AH42" s="9"/>
      <c r="AI42" s="9"/>
      <c r="AJ42" s="9"/>
      <c r="AK42" s="9"/>
      <c r="AL42" s="9"/>
      <c r="AM42" s="9"/>
      <c r="AN42" s="9"/>
      <c r="AO42" s="9"/>
      <c r="AP42" s="9"/>
      <c r="AQ42" s="9"/>
      <c r="AR42" s="9"/>
      <c r="AS42" s="9"/>
      <c r="AT42" s="9"/>
      <c r="AU42" s="9"/>
      <c r="AV42" s="9"/>
      <c r="AW42" s="9"/>
      <c r="AX42" s="9"/>
      <c r="AY42" s="9"/>
      <c r="AZ42" s="9"/>
      <c r="BA42" s="9"/>
      <c r="BB42" s="9"/>
      <c r="BC42" s="9"/>
      <c r="BD42" s="9"/>
      <c r="BE42" s="9"/>
      <c r="BF42" s="9"/>
      <c r="BG42" s="9"/>
      <c r="BH42" s="9"/>
      <c r="BI42" s="9"/>
      <c r="BJ42" s="9"/>
      <c r="BK42" s="9"/>
      <c r="BL42" s="9"/>
      <c r="BM42" s="9"/>
      <c r="BN42" s="9"/>
      <c r="BO42" s="9"/>
      <c r="BP42" s="9"/>
      <c r="BQ42" s="9"/>
      <c r="BR42" s="9"/>
      <c r="BS42" s="9"/>
      <c r="BT42" s="9"/>
      <c r="BU42" s="9"/>
      <c r="BV42" s="9"/>
      <c r="BW42" s="9"/>
      <c r="BX42" s="9"/>
      <c r="BY42" s="9"/>
      <c r="BZ42" s="9"/>
      <c r="CA42" s="9"/>
      <c r="CB42" s="9"/>
      <c r="CC42" s="9"/>
      <c r="CD42" s="9"/>
      <c r="CE42" s="9"/>
      <c r="CF42" s="9"/>
      <c r="CG42" s="9"/>
      <c r="CH42" s="9"/>
      <c r="CI42" s="9"/>
      <c r="CJ42" s="9"/>
      <c r="CK42" s="9"/>
      <c r="CL42" s="9"/>
      <c r="CM42" s="9"/>
      <c r="CN42" s="9"/>
      <c r="CO42" s="9"/>
      <c r="CP42" s="9"/>
      <c r="CQ42" s="9"/>
      <c r="CR42" s="9"/>
      <c r="CS42" s="9"/>
      <c r="CT42" s="9"/>
      <c r="CU42" s="9"/>
      <c r="CV42" s="9"/>
      <c r="CW42" s="9"/>
      <c r="CX42" s="9"/>
      <c r="CY42" s="9"/>
      <c r="CZ42" s="9"/>
      <c r="DA42" s="9"/>
      <c r="DB42" s="9"/>
      <c r="DC42" s="9"/>
      <c r="DD42" s="9"/>
      <c r="DE42" s="9"/>
      <c r="DF42" s="9"/>
      <c r="DG42" s="9"/>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c r="IS42" s="10"/>
      <c r="IT42" s="10"/>
      <c r="IU42" s="10"/>
      <c r="IV42" s="10"/>
    </row>
    <row r="43" spans="1:256" ht="7.35" customHeight="1" x14ac:dyDescent="0.2">
      <c r="A43" s="19"/>
      <c r="B43" s="216"/>
      <c r="C43" s="216"/>
      <c r="D43" s="216"/>
      <c r="E43" s="216"/>
      <c r="F43" s="216"/>
      <c r="G43" s="216"/>
      <c r="H43" s="216"/>
      <c r="I43" s="216"/>
      <c r="J43" s="216"/>
      <c r="K43" s="216"/>
      <c r="L43" s="216"/>
      <c r="M43" s="216"/>
      <c r="N43" s="19"/>
      <c r="O43" s="19"/>
      <c r="P43" s="19"/>
      <c r="Q43" s="19"/>
      <c r="R43" s="12"/>
      <c r="S43" s="13"/>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AT43" s="13"/>
      <c r="AU43" s="13"/>
      <c r="AV43" s="13"/>
      <c r="AW43" s="13"/>
      <c r="AX43" s="13"/>
      <c r="AY43" s="13"/>
      <c r="AZ43" s="13"/>
      <c r="BA43" s="13"/>
      <c r="BB43" s="13"/>
      <c r="BC43" s="13"/>
      <c r="BD43" s="13"/>
      <c r="BE43" s="13"/>
      <c r="BF43" s="13"/>
      <c r="BG43" s="13"/>
      <c r="BH43" s="13"/>
      <c r="BI43" s="13"/>
      <c r="BJ43" s="13"/>
      <c r="BK43" s="13"/>
      <c r="BL43" s="13"/>
      <c r="BM43" s="13"/>
      <c r="BN43" s="13"/>
      <c r="BO43" s="13"/>
      <c r="BP43" s="13"/>
      <c r="BQ43" s="13"/>
      <c r="BR43" s="13"/>
      <c r="BS43" s="13"/>
      <c r="BT43" s="13"/>
      <c r="BU43" s="13"/>
      <c r="BV43" s="13"/>
      <c r="BW43" s="13"/>
      <c r="BX43" s="13"/>
      <c r="BY43" s="13"/>
      <c r="BZ43" s="13"/>
      <c r="CA43" s="13"/>
      <c r="CB43" s="13"/>
      <c r="CC43" s="13"/>
      <c r="CD43" s="13"/>
      <c r="CE43" s="13"/>
      <c r="CF43" s="13"/>
      <c r="CG43" s="13"/>
      <c r="CH43" s="13"/>
      <c r="CI43" s="13"/>
      <c r="CJ43" s="13"/>
      <c r="CK43" s="13"/>
      <c r="CL43" s="13"/>
      <c r="CM43" s="13"/>
      <c r="CN43" s="13"/>
      <c r="CO43" s="13"/>
      <c r="CP43" s="13"/>
      <c r="CQ43" s="13"/>
      <c r="CR43" s="13"/>
      <c r="CS43" s="13"/>
      <c r="CT43" s="13"/>
      <c r="CU43" s="13"/>
      <c r="CV43" s="13"/>
      <c r="CW43" s="13"/>
      <c r="CX43" s="13"/>
      <c r="CY43" s="13"/>
      <c r="CZ43" s="13"/>
      <c r="DA43" s="13"/>
      <c r="DB43" s="13"/>
      <c r="DC43" s="13"/>
      <c r="DD43" s="13"/>
      <c r="DE43" s="13"/>
      <c r="DF43" s="13"/>
      <c r="DG43" s="13"/>
      <c r="DH43" s="14"/>
      <c r="DI43" s="14"/>
      <c r="DJ43" s="14"/>
      <c r="DK43" s="14"/>
      <c r="DL43" s="14"/>
      <c r="DM43" s="14"/>
      <c r="DN43" s="14"/>
      <c r="DO43" s="14"/>
      <c r="DP43" s="14"/>
      <c r="DQ43" s="14"/>
      <c r="DR43" s="14"/>
      <c r="DS43" s="14"/>
      <c r="DT43" s="14"/>
      <c r="DU43" s="14"/>
      <c r="DV43" s="14"/>
      <c r="DW43" s="14"/>
      <c r="DX43" s="14"/>
      <c r="DY43" s="14"/>
      <c r="DZ43" s="14"/>
      <c r="EA43" s="14"/>
      <c r="EB43" s="14"/>
      <c r="EC43" s="14"/>
      <c r="ED43" s="14"/>
      <c r="EE43" s="14"/>
      <c r="EF43" s="14"/>
      <c r="EG43" s="14"/>
      <c r="EH43" s="14"/>
      <c r="EI43" s="14"/>
      <c r="EJ43" s="14"/>
      <c r="EK43" s="14"/>
      <c r="EL43" s="14"/>
      <c r="EM43" s="14"/>
      <c r="EN43" s="14"/>
      <c r="EO43" s="14"/>
      <c r="EP43" s="14"/>
      <c r="EQ43" s="14"/>
      <c r="ER43" s="14"/>
      <c r="ES43" s="14"/>
      <c r="ET43" s="14"/>
      <c r="EU43" s="14"/>
      <c r="EV43" s="14"/>
      <c r="EW43" s="14"/>
      <c r="EX43" s="14"/>
      <c r="EY43" s="14"/>
      <c r="EZ43" s="14"/>
      <c r="FA43" s="14"/>
      <c r="FB43" s="14"/>
      <c r="FC43" s="14"/>
      <c r="FD43" s="14"/>
      <c r="FE43" s="14"/>
      <c r="FF43" s="14"/>
      <c r="FG43" s="14"/>
      <c r="FH43" s="14"/>
      <c r="FI43" s="14"/>
      <c r="FJ43" s="14"/>
      <c r="FK43" s="14"/>
      <c r="FL43" s="14"/>
      <c r="FM43" s="14"/>
      <c r="FN43" s="14"/>
      <c r="FO43" s="14"/>
      <c r="FP43" s="14"/>
      <c r="FQ43" s="14"/>
      <c r="FR43" s="14"/>
      <c r="FS43" s="14"/>
      <c r="FT43" s="14"/>
      <c r="FU43" s="14"/>
      <c r="FV43" s="14"/>
      <c r="FW43" s="14"/>
      <c r="FX43" s="14"/>
      <c r="FY43" s="14"/>
      <c r="FZ43" s="14"/>
      <c r="GA43" s="14"/>
      <c r="GB43" s="14"/>
      <c r="GC43" s="14"/>
      <c r="GD43" s="14"/>
      <c r="GE43" s="14"/>
      <c r="GF43" s="14"/>
      <c r="GG43" s="14"/>
      <c r="GH43" s="14"/>
      <c r="GI43" s="14"/>
      <c r="GJ43" s="14"/>
      <c r="GK43" s="14"/>
      <c r="GL43" s="14"/>
      <c r="GM43" s="14"/>
      <c r="GN43" s="14"/>
      <c r="GO43" s="14"/>
      <c r="GP43" s="14"/>
      <c r="GQ43" s="14"/>
      <c r="GR43" s="14"/>
      <c r="GS43" s="14"/>
      <c r="GT43" s="14"/>
      <c r="GU43" s="14"/>
      <c r="GV43" s="14"/>
      <c r="GW43" s="14"/>
      <c r="GX43" s="14"/>
      <c r="GY43" s="14"/>
      <c r="GZ43" s="14"/>
      <c r="HA43" s="14"/>
      <c r="HB43" s="14"/>
      <c r="HC43" s="14"/>
      <c r="HD43" s="14"/>
      <c r="HE43" s="14"/>
      <c r="HF43" s="14"/>
      <c r="HG43" s="14"/>
      <c r="HH43" s="14"/>
      <c r="HI43" s="14"/>
      <c r="HJ43" s="14"/>
      <c r="HK43" s="14"/>
      <c r="HL43" s="14"/>
      <c r="HM43" s="14"/>
      <c r="HN43" s="14"/>
      <c r="HO43" s="14"/>
      <c r="HP43" s="14"/>
      <c r="HQ43" s="14"/>
      <c r="HR43" s="14"/>
      <c r="HS43" s="14"/>
      <c r="HT43" s="14"/>
      <c r="HU43" s="14"/>
      <c r="HV43" s="14"/>
      <c r="HW43" s="14"/>
      <c r="HX43" s="14"/>
      <c r="HY43" s="14"/>
      <c r="HZ43" s="14"/>
      <c r="IA43" s="14"/>
      <c r="IB43" s="14"/>
      <c r="IC43" s="14"/>
      <c r="ID43" s="14"/>
      <c r="IE43" s="14"/>
      <c r="IF43" s="14"/>
      <c r="IG43" s="14"/>
      <c r="IH43" s="14"/>
      <c r="II43" s="14"/>
      <c r="IJ43" s="14"/>
      <c r="IK43" s="14"/>
      <c r="IL43" s="14"/>
      <c r="IM43" s="14"/>
      <c r="IN43" s="14"/>
      <c r="IO43" s="14"/>
      <c r="IP43" s="14"/>
      <c r="IQ43" s="14"/>
      <c r="IR43" s="14"/>
      <c r="IS43" s="14"/>
      <c r="IT43" s="14"/>
      <c r="IU43" s="14"/>
      <c r="IV43" s="14"/>
    </row>
    <row r="44" spans="1:256" ht="15" x14ac:dyDescent="0.2">
      <c r="A44" s="49" t="s">
        <v>11</v>
      </c>
      <c r="B44" s="211" t="s">
        <v>124</v>
      </c>
      <c r="C44" s="217"/>
      <c r="D44" s="217"/>
      <c r="E44" s="217"/>
      <c r="F44" s="217"/>
      <c r="G44" s="217"/>
      <c r="H44" s="217"/>
      <c r="I44" s="217"/>
      <c r="J44" s="217"/>
      <c r="K44" s="130"/>
      <c r="L44" s="218" t="s">
        <v>3</v>
      </c>
      <c r="M44" s="219"/>
      <c r="N44" s="220">
        <f>MIN(N33,N40)</f>
        <v>0</v>
      </c>
      <c r="O44" s="220"/>
      <c r="P44" s="220"/>
      <c r="Q44" s="50"/>
      <c r="R44" s="12"/>
      <c r="S44" s="13"/>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c r="AV44" s="13"/>
      <c r="AW44" s="13"/>
      <c r="AX44" s="13"/>
      <c r="AY44" s="13"/>
      <c r="AZ44" s="13"/>
      <c r="BA44" s="13"/>
      <c r="BB44" s="13"/>
      <c r="BC44" s="13"/>
      <c r="BD44" s="13"/>
      <c r="BE44" s="13"/>
      <c r="BF44" s="13"/>
      <c r="BG44" s="13"/>
      <c r="BH44" s="13"/>
      <c r="BI44" s="13"/>
      <c r="BJ44" s="13"/>
      <c r="BK44" s="13"/>
      <c r="BL44" s="13"/>
      <c r="BM44" s="13"/>
      <c r="BN44" s="13"/>
      <c r="BO44" s="13"/>
      <c r="BP44" s="13"/>
      <c r="BQ44" s="13"/>
      <c r="BR44" s="13"/>
      <c r="BS44" s="13"/>
      <c r="BT44" s="13"/>
      <c r="BU44" s="13"/>
      <c r="BV44" s="13"/>
      <c r="BW44" s="13"/>
      <c r="BX44" s="13"/>
      <c r="BY44" s="13"/>
      <c r="BZ44" s="13"/>
      <c r="CA44" s="13"/>
      <c r="CB44" s="13"/>
      <c r="CC44" s="13"/>
      <c r="CD44" s="13"/>
      <c r="CE44" s="13"/>
      <c r="CF44" s="13"/>
      <c r="CG44" s="13"/>
      <c r="CH44" s="13"/>
      <c r="CI44" s="13"/>
      <c r="CJ44" s="13"/>
      <c r="CK44" s="13"/>
      <c r="CL44" s="13"/>
      <c r="CM44" s="13"/>
      <c r="CN44" s="13"/>
      <c r="CO44" s="13"/>
      <c r="CP44" s="13"/>
      <c r="CQ44" s="13"/>
      <c r="CR44" s="13"/>
      <c r="CS44" s="13"/>
      <c r="CT44" s="13"/>
      <c r="CU44" s="13"/>
      <c r="CV44" s="13"/>
      <c r="CW44" s="13"/>
      <c r="CX44" s="13"/>
      <c r="CY44" s="13"/>
      <c r="CZ44" s="13"/>
      <c r="DA44" s="13"/>
      <c r="DB44" s="13"/>
      <c r="DC44" s="13"/>
      <c r="DD44" s="13"/>
      <c r="DE44" s="13"/>
      <c r="DF44" s="13"/>
      <c r="DG44" s="13"/>
      <c r="DH44" s="14"/>
      <c r="DI44" s="14"/>
      <c r="DJ44" s="14"/>
      <c r="DK44" s="14"/>
      <c r="DL44" s="14"/>
      <c r="DM44" s="14"/>
      <c r="DN44" s="14"/>
      <c r="DO44" s="14"/>
      <c r="DP44" s="14"/>
      <c r="DQ44" s="14"/>
      <c r="DR44" s="14"/>
      <c r="DS44" s="14"/>
      <c r="DT44" s="14"/>
      <c r="DU44" s="14"/>
      <c r="DV44" s="14"/>
      <c r="DW44" s="14"/>
      <c r="DX44" s="14"/>
      <c r="DY44" s="14"/>
      <c r="DZ44" s="14"/>
      <c r="EA44" s="14"/>
      <c r="EB44" s="14"/>
      <c r="EC44" s="14"/>
      <c r="ED44" s="14"/>
      <c r="EE44" s="14"/>
      <c r="EF44" s="14"/>
      <c r="EG44" s="14"/>
      <c r="EH44" s="14"/>
      <c r="EI44" s="14"/>
      <c r="EJ44" s="14"/>
      <c r="EK44" s="14"/>
      <c r="EL44" s="14"/>
      <c r="EM44" s="14"/>
      <c r="EN44" s="14"/>
      <c r="EO44" s="14"/>
      <c r="EP44" s="14"/>
      <c r="EQ44" s="14"/>
      <c r="ER44" s="14"/>
      <c r="ES44" s="14"/>
      <c r="ET44" s="14"/>
      <c r="EU44" s="14"/>
      <c r="EV44" s="14"/>
      <c r="EW44" s="14"/>
      <c r="EX44" s="14"/>
      <c r="EY44" s="14"/>
      <c r="EZ44" s="14"/>
      <c r="FA44" s="14"/>
      <c r="FB44" s="14"/>
      <c r="FC44" s="14"/>
      <c r="FD44" s="14"/>
      <c r="FE44" s="14"/>
      <c r="FF44" s="14"/>
      <c r="FG44" s="14"/>
      <c r="FH44" s="14"/>
      <c r="FI44" s="14"/>
      <c r="FJ44" s="14"/>
      <c r="FK44" s="14"/>
      <c r="FL44" s="14"/>
      <c r="FM44" s="14"/>
      <c r="FN44" s="14"/>
      <c r="FO44" s="14"/>
      <c r="FP44" s="14"/>
      <c r="FQ44" s="14"/>
      <c r="FR44" s="14"/>
      <c r="FS44" s="14"/>
      <c r="FT44" s="14"/>
      <c r="FU44" s="14"/>
      <c r="FV44" s="14"/>
      <c r="FW44" s="14"/>
      <c r="FX44" s="14"/>
      <c r="FY44" s="14"/>
      <c r="FZ44" s="14"/>
      <c r="GA44" s="14"/>
      <c r="GB44" s="14"/>
      <c r="GC44" s="14"/>
      <c r="GD44" s="14"/>
      <c r="GE44" s="14"/>
      <c r="GF44" s="14"/>
      <c r="GG44" s="14"/>
      <c r="GH44" s="14"/>
      <c r="GI44" s="14"/>
      <c r="GJ44" s="14"/>
      <c r="GK44" s="14"/>
      <c r="GL44" s="14"/>
      <c r="GM44" s="14"/>
      <c r="GN44" s="14"/>
      <c r="GO44" s="14"/>
      <c r="GP44" s="14"/>
      <c r="GQ44" s="14"/>
      <c r="GR44" s="14"/>
      <c r="GS44" s="14"/>
      <c r="GT44" s="14"/>
      <c r="GU44" s="14"/>
      <c r="GV44" s="14"/>
      <c r="GW44" s="14"/>
      <c r="GX44" s="14"/>
      <c r="GY44" s="14"/>
      <c r="GZ44" s="14"/>
      <c r="HA44" s="14"/>
      <c r="HB44" s="14"/>
      <c r="HC44" s="14"/>
      <c r="HD44" s="14"/>
      <c r="HE44" s="14"/>
      <c r="HF44" s="14"/>
      <c r="HG44" s="14"/>
      <c r="HH44" s="14"/>
      <c r="HI44" s="14"/>
      <c r="HJ44" s="14"/>
      <c r="HK44" s="14"/>
      <c r="HL44" s="14"/>
      <c r="HM44" s="14"/>
      <c r="HN44" s="14"/>
      <c r="HO44" s="14"/>
      <c r="HP44" s="14"/>
      <c r="HQ44" s="14"/>
      <c r="HR44" s="14"/>
      <c r="HS44" s="14"/>
      <c r="HT44" s="14"/>
      <c r="HU44" s="14"/>
      <c r="HV44" s="14"/>
      <c r="HW44" s="14"/>
      <c r="HX44" s="14"/>
      <c r="HY44" s="14"/>
      <c r="HZ44" s="14"/>
      <c r="IA44" s="14"/>
      <c r="IB44" s="14"/>
      <c r="IC44" s="14"/>
      <c r="ID44" s="14"/>
      <c r="IE44" s="14"/>
      <c r="IF44" s="14"/>
      <c r="IG44" s="14"/>
      <c r="IH44" s="14"/>
      <c r="II44" s="14"/>
      <c r="IJ44" s="14"/>
      <c r="IK44" s="14"/>
      <c r="IL44" s="14"/>
      <c r="IM44" s="14"/>
      <c r="IN44" s="14"/>
      <c r="IO44" s="14"/>
      <c r="IP44" s="14"/>
      <c r="IQ44" s="14"/>
      <c r="IR44" s="14"/>
      <c r="IS44" s="14"/>
      <c r="IT44" s="14"/>
      <c r="IU44" s="14"/>
      <c r="IV44" s="14"/>
    </row>
    <row r="45" spans="1:256" ht="13.35" customHeight="1" x14ac:dyDescent="0.2">
      <c r="A45" s="18"/>
      <c r="B45" s="19"/>
      <c r="C45" s="19"/>
      <c r="D45" s="19"/>
      <c r="E45" s="19"/>
      <c r="F45" s="19"/>
      <c r="G45" s="19"/>
      <c r="H45" s="19"/>
      <c r="I45" s="19"/>
      <c r="J45" s="19"/>
      <c r="K45" s="19"/>
      <c r="L45" s="19"/>
      <c r="M45" s="19"/>
      <c r="N45" s="19"/>
      <c r="O45" s="19"/>
      <c r="P45" s="19"/>
      <c r="Q45" s="23"/>
      <c r="R45" s="8"/>
      <c r="S45" s="9"/>
      <c r="T45" s="9"/>
      <c r="U45" s="9"/>
      <c r="V45" s="9"/>
      <c r="W45" s="9"/>
      <c r="X45" s="9"/>
      <c r="Y45" s="9"/>
      <c r="Z45" s="9"/>
      <c r="AA45" s="9"/>
      <c r="AB45" s="9"/>
      <c r="AC45" s="9"/>
      <c r="AD45" s="9"/>
      <c r="AE45" s="9"/>
      <c r="AF45" s="9"/>
      <c r="AG45" s="9"/>
      <c r="AH45" s="9"/>
      <c r="AI45" s="9"/>
      <c r="AJ45" s="9"/>
      <c r="AK45" s="9"/>
      <c r="AL45" s="9"/>
      <c r="AM45" s="9"/>
      <c r="AN45" s="9"/>
      <c r="AO45" s="9"/>
      <c r="AP45" s="9"/>
      <c r="AQ45" s="9"/>
      <c r="AR45" s="9"/>
      <c r="AS45" s="9"/>
      <c r="AT45" s="9"/>
      <c r="AU45" s="9"/>
      <c r="AV45" s="9"/>
      <c r="AW45" s="9"/>
      <c r="AX45" s="9"/>
      <c r="AY45" s="9"/>
      <c r="AZ45" s="9"/>
      <c r="BA45" s="9"/>
      <c r="BB45" s="9"/>
      <c r="BC45" s="9"/>
      <c r="BD45" s="9"/>
      <c r="BE45" s="9"/>
      <c r="BF45" s="9"/>
      <c r="BG45" s="9"/>
      <c r="BH45" s="9"/>
      <c r="BI45" s="9"/>
      <c r="BJ45" s="9"/>
      <c r="BK45" s="9"/>
      <c r="BL45" s="9"/>
      <c r="BM45" s="9"/>
      <c r="BN45" s="9"/>
      <c r="BO45" s="9"/>
      <c r="BP45" s="9"/>
      <c r="BQ45" s="9"/>
      <c r="BR45" s="9"/>
      <c r="BS45" s="9"/>
      <c r="BT45" s="9"/>
      <c r="BU45" s="9"/>
      <c r="BV45" s="9"/>
      <c r="BW45" s="9"/>
      <c r="BX45" s="9"/>
      <c r="BY45" s="9"/>
      <c r="BZ45" s="9"/>
      <c r="CA45" s="9"/>
      <c r="CB45" s="9"/>
      <c r="CC45" s="9"/>
      <c r="CD45" s="9"/>
      <c r="CE45" s="9"/>
      <c r="CF45" s="9"/>
      <c r="CG45" s="9"/>
      <c r="CH45" s="9"/>
      <c r="CI45" s="9"/>
      <c r="CJ45" s="9"/>
      <c r="CK45" s="9"/>
      <c r="CL45" s="9"/>
      <c r="CM45" s="9"/>
      <c r="CN45" s="9"/>
      <c r="CO45" s="9"/>
      <c r="CP45" s="9"/>
      <c r="CQ45" s="9"/>
      <c r="CR45" s="9"/>
      <c r="CS45" s="9"/>
      <c r="CT45" s="9"/>
      <c r="CU45" s="9"/>
      <c r="CV45" s="9"/>
      <c r="CW45" s="9"/>
      <c r="CX45" s="9"/>
      <c r="CY45" s="9"/>
      <c r="CZ45" s="9"/>
      <c r="DA45" s="9"/>
      <c r="DB45" s="9"/>
      <c r="DC45" s="9"/>
      <c r="DD45" s="9"/>
      <c r="DE45" s="9"/>
      <c r="DF45" s="9"/>
      <c r="DG45" s="9"/>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c r="IS45" s="10"/>
      <c r="IT45" s="10"/>
      <c r="IU45" s="10"/>
      <c r="IV45" s="10"/>
    </row>
    <row r="46" spans="1:256" ht="14.1" customHeight="1" x14ac:dyDescent="0.2">
      <c r="A46" s="18" t="s">
        <v>121</v>
      </c>
      <c r="B46" s="169" t="s">
        <v>122</v>
      </c>
      <c r="C46" s="169"/>
      <c r="D46" s="169"/>
      <c r="E46" s="169"/>
      <c r="F46" s="169"/>
      <c r="G46" s="169"/>
      <c r="H46" s="169"/>
      <c r="I46" s="169"/>
      <c r="J46" s="169"/>
      <c r="K46" s="169"/>
      <c r="L46" s="175" t="s">
        <v>3</v>
      </c>
      <c r="M46" s="186"/>
      <c r="N46" s="148">
        <f>MAX(MIN(N40,(N33-N13)),E7)</f>
        <v>0</v>
      </c>
      <c r="O46" s="149"/>
      <c r="P46" s="149"/>
      <c r="Q46" s="23"/>
      <c r="R46" s="8"/>
      <c r="S46" s="9"/>
      <c r="T46" s="9"/>
      <c r="U46" s="9"/>
      <c r="V46" s="9"/>
      <c r="W46" s="9"/>
      <c r="X46" s="9"/>
      <c r="Y46" s="9"/>
      <c r="Z46" s="9"/>
      <c r="AA46" s="9"/>
      <c r="AB46" s="9"/>
      <c r="AC46" s="9"/>
      <c r="AD46" s="9"/>
      <c r="AE46" s="9"/>
      <c r="AF46" s="9"/>
      <c r="AG46" s="9"/>
      <c r="AH46" s="9"/>
      <c r="AI46" s="9"/>
      <c r="AJ46" s="9"/>
      <c r="AK46" s="9"/>
      <c r="AL46" s="9"/>
      <c r="AM46" s="9"/>
      <c r="AN46" s="9"/>
      <c r="AO46" s="9"/>
      <c r="AP46" s="9"/>
      <c r="AQ46" s="9"/>
      <c r="AR46" s="9"/>
      <c r="AS46" s="9"/>
      <c r="AT46" s="9"/>
      <c r="AU46" s="9"/>
      <c r="AV46" s="9"/>
      <c r="AW46" s="9"/>
      <c r="AX46" s="9"/>
      <c r="AY46" s="9"/>
      <c r="AZ46" s="9"/>
      <c r="BA46" s="9"/>
      <c r="BB46" s="9"/>
      <c r="BC46" s="9"/>
      <c r="BD46" s="9"/>
      <c r="BE46" s="9"/>
      <c r="BF46" s="9"/>
      <c r="BG46" s="9"/>
      <c r="BH46" s="9"/>
      <c r="BI46" s="9"/>
      <c r="BJ46" s="9"/>
      <c r="BK46" s="9"/>
      <c r="BL46" s="9"/>
      <c r="BM46" s="9"/>
      <c r="BN46" s="9"/>
      <c r="BO46" s="9"/>
      <c r="BP46" s="9"/>
      <c r="BQ46" s="9"/>
      <c r="BR46" s="9"/>
      <c r="BS46" s="9"/>
      <c r="BT46" s="9"/>
      <c r="BU46" s="9"/>
      <c r="BV46" s="9"/>
      <c r="BW46" s="9"/>
      <c r="BX46" s="9"/>
      <c r="BY46" s="9"/>
      <c r="BZ46" s="9"/>
      <c r="CA46" s="9"/>
      <c r="CB46" s="9"/>
      <c r="CC46" s="9"/>
      <c r="CD46" s="9"/>
      <c r="CE46" s="9"/>
      <c r="CF46" s="9"/>
      <c r="CG46" s="9"/>
      <c r="CH46" s="9"/>
      <c r="CI46" s="9"/>
      <c r="CJ46" s="9"/>
      <c r="CK46" s="9"/>
      <c r="CL46" s="9"/>
      <c r="CM46" s="9"/>
      <c r="CN46" s="9"/>
      <c r="CO46" s="9"/>
      <c r="CP46" s="9"/>
      <c r="CQ46" s="9"/>
      <c r="CR46" s="9"/>
      <c r="CS46" s="9"/>
      <c r="CT46" s="9"/>
      <c r="CU46" s="9"/>
      <c r="CV46" s="9"/>
      <c r="CW46" s="9"/>
      <c r="CX46" s="9"/>
      <c r="CY46" s="9"/>
      <c r="CZ46" s="9"/>
      <c r="DA46" s="9"/>
      <c r="DB46" s="9"/>
      <c r="DC46" s="9"/>
      <c r="DD46" s="9"/>
      <c r="DE46" s="9"/>
      <c r="DF46" s="9"/>
      <c r="DG46" s="9"/>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c r="IS46" s="10"/>
      <c r="IT46" s="10"/>
      <c r="IU46" s="10"/>
      <c r="IV46" s="10"/>
    </row>
    <row r="47" spans="1:256" ht="13.35" customHeight="1" x14ac:dyDescent="0.2">
      <c r="A47" s="40"/>
      <c r="B47" s="223"/>
      <c r="C47" s="223"/>
      <c r="D47" s="223"/>
      <c r="E47" s="223"/>
      <c r="F47" s="223"/>
      <c r="G47" s="223"/>
      <c r="H47" s="223"/>
      <c r="I47" s="223"/>
      <c r="J47" s="223"/>
      <c r="K47" s="223"/>
      <c r="L47" s="41"/>
      <c r="M47" s="41"/>
      <c r="N47" s="41"/>
      <c r="O47" s="41"/>
      <c r="P47" s="41"/>
      <c r="Q47" s="42"/>
      <c r="R47" s="8"/>
      <c r="S47" s="9"/>
      <c r="T47" s="9"/>
      <c r="U47" s="9"/>
      <c r="V47" s="9"/>
      <c r="W47" s="9"/>
      <c r="X47" s="9"/>
      <c r="Y47" s="9"/>
      <c r="Z47" s="9"/>
      <c r="AA47" s="9"/>
      <c r="AB47" s="9"/>
      <c r="AC47" s="9"/>
      <c r="AD47" s="9"/>
      <c r="AE47" s="9"/>
      <c r="AF47" s="9"/>
      <c r="AG47" s="9"/>
      <c r="AH47" s="9"/>
      <c r="AI47" s="9"/>
      <c r="AJ47" s="9"/>
      <c r="AK47" s="9"/>
      <c r="AL47" s="9"/>
      <c r="AM47" s="9"/>
      <c r="AN47" s="9"/>
      <c r="AO47" s="9"/>
      <c r="AP47" s="9"/>
      <c r="AQ47" s="9"/>
      <c r="AR47" s="9"/>
      <c r="AS47" s="9"/>
      <c r="AT47" s="9"/>
      <c r="AU47" s="9"/>
      <c r="AV47" s="9"/>
      <c r="AW47" s="9"/>
      <c r="AX47" s="9"/>
      <c r="AY47" s="9"/>
      <c r="AZ47" s="9"/>
      <c r="BA47" s="9"/>
      <c r="BB47" s="9"/>
      <c r="BC47" s="9"/>
      <c r="BD47" s="9"/>
      <c r="BE47" s="9"/>
      <c r="BF47" s="9"/>
      <c r="BG47" s="9"/>
      <c r="BH47" s="9"/>
      <c r="BI47" s="9"/>
      <c r="BJ47" s="9"/>
      <c r="BK47" s="9"/>
      <c r="BL47" s="9"/>
      <c r="BM47" s="9"/>
      <c r="BN47" s="9"/>
      <c r="BO47" s="9"/>
      <c r="BP47" s="9"/>
      <c r="BQ47" s="9"/>
      <c r="BR47" s="9"/>
      <c r="BS47" s="9"/>
      <c r="BT47" s="9"/>
      <c r="BU47" s="9"/>
      <c r="BV47" s="9"/>
      <c r="BW47" s="9"/>
      <c r="BX47" s="9"/>
      <c r="BY47" s="9"/>
      <c r="BZ47" s="9"/>
      <c r="CA47" s="9"/>
      <c r="CB47" s="9"/>
      <c r="CC47" s="9"/>
      <c r="CD47" s="9"/>
      <c r="CE47" s="9"/>
      <c r="CF47" s="9"/>
      <c r="CG47" s="9"/>
      <c r="CH47" s="9"/>
      <c r="CI47" s="9"/>
      <c r="CJ47" s="9"/>
      <c r="CK47" s="9"/>
      <c r="CL47" s="9"/>
      <c r="CM47" s="9"/>
      <c r="CN47" s="9"/>
      <c r="CO47" s="9"/>
      <c r="CP47" s="9"/>
      <c r="CQ47" s="9"/>
      <c r="CR47" s="9"/>
      <c r="CS47" s="9"/>
      <c r="CT47" s="9"/>
      <c r="CU47" s="9"/>
      <c r="CV47" s="9"/>
      <c r="CW47" s="9"/>
      <c r="CX47" s="9"/>
      <c r="CY47" s="9"/>
      <c r="CZ47" s="9"/>
      <c r="DA47" s="9"/>
      <c r="DB47" s="9"/>
      <c r="DC47" s="9"/>
      <c r="DD47" s="9"/>
      <c r="DE47" s="9"/>
      <c r="DF47" s="9"/>
      <c r="DG47" s="9"/>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c r="IS47" s="10"/>
      <c r="IT47" s="10"/>
      <c r="IU47" s="10"/>
      <c r="IV47" s="10"/>
    </row>
    <row r="48" spans="1:256" ht="7.35" customHeight="1" x14ac:dyDescent="0.2">
      <c r="A48" s="19"/>
      <c r="B48" s="19"/>
      <c r="C48" s="19"/>
      <c r="D48" s="19"/>
      <c r="E48" s="25"/>
      <c r="F48" s="25"/>
      <c r="G48" s="25"/>
      <c r="H48" s="25"/>
      <c r="I48" s="25"/>
      <c r="J48" s="25"/>
      <c r="K48" s="25"/>
      <c r="L48" s="25"/>
      <c r="M48" s="25"/>
      <c r="N48" s="59"/>
      <c r="O48" s="59"/>
      <c r="P48" s="59"/>
      <c r="Q48" s="19"/>
      <c r="R48" s="8"/>
      <c r="S48" s="9"/>
      <c r="T48" s="9"/>
      <c r="U48" s="9"/>
      <c r="V48" s="9"/>
      <c r="W48" s="9"/>
      <c r="X48" s="9"/>
      <c r="Y48" s="9"/>
      <c r="Z48" s="9"/>
      <c r="AA48" s="9"/>
      <c r="AB48" s="9"/>
      <c r="AC48" s="9"/>
      <c r="AD48" s="9"/>
      <c r="AE48" s="9"/>
      <c r="AF48" s="9"/>
      <c r="AG48" s="9"/>
      <c r="AH48" s="9"/>
      <c r="AI48" s="9"/>
      <c r="AJ48" s="9"/>
      <c r="AK48" s="9"/>
      <c r="AL48" s="9"/>
      <c r="AM48" s="9"/>
      <c r="AN48" s="9"/>
      <c r="AO48" s="9"/>
      <c r="AP48" s="9"/>
      <c r="AQ48" s="9"/>
      <c r="AR48" s="9"/>
      <c r="AS48" s="9"/>
      <c r="AT48" s="9"/>
      <c r="AU48" s="9"/>
      <c r="AV48" s="9"/>
      <c r="AW48" s="9"/>
      <c r="AX48" s="9"/>
      <c r="AY48" s="9"/>
      <c r="AZ48" s="9"/>
      <c r="BA48" s="9"/>
      <c r="BB48" s="9"/>
      <c r="BC48" s="9"/>
      <c r="BD48" s="9"/>
      <c r="BE48" s="9"/>
      <c r="BF48" s="9"/>
      <c r="BG48" s="9"/>
      <c r="BH48" s="9"/>
      <c r="BI48" s="9"/>
      <c r="BJ48" s="9"/>
      <c r="BK48" s="9"/>
      <c r="BL48" s="9"/>
      <c r="BM48" s="9"/>
      <c r="BN48" s="9"/>
      <c r="BO48" s="9"/>
      <c r="BP48" s="9"/>
      <c r="BQ48" s="9"/>
      <c r="BR48" s="9"/>
      <c r="BS48" s="9"/>
      <c r="BT48" s="9"/>
      <c r="BU48" s="9"/>
      <c r="BV48" s="9"/>
      <c r="BW48" s="9"/>
      <c r="BX48" s="9"/>
      <c r="BY48" s="9"/>
      <c r="BZ48" s="9"/>
      <c r="CA48" s="9"/>
      <c r="CB48" s="9"/>
      <c r="CC48" s="9"/>
      <c r="CD48" s="9"/>
      <c r="CE48" s="9"/>
      <c r="CF48" s="9"/>
      <c r="CG48" s="9"/>
      <c r="CH48" s="9"/>
      <c r="CI48" s="9"/>
      <c r="CJ48" s="9"/>
      <c r="CK48" s="9"/>
      <c r="CL48" s="9"/>
      <c r="CM48" s="9"/>
      <c r="CN48" s="9"/>
      <c r="CO48" s="9"/>
      <c r="CP48" s="9"/>
      <c r="CQ48" s="9"/>
      <c r="CR48" s="9"/>
      <c r="CS48" s="9"/>
      <c r="CT48" s="9"/>
      <c r="CU48" s="9"/>
      <c r="CV48" s="9"/>
      <c r="CW48" s="9"/>
      <c r="CX48" s="9"/>
      <c r="CY48" s="9"/>
      <c r="CZ48" s="9"/>
      <c r="DA48" s="9"/>
      <c r="DB48" s="9"/>
      <c r="DC48" s="9"/>
      <c r="DD48" s="9"/>
      <c r="DE48" s="9"/>
      <c r="DF48" s="9"/>
      <c r="DG48" s="9"/>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c r="IS48" s="10"/>
      <c r="IT48" s="10"/>
      <c r="IU48" s="10"/>
      <c r="IV48" s="10"/>
    </row>
    <row r="49" spans="1:256" ht="15" x14ac:dyDescent="0.2">
      <c r="A49" s="138" t="s">
        <v>30</v>
      </c>
      <c r="B49" s="211" t="s">
        <v>102</v>
      </c>
      <c r="C49" s="211"/>
      <c r="D49" s="211"/>
      <c r="E49" s="211"/>
      <c r="F49" s="211"/>
      <c r="G49" s="211"/>
      <c r="H49" s="211"/>
      <c r="I49" s="211"/>
      <c r="J49" s="211"/>
      <c r="K49" s="211"/>
      <c r="L49" s="211"/>
      <c r="M49" s="211"/>
      <c r="N49" s="57"/>
      <c r="O49" s="57"/>
      <c r="P49" s="57"/>
      <c r="Q49" s="60"/>
      <c r="R49" s="12"/>
      <c r="S49" s="13"/>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AT49" s="13"/>
      <c r="AU49" s="13"/>
      <c r="AV49" s="13"/>
      <c r="AW49" s="13"/>
      <c r="AX49" s="13"/>
      <c r="AY49" s="13"/>
      <c r="AZ49" s="13"/>
      <c r="BA49" s="13"/>
      <c r="BB49" s="13"/>
      <c r="BC49" s="13"/>
      <c r="BD49" s="13"/>
      <c r="BE49" s="13"/>
      <c r="BF49" s="13"/>
      <c r="BG49" s="13"/>
      <c r="BH49" s="13"/>
      <c r="BI49" s="13"/>
      <c r="BJ49" s="13"/>
      <c r="BK49" s="13"/>
      <c r="BL49" s="13"/>
      <c r="BM49" s="13"/>
      <c r="BN49" s="13"/>
      <c r="BO49" s="13"/>
      <c r="BP49" s="13"/>
      <c r="BQ49" s="13"/>
      <c r="BR49" s="13"/>
      <c r="BS49" s="13"/>
      <c r="BT49" s="13"/>
      <c r="BU49" s="13"/>
      <c r="BV49" s="13"/>
      <c r="BW49" s="13"/>
      <c r="BX49" s="13"/>
      <c r="BY49" s="13"/>
      <c r="BZ49" s="13"/>
      <c r="CA49" s="13"/>
      <c r="CB49" s="13"/>
      <c r="CC49" s="13"/>
      <c r="CD49" s="13"/>
      <c r="CE49" s="13"/>
      <c r="CF49" s="13"/>
      <c r="CG49" s="13"/>
      <c r="CH49" s="13"/>
      <c r="CI49" s="13"/>
      <c r="CJ49" s="13"/>
      <c r="CK49" s="13"/>
      <c r="CL49" s="13"/>
      <c r="CM49" s="13"/>
      <c r="CN49" s="13"/>
      <c r="CO49" s="13"/>
      <c r="CP49" s="13"/>
      <c r="CQ49" s="13"/>
      <c r="CR49" s="13"/>
      <c r="CS49" s="13"/>
      <c r="CT49" s="13"/>
      <c r="CU49" s="13"/>
      <c r="CV49" s="13"/>
      <c r="CW49" s="13"/>
      <c r="CX49" s="13"/>
      <c r="CY49" s="13"/>
      <c r="CZ49" s="13"/>
      <c r="DA49" s="13"/>
      <c r="DB49" s="13"/>
      <c r="DC49" s="13"/>
      <c r="DD49" s="13"/>
      <c r="DE49" s="13"/>
      <c r="DF49" s="13"/>
      <c r="DG49" s="13"/>
      <c r="DH49" s="14"/>
      <c r="DI49" s="14"/>
      <c r="DJ49" s="14"/>
      <c r="DK49" s="14"/>
      <c r="DL49" s="14"/>
      <c r="DM49" s="14"/>
      <c r="DN49" s="14"/>
      <c r="DO49" s="14"/>
      <c r="DP49" s="14"/>
      <c r="DQ49" s="14"/>
      <c r="DR49" s="14"/>
      <c r="DS49" s="14"/>
      <c r="DT49" s="14"/>
      <c r="DU49" s="14"/>
      <c r="DV49" s="14"/>
      <c r="DW49" s="14"/>
      <c r="DX49" s="14"/>
      <c r="DY49" s="14"/>
      <c r="DZ49" s="14"/>
      <c r="EA49" s="14"/>
      <c r="EB49" s="14"/>
      <c r="EC49" s="14"/>
      <c r="ED49" s="14"/>
      <c r="EE49" s="14"/>
      <c r="EF49" s="14"/>
      <c r="EG49" s="14"/>
      <c r="EH49" s="14"/>
      <c r="EI49" s="14"/>
      <c r="EJ49" s="14"/>
      <c r="EK49" s="14"/>
      <c r="EL49" s="14"/>
      <c r="EM49" s="14"/>
      <c r="EN49" s="14"/>
      <c r="EO49" s="14"/>
      <c r="EP49" s="14"/>
      <c r="EQ49" s="14"/>
      <c r="ER49" s="14"/>
      <c r="ES49" s="14"/>
      <c r="ET49" s="14"/>
      <c r="EU49" s="14"/>
      <c r="EV49" s="14"/>
      <c r="EW49" s="14"/>
      <c r="EX49" s="14"/>
      <c r="EY49" s="14"/>
      <c r="EZ49" s="14"/>
      <c r="FA49" s="14"/>
      <c r="FB49" s="14"/>
      <c r="FC49" s="14"/>
      <c r="FD49" s="14"/>
      <c r="FE49" s="14"/>
      <c r="FF49" s="14"/>
      <c r="FG49" s="14"/>
      <c r="FH49" s="14"/>
      <c r="FI49" s="14"/>
      <c r="FJ49" s="14"/>
      <c r="FK49" s="14"/>
      <c r="FL49" s="14"/>
      <c r="FM49" s="14"/>
      <c r="FN49" s="14"/>
      <c r="FO49" s="14"/>
      <c r="FP49" s="14"/>
      <c r="FQ49" s="14"/>
      <c r="FR49" s="14"/>
      <c r="FS49" s="14"/>
      <c r="FT49" s="14"/>
      <c r="FU49" s="14"/>
      <c r="FV49" s="14"/>
      <c r="FW49" s="14"/>
      <c r="FX49" s="14"/>
      <c r="FY49" s="14"/>
      <c r="FZ49" s="14"/>
      <c r="GA49" s="14"/>
      <c r="GB49" s="14"/>
      <c r="GC49" s="14"/>
      <c r="GD49" s="14"/>
      <c r="GE49" s="14"/>
      <c r="GF49" s="14"/>
      <c r="GG49" s="14"/>
      <c r="GH49" s="14"/>
      <c r="GI49" s="14"/>
      <c r="GJ49" s="14"/>
      <c r="GK49" s="14"/>
      <c r="GL49" s="14"/>
      <c r="GM49" s="14"/>
      <c r="GN49" s="14"/>
      <c r="GO49" s="14"/>
      <c r="GP49" s="14"/>
      <c r="GQ49" s="14"/>
      <c r="GR49" s="14"/>
      <c r="GS49" s="14"/>
      <c r="GT49" s="14"/>
      <c r="GU49" s="14"/>
      <c r="GV49" s="14"/>
      <c r="GW49" s="14"/>
      <c r="GX49" s="14"/>
      <c r="GY49" s="14"/>
      <c r="GZ49" s="14"/>
      <c r="HA49" s="14"/>
      <c r="HB49" s="14"/>
      <c r="HC49" s="14"/>
      <c r="HD49" s="14"/>
      <c r="HE49" s="14"/>
      <c r="HF49" s="14"/>
      <c r="HG49" s="14"/>
      <c r="HH49" s="14"/>
      <c r="HI49" s="14"/>
      <c r="HJ49" s="14"/>
      <c r="HK49" s="14"/>
      <c r="HL49" s="14"/>
      <c r="HM49" s="14"/>
      <c r="HN49" s="14"/>
      <c r="HO49" s="14"/>
      <c r="HP49" s="14"/>
      <c r="HQ49" s="14"/>
      <c r="HR49" s="14"/>
      <c r="HS49" s="14"/>
      <c r="HT49" s="14"/>
      <c r="HU49" s="14"/>
      <c r="HV49" s="14"/>
      <c r="HW49" s="14"/>
      <c r="HX49" s="14"/>
      <c r="HY49" s="14"/>
      <c r="HZ49" s="14"/>
      <c r="IA49" s="14"/>
      <c r="IB49" s="14"/>
      <c r="IC49" s="14"/>
      <c r="ID49" s="14"/>
      <c r="IE49" s="14"/>
      <c r="IF49" s="14"/>
      <c r="IG49" s="14"/>
      <c r="IH49" s="14"/>
      <c r="II49" s="14"/>
      <c r="IJ49" s="14"/>
      <c r="IK49" s="14"/>
      <c r="IL49" s="14"/>
      <c r="IM49" s="14"/>
      <c r="IN49" s="14"/>
      <c r="IO49" s="14"/>
      <c r="IP49" s="14"/>
      <c r="IQ49" s="14"/>
      <c r="IR49" s="14"/>
      <c r="IS49" s="14"/>
      <c r="IT49" s="14"/>
      <c r="IU49" s="14"/>
      <c r="IV49" s="14"/>
    </row>
    <row r="50" spans="1:256" ht="15" x14ac:dyDescent="0.2">
      <c r="A50" s="18"/>
      <c r="B50" s="200" t="s">
        <v>101</v>
      </c>
      <c r="C50" s="200"/>
      <c r="D50" s="200"/>
      <c r="E50" s="200"/>
      <c r="F50" s="200"/>
      <c r="G50" s="200"/>
      <c r="H50" s="200"/>
      <c r="I50" s="200"/>
      <c r="J50" s="200"/>
      <c r="K50" s="200"/>
      <c r="L50" s="200"/>
      <c r="M50" s="36"/>
      <c r="N50" s="61"/>
      <c r="O50" s="61"/>
      <c r="P50" s="61"/>
      <c r="Q50" s="23"/>
      <c r="R50" s="12"/>
      <c r="S50" s="13"/>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AT50" s="13"/>
      <c r="AU50" s="13"/>
      <c r="AV50" s="13"/>
      <c r="AW50" s="13"/>
      <c r="AX50" s="13"/>
      <c r="AY50" s="13"/>
      <c r="AZ50" s="13"/>
      <c r="BA50" s="13"/>
      <c r="BB50" s="13"/>
      <c r="BC50" s="13"/>
      <c r="BD50" s="13"/>
      <c r="BE50" s="13"/>
      <c r="BF50" s="13"/>
      <c r="BG50" s="13"/>
      <c r="BH50" s="13"/>
      <c r="BI50" s="13"/>
      <c r="BJ50" s="13"/>
      <c r="BK50" s="13"/>
      <c r="BL50" s="13"/>
      <c r="BM50" s="13"/>
      <c r="BN50" s="13"/>
      <c r="BO50" s="13"/>
      <c r="BP50" s="13"/>
      <c r="BQ50" s="13"/>
      <c r="BR50" s="13"/>
      <c r="BS50" s="13"/>
      <c r="BT50" s="13"/>
      <c r="BU50" s="13"/>
      <c r="BV50" s="13"/>
      <c r="BW50" s="13"/>
      <c r="BX50" s="13"/>
      <c r="BY50" s="13"/>
      <c r="BZ50" s="13"/>
      <c r="CA50" s="13"/>
      <c r="CB50" s="13"/>
      <c r="CC50" s="13"/>
      <c r="CD50" s="13"/>
      <c r="CE50" s="13"/>
      <c r="CF50" s="13"/>
      <c r="CG50" s="13"/>
      <c r="CH50" s="13"/>
      <c r="CI50" s="13"/>
      <c r="CJ50" s="13"/>
      <c r="CK50" s="13"/>
      <c r="CL50" s="13"/>
      <c r="CM50" s="13"/>
      <c r="CN50" s="13"/>
      <c r="CO50" s="13"/>
      <c r="CP50" s="13"/>
      <c r="CQ50" s="13"/>
      <c r="CR50" s="13"/>
      <c r="CS50" s="13"/>
      <c r="CT50" s="13"/>
      <c r="CU50" s="13"/>
      <c r="CV50" s="13"/>
      <c r="CW50" s="13"/>
      <c r="CX50" s="13"/>
      <c r="CY50" s="13"/>
      <c r="CZ50" s="13"/>
      <c r="DA50" s="13"/>
      <c r="DB50" s="13"/>
      <c r="DC50" s="13"/>
      <c r="DD50" s="13"/>
      <c r="DE50" s="13"/>
      <c r="DF50" s="13"/>
      <c r="DG50" s="13"/>
      <c r="DH50" s="14"/>
      <c r="DI50" s="14"/>
      <c r="DJ50" s="14"/>
      <c r="DK50" s="14"/>
      <c r="DL50" s="14"/>
      <c r="DM50" s="14"/>
      <c r="DN50" s="14"/>
      <c r="DO50" s="14"/>
      <c r="DP50" s="14"/>
      <c r="DQ50" s="14"/>
      <c r="DR50" s="14"/>
      <c r="DS50" s="14"/>
      <c r="DT50" s="14"/>
      <c r="DU50" s="14"/>
      <c r="DV50" s="14"/>
      <c r="DW50" s="14"/>
      <c r="DX50" s="14"/>
      <c r="DY50" s="14"/>
      <c r="DZ50" s="14"/>
      <c r="EA50" s="14"/>
      <c r="EB50" s="14"/>
      <c r="EC50" s="14"/>
      <c r="ED50" s="14"/>
      <c r="EE50" s="14"/>
      <c r="EF50" s="14"/>
      <c r="EG50" s="14"/>
      <c r="EH50" s="14"/>
      <c r="EI50" s="14"/>
      <c r="EJ50" s="14"/>
      <c r="EK50" s="14"/>
      <c r="EL50" s="14"/>
      <c r="EM50" s="14"/>
      <c r="EN50" s="14"/>
      <c r="EO50" s="14"/>
      <c r="EP50" s="14"/>
      <c r="EQ50" s="14"/>
      <c r="ER50" s="14"/>
      <c r="ES50" s="14"/>
      <c r="ET50" s="14"/>
      <c r="EU50" s="14"/>
      <c r="EV50" s="14"/>
      <c r="EW50" s="14"/>
      <c r="EX50" s="14"/>
      <c r="EY50" s="14"/>
      <c r="EZ50" s="14"/>
      <c r="FA50" s="14"/>
      <c r="FB50" s="14"/>
      <c r="FC50" s="14"/>
      <c r="FD50" s="14"/>
      <c r="FE50" s="14"/>
      <c r="FF50" s="14"/>
      <c r="FG50" s="14"/>
      <c r="FH50" s="14"/>
      <c r="FI50" s="14"/>
      <c r="FJ50" s="14"/>
      <c r="FK50" s="14"/>
      <c r="FL50" s="14"/>
      <c r="FM50" s="14"/>
      <c r="FN50" s="14"/>
      <c r="FO50" s="14"/>
      <c r="FP50" s="14"/>
      <c r="FQ50" s="14"/>
      <c r="FR50" s="14"/>
      <c r="FS50" s="14"/>
      <c r="FT50" s="14"/>
      <c r="FU50" s="14"/>
      <c r="FV50" s="14"/>
      <c r="FW50" s="14"/>
      <c r="FX50" s="14"/>
      <c r="FY50" s="14"/>
      <c r="FZ50" s="14"/>
      <c r="GA50" s="14"/>
      <c r="GB50" s="14"/>
      <c r="GC50" s="14"/>
      <c r="GD50" s="14"/>
      <c r="GE50" s="14"/>
      <c r="GF50" s="14"/>
      <c r="GG50" s="14"/>
      <c r="GH50" s="14"/>
      <c r="GI50" s="14"/>
      <c r="GJ50" s="14"/>
      <c r="GK50" s="14"/>
      <c r="GL50" s="14"/>
      <c r="GM50" s="14"/>
      <c r="GN50" s="14"/>
      <c r="GO50" s="14"/>
      <c r="GP50" s="14"/>
      <c r="GQ50" s="14"/>
      <c r="GR50" s="14"/>
      <c r="GS50" s="14"/>
      <c r="GT50" s="14"/>
      <c r="GU50" s="14"/>
      <c r="GV50" s="14"/>
      <c r="GW50" s="14"/>
      <c r="GX50" s="14"/>
      <c r="GY50" s="14"/>
      <c r="GZ50" s="14"/>
      <c r="HA50" s="14"/>
      <c r="HB50" s="14"/>
      <c r="HC50" s="14"/>
      <c r="HD50" s="14"/>
      <c r="HE50" s="14"/>
      <c r="HF50" s="14"/>
      <c r="HG50" s="14"/>
      <c r="HH50" s="14"/>
      <c r="HI50" s="14"/>
      <c r="HJ50" s="14"/>
      <c r="HK50" s="14"/>
      <c r="HL50" s="14"/>
      <c r="HM50" s="14"/>
      <c r="HN50" s="14"/>
      <c r="HO50" s="14"/>
      <c r="HP50" s="14"/>
      <c r="HQ50" s="14"/>
      <c r="HR50" s="14"/>
      <c r="HS50" s="14"/>
      <c r="HT50" s="14"/>
      <c r="HU50" s="14"/>
      <c r="HV50" s="14"/>
      <c r="HW50" s="14"/>
      <c r="HX50" s="14"/>
      <c r="HY50" s="14"/>
      <c r="HZ50" s="14"/>
      <c r="IA50" s="14"/>
      <c r="IB50" s="14"/>
      <c r="IC50" s="14"/>
      <c r="ID50" s="14"/>
      <c r="IE50" s="14"/>
      <c r="IF50" s="14"/>
      <c r="IG50" s="14"/>
      <c r="IH50" s="14"/>
      <c r="II50" s="14"/>
      <c r="IJ50" s="14"/>
      <c r="IK50" s="14"/>
      <c r="IL50" s="14"/>
      <c r="IM50" s="14"/>
      <c r="IN50" s="14"/>
      <c r="IO50" s="14"/>
      <c r="IP50" s="14"/>
      <c r="IQ50" s="14"/>
      <c r="IR50" s="14"/>
      <c r="IS50" s="14"/>
      <c r="IT50" s="14"/>
      <c r="IU50" s="14"/>
      <c r="IV50" s="14"/>
    </row>
    <row r="51" spans="1:256" ht="15" x14ac:dyDescent="0.2">
      <c r="A51" s="18"/>
      <c r="B51" s="200" t="s">
        <v>36</v>
      </c>
      <c r="C51" s="200"/>
      <c r="D51" s="200"/>
      <c r="E51" s="200"/>
      <c r="F51" s="200"/>
      <c r="G51" s="200"/>
      <c r="H51" s="200"/>
      <c r="I51" s="200"/>
      <c r="J51" s="200"/>
      <c r="K51" s="200"/>
      <c r="L51" s="200"/>
      <c r="M51" s="36"/>
      <c r="N51" s="224">
        <v>1144718684</v>
      </c>
      <c r="O51" s="224"/>
      <c r="P51" s="224"/>
      <c r="Q51" s="23"/>
      <c r="R51" s="12"/>
      <c r="S51" s="13"/>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AT51" s="13"/>
      <c r="AU51" s="13"/>
      <c r="AV51" s="13"/>
      <c r="AW51" s="13"/>
      <c r="AX51" s="13"/>
      <c r="AY51" s="13"/>
      <c r="AZ51" s="13"/>
      <c r="BA51" s="13"/>
      <c r="BB51" s="13"/>
      <c r="BC51" s="13"/>
      <c r="BD51" s="13"/>
      <c r="BE51" s="13"/>
      <c r="BF51" s="13"/>
      <c r="BG51" s="13"/>
      <c r="BH51" s="13"/>
      <c r="BI51" s="13"/>
      <c r="BJ51" s="13"/>
      <c r="BK51" s="13"/>
      <c r="BL51" s="13"/>
      <c r="BM51" s="13"/>
      <c r="BN51" s="13"/>
      <c r="BO51" s="13"/>
      <c r="BP51" s="13"/>
      <c r="BQ51" s="13"/>
      <c r="BR51" s="13"/>
      <c r="BS51" s="13"/>
      <c r="BT51" s="13"/>
      <c r="BU51" s="13"/>
      <c r="BV51" s="13"/>
      <c r="BW51" s="13"/>
      <c r="BX51" s="13"/>
      <c r="BY51" s="13"/>
      <c r="BZ51" s="13"/>
      <c r="CA51" s="13"/>
      <c r="CB51" s="13"/>
      <c r="CC51" s="13"/>
      <c r="CD51" s="13"/>
      <c r="CE51" s="13"/>
      <c r="CF51" s="13"/>
      <c r="CG51" s="13"/>
      <c r="CH51" s="13"/>
      <c r="CI51" s="13"/>
      <c r="CJ51" s="13"/>
      <c r="CK51" s="13"/>
      <c r="CL51" s="13"/>
      <c r="CM51" s="13"/>
      <c r="CN51" s="13"/>
      <c r="CO51" s="13"/>
      <c r="CP51" s="13"/>
      <c r="CQ51" s="13"/>
      <c r="CR51" s="13"/>
      <c r="CS51" s="13"/>
      <c r="CT51" s="13"/>
      <c r="CU51" s="13"/>
      <c r="CV51" s="13"/>
      <c r="CW51" s="13"/>
      <c r="CX51" s="13"/>
      <c r="CY51" s="13"/>
      <c r="CZ51" s="13"/>
      <c r="DA51" s="13"/>
      <c r="DB51" s="13"/>
      <c r="DC51" s="13"/>
      <c r="DD51" s="13"/>
      <c r="DE51" s="13"/>
      <c r="DF51" s="13"/>
      <c r="DG51" s="13"/>
      <c r="DH51" s="14"/>
      <c r="DI51" s="14"/>
      <c r="DJ51" s="14"/>
      <c r="DK51" s="14"/>
      <c r="DL51" s="14"/>
      <c r="DM51" s="14"/>
      <c r="DN51" s="14"/>
      <c r="DO51" s="14"/>
      <c r="DP51" s="14"/>
      <c r="DQ51" s="14"/>
      <c r="DR51" s="14"/>
      <c r="DS51" s="14"/>
      <c r="DT51" s="14"/>
      <c r="DU51" s="14"/>
      <c r="DV51" s="14"/>
      <c r="DW51" s="14"/>
      <c r="DX51" s="14"/>
      <c r="DY51" s="14"/>
      <c r="DZ51" s="14"/>
      <c r="EA51" s="14"/>
      <c r="EB51" s="14"/>
      <c r="EC51" s="14"/>
      <c r="ED51" s="14"/>
      <c r="EE51" s="14"/>
      <c r="EF51" s="14"/>
      <c r="EG51" s="14"/>
      <c r="EH51" s="14"/>
      <c r="EI51" s="14"/>
      <c r="EJ51" s="14"/>
      <c r="EK51" s="14"/>
      <c r="EL51" s="14"/>
      <c r="EM51" s="14"/>
      <c r="EN51" s="14"/>
      <c r="EO51" s="14"/>
      <c r="EP51" s="14"/>
      <c r="EQ51" s="14"/>
      <c r="ER51" s="14"/>
      <c r="ES51" s="14"/>
      <c r="ET51" s="14"/>
      <c r="EU51" s="14"/>
      <c r="EV51" s="14"/>
      <c r="EW51" s="14"/>
      <c r="EX51" s="14"/>
      <c r="EY51" s="14"/>
      <c r="EZ51" s="14"/>
      <c r="FA51" s="14"/>
      <c r="FB51" s="14"/>
      <c r="FC51" s="14"/>
      <c r="FD51" s="14"/>
      <c r="FE51" s="14"/>
      <c r="FF51" s="14"/>
      <c r="FG51" s="14"/>
      <c r="FH51" s="14"/>
      <c r="FI51" s="14"/>
      <c r="FJ51" s="14"/>
      <c r="FK51" s="14"/>
      <c r="FL51" s="14"/>
      <c r="FM51" s="14"/>
      <c r="FN51" s="14"/>
      <c r="FO51" s="14"/>
      <c r="FP51" s="14"/>
      <c r="FQ51" s="14"/>
      <c r="FR51" s="14"/>
      <c r="FS51" s="14"/>
      <c r="FT51" s="14"/>
      <c r="FU51" s="14"/>
      <c r="FV51" s="14"/>
      <c r="FW51" s="14"/>
      <c r="FX51" s="14"/>
      <c r="FY51" s="14"/>
      <c r="FZ51" s="14"/>
      <c r="GA51" s="14"/>
      <c r="GB51" s="14"/>
      <c r="GC51" s="14"/>
      <c r="GD51" s="14"/>
      <c r="GE51" s="14"/>
      <c r="GF51" s="14"/>
      <c r="GG51" s="14"/>
      <c r="GH51" s="14"/>
      <c r="GI51" s="14"/>
      <c r="GJ51" s="14"/>
      <c r="GK51" s="14"/>
      <c r="GL51" s="14"/>
      <c r="GM51" s="14"/>
      <c r="GN51" s="14"/>
      <c r="GO51" s="14"/>
      <c r="GP51" s="14"/>
      <c r="GQ51" s="14"/>
      <c r="GR51" s="14"/>
      <c r="GS51" s="14"/>
      <c r="GT51" s="14"/>
      <c r="GU51" s="14"/>
      <c r="GV51" s="14"/>
      <c r="GW51" s="14"/>
      <c r="GX51" s="14"/>
      <c r="GY51" s="14"/>
      <c r="GZ51" s="14"/>
      <c r="HA51" s="14"/>
      <c r="HB51" s="14"/>
      <c r="HC51" s="14"/>
      <c r="HD51" s="14"/>
      <c r="HE51" s="14"/>
      <c r="HF51" s="14"/>
      <c r="HG51" s="14"/>
      <c r="HH51" s="14"/>
      <c r="HI51" s="14"/>
      <c r="HJ51" s="14"/>
      <c r="HK51" s="14"/>
      <c r="HL51" s="14"/>
      <c r="HM51" s="14"/>
      <c r="HN51" s="14"/>
      <c r="HO51" s="14"/>
      <c r="HP51" s="14"/>
      <c r="HQ51" s="14"/>
      <c r="HR51" s="14"/>
      <c r="HS51" s="14"/>
      <c r="HT51" s="14"/>
      <c r="HU51" s="14"/>
      <c r="HV51" s="14"/>
      <c r="HW51" s="14"/>
      <c r="HX51" s="14"/>
      <c r="HY51" s="14"/>
      <c r="HZ51" s="14"/>
      <c r="IA51" s="14"/>
      <c r="IB51" s="14"/>
      <c r="IC51" s="14"/>
      <c r="ID51" s="14"/>
      <c r="IE51" s="14"/>
      <c r="IF51" s="14"/>
      <c r="IG51" s="14"/>
      <c r="IH51" s="14"/>
      <c r="II51" s="14"/>
      <c r="IJ51" s="14"/>
      <c r="IK51" s="14"/>
      <c r="IL51" s="14"/>
      <c r="IM51" s="14"/>
      <c r="IN51" s="14"/>
      <c r="IO51" s="14"/>
      <c r="IP51" s="14"/>
      <c r="IQ51" s="14"/>
      <c r="IR51" s="14"/>
      <c r="IS51" s="14"/>
      <c r="IT51" s="14"/>
      <c r="IU51" s="14"/>
      <c r="IV51" s="14"/>
    </row>
    <row r="52" spans="1:256" ht="15" x14ac:dyDescent="0.2">
      <c r="A52" s="18"/>
      <c r="B52" s="200" t="s">
        <v>69</v>
      </c>
      <c r="C52" s="200"/>
      <c r="D52" s="200"/>
      <c r="E52" s="200"/>
      <c r="F52" s="200"/>
      <c r="G52" s="200"/>
      <c r="H52" s="200"/>
      <c r="I52" s="200"/>
      <c r="J52" s="200"/>
      <c r="K52" s="200"/>
      <c r="L52" s="200"/>
      <c r="M52" s="36"/>
      <c r="N52" s="61"/>
      <c r="O52" s="61"/>
      <c r="P52" s="61"/>
      <c r="Q52" s="23"/>
      <c r="R52" s="12"/>
      <c r="S52" s="13"/>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AT52" s="13"/>
      <c r="AU52" s="13"/>
      <c r="AV52" s="13"/>
      <c r="AW52" s="13"/>
      <c r="AX52" s="13"/>
      <c r="AY52" s="13"/>
      <c r="AZ52" s="13"/>
      <c r="BA52" s="13"/>
      <c r="BB52" s="13"/>
      <c r="BC52" s="13"/>
      <c r="BD52" s="13"/>
      <c r="BE52" s="13"/>
      <c r="BF52" s="13"/>
      <c r="BG52" s="13"/>
      <c r="BH52" s="13"/>
      <c r="BI52" s="13"/>
      <c r="BJ52" s="13"/>
      <c r="BK52" s="13"/>
      <c r="BL52" s="13"/>
      <c r="BM52" s="13"/>
      <c r="BN52" s="13"/>
      <c r="BO52" s="13"/>
      <c r="BP52" s="13"/>
      <c r="BQ52" s="13"/>
      <c r="BR52" s="13"/>
      <c r="BS52" s="13"/>
      <c r="BT52" s="13"/>
      <c r="BU52" s="13"/>
      <c r="BV52" s="13"/>
      <c r="BW52" s="13"/>
      <c r="BX52" s="13"/>
      <c r="BY52" s="13"/>
      <c r="BZ52" s="13"/>
      <c r="CA52" s="13"/>
      <c r="CB52" s="13"/>
      <c r="CC52" s="13"/>
      <c r="CD52" s="13"/>
      <c r="CE52" s="13"/>
      <c r="CF52" s="13"/>
      <c r="CG52" s="13"/>
      <c r="CH52" s="13"/>
      <c r="CI52" s="13"/>
      <c r="CJ52" s="13"/>
      <c r="CK52" s="13"/>
      <c r="CL52" s="13"/>
      <c r="CM52" s="13"/>
      <c r="CN52" s="13"/>
      <c r="CO52" s="13"/>
      <c r="CP52" s="13"/>
      <c r="CQ52" s="13"/>
      <c r="CR52" s="13"/>
      <c r="CS52" s="13"/>
      <c r="CT52" s="13"/>
      <c r="CU52" s="13"/>
      <c r="CV52" s="13"/>
      <c r="CW52" s="13"/>
      <c r="CX52" s="13"/>
      <c r="CY52" s="13"/>
      <c r="CZ52" s="13"/>
      <c r="DA52" s="13"/>
      <c r="DB52" s="13"/>
      <c r="DC52" s="13"/>
      <c r="DD52" s="13"/>
      <c r="DE52" s="13"/>
      <c r="DF52" s="13"/>
      <c r="DG52" s="13"/>
      <c r="DH52" s="14"/>
      <c r="DI52" s="14"/>
      <c r="DJ52" s="14"/>
      <c r="DK52" s="14"/>
      <c r="DL52" s="14"/>
      <c r="DM52" s="14"/>
      <c r="DN52" s="14"/>
      <c r="DO52" s="14"/>
      <c r="DP52" s="14"/>
      <c r="DQ52" s="14"/>
      <c r="DR52" s="14"/>
      <c r="DS52" s="14"/>
      <c r="DT52" s="14"/>
      <c r="DU52" s="14"/>
      <c r="DV52" s="14"/>
      <c r="DW52" s="14"/>
      <c r="DX52" s="14"/>
      <c r="DY52" s="14"/>
      <c r="DZ52" s="14"/>
      <c r="EA52" s="14"/>
      <c r="EB52" s="14"/>
      <c r="EC52" s="14"/>
      <c r="ED52" s="14"/>
      <c r="EE52" s="14"/>
      <c r="EF52" s="14"/>
      <c r="EG52" s="14"/>
      <c r="EH52" s="14"/>
      <c r="EI52" s="14"/>
      <c r="EJ52" s="14"/>
      <c r="EK52" s="14"/>
      <c r="EL52" s="14"/>
      <c r="EM52" s="14"/>
      <c r="EN52" s="14"/>
      <c r="EO52" s="14"/>
      <c r="EP52" s="14"/>
      <c r="EQ52" s="14"/>
      <c r="ER52" s="14"/>
      <c r="ES52" s="14"/>
      <c r="ET52" s="14"/>
      <c r="EU52" s="14"/>
      <c r="EV52" s="14"/>
      <c r="EW52" s="14"/>
      <c r="EX52" s="14"/>
      <c r="EY52" s="14"/>
      <c r="EZ52" s="14"/>
      <c r="FA52" s="14"/>
      <c r="FB52" s="14"/>
      <c r="FC52" s="14"/>
      <c r="FD52" s="14"/>
      <c r="FE52" s="14"/>
      <c r="FF52" s="14"/>
      <c r="FG52" s="14"/>
      <c r="FH52" s="14"/>
      <c r="FI52" s="14"/>
      <c r="FJ52" s="14"/>
      <c r="FK52" s="14"/>
      <c r="FL52" s="14"/>
      <c r="FM52" s="14"/>
      <c r="FN52" s="14"/>
      <c r="FO52" s="14"/>
      <c r="FP52" s="14"/>
      <c r="FQ52" s="14"/>
      <c r="FR52" s="14"/>
      <c r="FS52" s="14"/>
      <c r="FT52" s="14"/>
      <c r="FU52" s="14"/>
      <c r="FV52" s="14"/>
      <c r="FW52" s="14"/>
      <c r="FX52" s="14"/>
      <c r="FY52" s="14"/>
      <c r="FZ52" s="14"/>
      <c r="GA52" s="14"/>
      <c r="GB52" s="14"/>
      <c r="GC52" s="14"/>
      <c r="GD52" s="14"/>
      <c r="GE52" s="14"/>
      <c r="GF52" s="14"/>
      <c r="GG52" s="14"/>
      <c r="GH52" s="14"/>
      <c r="GI52" s="14"/>
      <c r="GJ52" s="14"/>
      <c r="GK52" s="14"/>
      <c r="GL52" s="14"/>
      <c r="GM52" s="14"/>
      <c r="GN52" s="14"/>
      <c r="GO52" s="14"/>
      <c r="GP52" s="14"/>
      <c r="GQ52" s="14"/>
      <c r="GR52" s="14"/>
      <c r="GS52" s="14"/>
      <c r="GT52" s="14"/>
      <c r="GU52" s="14"/>
      <c r="GV52" s="14"/>
      <c r="GW52" s="14"/>
      <c r="GX52" s="14"/>
      <c r="GY52" s="14"/>
      <c r="GZ52" s="14"/>
      <c r="HA52" s="14"/>
      <c r="HB52" s="14"/>
      <c r="HC52" s="14"/>
      <c r="HD52" s="14"/>
      <c r="HE52" s="14"/>
      <c r="HF52" s="14"/>
      <c r="HG52" s="14"/>
      <c r="HH52" s="14"/>
      <c r="HI52" s="14"/>
      <c r="HJ52" s="14"/>
      <c r="HK52" s="14"/>
      <c r="HL52" s="14"/>
      <c r="HM52" s="14"/>
      <c r="HN52" s="14"/>
      <c r="HO52" s="14"/>
      <c r="HP52" s="14"/>
      <c r="HQ52" s="14"/>
      <c r="HR52" s="14"/>
      <c r="HS52" s="14"/>
      <c r="HT52" s="14"/>
      <c r="HU52" s="14"/>
      <c r="HV52" s="14"/>
      <c r="HW52" s="14"/>
      <c r="HX52" s="14"/>
      <c r="HY52" s="14"/>
      <c r="HZ52" s="14"/>
      <c r="IA52" s="14"/>
      <c r="IB52" s="14"/>
      <c r="IC52" s="14"/>
      <c r="ID52" s="14"/>
      <c r="IE52" s="14"/>
      <c r="IF52" s="14"/>
      <c r="IG52" s="14"/>
      <c r="IH52" s="14"/>
      <c r="II52" s="14"/>
      <c r="IJ52" s="14"/>
      <c r="IK52" s="14"/>
      <c r="IL52" s="14"/>
      <c r="IM52" s="14"/>
      <c r="IN52" s="14"/>
      <c r="IO52" s="14"/>
      <c r="IP52" s="14"/>
      <c r="IQ52" s="14"/>
      <c r="IR52" s="14"/>
      <c r="IS52" s="14"/>
      <c r="IT52" s="14"/>
      <c r="IU52" s="14"/>
      <c r="IV52" s="14"/>
    </row>
    <row r="53" spans="1:256" ht="15" x14ac:dyDescent="0.2">
      <c r="A53" s="18"/>
      <c r="B53" s="200" t="s">
        <v>70</v>
      </c>
      <c r="C53" s="200"/>
      <c r="D53" s="200"/>
      <c r="E53" s="200"/>
      <c r="F53" s="200"/>
      <c r="G53" s="200"/>
      <c r="H53" s="200"/>
      <c r="I53" s="200"/>
      <c r="J53" s="200"/>
      <c r="K53" s="200"/>
      <c r="L53" s="200"/>
      <c r="M53" s="36"/>
      <c r="N53" s="145">
        <v>7526222</v>
      </c>
      <c r="O53" s="145"/>
      <c r="P53" s="145"/>
      <c r="Q53" s="23"/>
      <c r="R53" s="12"/>
      <c r="S53" s="13"/>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AT53" s="13"/>
      <c r="AU53" s="13"/>
      <c r="AV53" s="13"/>
      <c r="AW53" s="13"/>
      <c r="AX53" s="13"/>
      <c r="AY53" s="13"/>
      <c r="AZ53" s="13"/>
      <c r="BA53" s="13"/>
      <c r="BB53" s="13"/>
      <c r="BC53" s="13"/>
      <c r="BD53" s="13"/>
      <c r="BE53" s="13"/>
      <c r="BF53" s="13"/>
      <c r="BG53" s="13"/>
      <c r="BH53" s="13"/>
      <c r="BI53" s="13"/>
      <c r="BJ53" s="13"/>
      <c r="BK53" s="13"/>
      <c r="BL53" s="13"/>
      <c r="BM53" s="13"/>
      <c r="BN53" s="13"/>
      <c r="BO53" s="13"/>
      <c r="BP53" s="13"/>
      <c r="BQ53" s="13"/>
      <c r="BR53" s="13"/>
      <c r="BS53" s="13"/>
      <c r="BT53" s="13"/>
      <c r="BU53" s="13"/>
      <c r="BV53" s="13"/>
      <c r="BW53" s="13"/>
      <c r="BX53" s="13"/>
      <c r="BY53" s="13"/>
      <c r="BZ53" s="13"/>
      <c r="CA53" s="13"/>
      <c r="CB53" s="13"/>
      <c r="CC53" s="13"/>
      <c r="CD53" s="13"/>
      <c r="CE53" s="13"/>
      <c r="CF53" s="13"/>
      <c r="CG53" s="13"/>
      <c r="CH53" s="13"/>
      <c r="CI53" s="13"/>
      <c r="CJ53" s="13"/>
      <c r="CK53" s="13"/>
      <c r="CL53" s="13"/>
      <c r="CM53" s="13"/>
      <c r="CN53" s="13"/>
      <c r="CO53" s="13"/>
      <c r="CP53" s="13"/>
      <c r="CQ53" s="13"/>
      <c r="CR53" s="13"/>
      <c r="CS53" s="13"/>
      <c r="CT53" s="13"/>
      <c r="CU53" s="13"/>
      <c r="CV53" s="13"/>
      <c r="CW53" s="13"/>
      <c r="CX53" s="13"/>
      <c r="CY53" s="13"/>
      <c r="CZ53" s="13"/>
      <c r="DA53" s="13"/>
      <c r="DB53" s="13"/>
      <c r="DC53" s="13"/>
      <c r="DD53" s="13"/>
      <c r="DE53" s="13"/>
      <c r="DF53" s="13"/>
      <c r="DG53" s="13"/>
      <c r="DH53" s="14"/>
      <c r="DI53" s="14"/>
      <c r="DJ53" s="14"/>
      <c r="DK53" s="14"/>
      <c r="DL53" s="14"/>
      <c r="DM53" s="14"/>
      <c r="DN53" s="14"/>
      <c r="DO53" s="14"/>
      <c r="DP53" s="14"/>
      <c r="DQ53" s="14"/>
      <c r="DR53" s="14"/>
      <c r="DS53" s="14"/>
      <c r="DT53" s="14"/>
      <c r="DU53" s="14"/>
      <c r="DV53" s="14"/>
      <c r="DW53" s="14"/>
      <c r="DX53" s="14"/>
      <c r="DY53" s="14"/>
      <c r="DZ53" s="14"/>
      <c r="EA53" s="14"/>
      <c r="EB53" s="14"/>
      <c r="EC53" s="14"/>
      <c r="ED53" s="14"/>
      <c r="EE53" s="14"/>
      <c r="EF53" s="14"/>
      <c r="EG53" s="14"/>
      <c r="EH53" s="14"/>
      <c r="EI53" s="14"/>
      <c r="EJ53" s="14"/>
      <c r="EK53" s="14"/>
      <c r="EL53" s="14"/>
      <c r="EM53" s="14"/>
      <c r="EN53" s="14"/>
      <c r="EO53" s="14"/>
      <c r="EP53" s="14"/>
      <c r="EQ53" s="14"/>
      <c r="ER53" s="14"/>
      <c r="ES53" s="14"/>
      <c r="ET53" s="14"/>
      <c r="EU53" s="14"/>
      <c r="EV53" s="14"/>
      <c r="EW53" s="14"/>
      <c r="EX53" s="14"/>
      <c r="EY53" s="14"/>
      <c r="EZ53" s="14"/>
      <c r="FA53" s="14"/>
      <c r="FB53" s="14"/>
      <c r="FC53" s="14"/>
      <c r="FD53" s="14"/>
      <c r="FE53" s="14"/>
      <c r="FF53" s="14"/>
      <c r="FG53" s="14"/>
      <c r="FH53" s="14"/>
      <c r="FI53" s="14"/>
      <c r="FJ53" s="14"/>
      <c r="FK53" s="14"/>
      <c r="FL53" s="14"/>
      <c r="FM53" s="14"/>
      <c r="FN53" s="14"/>
      <c r="FO53" s="14"/>
      <c r="FP53" s="14"/>
      <c r="FQ53" s="14"/>
      <c r="FR53" s="14"/>
      <c r="FS53" s="14"/>
      <c r="FT53" s="14"/>
      <c r="FU53" s="14"/>
      <c r="FV53" s="14"/>
      <c r="FW53" s="14"/>
      <c r="FX53" s="14"/>
      <c r="FY53" s="14"/>
      <c r="FZ53" s="14"/>
      <c r="GA53" s="14"/>
      <c r="GB53" s="14"/>
      <c r="GC53" s="14"/>
      <c r="GD53" s="14"/>
      <c r="GE53" s="14"/>
      <c r="GF53" s="14"/>
      <c r="GG53" s="14"/>
      <c r="GH53" s="14"/>
      <c r="GI53" s="14"/>
      <c r="GJ53" s="14"/>
      <c r="GK53" s="14"/>
      <c r="GL53" s="14"/>
      <c r="GM53" s="14"/>
      <c r="GN53" s="14"/>
      <c r="GO53" s="14"/>
      <c r="GP53" s="14"/>
      <c r="GQ53" s="14"/>
      <c r="GR53" s="14"/>
      <c r="GS53" s="14"/>
      <c r="GT53" s="14"/>
      <c r="GU53" s="14"/>
      <c r="GV53" s="14"/>
      <c r="GW53" s="14"/>
      <c r="GX53" s="14"/>
      <c r="GY53" s="14"/>
      <c r="GZ53" s="14"/>
      <c r="HA53" s="14"/>
      <c r="HB53" s="14"/>
      <c r="HC53" s="14"/>
      <c r="HD53" s="14"/>
      <c r="HE53" s="14"/>
      <c r="HF53" s="14"/>
      <c r="HG53" s="14"/>
      <c r="HH53" s="14"/>
      <c r="HI53" s="14"/>
      <c r="HJ53" s="14"/>
      <c r="HK53" s="14"/>
      <c r="HL53" s="14"/>
      <c r="HM53" s="14"/>
      <c r="HN53" s="14"/>
      <c r="HO53" s="14"/>
      <c r="HP53" s="14"/>
      <c r="HQ53" s="14"/>
      <c r="HR53" s="14"/>
      <c r="HS53" s="14"/>
      <c r="HT53" s="14"/>
      <c r="HU53" s="14"/>
      <c r="HV53" s="14"/>
      <c r="HW53" s="14"/>
      <c r="HX53" s="14"/>
      <c r="HY53" s="14"/>
      <c r="HZ53" s="14"/>
      <c r="IA53" s="14"/>
      <c r="IB53" s="14"/>
      <c r="IC53" s="14"/>
      <c r="ID53" s="14"/>
      <c r="IE53" s="14"/>
      <c r="IF53" s="14"/>
      <c r="IG53" s="14"/>
      <c r="IH53" s="14"/>
      <c r="II53" s="14"/>
      <c r="IJ53" s="14"/>
      <c r="IK53" s="14"/>
      <c r="IL53" s="14"/>
      <c r="IM53" s="14"/>
      <c r="IN53" s="14"/>
      <c r="IO53" s="14"/>
      <c r="IP53" s="14"/>
      <c r="IQ53" s="14"/>
      <c r="IR53" s="14"/>
      <c r="IS53" s="14"/>
      <c r="IT53" s="14"/>
      <c r="IU53" s="14"/>
      <c r="IV53" s="14"/>
    </row>
    <row r="54" spans="1:256" ht="15" x14ac:dyDescent="0.2">
      <c r="A54" s="18"/>
      <c r="B54" s="200" t="s">
        <v>38</v>
      </c>
      <c r="C54" s="200"/>
      <c r="D54" s="200"/>
      <c r="E54" s="200"/>
      <c r="F54" s="200"/>
      <c r="G54" s="200"/>
      <c r="H54" s="200"/>
      <c r="I54" s="200"/>
      <c r="J54" s="200"/>
      <c r="K54" s="36"/>
      <c r="L54" s="36"/>
      <c r="M54" s="36"/>
      <c r="N54" s="172"/>
      <c r="O54" s="172"/>
      <c r="P54" s="172"/>
      <c r="Q54" s="23"/>
      <c r="R54" s="12"/>
      <c r="S54" s="13"/>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AT54" s="13"/>
      <c r="AU54" s="13"/>
      <c r="AV54" s="13"/>
      <c r="AW54" s="13"/>
      <c r="AX54" s="13"/>
      <c r="AY54" s="13"/>
      <c r="AZ54" s="13"/>
      <c r="BA54" s="13"/>
      <c r="BB54" s="13"/>
      <c r="BC54" s="13"/>
      <c r="BD54" s="13"/>
      <c r="BE54" s="13"/>
      <c r="BF54" s="13"/>
      <c r="BG54" s="13"/>
      <c r="BH54" s="13"/>
      <c r="BI54" s="13"/>
      <c r="BJ54" s="13"/>
      <c r="BK54" s="13"/>
      <c r="BL54" s="13"/>
      <c r="BM54" s="13"/>
      <c r="BN54" s="13"/>
      <c r="BO54" s="13"/>
      <c r="BP54" s="13"/>
      <c r="BQ54" s="13"/>
      <c r="BR54" s="13"/>
      <c r="BS54" s="13"/>
      <c r="BT54" s="13"/>
      <c r="BU54" s="13"/>
      <c r="BV54" s="13"/>
      <c r="BW54" s="13"/>
      <c r="BX54" s="13"/>
      <c r="BY54" s="13"/>
      <c r="BZ54" s="13"/>
      <c r="CA54" s="13"/>
      <c r="CB54" s="13"/>
      <c r="CC54" s="13"/>
      <c r="CD54" s="13"/>
      <c r="CE54" s="13"/>
      <c r="CF54" s="13"/>
      <c r="CG54" s="13"/>
      <c r="CH54" s="13"/>
      <c r="CI54" s="13"/>
      <c r="CJ54" s="13"/>
      <c r="CK54" s="13"/>
      <c r="CL54" s="13"/>
      <c r="CM54" s="13"/>
      <c r="CN54" s="13"/>
      <c r="CO54" s="13"/>
      <c r="CP54" s="13"/>
      <c r="CQ54" s="13"/>
      <c r="CR54" s="13"/>
      <c r="CS54" s="13"/>
      <c r="CT54" s="13"/>
      <c r="CU54" s="13"/>
      <c r="CV54" s="13"/>
      <c r="CW54" s="13"/>
      <c r="CX54" s="13"/>
      <c r="CY54" s="13"/>
      <c r="CZ54" s="13"/>
      <c r="DA54" s="13"/>
      <c r="DB54" s="13"/>
      <c r="DC54" s="13"/>
      <c r="DD54" s="13"/>
      <c r="DE54" s="13"/>
      <c r="DF54" s="13"/>
      <c r="DG54" s="13"/>
      <c r="DH54" s="14"/>
      <c r="DI54" s="14"/>
      <c r="DJ54" s="14"/>
      <c r="DK54" s="14"/>
      <c r="DL54" s="14"/>
      <c r="DM54" s="14"/>
      <c r="DN54" s="14"/>
      <c r="DO54" s="14"/>
      <c r="DP54" s="14"/>
      <c r="DQ54" s="14"/>
      <c r="DR54" s="14"/>
      <c r="DS54" s="14"/>
      <c r="DT54" s="14"/>
      <c r="DU54" s="14"/>
      <c r="DV54" s="14"/>
      <c r="DW54" s="14"/>
      <c r="DX54" s="14"/>
      <c r="DY54" s="14"/>
      <c r="DZ54" s="14"/>
      <c r="EA54" s="14"/>
      <c r="EB54" s="14"/>
      <c r="EC54" s="14"/>
      <c r="ED54" s="14"/>
      <c r="EE54" s="14"/>
      <c r="EF54" s="14"/>
      <c r="EG54" s="14"/>
      <c r="EH54" s="14"/>
      <c r="EI54" s="14"/>
      <c r="EJ54" s="14"/>
      <c r="EK54" s="14"/>
      <c r="EL54" s="14"/>
      <c r="EM54" s="14"/>
      <c r="EN54" s="14"/>
      <c r="EO54" s="14"/>
      <c r="EP54" s="14"/>
      <c r="EQ54" s="14"/>
      <c r="ER54" s="14"/>
      <c r="ES54" s="14"/>
      <c r="ET54" s="14"/>
      <c r="EU54" s="14"/>
      <c r="EV54" s="14"/>
      <c r="EW54" s="14"/>
      <c r="EX54" s="14"/>
      <c r="EY54" s="14"/>
      <c r="EZ54" s="14"/>
      <c r="FA54" s="14"/>
      <c r="FB54" s="14"/>
      <c r="FC54" s="14"/>
      <c r="FD54" s="14"/>
      <c r="FE54" s="14"/>
      <c r="FF54" s="14"/>
      <c r="FG54" s="14"/>
      <c r="FH54" s="14"/>
      <c r="FI54" s="14"/>
      <c r="FJ54" s="14"/>
      <c r="FK54" s="14"/>
      <c r="FL54" s="14"/>
      <c r="FM54" s="14"/>
      <c r="FN54" s="14"/>
      <c r="FO54" s="14"/>
      <c r="FP54" s="14"/>
      <c r="FQ54" s="14"/>
      <c r="FR54" s="14"/>
      <c r="FS54" s="14"/>
      <c r="FT54" s="14"/>
      <c r="FU54" s="14"/>
      <c r="FV54" s="14"/>
      <c r="FW54" s="14"/>
      <c r="FX54" s="14"/>
      <c r="FY54" s="14"/>
      <c r="FZ54" s="14"/>
      <c r="GA54" s="14"/>
      <c r="GB54" s="14"/>
      <c r="GC54" s="14"/>
      <c r="GD54" s="14"/>
      <c r="GE54" s="14"/>
      <c r="GF54" s="14"/>
      <c r="GG54" s="14"/>
      <c r="GH54" s="14"/>
      <c r="GI54" s="14"/>
      <c r="GJ54" s="14"/>
      <c r="GK54" s="14"/>
      <c r="GL54" s="14"/>
      <c r="GM54" s="14"/>
      <c r="GN54" s="14"/>
      <c r="GO54" s="14"/>
      <c r="GP54" s="14"/>
      <c r="GQ54" s="14"/>
      <c r="GR54" s="14"/>
      <c r="GS54" s="14"/>
      <c r="GT54" s="14"/>
      <c r="GU54" s="14"/>
      <c r="GV54" s="14"/>
      <c r="GW54" s="14"/>
      <c r="GX54" s="14"/>
      <c r="GY54" s="14"/>
      <c r="GZ54" s="14"/>
      <c r="HA54" s="14"/>
      <c r="HB54" s="14"/>
      <c r="HC54" s="14"/>
      <c r="HD54" s="14"/>
      <c r="HE54" s="14"/>
      <c r="HF54" s="14"/>
      <c r="HG54" s="14"/>
      <c r="HH54" s="14"/>
      <c r="HI54" s="14"/>
      <c r="HJ54" s="14"/>
      <c r="HK54" s="14"/>
      <c r="HL54" s="14"/>
      <c r="HM54" s="14"/>
      <c r="HN54" s="14"/>
      <c r="HO54" s="14"/>
      <c r="HP54" s="14"/>
      <c r="HQ54" s="14"/>
      <c r="HR54" s="14"/>
      <c r="HS54" s="14"/>
      <c r="HT54" s="14"/>
      <c r="HU54" s="14"/>
      <c r="HV54" s="14"/>
      <c r="HW54" s="14"/>
      <c r="HX54" s="14"/>
      <c r="HY54" s="14"/>
      <c r="HZ54" s="14"/>
      <c r="IA54" s="14"/>
      <c r="IB54" s="14"/>
      <c r="IC54" s="14"/>
      <c r="ID54" s="14"/>
      <c r="IE54" s="14"/>
      <c r="IF54" s="14"/>
      <c r="IG54" s="14"/>
      <c r="IH54" s="14"/>
      <c r="II54" s="14"/>
      <c r="IJ54" s="14"/>
      <c r="IK54" s="14"/>
      <c r="IL54" s="14"/>
      <c r="IM54" s="14"/>
      <c r="IN54" s="14"/>
      <c r="IO54" s="14"/>
      <c r="IP54" s="14"/>
      <c r="IQ54" s="14"/>
      <c r="IR54" s="14"/>
      <c r="IS54" s="14"/>
      <c r="IT54" s="14"/>
      <c r="IU54" s="14"/>
      <c r="IV54" s="14"/>
    </row>
    <row r="55" spans="1:256" ht="15" x14ac:dyDescent="0.2">
      <c r="A55" s="18"/>
      <c r="B55" s="200" t="s">
        <v>39</v>
      </c>
      <c r="C55" s="200"/>
      <c r="D55" s="200"/>
      <c r="E55" s="200"/>
      <c r="F55" s="200"/>
      <c r="G55" s="200"/>
      <c r="H55" s="200"/>
      <c r="I55" s="200"/>
      <c r="J55" s="200"/>
      <c r="K55" s="200" t="s">
        <v>37</v>
      </c>
      <c r="L55" s="200"/>
      <c r="M55" s="36"/>
      <c r="N55" s="224">
        <f>(N51-N53+N54)</f>
        <v>1137192462</v>
      </c>
      <c r="O55" s="224"/>
      <c r="P55" s="224"/>
      <c r="Q55" s="23"/>
      <c r="R55" s="12"/>
      <c r="S55" s="13"/>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AT55" s="13"/>
      <c r="AU55" s="13"/>
      <c r="AV55" s="13"/>
      <c r="AW55" s="13"/>
      <c r="AX55" s="13"/>
      <c r="AY55" s="13"/>
      <c r="AZ55" s="13"/>
      <c r="BA55" s="13"/>
      <c r="BB55" s="13"/>
      <c r="BC55" s="13"/>
      <c r="BD55" s="13"/>
      <c r="BE55" s="13"/>
      <c r="BF55" s="13"/>
      <c r="BG55" s="13"/>
      <c r="BH55" s="13"/>
      <c r="BI55" s="13"/>
      <c r="BJ55" s="13"/>
      <c r="BK55" s="13"/>
      <c r="BL55" s="13"/>
      <c r="BM55" s="13"/>
      <c r="BN55" s="13"/>
      <c r="BO55" s="13"/>
      <c r="BP55" s="13"/>
      <c r="BQ55" s="13"/>
      <c r="BR55" s="13"/>
      <c r="BS55" s="13"/>
      <c r="BT55" s="13"/>
      <c r="BU55" s="13"/>
      <c r="BV55" s="13"/>
      <c r="BW55" s="13"/>
      <c r="BX55" s="13"/>
      <c r="BY55" s="13"/>
      <c r="BZ55" s="13"/>
      <c r="CA55" s="13"/>
      <c r="CB55" s="13"/>
      <c r="CC55" s="13"/>
      <c r="CD55" s="13"/>
      <c r="CE55" s="13"/>
      <c r="CF55" s="13"/>
      <c r="CG55" s="13"/>
      <c r="CH55" s="13"/>
      <c r="CI55" s="13"/>
      <c r="CJ55" s="13"/>
      <c r="CK55" s="13"/>
      <c r="CL55" s="13"/>
      <c r="CM55" s="13"/>
      <c r="CN55" s="13"/>
      <c r="CO55" s="13"/>
      <c r="CP55" s="13"/>
      <c r="CQ55" s="13"/>
      <c r="CR55" s="13"/>
      <c r="CS55" s="13"/>
      <c r="CT55" s="13"/>
      <c r="CU55" s="13"/>
      <c r="CV55" s="13"/>
      <c r="CW55" s="13"/>
      <c r="CX55" s="13"/>
      <c r="CY55" s="13"/>
      <c r="CZ55" s="13"/>
      <c r="DA55" s="13"/>
      <c r="DB55" s="13"/>
      <c r="DC55" s="13"/>
      <c r="DD55" s="13"/>
      <c r="DE55" s="13"/>
      <c r="DF55" s="13"/>
      <c r="DG55" s="13"/>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c r="FN55" s="14"/>
      <c r="FO55" s="14"/>
      <c r="FP55" s="14"/>
      <c r="FQ55" s="14"/>
      <c r="FR55" s="14"/>
      <c r="FS55" s="14"/>
      <c r="FT55" s="14"/>
      <c r="FU55" s="14"/>
      <c r="FV55" s="14"/>
      <c r="FW55" s="14"/>
      <c r="FX55" s="14"/>
      <c r="FY55" s="14"/>
      <c r="FZ55" s="14"/>
      <c r="GA55" s="14"/>
      <c r="GB55" s="14"/>
      <c r="GC55" s="14"/>
      <c r="GD55" s="14"/>
      <c r="GE55" s="14"/>
      <c r="GF55" s="14"/>
      <c r="GG55" s="14"/>
      <c r="GH55" s="14"/>
      <c r="GI55" s="14"/>
      <c r="GJ55" s="14"/>
      <c r="GK55" s="14"/>
      <c r="GL55" s="14"/>
      <c r="GM55" s="14"/>
      <c r="GN55" s="14"/>
      <c r="GO55" s="14"/>
      <c r="GP55" s="14"/>
      <c r="GQ55" s="14"/>
      <c r="GR55" s="14"/>
      <c r="GS55" s="14"/>
      <c r="GT55" s="14"/>
      <c r="GU55" s="14"/>
      <c r="GV55" s="14"/>
      <c r="GW55" s="14"/>
      <c r="GX55" s="14"/>
      <c r="GY55" s="14"/>
      <c r="GZ55" s="14"/>
      <c r="HA55" s="14"/>
      <c r="HB55" s="14"/>
      <c r="HC55" s="14"/>
      <c r="HD55" s="14"/>
      <c r="HE55" s="14"/>
      <c r="HF55" s="14"/>
      <c r="HG55" s="14"/>
      <c r="HH55" s="14"/>
      <c r="HI55" s="14"/>
      <c r="HJ55" s="14"/>
      <c r="HK55" s="14"/>
      <c r="HL55" s="14"/>
      <c r="HM55" s="14"/>
      <c r="HN55" s="14"/>
      <c r="HO55" s="14"/>
      <c r="HP55" s="14"/>
      <c r="HQ55" s="14"/>
      <c r="HR55" s="14"/>
      <c r="HS55" s="14"/>
      <c r="HT55" s="14"/>
      <c r="HU55" s="14"/>
      <c r="HV55" s="14"/>
      <c r="HW55" s="14"/>
      <c r="HX55" s="14"/>
      <c r="HY55" s="14"/>
      <c r="HZ55" s="14"/>
      <c r="IA55" s="14"/>
      <c r="IB55" s="14"/>
      <c r="IC55" s="14"/>
      <c r="ID55" s="14"/>
      <c r="IE55" s="14"/>
      <c r="IF55" s="14"/>
      <c r="IG55" s="14"/>
      <c r="IH55" s="14"/>
      <c r="II55" s="14"/>
      <c r="IJ55" s="14"/>
      <c r="IK55" s="14"/>
      <c r="IL55" s="14"/>
      <c r="IM55" s="14"/>
      <c r="IN55" s="14"/>
      <c r="IO55" s="14"/>
      <c r="IP55" s="14"/>
      <c r="IQ55" s="14"/>
      <c r="IR55" s="14"/>
      <c r="IS55" s="14"/>
      <c r="IT55" s="14"/>
      <c r="IU55" s="14"/>
      <c r="IV55" s="14"/>
    </row>
    <row r="56" spans="1:256" ht="6" customHeight="1" x14ac:dyDescent="0.2">
      <c r="A56" s="40"/>
      <c r="B56" s="41"/>
      <c r="C56" s="41"/>
      <c r="D56" s="41"/>
      <c r="E56" s="41"/>
      <c r="F56" s="41"/>
      <c r="G56" s="41"/>
      <c r="H56" s="41"/>
      <c r="I56" s="41"/>
      <c r="J56" s="41"/>
      <c r="K56" s="41"/>
      <c r="L56" s="41"/>
      <c r="M56" s="41"/>
      <c r="N56" s="41"/>
      <c r="O56" s="41"/>
      <c r="P56" s="41"/>
      <c r="Q56" s="42"/>
      <c r="R56" s="8"/>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c r="BE56" s="9"/>
      <c r="BF56" s="9"/>
      <c r="BG56" s="9"/>
      <c r="BH56" s="9"/>
      <c r="BI56" s="9"/>
      <c r="BJ56" s="9"/>
      <c r="BK56" s="9"/>
      <c r="BL56" s="9"/>
      <c r="BM56" s="9"/>
      <c r="BN56" s="9"/>
      <c r="BO56" s="9"/>
      <c r="BP56" s="9"/>
      <c r="BQ56" s="9"/>
      <c r="BR56" s="9"/>
      <c r="BS56" s="9"/>
      <c r="BT56" s="9"/>
      <c r="BU56" s="9"/>
      <c r="BV56" s="9"/>
      <c r="BW56" s="9"/>
      <c r="BX56" s="9"/>
      <c r="BY56" s="9"/>
      <c r="BZ56" s="9"/>
      <c r="CA56" s="9"/>
      <c r="CB56" s="9"/>
      <c r="CC56" s="9"/>
      <c r="CD56" s="9"/>
      <c r="CE56" s="9"/>
      <c r="CF56" s="9"/>
      <c r="CG56" s="9"/>
      <c r="CH56" s="9"/>
      <c r="CI56" s="9"/>
      <c r="CJ56" s="9"/>
      <c r="CK56" s="9"/>
      <c r="CL56" s="9"/>
      <c r="CM56" s="9"/>
      <c r="CN56" s="9"/>
      <c r="CO56" s="9"/>
      <c r="CP56" s="9"/>
      <c r="CQ56" s="9"/>
      <c r="CR56" s="9"/>
      <c r="CS56" s="9"/>
      <c r="CT56" s="9"/>
      <c r="CU56" s="9"/>
      <c r="CV56" s="9"/>
      <c r="CW56" s="9"/>
      <c r="CX56" s="9"/>
      <c r="CY56" s="9"/>
      <c r="CZ56" s="9"/>
      <c r="DA56" s="9"/>
      <c r="DB56" s="9"/>
      <c r="DC56" s="9"/>
      <c r="DD56" s="9"/>
      <c r="DE56" s="9"/>
      <c r="DF56" s="9"/>
      <c r="DG56" s="9"/>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c r="IS56" s="10"/>
      <c r="IT56" s="10"/>
      <c r="IU56" s="10"/>
      <c r="IV56" s="10"/>
    </row>
    <row r="57" spans="1:256" ht="8.1" customHeight="1" x14ac:dyDescent="0.2">
      <c r="A57" s="19"/>
      <c r="B57" s="19"/>
      <c r="C57" s="19"/>
      <c r="D57" s="19"/>
      <c r="E57" s="19"/>
      <c r="F57" s="19"/>
      <c r="G57" s="19"/>
      <c r="H57" s="19"/>
      <c r="I57" s="19"/>
      <c r="J57" s="19"/>
      <c r="K57" s="19"/>
      <c r="L57" s="19"/>
      <c r="M57" s="19"/>
      <c r="N57" s="19"/>
      <c r="O57" s="19"/>
      <c r="P57" s="19"/>
      <c r="Q57" s="19"/>
      <c r="R57" s="8"/>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c r="BE57" s="9"/>
      <c r="BF57" s="9"/>
      <c r="BG57" s="9"/>
      <c r="BH57" s="9"/>
      <c r="BI57" s="9"/>
      <c r="BJ57" s="9"/>
      <c r="BK57" s="9"/>
      <c r="BL57" s="9"/>
      <c r="BM57" s="9"/>
      <c r="BN57" s="9"/>
      <c r="BO57" s="9"/>
      <c r="BP57" s="9"/>
      <c r="BQ57" s="9"/>
      <c r="BR57" s="9"/>
      <c r="BS57" s="9"/>
      <c r="BT57" s="9"/>
      <c r="BU57" s="9"/>
      <c r="BV57" s="9"/>
      <c r="BW57" s="9"/>
      <c r="BX57" s="9"/>
      <c r="BY57" s="9"/>
      <c r="BZ57" s="9"/>
      <c r="CA57" s="9"/>
      <c r="CB57" s="9"/>
      <c r="CC57" s="9"/>
      <c r="CD57" s="9"/>
      <c r="CE57" s="9"/>
      <c r="CF57" s="9"/>
      <c r="CG57" s="9"/>
      <c r="CH57" s="9"/>
      <c r="CI57" s="9"/>
      <c r="CJ57" s="9"/>
      <c r="CK57" s="9"/>
      <c r="CL57" s="9"/>
      <c r="CM57" s="9"/>
      <c r="CN57" s="9"/>
      <c r="CO57" s="9"/>
      <c r="CP57" s="9"/>
      <c r="CQ57" s="9"/>
      <c r="CR57" s="9"/>
      <c r="CS57" s="9"/>
      <c r="CT57" s="9"/>
      <c r="CU57" s="9"/>
      <c r="CV57" s="9"/>
      <c r="CW57" s="9"/>
      <c r="CX57" s="9"/>
      <c r="CY57" s="9"/>
      <c r="CZ57" s="9"/>
      <c r="DA57" s="9"/>
      <c r="DB57" s="9"/>
      <c r="DC57" s="9"/>
      <c r="DD57" s="9"/>
      <c r="DE57" s="9"/>
      <c r="DF57" s="9"/>
      <c r="DG57" s="9"/>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c r="IS57" s="10"/>
      <c r="IT57" s="10"/>
      <c r="IU57" s="10"/>
      <c r="IV57" s="10"/>
    </row>
    <row r="58" spans="1:256" ht="15" x14ac:dyDescent="0.2">
      <c r="A58" s="62" t="s">
        <v>136</v>
      </c>
      <c r="B58" s="63"/>
      <c r="C58" s="63"/>
      <c r="D58" s="63"/>
      <c r="E58" s="63"/>
      <c r="F58" s="63"/>
      <c r="G58" s="58"/>
      <c r="H58" s="58"/>
      <c r="I58" s="58"/>
      <c r="J58" s="58"/>
      <c r="K58" s="58"/>
      <c r="L58" s="58"/>
      <c r="M58" s="58"/>
      <c r="N58" s="58"/>
      <c r="O58" s="58"/>
      <c r="P58" s="58"/>
      <c r="Q58" s="50"/>
      <c r="R58" s="12"/>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c r="CV58" s="13"/>
      <c r="CW58" s="13"/>
      <c r="CX58" s="13"/>
      <c r="CY58" s="13"/>
      <c r="CZ58" s="13"/>
      <c r="DA58" s="13"/>
      <c r="DB58" s="13"/>
      <c r="DC58" s="13"/>
      <c r="DD58" s="13"/>
      <c r="DE58" s="13"/>
      <c r="DF58" s="13"/>
      <c r="DG58" s="13"/>
      <c r="DH58" s="14"/>
      <c r="DI58" s="14"/>
      <c r="DJ58" s="14"/>
      <c r="DK58" s="14"/>
      <c r="DL58" s="14"/>
      <c r="DM58" s="14"/>
      <c r="DN58" s="14"/>
      <c r="DO58" s="14"/>
      <c r="DP58" s="14"/>
      <c r="DQ58" s="14"/>
      <c r="DR58" s="14"/>
      <c r="DS58" s="14"/>
      <c r="DT58" s="14"/>
      <c r="DU58" s="14"/>
      <c r="DV58" s="14"/>
      <c r="DW58" s="14"/>
      <c r="DX58" s="14"/>
      <c r="DY58" s="14"/>
      <c r="DZ58" s="14"/>
      <c r="EA58" s="14"/>
      <c r="EB58" s="14"/>
      <c r="EC58" s="14"/>
      <c r="ED58" s="14"/>
      <c r="EE58" s="14"/>
      <c r="EF58" s="14"/>
      <c r="EG58" s="14"/>
      <c r="EH58" s="14"/>
      <c r="EI58" s="14"/>
      <c r="EJ58" s="14"/>
      <c r="EK58" s="14"/>
      <c r="EL58" s="14"/>
      <c r="EM58" s="14"/>
      <c r="EN58" s="14"/>
      <c r="EO58" s="14"/>
      <c r="EP58" s="14"/>
      <c r="EQ58" s="14"/>
      <c r="ER58" s="14"/>
      <c r="ES58" s="14"/>
      <c r="ET58" s="14"/>
      <c r="EU58" s="14"/>
      <c r="EV58" s="14"/>
      <c r="EW58" s="14"/>
      <c r="EX58" s="14"/>
      <c r="EY58" s="14"/>
      <c r="EZ58" s="14"/>
      <c r="FA58" s="14"/>
      <c r="FB58" s="14"/>
      <c r="FC58" s="14"/>
      <c r="FD58" s="14"/>
      <c r="FE58" s="14"/>
      <c r="FF58" s="14"/>
      <c r="FG58" s="14"/>
      <c r="FH58" s="14"/>
      <c r="FI58" s="14"/>
      <c r="FJ58" s="14"/>
      <c r="FK58" s="14"/>
      <c r="FL58" s="14"/>
      <c r="FM58" s="14"/>
      <c r="FN58" s="14"/>
      <c r="FO58" s="14"/>
      <c r="FP58" s="14"/>
      <c r="FQ58" s="14"/>
      <c r="FR58" s="14"/>
      <c r="FS58" s="14"/>
      <c r="FT58" s="14"/>
      <c r="FU58" s="14"/>
      <c r="FV58" s="14"/>
      <c r="FW58" s="14"/>
      <c r="FX58" s="14"/>
      <c r="FY58" s="14"/>
      <c r="FZ58" s="14"/>
      <c r="GA58" s="14"/>
      <c r="GB58" s="14"/>
      <c r="GC58" s="14"/>
      <c r="GD58" s="14"/>
      <c r="GE58" s="14"/>
      <c r="GF58" s="14"/>
      <c r="GG58" s="14"/>
      <c r="GH58" s="14"/>
      <c r="GI58" s="14"/>
      <c r="GJ58" s="14"/>
      <c r="GK58" s="14"/>
      <c r="GL58" s="14"/>
      <c r="GM58" s="14"/>
      <c r="GN58" s="14"/>
      <c r="GO58" s="14"/>
      <c r="GP58" s="14"/>
      <c r="GQ58" s="14"/>
      <c r="GR58" s="14"/>
      <c r="GS58" s="14"/>
      <c r="GT58" s="14"/>
      <c r="GU58" s="14"/>
      <c r="GV58" s="14"/>
      <c r="GW58" s="14"/>
      <c r="GX58" s="14"/>
      <c r="GY58" s="14"/>
      <c r="GZ58" s="14"/>
      <c r="HA58" s="14"/>
      <c r="HB58" s="14"/>
      <c r="HC58" s="14"/>
      <c r="HD58" s="14"/>
      <c r="HE58" s="14"/>
      <c r="HF58" s="14"/>
      <c r="HG58" s="14"/>
      <c r="HH58" s="14"/>
      <c r="HI58" s="14"/>
      <c r="HJ58" s="14"/>
      <c r="HK58" s="14"/>
      <c r="HL58" s="14"/>
      <c r="HM58" s="14"/>
      <c r="HN58" s="14"/>
      <c r="HO58" s="14"/>
      <c r="HP58" s="14"/>
      <c r="HQ58" s="14"/>
      <c r="HR58" s="14"/>
      <c r="HS58" s="14"/>
      <c r="HT58" s="14"/>
      <c r="HU58" s="14"/>
      <c r="HV58" s="14"/>
      <c r="HW58" s="14"/>
      <c r="HX58" s="14"/>
      <c r="HY58" s="14"/>
      <c r="HZ58" s="14"/>
      <c r="IA58" s="14"/>
      <c r="IB58" s="14"/>
      <c r="IC58" s="14"/>
      <c r="ID58" s="14"/>
      <c r="IE58" s="14"/>
      <c r="IF58" s="14"/>
      <c r="IG58" s="14"/>
      <c r="IH58" s="14"/>
      <c r="II58" s="14"/>
      <c r="IJ58" s="14"/>
      <c r="IK58" s="14"/>
      <c r="IL58" s="14"/>
      <c r="IM58" s="14"/>
      <c r="IN58" s="14"/>
      <c r="IO58" s="14"/>
      <c r="IP58" s="14"/>
      <c r="IQ58" s="14"/>
      <c r="IR58" s="14"/>
      <c r="IS58" s="14"/>
      <c r="IT58" s="14"/>
      <c r="IU58" s="14"/>
      <c r="IV58" s="14"/>
    </row>
    <row r="59" spans="1:256" ht="15" x14ac:dyDescent="0.2">
      <c r="A59" s="18"/>
      <c r="B59" s="225"/>
      <c r="C59" s="225"/>
      <c r="D59" s="225"/>
      <c r="E59" s="20" t="s">
        <v>19</v>
      </c>
      <c r="F59" s="224">
        <f>SUM(N55)</f>
        <v>1137192462</v>
      </c>
      <c r="G59" s="224"/>
      <c r="H59" s="224"/>
      <c r="I59" s="38" t="s">
        <v>20</v>
      </c>
      <c r="J59" s="28">
        <v>1000</v>
      </c>
      <c r="K59" s="29"/>
      <c r="L59" s="175" t="s">
        <v>3</v>
      </c>
      <c r="M59" s="226"/>
      <c r="N59" s="208">
        <f>(B59/F59*1000)</f>
        <v>0</v>
      </c>
      <c r="O59" s="208"/>
      <c r="P59" s="208"/>
      <c r="Q59" s="23"/>
      <c r="R59" s="12"/>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c r="BE59" s="13"/>
      <c r="BF59" s="13"/>
      <c r="BG59" s="13"/>
      <c r="BH59" s="13"/>
      <c r="BI59" s="13"/>
      <c r="BJ59" s="13"/>
      <c r="BK59" s="13"/>
      <c r="BL59" s="13"/>
      <c r="BM59" s="13"/>
      <c r="BN59" s="13"/>
      <c r="BO59" s="13"/>
      <c r="BP59" s="13"/>
      <c r="BQ59" s="13"/>
      <c r="BR59" s="13"/>
      <c r="BS59" s="13"/>
      <c r="BT59" s="13"/>
      <c r="BU59" s="13"/>
      <c r="BV59" s="13"/>
      <c r="BW59" s="13"/>
      <c r="BX59" s="13"/>
      <c r="BY59" s="13"/>
      <c r="BZ59" s="13"/>
      <c r="CA59" s="13"/>
      <c r="CB59" s="13"/>
      <c r="CC59" s="13"/>
      <c r="CD59" s="13"/>
      <c r="CE59" s="13"/>
      <c r="CF59" s="13"/>
      <c r="CG59" s="13"/>
      <c r="CH59" s="13"/>
      <c r="CI59" s="13"/>
      <c r="CJ59" s="13"/>
      <c r="CK59" s="13"/>
      <c r="CL59" s="13"/>
      <c r="CM59" s="13"/>
      <c r="CN59" s="13"/>
      <c r="CO59" s="13"/>
      <c r="CP59" s="13"/>
      <c r="CQ59" s="13"/>
      <c r="CR59" s="13"/>
      <c r="CS59" s="13"/>
      <c r="CT59" s="13"/>
      <c r="CU59" s="13"/>
      <c r="CV59" s="13"/>
      <c r="CW59" s="13"/>
      <c r="CX59" s="13"/>
      <c r="CY59" s="13"/>
      <c r="CZ59" s="13"/>
      <c r="DA59" s="13"/>
      <c r="DB59" s="13"/>
      <c r="DC59" s="13"/>
      <c r="DD59" s="13"/>
      <c r="DE59" s="13"/>
      <c r="DF59" s="13"/>
      <c r="DG59" s="13"/>
      <c r="DH59" s="14"/>
      <c r="DI59" s="14"/>
      <c r="DJ59" s="14"/>
      <c r="DK59" s="14"/>
      <c r="DL59" s="14"/>
      <c r="DM59" s="14"/>
      <c r="DN59" s="14"/>
      <c r="DO59" s="14"/>
      <c r="DP59" s="14"/>
      <c r="DQ59" s="14"/>
      <c r="DR59" s="14"/>
      <c r="DS59" s="14"/>
      <c r="DT59" s="14"/>
      <c r="DU59" s="14"/>
      <c r="DV59" s="14"/>
      <c r="DW59" s="14"/>
      <c r="DX59" s="14"/>
      <c r="DY59" s="14"/>
      <c r="DZ59" s="14"/>
      <c r="EA59" s="14"/>
      <c r="EB59" s="14"/>
      <c r="EC59" s="14"/>
      <c r="ED59" s="14"/>
      <c r="EE59" s="14"/>
      <c r="EF59" s="14"/>
      <c r="EG59" s="14"/>
      <c r="EH59" s="14"/>
      <c r="EI59" s="14"/>
      <c r="EJ59" s="14"/>
      <c r="EK59" s="14"/>
      <c r="EL59" s="14"/>
      <c r="EM59" s="14"/>
      <c r="EN59" s="14"/>
      <c r="EO59" s="14"/>
      <c r="EP59" s="14"/>
      <c r="EQ59" s="14"/>
      <c r="ER59" s="14"/>
      <c r="ES59" s="14"/>
      <c r="ET59" s="14"/>
      <c r="EU59" s="14"/>
      <c r="EV59" s="14"/>
      <c r="EW59" s="14"/>
      <c r="EX59" s="14"/>
      <c r="EY59" s="14"/>
      <c r="EZ59" s="14"/>
      <c r="FA59" s="14"/>
      <c r="FB59" s="14"/>
      <c r="FC59" s="14"/>
      <c r="FD59" s="14"/>
      <c r="FE59" s="14"/>
      <c r="FF59" s="14"/>
      <c r="FG59" s="14"/>
      <c r="FH59" s="14"/>
      <c r="FI59" s="14"/>
      <c r="FJ59" s="14"/>
      <c r="FK59" s="14"/>
      <c r="FL59" s="14"/>
      <c r="FM59" s="14"/>
      <c r="FN59" s="14"/>
      <c r="FO59" s="14"/>
      <c r="FP59" s="14"/>
      <c r="FQ59" s="14"/>
      <c r="FR59" s="14"/>
      <c r="FS59" s="14"/>
      <c r="FT59" s="14"/>
      <c r="FU59" s="14"/>
      <c r="FV59" s="14"/>
      <c r="FW59" s="14"/>
      <c r="FX59" s="14"/>
      <c r="FY59" s="14"/>
      <c r="FZ59" s="14"/>
      <c r="GA59" s="14"/>
      <c r="GB59" s="14"/>
      <c r="GC59" s="14"/>
      <c r="GD59" s="14"/>
      <c r="GE59" s="14"/>
      <c r="GF59" s="14"/>
      <c r="GG59" s="14"/>
      <c r="GH59" s="14"/>
      <c r="GI59" s="14"/>
      <c r="GJ59" s="14"/>
      <c r="GK59" s="14"/>
      <c r="GL59" s="14"/>
      <c r="GM59" s="14"/>
      <c r="GN59" s="14"/>
      <c r="GO59" s="14"/>
      <c r="GP59" s="14"/>
      <c r="GQ59" s="14"/>
      <c r="GR59" s="14"/>
      <c r="GS59" s="14"/>
      <c r="GT59" s="14"/>
      <c r="GU59" s="14"/>
      <c r="GV59" s="14"/>
      <c r="GW59" s="14"/>
      <c r="GX59" s="14"/>
      <c r="GY59" s="14"/>
      <c r="GZ59" s="14"/>
      <c r="HA59" s="14"/>
      <c r="HB59" s="14"/>
      <c r="HC59" s="14"/>
      <c r="HD59" s="14"/>
      <c r="HE59" s="14"/>
      <c r="HF59" s="14"/>
      <c r="HG59" s="14"/>
      <c r="HH59" s="14"/>
      <c r="HI59" s="14"/>
      <c r="HJ59" s="14"/>
      <c r="HK59" s="14"/>
      <c r="HL59" s="14"/>
      <c r="HM59" s="14"/>
      <c r="HN59" s="14"/>
      <c r="HO59" s="14"/>
      <c r="HP59" s="14"/>
      <c r="HQ59" s="14"/>
      <c r="HR59" s="14"/>
      <c r="HS59" s="14"/>
      <c r="HT59" s="14"/>
      <c r="HU59" s="14"/>
      <c r="HV59" s="14"/>
      <c r="HW59" s="14"/>
      <c r="HX59" s="14"/>
      <c r="HY59" s="14"/>
      <c r="HZ59" s="14"/>
      <c r="IA59" s="14"/>
      <c r="IB59" s="14"/>
      <c r="IC59" s="14"/>
      <c r="ID59" s="14"/>
      <c r="IE59" s="14"/>
      <c r="IF59" s="14"/>
      <c r="IG59" s="14"/>
      <c r="IH59" s="14"/>
      <c r="II59" s="14"/>
      <c r="IJ59" s="14"/>
      <c r="IK59" s="14"/>
      <c r="IL59" s="14"/>
      <c r="IM59" s="14"/>
      <c r="IN59" s="14"/>
      <c r="IO59" s="14"/>
      <c r="IP59" s="14"/>
      <c r="IQ59" s="14"/>
      <c r="IR59" s="14"/>
      <c r="IS59" s="14"/>
      <c r="IT59" s="14"/>
      <c r="IU59" s="14"/>
      <c r="IV59" s="14"/>
    </row>
    <row r="60" spans="1:256" x14ac:dyDescent="0.2">
      <c r="A60" s="30"/>
      <c r="B60" s="179" t="s">
        <v>21</v>
      </c>
      <c r="C60" s="179"/>
      <c r="D60" s="179"/>
      <c r="E60" s="24"/>
      <c r="F60" s="178" t="s">
        <v>135</v>
      </c>
      <c r="G60" s="178"/>
      <c r="H60" s="178"/>
      <c r="I60" s="24"/>
      <c r="J60" s="24"/>
      <c r="K60" s="24"/>
      <c r="L60" s="24"/>
      <c r="M60" s="31"/>
      <c r="N60" s="31"/>
      <c r="O60" s="31"/>
      <c r="P60" s="31"/>
      <c r="Q60" s="44"/>
      <c r="R60" s="32"/>
      <c r="S60" s="33"/>
      <c r="T60" s="33"/>
      <c r="U60" s="33"/>
      <c r="V60" s="33"/>
      <c r="W60" s="33"/>
      <c r="X60" s="33"/>
      <c r="Y60" s="33"/>
      <c r="Z60" s="33"/>
      <c r="AA60" s="33"/>
      <c r="AB60" s="33"/>
      <c r="AC60" s="33"/>
      <c r="AD60" s="33"/>
      <c r="AE60" s="33"/>
      <c r="AF60" s="33"/>
      <c r="AG60" s="33"/>
      <c r="AH60" s="33"/>
      <c r="AI60" s="33"/>
      <c r="AJ60" s="33"/>
      <c r="AK60" s="33"/>
      <c r="AL60" s="33"/>
      <c r="AM60" s="33"/>
      <c r="AN60" s="33"/>
      <c r="AO60" s="33"/>
      <c r="AP60" s="33"/>
      <c r="AQ60" s="33"/>
      <c r="AR60" s="33"/>
      <c r="AS60" s="33"/>
      <c r="AT60" s="33"/>
      <c r="AU60" s="33"/>
      <c r="AV60" s="33"/>
      <c r="AW60" s="33"/>
      <c r="AX60" s="33"/>
      <c r="AY60" s="33"/>
      <c r="AZ60" s="33"/>
      <c r="BA60" s="33"/>
      <c r="BB60" s="33"/>
      <c r="BC60" s="33"/>
      <c r="BD60" s="33"/>
      <c r="BE60" s="33"/>
      <c r="BF60" s="33"/>
      <c r="BG60" s="33"/>
      <c r="BH60" s="33"/>
      <c r="BI60" s="33"/>
      <c r="BJ60" s="33"/>
      <c r="BK60" s="33"/>
      <c r="BL60" s="33"/>
      <c r="BM60" s="33"/>
      <c r="BN60" s="33"/>
      <c r="BO60" s="33"/>
      <c r="BP60" s="33"/>
      <c r="BQ60" s="33"/>
      <c r="BR60" s="33"/>
      <c r="BS60" s="33"/>
      <c r="BT60" s="33"/>
      <c r="BU60" s="33"/>
      <c r="BV60" s="33"/>
      <c r="BW60" s="33"/>
      <c r="BX60" s="33"/>
      <c r="BY60" s="33"/>
      <c r="BZ60" s="33"/>
      <c r="CA60" s="33"/>
      <c r="CB60" s="33"/>
      <c r="CC60" s="33"/>
      <c r="CD60" s="33"/>
      <c r="CE60" s="33"/>
      <c r="CF60" s="33"/>
      <c r="CG60" s="33"/>
      <c r="CH60" s="33"/>
      <c r="CI60" s="33"/>
      <c r="CJ60" s="33"/>
      <c r="CK60" s="33"/>
      <c r="CL60" s="33"/>
      <c r="CM60" s="33"/>
      <c r="CN60" s="33"/>
      <c r="CO60" s="33"/>
      <c r="CP60" s="33"/>
      <c r="CQ60" s="33"/>
      <c r="CR60" s="33"/>
      <c r="CS60" s="33"/>
      <c r="CT60" s="33"/>
      <c r="CU60" s="33"/>
      <c r="CV60" s="33"/>
      <c r="CW60" s="33"/>
      <c r="CX60" s="33"/>
      <c r="CY60" s="33"/>
      <c r="CZ60" s="33"/>
      <c r="DA60" s="33"/>
      <c r="DB60" s="33"/>
      <c r="DC60" s="33"/>
      <c r="DD60" s="33"/>
      <c r="DE60" s="33"/>
      <c r="DF60" s="33"/>
      <c r="DG60" s="33"/>
      <c r="DH60" s="34"/>
      <c r="DI60" s="34"/>
      <c r="DJ60" s="34"/>
      <c r="DK60" s="34"/>
      <c r="DL60" s="34"/>
      <c r="DM60" s="34"/>
      <c r="DN60" s="34"/>
      <c r="DO60" s="34"/>
      <c r="DP60" s="34"/>
      <c r="DQ60" s="34"/>
      <c r="DR60" s="34"/>
      <c r="DS60" s="34"/>
      <c r="DT60" s="34"/>
      <c r="DU60" s="34"/>
      <c r="DV60" s="34"/>
      <c r="DW60" s="34"/>
      <c r="DX60" s="34"/>
      <c r="DY60" s="34"/>
      <c r="DZ60" s="34"/>
      <c r="EA60" s="34"/>
      <c r="EB60" s="34"/>
      <c r="EC60" s="34"/>
      <c r="ED60" s="34"/>
      <c r="EE60" s="34"/>
      <c r="EF60" s="34"/>
      <c r="EG60" s="34"/>
      <c r="EH60" s="34"/>
      <c r="EI60" s="34"/>
      <c r="EJ60" s="34"/>
      <c r="EK60" s="34"/>
      <c r="EL60" s="34"/>
      <c r="EM60" s="34"/>
      <c r="EN60" s="34"/>
      <c r="EO60" s="34"/>
      <c r="EP60" s="34"/>
      <c r="EQ60" s="34"/>
      <c r="ER60" s="34"/>
      <c r="ES60" s="34"/>
      <c r="ET60" s="34"/>
      <c r="EU60" s="34"/>
      <c r="EV60" s="34"/>
      <c r="EW60" s="34"/>
      <c r="EX60" s="34"/>
      <c r="EY60" s="34"/>
      <c r="EZ60" s="34"/>
      <c r="FA60" s="34"/>
      <c r="FB60" s="34"/>
      <c r="FC60" s="34"/>
      <c r="FD60" s="34"/>
      <c r="FE60" s="34"/>
      <c r="FF60" s="34"/>
      <c r="FG60" s="34"/>
      <c r="FH60" s="34"/>
      <c r="FI60" s="34"/>
      <c r="FJ60" s="34"/>
      <c r="FK60" s="34"/>
      <c r="FL60" s="34"/>
      <c r="FM60" s="34"/>
      <c r="FN60" s="34"/>
      <c r="FO60" s="34"/>
      <c r="FP60" s="34"/>
      <c r="FQ60" s="34"/>
      <c r="FR60" s="34"/>
      <c r="FS60" s="34"/>
      <c r="FT60" s="34"/>
      <c r="FU60" s="34"/>
      <c r="FV60" s="34"/>
      <c r="FW60" s="34"/>
      <c r="FX60" s="34"/>
      <c r="FY60" s="34"/>
      <c r="FZ60" s="34"/>
      <c r="GA60" s="34"/>
      <c r="GB60" s="34"/>
      <c r="GC60" s="34"/>
      <c r="GD60" s="34"/>
      <c r="GE60" s="34"/>
      <c r="GF60" s="34"/>
      <c r="GG60" s="34"/>
      <c r="GH60" s="34"/>
      <c r="GI60" s="34"/>
      <c r="GJ60" s="34"/>
      <c r="GK60" s="34"/>
      <c r="GL60" s="34"/>
      <c r="GM60" s="34"/>
      <c r="GN60" s="34"/>
      <c r="GO60" s="34"/>
      <c r="GP60" s="34"/>
      <c r="GQ60" s="34"/>
      <c r="GR60" s="34"/>
      <c r="GS60" s="34"/>
      <c r="GT60" s="34"/>
      <c r="GU60" s="34"/>
      <c r="GV60" s="34"/>
      <c r="GW60" s="34"/>
      <c r="GX60" s="34"/>
      <c r="GY60" s="34"/>
      <c r="GZ60" s="34"/>
      <c r="HA60" s="34"/>
      <c r="HB60" s="34"/>
      <c r="HC60" s="34"/>
      <c r="HD60" s="34"/>
      <c r="HE60" s="34"/>
      <c r="HF60" s="34"/>
      <c r="HG60" s="34"/>
      <c r="HH60" s="34"/>
      <c r="HI60" s="34"/>
      <c r="HJ60" s="34"/>
      <c r="HK60" s="34"/>
      <c r="HL60" s="34"/>
      <c r="HM60" s="34"/>
      <c r="HN60" s="34"/>
      <c r="HO60" s="34"/>
      <c r="HP60" s="34"/>
      <c r="HQ60" s="34"/>
      <c r="HR60" s="34"/>
      <c r="HS60" s="34"/>
      <c r="HT60" s="34"/>
      <c r="HU60" s="34"/>
      <c r="HV60" s="34"/>
      <c r="HW60" s="34"/>
      <c r="HX60" s="34"/>
      <c r="HY60" s="34"/>
      <c r="HZ60" s="34"/>
      <c r="IA60" s="34"/>
      <c r="IB60" s="34"/>
      <c r="IC60" s="34"/>
      <c r="ID60" s="34"/>
      <c r="IE60" s="34"/>
      <c r="IF60" s="34"/>
      <c r="IG60" s="34"/>
      <c r="IH60" s="34"/>
      <c r="II60" s="34"/>
      <c r="IJ60" s="34"/>
      <c r="IK60" s="34"/>
      <c r="IL60" s="34"/>
      <c r="IM60" s="34"/>
      <c r="IN60" s="34"/>
      <c r="IO60" s="34"/>
      <c r="IP60" s="34"/>
      <c r="IQ60" s="34"/>
      <c r="IR60" s="34"/>
      <c r="IS60" s="34"/>
      <c r="IT60" s="34"/>
      <c r="IU60" s="34"/>
      <c r="IV60" s="34"/>
    </row>
    <row r="61" spans="1:256" ht="15" x14ac:dyDescent="0.2">
      <c r="A61" s="65" t="s">
        <v>137</v>
      </c>
      <c r="B61" s="53"/>
      <c r="C61" s="53"/>
      <c r="D61" s="53"/>
      <c r="E61" s="53"/>
      <c r="F61" s="53"/>
      <c r="G61" s="19"/>
      <c r="H61" s="19"/>
      <c r="I61" s="19"/>
      <c r="J61" s="19"/>
      <c r="K61" s="19"/>
      <c r="L61" s="19"/>
      <c r="M61" s="19"/>
      <c r="N61" s="19"/>
      <c r="O61" s="19"/>
      <c r="P61" s="19"/>
      <c r="Q61" s="23"/>
      <c r="R61" s="12"/>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c r="BE61" s="13"/>
      <c r="BF61" s="13"/>
      <c r="BG61" s="13"/>
      <c r="BH61" s="13"/>
      <c r="BI61" s="13"/>
      <c r="BJ61" s="13"/>
      <c r="BK61" s="13"/>
      <c r="BL61" s="13"/>
      <c r="BM61" s="13"/>
      <c r="BN61" s="13"/>
      <c r="BO61" s="13"/>
      <c r="BP61" s="13"/>
      <c r="BQ61" s="13"/>
      <c r="BR61" s="13"/>
      <c r="BS61" s="13"/>
      <c r="BT61" s="13"/>
      <c r="BU61" s="13"/>
      <c r="BV61" s="13"/>
      <c r="BW61" s="13"/>
      <c r="BX61" s="13"/>
      <c r="BY61" s="13"/>
      <c r="BZ61" s="13"/>
      <c r="CA61" s="13"/>
      <c r="CB61" s="13"/>
      <c r="CC61" s="13"/>
      <c r="CD61" s="13"/>
      <c r="CE61" s="13"/>
      <c r="CF61" s="13"/>
      <c r="CG61" s="13"/>
      <c r="CH61" s="13"/>
      <c r="CI61" s="13"/>
      <c r="CJ61" s="13"/>
      <c r="CK61" s="13"/>
      <c r="CL61" s="13"/>
      <c r="CM61" s="13"/>
      <c r="CN61" s="13"/>
      <c r="CO61" s="13"/>
      <c r="CP61" s="13"/>
      <c r="CQ61" s="13"/>
      <c r="CR61" s="13"/>
      <c r="CS61" s="13"/>
      <c r="CT61" s="13"/>
      <c r="CU61" s="13"/>
      <c r="CV61" s="13"/>
      <c r="CW61" s="13"/>
      <c r="CX61" s="13"/>
      <c r="CY61" s="13"/>
      <c r="CZ61" s="13"/>
      <c r="DA61" s="13"/>
      <c r="DB61" s="13"/>
      <c r="DC61" s="13"/>
      <c r="DD61" s="13"/>
      <c r="DE61" s="13"/>
      <c r="DF61" s="13"/>
      <c r="DG61" s="13"/>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c r="HJ61" s="14"/>
      <c r="HK61" s="14"/>
      <c r="HL61" s="14"/>
      <c r="HM61" s="14"/>
      <c r="HN61" s="14"/>
      <c r="HO61" s="14"/>
      <c r="HP61" s="14"/>
      <c r="HQ61" s="14"/>
      <c r="HR61" s="14"/>
      <c r="HS61" s="14"/>
      <c r="HT61" s="14"/>
      <c r="HU61" s="14"/>
      <c r="HV61" s="14"/>
      <c r="HW61" s="14"/>
      <c r="HX61" s="14"/>
      <c r="HY61" s="14"/>
      <c r="HZ61" s="14"/>
      <c r="IA61" s="14"/>
      <c r="IB61" s="14"/>
      <c r="IC61" s="14"/>
      <c r="ID61" s="14"/>
      <c r="IE61" s="14"/>
      <c r="IF61" s="14"/>
      <c r="IG61" s="14"/>
      <c r="IH61" s="14"/>
      <c r="II61" s="14"/>
      <c r="IJ61" s="14"/>
      <c r="IK61" s="14"/>
      <c r="IL61" s="14"/>
      <c r="IM61" s="14"/>
      <c r="IN61" s="14"/>
      <c r="IO61" s="14"/>
      <c r="IP61" s="14"/>
      <c r="IQ61" s="14"/>
      <c r="IR61" s="14"/>
      <c r="IS61" s="14"/>
      <c r="IT61" s="14"/>
      <c r="IU61" s="14"/>
      <c r="IV61" s="14"/>
    </row>
    <row r="62" spans="1:256" ht="14.25" hidden="1" x14ac:dyDescent="0.2">
      <c r="A62" s="64"/>
      <c r="B62" s="36"/>
      <c r="C62" s="36"/>
      <c r="D62" s="36"/>
      <c r="E62" s="36"/>
      <c r="F62" s="36"/>
      <c r="G62" s="36"/>
      <c r="H62" s="36"/>
      <c r="I62" s="36"/>
      <c r="J62" s="36"/>
      <c r="K62" s="36"/>
      <c r="L62" s="36"/>
      <c r="M62" s="36"/>
      <c r="N62" s="36"/>
      <c r="O62" s="36"/>
      <c r="P62" s="19"/>
      <c r="Q62" s="23"/>
      <c r="R62" s="8"/>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9"/>
      <c r="BL62" s="9"/>
      <c r="BM62" s="9"/>
      <c r="BN62" s="9"/>
      <c r="BO62" s="9"/>
      <c r="BP62" s="9"/>
      <c r="BQ62" s="9"/>
      <c r="BR62" s="9"/>
      <c r="BS62" s="9"/>
      <c r="BT62" s="9"/>
      <c r="BU62" s="9"/>
      <c r="BV62" s="9"/>
      <c r="BW62" s="9"/>
      <c r="BX62" s="9"/>
      <c r="BY62" s="9"/>
      <c r="BZ62" s="9"/>
      <c r="CA62" s="9"/>
      <c r="CB62" s="9"/>
      <c r="CC62" s="9"/>
      <c r="CD62" s="9"/>
      <c r="CE62" s="9"/>
      <c r="CF62" s="9"/>
      <c r="CG62" s="9"/>
      <c r="CH62" s="9"/>
      <c r="CI62" s="9"/>
      <c r="CJ62" s="9"/>
      <c r="CK62" s="9"/>
      <c r="CL62" s="9"/>
      <c r="CM62" s="9"/>
      <c r="CN62" s="9"/>
      <c r="CO62" s="9"/>
      <c r="CP62" s="9"/>
      <c r="CQ62" s="9"/>
      <c r="CR62" s="9"/>
      <c r="CS62" s="9"/>
      <c r="CT62" s="9"/>
      <c r="CU62" s="9"/>
      <c r="CV62" s="9"/>
      <c r="CW62" s="9"/>
      <c r="CX62" s="9"/>
      <c r="CY62" s="9"/>
      <c r="CZ62" s="9"/>
      <c r="DA62" s="9"/>
      <c r="DB62" s="9"/>
      <c r="DC62" s="9"/>
      <c r="DD62" s="9"/>
      <c r="DE62" s="9"/>
      <c r="DF62" s="9"/>
      <c r="DG62" s="9"/>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c r="IS62" s="10"/>
      <c r="IT62" s="10"/>
      <c r="IU62" s="10"/>
      <c r="IV62" s="10"/>
    </row>
    <row r="63" spans="1:256" ht="15" x14ac:dyDescent="0.2">
      <c r="A63" s="18"/>
      <c r="B63" s="225">
        <v>124174.5</v>
      </c>
      <c r="C63" s="225"/>
      <c r="D63" s="225"/>
      <c r="E63" s="20" t="s">
        <v>120</v>
      </c>
      <c r="F63" s="224">
        <v>1137192462</v>
      </c>
      <c r="G63" s="224"/>
      <c r="H63" s="224"/>
      <c r="I63" s="38" t="s">
        <v>20</v>
      </c>
      <c r="J63" s="28">
        <v>1000</v>
      </c>
      <c r="K63" s="29"/>
      <c r="L63" s="175" t="s">
        <v>3</v>
      </c>
      <c r="M63" s="226"/>
      <c r="N63" s="208">
        <f>(B63/F63*1000)</f>
        <v>0.109193917608</v>
      </c>
      <c r="O63" s="208"/>
      <c r="P63" s="208"/>
      <c r="Q63" s="23"/>
      <c r="R63" s="12"/>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c r="BE63" s="13"/>
      <c r="BF63" s="13"/>
      <c r="BG63" s="13"/>
      <c r="BH63" s="13"/>
      <c r="BI63" s="13"/>
      <c r="BJ63" s="13"/>
      <c r="BK63" s="13"/>
      <c r="BL63" s="13"/>
      <c r="BM63" s="13"/>
      <c r="BN63" s="13"/>
      <c r="BO63" s="13"/>
      <c r="BP63" s="13"/>
      <c r="BQ63" s="13"/>
      <c r="BR63" s="13"/>
      <c r="BS63" s="13"/>
      <c r="BT63" s="13"/>
      <c r="BU63" s="13"/>
      <c r="BV63" s="13"/>
      <c r="BW63" s="13"/>
      <c r="BX63" s="13"/>
      <c r="BY63" s="13"/>
      <c r="BZ63" s="13"/>
      <c r="CA63" s="13"/>
      <c r="CB63" s="13"/>
      <c r="CC63" s="13"/>
      <c r="CD63" s="13"/>
      <c r="CE63" s="13"/>
      <c r="CF63" s="13"/>
      <c r="CG63" s="13"/>
      <c r="CH63" s="13"/>
      <c r="CI63" s="13"/>
      <c r="CJ63" s="13"/>
      <c r="CK63" s="13"/>
      <c r="CL63" s="13"/>
      <c r="CM63" s="13"/>
      <c r="CN63" s="13"/>
      <c r="CO63" s="13"/>
      <c r="CP63" s="13"/>
      <c r="CQ63" s="13"/>
      <c r="CR63" s="13"/>
      <c r="CS63" s="13"/>
      <c r="CT63" s="13"/>
      <c r="CU63" s="13"/>
      <c r="CV63" s="13"/>
      <c r="CW63" s="13"/>
      <c r="CX63" s="13"/>
      <c r="CY63" s="13"/>
      <c r="CZ63" s="13"/>
      <c r="DA63" s="13"/>
      <c r="DB63" s="13"/>
      <c r="DC63" s="13"/>
      <c r="DD63" s="13"/>
      <c r="DE63" s="13"/>
      <c r="DF63" s="13"/>
      <c r="DG63" s="13"/>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c r="HJ63" s="14"/>
      <c r="HK63" s="14"/>
      <c r="HL63" s="14"/>
      <c r="HM63" s="14"/>
      <c r="HN63" s="14"/>
      <c r="HO63" s="14"/>
      <c r="HP63" s="14"/>
      <c r="HQ63" s="14"/>
      <c r="HR63" s="14"/>
      <c r="HS63" s="14"/>
      <c r="HT63" s="14"/>
      <c r="HU63" s="14"/>
      <c r="HV63" s="14"/>
      <c r="HW63" s="14"/>
      <c r="HX63" s="14"/>
      <c r="HY63" s="14"/>
      <c r="HZ63" s="14"/>
      <c r="IA63" s="14"/>
      <c r="IB63" s="14"/>
      <c r="IC63" s="14"/>
      <c r="ID63" s="14"/>
      <c r="IE63" s="14"/>
      <c r="IF63" s="14"/>
      <c r="IG63" s="14"/>
      <c r="IH63" s="14"/>
      <c r="II63" s="14"/>
      <c r="IJ63" s="14"/>
      <c r="IK63" s="14"/>
      <c r="IL63" s="14"/>
      <c r="IM63" s="14"/>
      <c r="IN63" s="14"/>
      <c r="IO63" s="14"/>
      <c r="IP63" s="14"/>
      <c r="IQ63" s="14"/>
      <c r="IR63" s="14"/>
      <c r="IS63" s="14"/>
      <c r="IT63" s="14"/>
      <c r="IU63" s="14"/>
      <c r="IV63" s="14"/>
    </row>
    <row r="64" spans="1:256" x14ac:dyDescent="0.2">
      <c r="A64" s="54"/>
      <c r="B64" s="144" t="s">
        <v>21</v>
      </c>
      <c r="C64" s="144"/>
      <c r="D64" s="144"/>
      <c r="E64" s="66"/>
      <c r="F64" s="221" t="s">
        <v>135</v>
      </c>
      <c r="G64" s="221"/>
      <c r="H64" s="221"/>
      <c r="I64" s="66"/>
      <c r="J64" s="66"/>
      <c r="K64" s="66"/>
      <c r="L64" s="66"/>
      <c r="M64" s="55"/>
      <c r="N64" s="55"/>
      <c r="O64" s="55"/>
      <c r="P64" s="55"/>
      <c r="Q64" s="56"/>
      <c r="R64" s="32"/>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c r="AT64" s="33"/>
      <c r="AU64" s="33"/>
      <c r="AV64" s="33"/>
      <c r="AW64" s="33"/>
      <c r="AX64" s="33"/>
      <c r="AY64" s="33"/>
      <c r="AZ64" s="33"/>
      <c r="BA64" s="33"/>
      <c r="BB64" s="33"/>
      <c r="BC64" s="33"/>
      <c r="BD64" s="33"/>
      <c r="BE64" s="33"/>
      <c r="BF64" s="33"/>
      <c r="BG64" s="33"/>
      <c r="BH64" s="33"/>
      <c r="BI64" s="33"/>
      <c r="BJ64" s="33"/>
      <c r="BK64" s="33"/>
      <c r="BL64" s="33"/>
      <c r="BM64" s="33"/>
      <c r="BN64" s="33"/>
      <c r="BO64" s="33"/>
      <c r="BP64" s="33"/>
      <c r="BQ64" s="33"/>
      <c r="BR64" s="33"/>
      <c r="BS64" s="33"/>
      <c r="BT64" s="33"/>
      <c r="BU64" s="33"/>
      <c r="BV64" s="33"/>
      <c r="BW64" s="33"/>
      <c r="BX64" s="33"/>
      <c r="BY64" s="33"/>
      <c r="BZ64" s="33"/>
      <c r="CA64" s="33"/>
      <c r="CB64" s="33"/>
      <c r="CC64" s="33"/>
      <c r="CD64" s="33"/>
      <c r="CE64" s="33"/>
      <c r="CF64" s="33"/>
      <c r="CG64" s="33"/>
      <c r="CH64" s="33"/>
      <c r="CI64" s="33"/>
      <c r="CJ64" s="33"/>
      <c r="CK64" s="33"/>
      <c r="CL64" s="33"/>
      <c r="CM64" s="33"/>
      <c r="CN64" s="33"/>
      <c r="CO64" s="33"/>
      <c r="CP64" s="33"/>
      <c r="CQ64" s="33"/>
      <c r="CR64" s="33"/>
      <c r="CS64" s="33"/>
      <c r="CT64" s="33"/>
      <c r="CU64" s="33"/>
      <c r="CV64" s="33"/>
      <c r="CW64" s="33"/>
      <c r="CX64" s="33"/>
      <c r="CY64" s="33"/>
      <c r="CZ64" s="33"/>
      <c r="DA64" s="33"/>
      <c r="DB64" s="33"/>
      <c r="DC64" s="33"/>
      <c r="DD64" s="33"/>
      <c r="DE64" s="33"/>
      <c r="DF64" s="33"/>
      <c r="DG64" s="33"/>
      <c r="DH64" s="34"/>
      <c r="DI64" s="34"/>
      <c r="DJ64" s="34"/>
      <c r="DK64" s="34"/>
      <c r="DL64" s="34"/>
      <c r="DM64" s="34"/>
      <c r="DN64" s="34"/>
      <c r="DO64" s="34"/>
      <c r="DP64" s="34"/>
      <c r="DQ64" s="34"/>
      <c r="DR64" s="34"/>
      <c r="DS64" s="34"/>
      <c r="DT64" s="34"/>
      <c r="DU64" s="34"/>
      <c r="DV64" s="34"/>
      <c r="DW64" s="34"/>
      <c r="DX64" s="34"/>
      <c r="DY64" s="34"/>
      <c r="DZ64" s="34"/>
      <c r="EA64" s="34"/>
      <c r="EB64" s="34"/>
      <c r="EC64" s="34"/>
      <c r="ED64" s="34"/>
      <c r="EE64" s="34"/>
      <c r="EF64" s="34"/>
      <c r="EG64" s="34"/>
      <c r="EH64" s="34"/>
      <c r="EI64" s="34"/>
      <c r="EJ64" s="34"/>
      <c r="EK64" s="34"/>
      <c r="EL64" s="34"/>
      <c r="EM64" s="34"/>
      <c r="EN64" s="34"/>
      <c r="EO64" s="34"/>
      <c r="EP64" s="34"/>
      <c r="EQ64" s="34"/>
      <c r="ER64" s="34"/>
      <c r="ES64" s="34"/>
      <c r="ET64" s="34"/>
      <c r="EU64" s="34"/>
      <c r="EV64" s="34"/>
      <c r="EW64" s="34"/>
      <c r="EX64" s="34"/>
      <c r="EY64" s="34"/>
      <c r="EZ64" s="34"/>
      <c r="FA64" s="34"/>
      <c r="FB64" s="34"/>
      <c r="FC64" s="34"/>
      <c r="FD64" s="34"/>
      <c r="FE64" s="34"/>
      <c r="FF64" s="34"/>
      <c r="FG64" s="34"/>
      <c r="FH64" s="34"/>
      <c r="FI64" s="34"/>
      <c r="FJ64" s="34"/>
      <c r="FK64" s="34"/>
      <c r="FL64" s="34"/>
      <c r="FM64" s="34"/>
      <c r="FN64" s="34"/>
      <c r="FO64" s="34"/>
      <c r="FP64" s="34"/>
      <c r="FQ64" s="34"/>
      <c r="FR64" s="34"/>
      <c r="FS64" s="34"/>
      <c r="FT64" s="34"/>
      <c r="FU64" s="34"/>
      <c r="FV64" s="34"/>
      <c r="FW64" s="34"/>
      <c r="FX64" s="34"/>
      <c r="FY64" s="34"/>
      <c r="FZ64" s="34"/>
      <c r="GA64" s="34"/>
      <c r="GB64" s="34"/>
      <c r="GC64" s="34"/>
      <c r="GD64" s="34"/>
      <c r="GE64" s="34"/>
      <c r="GF64" s="34"/>
      <c r="GG64" s="34"/>
      <c r="GH64" s="34"/>
      <c r="GI64" s="34"/>
      <c r="GJ64" s="34"/>
      <c r="GK64" s="34"/>
      <c r="GL64" s="34"/>
      <c r="GM64" s="34"/>
      <c r="GN64" s="34"/>
      <c r="GO64" s="34"/>
      <c r="GP64" s="34"/>
      <c r="GQ64" s="34"/>
      <c r="GR64" s="34"/>
      <c r="GS64" s="34"/>
      <c r="GT64" s="34"/>
      <c r="GU64" s="34"/>
      <c r="GV64" s="34"/>
      <c r="GW64" s="34"/>
      <c r="GX64" s="34"/>
      <c r="GY64" s="34"/>
      <c r="GZ64" s="34"/>
      <c r="HA64" s="34"/>
      <c r="HB64" s="34"/>
      <c r="HC64" s="34"/>
      <c r="HD64" s="34"/>
      <c r="HE64" s="34"/>
      <c r="HF64" s="34"/>
      <c r="HG64" s="34"/>
      <c r="HH64" s="34"/>
      <c r="HI64" s="34"/>
      <c r="HJ64" s="34"/>
      <c r="HK64" s="34"/>
      <c r="HL64" s="34"/>
      <c r="HM64" s="34"/>
      <c r="HN64" s="34"/>
      <c r="HO64" s="34"/>
      <c r="HP64" s="34"/>
      <c r="HQ64" s="34"/>
      <c r="HR64" s="34"/>
      <c r="HS64" s="34"/>
      <c r="HT64" s="34"/>
      <c r="HU64" s="34"/>
      <c r="HV64" s="34"/>
      <c r="HW64" s="34"/>
      <c r="HX64" s="34"/>
      <c r="HY64" s="34"/>
      <c r="HZ64" s="34"/>
      <c r="IA64" s="34"/>
      <c r="IB64" s="34"/>
      <c r="IC64" s="34"/>
      <c r="ID64" s="34"/>
      <c r="IE64" s="34"/>
      <c r="IF64" s="34"/>
      <c r="IG64" s="34"/>
      <c r="IH64" s="34"/>
      <c r="II64" s="34"/>
      <c r="IJ64" s="34"/>
      <c r="IK64" s="34"/>
      <c r="IL64" s="34"/>
      <c r="IM64" s="34"/>
      <c r="IN64" s="34"/>
      <c r="IO64" s="34"/>
      <c r="IP64" s="34"/>
      <c r="IQ64" s="34"/>
      <c r="IR64" s="34"/>
      <c r="IS64" s="34"/>
      <c r="IT64" s="34"/>
      <c r="IU64" s="34"/>
      <c r="IV64" s="34"/>
    </row>
    <row r="65" spans="1:256" x14ac:dyDescent="0.2">
      <c r="A65" s="67"/>
      <c r="B65" s="273" t="s">
        <v>97</v>
      </c>
      <c r="C65" s="273"/>
      <c r="D65" s="67"/>
      <c r="E65" s="67"/>
      <c r="F65" s="67"/>
      <c r="G65" s="67"/>
      <c r="H65" s="67"/>
      <c r="I65" s="67"/>
      <c r="J65" s="67"/>
      <c r="K65" s="67"/>
      <c r="L65" s="67"/>
      <c r="M65" s="67"/>
      <c r="N65" s="67"/>
      <c r="O65" s="67"/>
      <c r="P65" s="67" t="s">
        <v>52</v>
      </c>
      <c r="Q65" s="67"/>
      <c r="R65" s="1"/>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row>
    <row r="66" spans="1:256" ht="6.6" customHeight="1" x14ac:dyDescent="0.2">
      <c r="A66" s="237"/>
      <c r="B66" s="237"/>
      <c r="C66" s="237"/>
      <c r="D66" s="237"/>
      <c r="E66" s="237"/>
      <c r="F66" s="237"/>
      <c r="G66" s="237"/>
      <c r="H66" s="237"/>
      <c r="I66" s="237"/>
      <c r="J66" s="237"/>
      <c r="K66" s="237"/>
      <c r="L66" s="237"/>
      <c r="M66" s="237"/>
      <c r="N66" s="237"/>
      <c r="O66" s="237"/>
      <c r="P66" s="237"/>
      <c r="Q66" s="237"/>
      <c r="R66" s="1"/>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row>
    <row r="67" spans="1:256" ht="24" customHeight="1" x14ac:dyDescent="0.3">
      <c r="A67" s="160" t="s">
        <v>16</v>
      </c>
      <c r="B67" s="160"/>
      <c r="C67" s="160"/>
      <c r="D67" s="238" t="str">
        <f>(D3)</f>
        <v>Fire District #2</v>
      </c>
      <c r="E67" s="238"/>
      <c r="F67" s="238"/>
      <c r="G67" s="239"/>
      <c r="H67" s="239"/>
      <c r="I67" s="4"/>
      <c r="J67" s="68">
        <f>(J3)</f>
        <v>2024</v>
      </c>
      <c r="K67" s="240" t="s">
        <v>33</v>
      </c>
      <c r="L67" s="165"/>
      <c r="M67" s="165"/>
      <c r="N67" s="69">
        <f>(N3)</f>
        <v>2025</v>
      </c>
      <c r="O67" s="241" t="s">
        <v>34</v>
      </c>
      <c r="P67" s="167"/>
      <c r="Q67" s="5"/>
      <c r="R67" s="6"/>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row>
    <row r="68" spans="1:256" ht="15" x14ac:dyDescent="0.2">
      <c r="A68" s="242"/>
      <c r="B68" s="242"/>
      <c r="C68" s="242"/>
      <c r="D68" s="242"/>
      <c r="E68" s="242"/>
      <c r="F68" s="242"/>
      <c r="G68" s="242"/>
      <c r="H68" s="242"/>
      <c r="I68" s="242"/>
      <c r="J68" s="242"/>
      <c r="K68" s="242"/>
      <c r="L68" s="242"/>
      <c r="M68" s="242"/>
      <c r="N68" s="242"/>
      <c r="O68" s="242"/>
      <c r="P68" s="242"/>
      <c r="Q68" s="242"/>
      <c r="R68" s="8"/>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9"/>
      <c r="BL68" s="9"/>
      <c r="BM68" s="9"/>
      <c r="BN68" s="9"/>
      <c r="BO68" s="9"/>
      <c r="BP68" s="9"/>
      <c r="BQ68" s="9"/>
      <c r="BR68" s="9"/>
      <c r="BS68" s="9"/>
      <c r="BT68" s="9"/>
      <c r="BU68" s="9"/>
      <c r="BV68" s="9"/>
      <c r="BW68" s="9"/>
      <c r="BX68" s="9"/>
      <c r="BY68" s="9"/>
      <c r="BZ68" s="9"/>
      <c r="CA68" s="9"/>
      <c r="CB68" s="9"/>
      <c r="CC68" s="9"/>
      <c r="CD68" s="9"/>
      <c r="CE68" s="9"/>
      <c r="CF68" s="9"/>
      <c r="CG68" s="9"/>
      <c r="CH68" s="9"/>
      <c r="CI68" s="9"/>
      <c r="CJ68" s="9"/>
      <c r="CK68" s="9"/>
      <c r="CL68" s="9"/>
      <c r="CM68" s="9"/>
      <c r="CN68" s="9"/>
      <c r="CO68" s="9"/>
      <c r="CP68" s="9"/>
      <c r="CQ68" s="9"/>
      <c r="CR68" s="9"/>
      <c r="CS68" s="9"/>
      <c r="CT68" s="9"/>
      <c r="CU68" s="9"/>
      <c r="CV68" s="9"/>
      <c r="CW68" s="9"/>
      <c r="CX68" s="9"/>
      <c r="CY68" s="9"/>
      <c r="CZ68" s="9"/>
      <c r="DA68" s="9"/>
      <c r="DB68" s="9"/>
      <c r="DC68" s="9"/>
      <c r="DD68" s="9"/>
      <c r="DE68" s="9"/>
      <c r="DF68" s="9"/>
      <c r="DG68" s="9"/>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c r="IS68" s="10"/>
      <c r="IT68" s="10"/>
      <c r="IU68" s="10"/>
      <c r="IV68" s="10"/>
    </row>
    <row r="69" spans="1:256" ht="18.75" x14ac:dyDescent="0.3">
      <c r="A69" s="227" t="s">
        <v>22</v>
      </c>
      <c r="B69" s="228"/>
      <c r="C69" s="228"/>
      <c r="D69" s="229" t="s">
        <v>75</v>
      </c>
      <c r="E69" s="230"/>
      <c r="F69" s="230"/>
      <c r="G69" s="230"/>
      <c r="H69" s="231"/>
      <c r="I69" s="70"/>
      <c r="J69" s="70"/>
      <c r="K69" s="71"/>
      <c r="L69" s="72"/>
      <c r="M69" s="73"/>
      <c r="N69" s="74"/>
      <c r="O69" s="75"/>
      <c r="P69" s="76"/>
      <c r="Q69" s="77"/>
      <c r="R69" s="6"/>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row>
    <row r="70" spans="1:256" ht="1.35" customHeight="1" x14ac:dyDescent="0.2">
      <c r="A70" s="78"/>
      <c r="B70" s="7"/>
      <c r="C70" s="7"/>
      <c r="D70" s="7"/>
      <c r="E70" s="7"/>
      <c r="F70" s="7"/>
      <c r="G70" s="7"/>
      <c r="H70" s="7"/>
      <c r="I70" s="7"/>
      <c r="J70" s="7"/>
      <c r="K70" s="7"/>
      <c r="L70" s="7"/>
      <c r="M70" s="7"/>
      <c r="N70" s="7"/>
      <c r="O70" s="7"/>
      <c r="P70" s="7"/>
      <c r="Q70" s="79"/>
      <c r="R70" s="8"/>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9"/>
      <c r="BL70" s="9"/>
      <c r="BM70" s="9"/>
      <c r="BN70" s="9"/>
      <c r="BO70" s="9"/>
      <c r="BP70" s="9"/>
      <c r="BQ70" s="9"/>
      <c r="BR70" s="9"/>
      <c r="BS70" s="9"/>
      <c r="BT70" s="9"/>
      <c r="BU70" s="9"/>
      <c r="BV70" s="9"/>
      <c r="BW70" s="9"/>
      <c r="BX70" s="9"/>
      <c r="BY70" s="9"/>
      <c r="BZ70" s="9"/>
      <c r="CA70" s="9"/>
      <c r="CB70" s="9"/>
      <c r="CC70" s="9"/>
      <c r="CD70" s="9"/>
      <c r="CE70" s="9"/>
      <c r="CF70" s="9"/>
      <c r="CG70" s="9"/>
      <c r="CH70" s="9"/>
      <c r="CI70" s="9"/>
      <c r="CJ70" s="9"/>
      <c r="CK70" s="9"/>
      <c r="CL70" s="9"/>
      <c r="CM70" s="9"/>
      <c r="CN70" s="9"/>
      <c r="CO70" s="9"/>
      <c r="CP70" s="9"/>
      <c r="CQ70" s="9"/>
      <c r="CR70" s="9"/>
      <c r="CS70" s="9"/>
      <c r="CT70" s="9"/>
      <c r="CU70" s="9"/>
      <c r="CV70" s="9"/>
      <c r="CW70" s="9"/>
      <c r="CX70" s="9"/>
      <c r="CY70" s="9"/>
      <c r="CZ70" s="9"/>
      <c r="DA70" s="9"/>
      <c r="DB70" s="9"/>
      <c r="DC70" s="9"/>
      <c r="DD70" s="9"/>
      <c r="DE70" s="9"/>
      <c r="DF70" s="9"/>
      <c r="DG70" s="9"/>
      <c r="DH70" s="9"/>
      <c r="DI70" s="9"/>
      <c r="DJ70" s="9"/>
      <c r="DK70" s="9"/>
      <c r="DL70" s="9"/>
      <c r="DM70" s="9"/>
      <c r="DN70" s="9"/>
      <c r="DO70" s="9"/>
      <c r="DP70" s="9"/>
      <c r="DQ70" s="9"/>
      <c r="DR70" s="9"/>
      <c r="DS70" s="9"/>
      <c r="DT70" s="9"/>
      <c r="DU70" s="9"/>
      <c r="DV70" s="9"/>
      <c r="DW70" s="9"/>
      <c r="DX70" s="9"/>
      <c r="DY70" s="9"/>
      <c r="DZ70" s="9"/>
      <c r="EA70" s="9"/>
      <c r="EB70" s="9"/>
      <c r="EC70" s="9"/>
      <c r="ED70" s="9"/>
      <c r="EE70" s="9"/>
      <c r="EF70" s="9"/>
      <c r="EG70" s="9"/>
      <c r="EH70" s="9"/>
      <c r="EI70" s="9"/>
      <c r="EJ70" s="9"/>
      <c r="EK70" s="9"/>
      <c r="EL70" s="9"/>
      <c r="EM70" s="9"/>
      <c r="EN70" s="9"/>
      <c r="EO70" s="9"/>
      <c r="EP70" s="9"/>
      <c r="EQ70" s="9"/>
      <c r="ER70" s="9"/>
      <c r="ES70" s="9"/>
      <c r="ET70" s="9"/>
      <c r="EU70" s="9"/>
      <c r="EV70" s="9"/>
      <c r="EW70" s="9"/>
      <c r="EX70" s="9"/>
      <c r="EY70" s="9"/>
      <c r="EZ70" s="9"/>
      <c r="FA70" s="9"/>
      <c r="FB70" s="9"/>
      <c r="FC70" s="9"/>
      <c r="FD70" s="9"/>
      <c r="FE70" s="9"/>
      <c r="FF70" s="9"/>
      <c r="FG70" s="9"/>
      <c r="FH70" s="9"/>
      <c r="FI70" s="9"/>
      <c r="FJ70" s="9"/>
      <c r="FK70" s="9"/>
      <c r="FL70" s="9"/>
      <c r="FM70" s="9"/>
      <c r="FN70" s="9"/>
      <c r="FO70" s="9"/>
      <c r="FP70" s="9"/>
      <c r="FQ70" s="9"/>
      <c r="FR70" s="9"/>
      <c r="FS70" s="9"/>
      <c r="FT70" s="9"/>
      <c r="FU70" s="9"/>
      <c r="FV70" s="9"/>
      <c r="FW70" s="9"/>
      <c r="FX70" s="9"/>
      <c r="FY70" s="9"/>
      <c r="FZ70" s="9"/>
      <c r="GA70" s="9"/>
      <c r="GB70" s="9"/>
      <c r="GC70" s="9"/>
      <c r="GD70" s="9"/>
      <c r="GE70" s="9"/>
      <c r="GF70" s="9"/>
      <c r="GG70" s="9"/>
      <c r="GH70" s="9"/>
      <c r="GI70" s="9"/>
      <c r="GJ70" s="9"/>
      <c r="GK70" s="9"/>
      <c r="GL70" s="9"/>
      <c r="GM70" s="9"/>
      <c r="GN70" s="9"/>
      <c r="GO70" s="9"/>
      <c r="GP70" s="9"/>
      <c r="GQ70" s="9"/>
      <c r="GR70" s="9"/>
      <c r="GS70" s="9"/>
      <c r="GT70" s="9"/>
      <c r="GU70" s="9"/>
      <c r="GV70" s="9"/>
      <c r="GW70" s="9"/>
      <c r="GX70" s="9"/>
      <c r="GY70" s="9"/>
      <c r="GZ70" s="9"/>
      <c r="HA70" s="9"/>
      <c r="HB70" s="9"/>
      <c r="HC70" s="9"/>
      <c r="HD70" s="9"/>
      <c r="HE70" s="9"/>
      <c r="HF70" s="9"/>
      <c r="HG70" s="9"/>
      <c r="HH70" s="9"/>
      <c r="HI70" s="9"/>
      <c r="HJ70" s="9"/>
      <c r="HK70" s="9"/>
      <c r="HL70" s="9"/>
      <c r="HM70" s="9"/>
      <c r="HN70" s="9"/>
      <c r="HO70" s="9"/>
      <c r="HP70" s="9"/>
      <c r="HQ70" s="9"/>
      <c r="HR70" s="9"/>
      <c r="HS70" s="9"/>
      <c r="HT70" s="9"/>
      <c r="HU70" s="9"/>
      <c r="HV70" s="9"/>
      <c r="HW70" s="9"/>
      <c r="HX70" s="9"/>
      <c r="HY70" s="9"/>
      <c r="HZ70" s="9"/>
      <c r="IA70" s="9"/>
      <c r="IB70" s="9"/>
      <c r="IC70" s="9"/>
      <c r="ID70" s="9"/>
      <c r="IE70" s="9"/>
      <c r="IF70" s="9"/>
      <c r="IG70" s="9"/>
      <c r="IH70" s="9"/>
      <c r="II70" s="9"/>
      <c r="IJ70" s="9"/>
      <c r="IK70" s="9"/>
      <c r="IL70" s="9"/>
      <c r="IM70" s="9"/>
      <c r="IN70" s="9"/>
      <c r="IO70" s="9"/>
      <c r="IP70" s="9"/>
      <c r="IQ70" s="9"/>
      <c r="IR70" s="9"/>
      <c r="IS70" s="9"/>
      <c r="IT70" s="9"/>
      <c r="IU70" s="9"/>
      <c r="IV70" s="9"/>
    </row>
    <row r="71" spans="1:256" ht="18" customHeight="1" x14ac:dyDescent="0.3">
      <c r="A71" s="168" t="s">
        <v>29</v>
      </c>
      <c r="B71" s="169"/>
      <c r="C71" s="169"/>
      <c r="D71" s="169"/>
      <c r="E71" s="169"/>
      <c r="F71" s="169"/>
      <c r="G71" s="169"/>
      <c r="H71" s="169"/>
      <c r="I71" s="169"/>
      <c r="J71" s="169"/>
      <c r="K71" s="169"/>
      <c r="L71" s="170" t="s">
        <v>76</v>
      </c>
      <c r="M71" s="170"/>
      <c r="N71" s="170"/>
      <c r="O71" s="80"/>
      <c r="P71" s="80"/>
      <c r="Q71" s="81"/>
      <c r="R71" s="8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row>
    <row r="72" spans="1:256" ht="2.1" customHeight="1" x14ac:dyDescent="0.2">
      <c r="A72" s="232"/>
      <c r="B72" s="233"/>
      <c r="C72" s="233"/>
      <c r="D72" s="233"/>
      <c r="E72" s="233"/>
      <c r="F72" s="233"/>
      <c r="G72" s="233"/>
      <c r="H72" s="233"/>
      <c r="I72" s="233"/>
      <c r="J72" s="233"/>
      <c r="K72" s="233"/>
      <c r="L72" s="233"/>
      <c r="M72" s="233"/>
      <c r="N72" s="233"/>
      <c r="O72" s="233"/>
      <c r="P72" s="233"/>
      <c r="Q72" s="234"/>
      <c r="R72" s="8"/>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9"/>
      <c r="BL72" s="9"/>
      <c r="BM72" s="9"/>
      <c r="BN72" s="9"/>
      <c r="BO72" s="9"/>
      <c r="BP72" s="9"/>
      <c r="BQ72" s="9"/>
      <c r="BR72" s="9"/>
      <c r="BS72" s="9"/>
      <c r="BT72" s="9"/>
      <c r="BU72" s="9"/>
      <c r="BV72" s="9"/>
      <c r="BW72" s="9"/>
      <c r="BX72" s="9"/>
      <c r="BY72" s="9"/>
      <c r="BZ72" s="9"/>
      <c r="CA72" s="9"/>
      <c r="CB72" s="9"/>
      <c r="CC72" s="9"/>
      <c r="CD72" s="9"/>
      <c r="CE72" s="9"/>
      <c r="CF72" s="9"/>
      <c r="CG72" s="9"/>
      <c r="CH72" s="9"/>
      <c r="CI72" s="9"/>
      <c r="CJ72" s="9"/>
      <c r="CK72" s="9"/>
      <c r="CL72" s="9"/>
      <c r="CM72" s="9"/>
      <c r="CN72" s="9"/>
      <c r="CO72" s="9"/>
      <c r="CP72" s="9"/>
      <c r="CQ72" s="9"/>
      <c r="CR72" s="9"/>
      <c r="CS72" s="9"/>
      <c r="CT72" s="9"/>
      <c r="CU72" s="9"/>
      <c r="CV72" s="9"/>
      <c r="CW72" s="9"/>
      <c r="CX72" s="9"/>
      <c r="CY72" s="9"/>
      <c r="CZ72" s="9"/>
      <c r="DA72" s="9"/>
      <c r="DB72" s="9"/>
      <c r="DC72" s="9"/>
      <c r="DD72" s="9"/>
      <c r="DE72" s="9"/>
      <c r="DF72" s="9"/>
      <c r="DG72" s="9"/>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c r="IS72" s="10"/>
      <c r="IT72" s="10"/>
      <c r="IU72" s="10"/>
      <c r="IV72" s="10"/>
    </row>
    <row r="73" spans="1:256" ht="18.75" x14ac:dyDescent="0.3">
      <c r="A73" s="168" t="s">
        <v>32</v>
      </c>
      <c r="B73" s="186"/>
      <c r="C73" s="186"/>
      <c r="D73" s="186"/>
      <c r="E73" s="186"/>
      <c r="F73" s="186"/>
      <c r="G73" s="186"/>
      <c r="H73" s="186"/>
      <c r="I73" s="186"/>
      <c r="J73" s="186"/>
      <c r="K73" s="186"/>
      <c r="L73" s="253" t="s">
        <v>79</v>
      </c>
      <c r="M73" s="253"/>
      <c r="N73" s="253"/>
      <c r="O73" s="253"/>
      <c r="P73" s="83"/>
      <c r="Q73" s="81"/>
      <c r="R73" s="8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row>
    <row r="74" spans="1:256" ht="2.1" customHeight="1" x14ac:dyDescent="0.2">
      <c r="A74" s="78"/>
      <c r="B74" s="7"/>
      <c r="C74" s="7"/>
      <c r="D74" s="7"/>
      <c r="E74" s="7"/>
      <c r="F74" s="7"/>
      <c r="G74" s="7"/>
      <c r="H74" s="7"/>
      <c r="I74" s="7"/>
      <c r="J74" s="7"/>
      <c r="K74" s="7"/>
      <c r="L74" s="7"/>
      <c r="M74" s="7"/>
      <c r="N74" s="7"/>
      <c r="O74" s="7"/>
      <c r="P74" s="7"/>
      <c r="Q74" s="79"/>
      <c r="R74" s="8"/>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9"/>
      <c r="BL74" s="9"/>
      <c r="BM74" s="9"/>
      <c r="BN74" s="9"/>
      <c r="BO74" s="9"/>
      <c r="BP74" s="9"/>
      <c r="BQ74" s="9"/>
      <c r="BR74" s="9"/>
      <c r="BS74" s="9"/>
      <c r="BT74" s="9"/>
      <c r="BU74" s="9"/>
      <c r="BV74" s="9"/>
      <c r="BW74" s="9"/>
      <c r="BX74" s="9"/>
      <c r="BY74" s="9"/>
      <c r="BZ74" s="9"/>
      <c r="CA74" s="9"/>
      <c r="CB74" s="9"/>
      <c r="CC74" s="9"/>
      <c r="CD74" s="9"/>
      <c r="CE74" s="9"/>
      <c r="CF74" s="9"/>
      <c r="CG74" s="9"/>
      <c r="CH74" s="9"/>
      <c r="CI74" s="9"/>
      <c r="CJ74" s="9"/>
      <c r="CK74" s="9"/>
      <c r="CL74" s="9"/>
      <c r="CM74" s="9"/>
      <c r="CN74" s="9"/>
      <c r="CO74" s="9"/>
      <c r="CP74" s="9"/>
      <c r="CQ74" s="9"/>
      <c r="CR74" s="9"/>
      <c r="CS74" s="9"/>
      <c r="CT74" s="9"/>
      <c r="CU74" s="9"/>
      <c r="CV74" s="9"/>
      <c r="CW74" s="9"/>
      <c r="CX74" s="9"/>
      <c r="CY74" s="9"/>
      <c r="CZ74" s="9"/>
      <c r="DA74" s="9"/>
      <c r="DB74" s="9"/>
      <c r="DC74" s="9"/>
      <c r="DD74" s="9"/>
      <c r="DE74" s="9"/>
      <c r="DF74" s="9"/>
      <c r="DG74" s="9"/>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c r="IS74" s="10"/>
      <c r="IT74" s="10"/>
      <c r="IU74" s="10"/>
      <c r="IV74" s="10"/>
    </row>
    <row r="75" spans="1:256" ht="18.75" x14ac:dyDescent="0.3">
      <c r="A75" s="249" t="s">
        <v>41</v>
      </c>
      <c r="B75" s="250"/>
      <c r="C75" s="250"/>
      <c r="D75" s="250"/>
      <c r="E75" s="250"/>
      <c r="F75" s="254"/>
      <c r="G75" s="254"/>
      <c r="H75" s="254"/>
      <c r="I75" s="22"/>
      <c r="J75" s="204" t="s">
        <v>59</v>
      </c>
      <c r="K75" s="204"/>
      <c r="L75" s="204"/>
      <c r="M75" s="204"/>
      <c r="N75" s="235" t="e">
        <f>H79/E79</f>
        <v>#DIV/0!</v>
      </c>
      <c r="O75" s="236"/>
      <c r="P75" s="236"/>
      <c r="Q75" s="84"/>
      <c r="R75" s="6"/>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row>
    <row r="76" spans="1:256" ht="2.1" customHeight="1" x14ac:dyDescent="0.2">
      <c r="A76" s="85"/>
      <c r="B76" s="86"/>
      <c r="C76" s="86"/>
      <c r="D76" s="86"/>
      <c r="E76" s="86"/>
      <c r="F76" s="86"/>
      <c r="G76" s="86"/>
      <c r="H76" s="86"/>
      <c r="I76" s="86"/>
      <c r="J76" s="86"/>
      <c r="K76" s="86"/>
      <c r="L76" s="86"/>
      <c r="M76" s="86"/>
      <c r="N76" s="86"/>
      <c r="O76" s="86"/>
      <c r="P76" s="86"/>
      <c r="Q76" s="87"/>
      <c r="R76" s="8"/>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9"/>
      <c r="BL76" s="9"/>
      <c r="BM76" s="9"/>
      <c r="BN76" s="9"/>
      <c r="BO76" s="9"/>
      <c r="BP76" s="9"/>
      <c r="BQ76" s="9"/>
      <c r="BR76" s="9"/>
      <c r="BS76" s="9"/>
      <c r="BT76" s="9"/>
      <c r="BU76" s="9"/>
      <c r="BV76" s="9"/>
      <c r="BW76" s="9"/>
      <c r="BX76" s="9"/>
      <c r="BY76" s="9"/>
      <c r="BZ76" s="9"/>
      <c r="CA76" s="9"/>
      <c r="CB76" s="9"/>
      <c r="CC76" s="9"/>
      <c r="CD76" s="9"/>
      <c r="CE76" s="9"/>
      <c r="CF76" s="9"/>
      <c r="CG76" s="9"/>
      <c r="CH76" s="9"/>
      <c r="CI76" s="9"/>
      <c r="CJ76" s="9"/>
      <c r="CK76" s="9"/>
      <c r="CL76" s="9"/>
      <c r="CM76" s="9"/>
      <c r="CN76" s="9"/>
      <c r="CO76" s="9"/>
      <c r="CP76" s="9"/>
      <c r="CQ76" s="9"/>
      <c r="CR76" s="9"/>
      <c r="CS76" s="9"/>
      <c r="CT76" s="9"/>
      <c r="CU76" s="9"/>
      <c r="CV76" s="9"/>
      <c r="CW76" s="9"/>
      <c r="CX76" s="9"/>
      <c r="CY76" s="9"/>
      <c r="CZ76" s="9"/>
      <c r="DA76" s="9"/>
      <c r="DB76" s="9"/>
      <c r="DC76" s="9"/>
      <c r="DD76" s="9"/>
      <c r="DE76" s="9"/>
      <c r="DF76" s="9"/>
      <c r="DG76" s="9"/>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c r="IS76" s="10"/>
      <c r="IT76" s="10"/>
      <c r="IU76" s="10"/>
      <c r="IV76" s="10"/>
    </row>
    <row r="77" spans="1:256" ht="7.35" customHeight="1" x14ac:dyDescent="0.2">
      <c r="A77" s="19"/>
      <c r="B77" s="19"/>
      <c r="C77" s="19"/>
      <c r="D77" s="19"/>
      <c r="E77" s="19"/>
      <c r="F77" s="19"/>
      <c r="G77" s="19"/>
      <c r="H77" s="19"/>
      <c r="I77" s="19"/>
      <c r="J77" s="19"/>
      <c r="K77" s="19"/>
      <c r="L77" s="19"/>
      <c r="M77" s="19"/>
      <c r="N77" s="19"/>
      <c r="O77" s="19"/>
      <c r="P77" s="19"/>
      <c r="Q77" s="19"/>
      <c r="R77" s="12"/>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c r="BE77" s="13"/>
      <c r="BF77" s="13"/>
      <c r="BG77" s="13"/>
      <c r="BH77" s="13"/>
      <c r="BI77" s="13"/>
      <c r="BJ77" s="13"/>
      <c r="BK77" s="13"/>
      <c r="BL77" s="13"/>
      <c r="BM77" s="13"/>
      <c r="BN77" s="13"/>
      <c r="BO77" s="13"/>
      <c r="BP77" s="13"/>
      <c r="BQ77" s="13"/>
      <c r="BR77" s="13"/>
      <c r="BS77" s="13"/>
      <c r="BT77" s="13"/>
      <c r="BU77" s="13"/>
      <c r="BV77" s="13"/>
      <c r="BW77" s="13"/>
      <c r="BX77" s="13"/>
      <c r="BY77" s="13"/>
      <c r="BZ77" s="13"/>
      <c r="CA77" s="13"/>
      <c r="CB77" s="13"/>
      <c r="CC77" s="13"/>
      <c r="CD77" s="13"/>
      <c r="CE77" s="13"/>
      <c r="CF77" s="13"/>
      <c r="CG77" s="13"/>
      <c r="CH77" s="13"/>
      <c r="CI77" s="13"/>
      <c r="CJ77" s="13"/>
      <c r="CK77" s="13"/>
      <c r="CL77" s="13"/>
      <c r="CM77" s="13"/>
      <c r="CN77" s="13"/>
      <c r="CO77" s="13"/>
      <c r="CP77" s="13"/>
      <c r="CQ77" s="13"/>
      <c r="CR77" s="13"/>
      <c r="CS77" s="13"/>
      <c r="CT77" s="13"/>
      <c r="CU77" s="13"/>
      <c r="CV77" s="13"/>
      <c r="CW77" s="13"/>
      <c r="CX77" s="13"/>
      <c r="CY77" s="13"/>
      <c r="CZ77" s="13"/>
      <c r="DA77" s="13"/>
      <c r="DB77" s="13"/>
      <c r="DC77" s="13"/>
      <c r="DD77" s="13"/>
      <c r="DE77" s="13"/>
      <c r="DF77" s="13"/>
      <c r="DG77" s="13"/>
      <c r="DH77" s="14"/>
      <c r="DI77" s="14"/>
      <c r="DJ77" s="14"/>
      <c r="DK77" s="14"/>
      <c r="DL77" s="14"/>
      <c r="DM77" s="14"/>
      <c r="DN77" s="14"/>
      <c r="DO77" s="14"/>
      <c r="DP77" s="14"/>
      <c r="DQ77" s="14"/>
      <c r="DR77" s="14"/>
      <c r="DS77" s="14"/>
      <c r="DT77" s="14"/>
      <c r="DU77" s="14"/>
      <c r="DV77" s="14"/>
      <c r="DW77" s="14"/>
      <c r="DX77" s="14"/>
      <c r="DY77" s="14"/>
      <c r="DZ77" s="14"/>
      <c r="EA77" s="14"/>
      <c r="EB77" s="14"/>
      <c r="EC77" s="14"/>
      <c r="ED77" s="14"/>
      <c r="EE77" s="14"/>
      <c r="EF77" s="14"/>
      <c r="EG77" s="14"/>
      <c r="EH77" s="14"/>
      <c r="EI77" s="14"/>
      <c r="EJ77" s="14"/>
      <c r="EK77" s="14"/>
      <c r="EL77" s="14"/>
      <c r="EM77" s="14"/>
      <c r="EN77" s="14"/>
      <c r="EO77" s="14"/>
      <c r="EP77" s="14"/>
      <c r="EQ77" s="14"/>
      <c r="ER77" s="14"/>
      <c r="ES77" s="14"/>
      <c r="ET77" s="14"/>
      <c r="EU77" s="14"/>
      <c r="EV77" s="14"/>
      <c r="EW77" s="14"/>
      <c r="EX77" s="14"/>
      <c r="EY77" s="14"/>
      <c r="EZ77" s="14"/>
      <c r="FA77" s="14"/>
      <c r="FB77" s="14"/>
      <c r="FC77" s="14"/>
      <c r="FD77" s="14"/>
      <c r="FE77" s="14"/>
      <c r="FF77" s="14"/>
      <c r="FG77" s="14"/>
      <c r="FH77" s="14"/>
      <c r="FI77" s="14"/>
      <c r="FJ77" s="14"/>
      <c r="FK77" s="14"/>
      <c r="FL77" s="14"/>
      <c r="FM77" s="14"/>
      <c r="FN77" s="14"/>
      <c r="FO77" s="14"/>
      <c r="FP77" s="14"/>
      <c r="FQ77" s="14"/>
      <c r="FR77" s="14"/>
      <c r="FS77" s="14"/>
      <c r="FT77" s="14"/>
      <c r="FU77" s="14"/>
      <c r="FV77" s="14"/>
      <c r="FW77" s="14"/>
      <c r="FX77" s="14"/>
      <c r="FY77" s="14"/>
      <c r="FZ77" s="14"/>
      <c r="GA77" s="14"/>
      <c r="GB77" s="14"/>
      <c r="GC77" s="14"/>
      <c r="GD77" s="14"/>
      <c r="GE77" s="14"/>
      <c r="GF77" s="14"/>
      <c r="GG77" s="14"/>
      <c r="GH77" s="14"/>
      <c r="GI77" s="14"/>
      <c r="GJ77" s="14"/>
      <c r="GK77" s="14"/>
      <c r="GL77" s="14"/>
      <c r="GM77" s="14"/>
      <c r="GN77" s="14"/>
      <c r="GO77" s="14"/>
      <c r="GP77" s="14"/>
      <c r="GQ77" s="14"/>
      <c r="GR77" s="14"/>
      <c r="GS77" s="14"/>
      <c r="GT77" s="14"/>
      <c r="GU77" s="14"/>
      <c r="GV77" s="14"/>
      <c r="GW77" s="14"/>
      <c r="GX77" s="14"/>
      <c r="GY77" s="14"/>
      <c r="GZ77" s="14"/>
      <c r="HA77" s="14"/>
      <c r="HB77" s="14"/>
      <c r="HC77" s="14"/>
      <c r="HD77" s="14"/>
      <c r="HE77" s="14"/>
      <c r="HF77" s="14"/>
      <c r="HG77" s="14"/>
      <c r="HH77" s="14"/>
      <c r="HI77" s="14"/>
      <c r="HJ77" s="14"/>
      <c r="HK77" s="14"/>
      <c r="HL77" s="14"/>
      <c r="HM77" s="14"/>
      <c r="HN77" s="14"/>
      <c r="HO77" s="14"/>
      <c r="HP77" s="14"/>
      <c r="HQ77" s="14"/>
      <c r="HR77" s="14"/>
      <c r="HS77" s="14"/>
      <c r="HT77" s="14"/>
      <c r="HU77" s="14"/>
      <c r="HV77" s="14"/>
      <c r="HW77" s="14"/>
      <c r="HX77" s="14"/>
      <c r="HY77" s="14"/>
      <c r="HZ77" s="14"/>
      <c r="IA77" s="14"/>
      <c r="IB77" s="14"/>
      <c r="IC77" s="14"/>
      <c r="ID77" s="14"/>
      <c r="IE77" s="14"/>
      <c r="IF77" s="14"/>
      <c r="IG77" s="14"/>
      <c r="IH77" s="14"/>
      <c r="II77" s="14"/>
      <c r="IJ77" s="14"/>
      <c r="IK77" s="14"/>
      <c r="IL77" s="14"/>
      <c r="IM77" s="14"/>
      <c r="IN77" s="14"/>
      <c r="IO77" s="14"/>
      <c r="IP77" s="14"/>
      <c r="IQ77" s="14"/>
      <c r="IR77" s="14"/>
      <c r="IS77" s="14"/>
      <c r="IT77" s="14"/>
      <c r="IU77" s="14"/>
      <c r="IV77" s="14"/>
    </row>
    <row r="78" spans="1:256" ht="16.350000000000001" customHeight="1" x14ac:dyDescent="0.2">
      <c r="A78" s="11" t="s">
        <v>14</v>
      </c>
      <c r="B78" s="181" t="s">
        <v>80</v>
      </c>
      <c r="C78" s="181"/>
      <c r="D78" s="181"/>
      <c r="E78" s="181"/>
      <c r="F78" s="181"/>
      <c r="G78" s="181"/>
      <c r="H78" s="181"/>
      <c r="I78" s="181"/>
      <c r="J78" s="181"/>
      <c r="K78" s="181"/>
      <c r="L78" s="181"/>
      <c r="M78" s="181"/>
      <c r="N78" s="181"/>
      <c r="O78" s="181"/>
      <c r="P78" s="181"/>
      <c r="Q78" s="182"/>
      <c r="R78" s="12"/>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c r="BE78" s="13"/>
      <c r="BF78" s="13"/>
      <c r="BG78" s="13"/>
      <c r="BH78" s="13"/>
      <c r="BI78" s="13"/>
      <c r="BJ78" s="13"/>
      <c r="BK78" s="13"/>
      <c r="BL78" s="13"/>
      <c r="BM78" s="13"/>
      <c r="BN78" s="13"/>
      <c r="BO78" s="13"/>
      <c r="BP78" s="13"/>
      <c r="BQ78" s="13"/>
      <c r="BR78" s="13"/>
      <c r="BS78" s="13"/>
      <c r="BT78" s="13"/>
      <c r="BU78" s="13"/>
      <c r="BV78" s="13"/>
      <c r="BW78" s="13"/>
      <c r="BX78" s="13"/>
      <c r="BY78" s="13"/>
      <c r="BZ78" s="13"/>
      <c r="CA78" s="13"/>
      <c r="CB78" s="13"/>
      <c r="CC78" s="13"/>
      <c r="CD78" s="13"/>
      <c r="CE78" s="13"/>
      <c r="CF78" s="13"/>
      <c r="CG78" s="13"/>
      <c r="CH78" s="13"/>
      <c r="CI78" s="13"/>
      <c r="CJ78" s="13"/>
      <c r="CK78" s="13"/>
      <c r="CL78" s="13"/>
      <c r="CM78" s="13"/>
      <c r="CN78" s="13"/>
      <c r="CO78" s="13"/>
      <c r="CP78" s="13"/>
      <c r="CQ78" s="13"/>
      <c r="CR78" s="13"/>
      <c r="CS78" s="13"/>
      <c r="CT78" s="13"/>
      <c r="CU78" s="13"/>
      <c r="CV78" s="13"/>
      <c r="CW78" s="13"/>
      <c r="CX78" s="13"/>
      <c r="CY78" s="13"/>
      <c r="CZ78" s="13"/>
      <c r="DA78" s="13"/>
      <c r="DB78" s="13"/>
      <c r="DC78" s="13"/>
      <c r="DD78" s="13"/>
      <c r="DE78" s="13"/>
      <c r="DF78" s="13"/>
      <c r="DG78" s="13"/>
      <c r="DH78" s="14"/>
      <c r="DI78" s="14"/>
      <c r="DJ78" s="14"/>
      <c r="DK78" s="14"/>
      <c r="DL78" s="14"/>
      <c r="DM78" s="14"/>
      <c r="DN78" s="14"/>
      <c r="DO78" s="14"/>
      <c r="DP78" s="14"/>
      <c r="DQ78" s="14"/>
      <c r="DR78" s="14"/>
      <c r="DS78" s="14"/>
      <c r="DT78" s="14"/>
      <c r="DU78" s="14"/>
      <c r="DV78" s="14"/>
      <c r="DW78" s="14"/>
      <c r="DX78" s="14"/>
      <c r="DY78" s="14"/>
      <c r="DZ78" s="14"/>
      <c r="EA78" s="14"/>
      <c r="EB78" s="14"/>
      <c r="EC78" s="14"/>
      <c r="ED78" s="14"/>
      <c r="EE78" s="14"/>
      <c r="EF78" s="14"/>
      <c r="EG78" s="14"/>
      <c r="EH78" s="14"/>
      <c r="EI78" s="14"/>
      <c r="EJ78" s="14"/>
      <c r="EK78" s="14"/>
      <c r="EL78" s="14"/>
      <c r="EM78" s="14"/>
      <c r="EN78" s="14"/>
      <c r="EO78" s="14"/>
      <c r="EP78" s="14"/>
      <c r="EQ78" s="14"/>
      <c r="ER78" s="14"/>
      <c r="ES78" s="14"/>
      <c r="ET78" s="14"/>
      <c r="EU78" s="14"/>
      <c r="EV78" s="14"/>
      <c r="EW78" s="14"/>
      <c r="EX78" s="14"/>
      <c r="EY78" s="14"/>
      <c r="EZ78" s="14"/>
      <c r="FA78" s="14"/>
      <c r="FB78" s="14"/>
      <c r="FC78" s="14"/>
      <c r="FD78" s="14"/>
      <c r="FE78" s="14"/>
      <c r="FF78" s="14"/>
      <c r="FG78" s="14"/>
      <c r="FH78" s="14"/>
      <c r="FI78" s="14"/>
      <c r="FJ78" s="14"/>
      <c r="FK78" s="14"/>
      <c r="FL78" s="14"/>
      <c r="FM78" s="14"/>
      <c r="FN78" s="14"/>
      <c r="FO78" s="14"/>
      <c r="FP78" s="14"/>
      <c r="FQ78" s="14"/>
      <c r="FR78" s="14"/>
      <c r="FS78" s="14"/>
      <c r="FT78" s="14"/>
      <c r="FU78" s="14"/>
      <c r="FV78" s="14"/>
      <c r="FW78" s="14"/>
      <c r="FX78" s="14"/>
      <c r="FY78" s="14"/>
      <c r="FZ78" s="14"/>
      <c r="GA78" s="14"/>
      <c r="GB78" s="14"/>
      <c r="GC78" s="14"/>
      <c r="GD78" s="14"/>
      <c r="GE78" s="14"/>
      <c r="GF78" s="14"/>
      <c r="GG78" s="14"/>
      <c r="GH78" s="14"/>
      <c r="GI78" s="14"/>
      <c r="GJ78" s="14"/>
      <c r="GK78" s="14"/>
      <c r="GL78" s="14"/>
      <c r="GM78" s="14"/>
      <c r="GN78" s="14"/>
      <c r="GO78" s="14"/>
      <c r="GP78" s="14"/>
      <c r="GQ78" s="14"/>
      <c r="GR78" s="14"/>
      <c r="GS78" s="14"/>
      <c r="GT78" s="14"/>
      <c r="GU78" s="14"/>
      <c r="GV78" s="14"/>
      <c r="GW78" s="14"/>
      <c r="GX78" s="14"/>
      <c r="GY78" s="14"/>
      <c r="GZ78" s="14"/>
      <c r="HA78" s="14"/>
      <c r="HB78" s="14"/>
      <c r="HC78" s="14"/>
      <c r="HD78" s="14"/>
      <c r="HE78" s="14"/>
      <c r="HF78" s="14"/>
      <c r="HG78" s="14"/>
      <c r="HH78" s="14"/>
      <c r="HI78" s="14"/>
      <c r="HJ78" s="14"/>
      <c r="HK78" s="14"/>
      <c r="HL78" s="14"/>
      <c r="HM78" s="14"/>
      <c r="HN78" s="14"/>
      <c r="HO78" s="14"/>
      <c r="HP78" s="14"/>
      <c r="HQ78" s="14"/>
      <c r="HR78" s="14"/>
      <c r="HS78" s="14"/>
      <c r="HT78" s="14"/>
      <c r="HU78" s="14"/>
      <c r="HV78" s="14"/>
      <c r="HW78" s="14"/>
      <c r="HX78" s="14"/>
      <c r="HY78" s="14"/>
      <c r="HZ78" s="14"/>
      <c r="IA78" s="14"/>
      <c r="IB78" s="14"/>
      <c r="IC78" s="14"/>
      <c r="ID78" s="14"/>
      <c r="IE78" s="14"/>
      <c r="IF78" s="14"/>
      <c r="IG78" s="14"/>
      <c r="IH78" s="14"/>
      <c r="II78" s="14"/>
      <c r="IJ78" s="14"/>
      <c r="IK78" s="14"/>
      <c r="IL78" s="14"/>
      <c r="IM78" s="14"/>
      <c r="IN78" s="14"/>
      <c r="IO78" s="14"/>
      <c r="IP78" s="14"/>
      <c r="IQ78" s="14"/>
      <c r="IR78" s="14"/>
      <c r="IS78" s="14"/>
      <c r="IT78" s="14"/>
      <c r="IU78" s="14"/>
      <c r="IV78" s="14"/>
    </row>
    <row r="79" spans="1:256" ht="15" x14ac:dyDescent="0.2">
      <c r="A79" s="18"/>
      <c r="B79" s="19" t="s">
        <v>0</v>
      </c>
      <c r="C79" s="110"/>
      <c r="D79" s="19"/>
      <c r="E79" s="225"/>
      <c r="F79" s="225"/>
      <c r="G79" s="20" t="s">
        <v>51</v>
      </c>
      <c r="H79" s="251"/>
      <c r="I79" s="251"/>
      <c r="J79" s="251"/>
      <c r="K79" s="252"/>
      <c r="L79" s="175" t="s">
        <v>3</v>
      </c>
      <c r="M79" s="186"/>
      <c r="N79" s="248">
        <f>E79+H79</f>
        <v>0</v>
      </c>
      <c r="O79" s="248"/>
      <c r="P79" s="248"/>
      <c r="Q79" s="23"/>
      <c r="R79" s="12"/>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c r="BE79" s="13"/>
      <c r="BF79" s="13"/>
      <c r="BG79" s="13"/>
      <c r="BH79" s="13"/>
      <c r="BI79" s="13"/>
      <c r="BJ79" s="13"/>
      <c r="BK79" s="13"/>
      <c r="BL79" s="13"/>
      <c r="BM79" s="13"/>
      <c r="BN79" s="13"/>
      <c r="BO79" s="13"/>
      <c r="BP79" s="13"/>
      <c r="BQ79" s="13"/>
      <c r="BR79" s="13"/>
      <c r="BS79" s="13"/>
      <c r="BT79" s="13"/>
      <c r="BU79" s="13"/>
      <c r="BV79" s="13"/>
      <c r="BW79" s="13"/>
      <c r="BX79" s="13"/>
      <c r="BY79" s="13"/>
      <c r="BZ79" s="13"/>
      <c r="CA79" s="13"/>
      <c r="CB79" s="13"/>
      <c r="CC79" s="13"/>
      <c r="CD79" s="13"/>
      <c r="CE79" s="13"/>
      <c r="CF79" s="13"/>
      <c r="CG79" s="13"/>
      <c r="CH79" s="13"/>
      <c r="CI79" s="13"/>
      <c r="CJ79" s="13"/>
      <c r="CK79" s="13"/>
      <c r="CL79" s="13"/>
      <c r="CM79" s="13"/>
      <c r="CN79" s="13"/>
      <c r="CO79" s="13"/>
      <c r="CP79" s="13"/>
      <c r="CQ79" s="13"/>
      <c r="CR79" s="13"/>
      <c r="CS79" s="13"/>
      <c r="CT79" s="13"/>
      <c r="CU79" s="13"/>
      <c r="CV79" s="13"/>
      <c r="CW79" s="13"/>
      <c r="CX79" s="13"/>
      <c r="CY79" s="13"/>
      <c r="CZ79" s="13"/>
      <c r="DA79" s="13"/>
      <c r="DB79" s="13"/>
      <c r="DC79" s="13"/>
      <c r="DD79" s="13"/>
      <c r="DE79" s="13"/>
      <c r="DF79" s="13"/>
      <c r="DG79" s="13"/>
      <c r="DH79" s="14"/>
      <c r="DI79" s="14"/>
      <c r="DJ79" s="14"/>
      <c r="DK79" s="14"/>
      <c r="DL79" s="14"/>
      <c r="DM79" s="14"/>
      <c r="DN79" s="14"/>
      <c r="DO79" s="14"/>
      <c r="DP79" s="14"/>
      <c r="DQ79" s="14"/>
      <c r="DR79" s="14"/>
      <c r="DS79" s="14"/>
      <c r="DT79" s="14"/>
      <c r="DU79" s="14"/>
      <c r="DV79" s="14"/>
      <c r="DW79" s="14"/>
      <c r="DX79" s="14"/>
      <c r="DY79" s="14"/>
      <c r="DZ79" s="14"/>
      <c r="EA79" s="14"/>
      <c r="EB79" s="14"/>
      <c r="EC79" s="14"/>
      <c r="ED79" s="14"/>
      <c r="EE79" s="14"/>
      <c r="EF79" s="14"/>
      <c r="EG79" s="14"/>
      <c r="EH79" s="14"/>
      <c r="EI79" s="14"/>
      <c r="EJ79" s="14"/>
      <c r="EK79" s="14"/>
      <c r="EL79" s="14"/>
      <c r="EM79" s="14"/>
      <c r="EN79" s="14"/>
      <c r="EO79" s="14"/>
      <c r="EP79" s="14"/>
      <c r="EQ79" s="14"/>
      <c r="ER79" s="14"/>
      <c r="ES79" s="14"/>
      <c r="ET79" s="14"/>
      <c r="EU79" s="14"/>
      <c r="EV79" s="14"/>
      <c r="EW79" s="14"/>
      <c r="EX79" s="14"/>
      <c r="EY79" s="14"/>
      <c r="EZ79" s="14"/>
      <c r="FA79" s="14"/>
      <c r="FB79" s="14"/>
      <c r="FC79" s="14"/>
      <c r="FD79" s="14"/>
      <c r="FE79" s="14"/>
      <c r="FF79" s="14"/>
      <c r="FG79" s="14"/>
      <c r="FH79" s="14"/>
      <c r="FI79" s="14"/>
      <c r="FJ79" s="14"/>
      <c r="FK79" s="14"/>
      <c r="FL79" s="14"/>
      <c r="FM79" s="14"/>
      <c r="FN79" s="14"/>
      <c r="FO79" s="14"/>
      <c r="FP79" s="14"/>
      <c r="FQ79" s="14"/>
      <c r="FR79" s="14"/>
      <c r="FS79" s="14"/>
      <c r="FT79" s="14"/>
      <c r="FU79" s="14"/>
      <c r="FV79" s="14"/>
      <c r="FW79" s="14"/>
      <c r="FX79" s="14"/>
      <c r="FY79" s="14"/>
      <c r="FZ79" s="14"/>
      <c r="GA79" s="14"/>
      <c r="GB79" s="14"/>
      <c r="GC79" s="14"/>
      <c r="GD79" s="14"/>
      <c r="GE79" s="14"/>
      <c r="GF79" s="14"/>
      <c r="GG79" s="14"/>
      <c r="GH79" s="14"/>
      <c r="GI79" s="14"/>
      <c r="GJ79" s="14"/>
      <c r="GK79" s="14"/>
      <c r="GL79" s="14"/>
      <c r="GM79" s="14"/>
      <c r="GN79" s="14"/>
      <c r="GO79" s="14"/>
      <c r="GP79" s="14"/>
      <c r="GQ79" s="14"/>
      <c r="GR79" s="14"/>
      <c r="GS79" s="14"/>
      <c r="GT79" s="14"/>
      <c r="GU79" s="14"/>
      <c r="GV79" s="14"/>
      <c r="GW79" s="14"/>
      <c r="GX79" s="14"/>
      <c r="GY79" s="14"/>
      <c r="GZ79" s="14"/>
      <c r="HA79" s="14"/>
      <c r="HB79" s="14"/>
      <c r="HC79" s="14"/>
      <c r="HD79" s="14"/>
      <c r="HE79" s="14"/>
      <c r="HF79" s="14"/>
      <c r="HG79" s="14"/>
      <c r="HH79" s="14"/>
      <c r="HI79" s="14"/>
      <c r="HJ79" s="14"/>
      <c r="HK79" s="14"/>
      <c r="HL79" s="14"/>
      <c r="HM79" s="14"/>
      <c r="HN79" s="14"/>
      <c r="HO79" s="14"/>
      <c r="HP79" s="14"/>
      <c r="HQ79" s="14"/>
      <c r="HR79" s="14"/>
      <c r="HS79" s="14"/>
      <c r="HT79" s="14"/>
      <c r="HU79" s="14"/>
      <c r="HV79" s="14"/>
      <c r="HW79" s="14"/>
      <c r="HX79" s="14"/>
      <c r="HY79" s="14"/>
      <c r="HZ79" s="14"/>
      <c r="IA79" s="14"/>
      <c r="IB79" s="14"/>
      <c r="IC79" s="14"/>
      <c r="ID79" s="14"/>
      <c r="IE79" s="14"/>
      <c r="IF79" s="14"/>
      <c r="IG79" s="14"/>
      <c r="IH79" s="14"/>
      <c r="II79" s="14"/>
      <c r="IJ79" s="14"/>
      <c r="IK79" s="14"/>
      <c r="IL79" s="14"/>
      <c r="IM79" s="14"/>
      <c r="IN79" s="14"/>
      <c r="IO79" s="14"/>
      <c r="IP79" s="14"/>
      <c r="IQ79" s="14"/>
      <c r="IR79" s="14"/>
      <c r="IS79" s="14"/>
      <c r="IT79" s="14"/>
      <c r="IU79" s="14"/>
      <c r="IV79" s="14"/>
    </row>
    <row r="80" spans="1:256" ht="15" x14ac:dyDescent="0.2">
      <c r="A80" s="18"/>
      <c r="B80" s="19"/>
      <c r="C80" s="24"/>
      <c r="D80" s="19"/>
      <c r="E80" s="187" t="s">
        <v>56</v>
      </c>
      <c r="F80" s="187"/>
      <c r="G80" s="25"/>
      <c r="H80" s="243" t="s">
        <v>60</v>
      </c>
      <c r="I80" s="243"/>
      <c r="J80" s="243"/>
      <c r="K80" s="244"/>
      <c r="L80" s="26"/>
      <c r="M80" s="25"/>
      <c r="N80" s="27"/>
      <c r="O80" s="27"/>
      <c r="P80" s="27"/>
      <c r="Q80" s="23"/>
      <c r="R80" s="12"/>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c r="BE80" s="13"/>
      <c r="BF80" s="13"/>
      <c r="BG80" s="13"/>
      <c r="BH80" s="13"/>
      <c r="BI80" s="13"/>
      <c r="BJ80" s="13"/>
      <c r="BK80" s="13"/>
      <c r="BL80" s="13"/>
      <c r="BM80" s="13"/>
      <c r="BN80" s="13"/>
      <c r="BO80" s="13"/>
      <c r="BP80" s="13"/>
      <c r="BQ80" s="13"/>
      <c r="BR80" s="13"/>
      <c r="BS80" s="13"/>
      <c r="BT80" s="13"/>
      <c r="BU80" s="13"/>
      <c r="BV80" s="13"/>
      <c r="BW80" s="13"/>
      <c r="BX80" s="13"/>
      <c r="BY80" s="13"/>
      <c r="BZ80" s="13"/>
      <c r="CA80" s="13"/>
      <c r="CB80" s="13"/>
      <c r="CC80" s="13"/>
      <c r="CD80" s="13"/>
      <c r="CE80" s="13"/>
      <c r="CF80" s="13"/>
      <c r="CG80" s="13"/>
      <c r="CH80" s="13"/>
      <c r="CI80" s="13"/>
      <c r="CJ80" s="13"/>
      <c r="CK80" s="13"/>
      <c r="CL80" s="13"/>
      <c r="CM80" s="13"/>
      <c r="CN80" s="13"/>
      <c r="CO80" s="13"/>
      <c r="CP80" s="13"/>
      <c r="CQ80" s="13"/>
      <c r="CR80" s="13"/>
      <c r="CS80" s="13"/>
      <c r="CT80" s="13"/>
      <c r="CU80" s="13"/>
      <c r="CV80" s="13"/>
      <c r="CW80" s="13"/>
      <c r="CX80" s="13"/>
      <c r="CY80" s="13"/>
      <c r="CZ80" s="13"/>
      <c r="DA80" s="13"/>
      <c r="DB80" s="13"/>
      <c r="DC80" s="13"/>
      <c r="DD80" s="13"/>
      <c r="DE80" s="13"/>
      <c r="DF80" s="13"/>
      <c r="DG80" s="13"/>
      <c r="DH80" s="14"/>
      <c r="DI80" s="14"/>
      <c r="DJ80" s="14"/>
      <c r="DK80" s="14"/>
      <c r="DL80" s="14"/>
      <c r="DM80" s="14"/>
      <c r="DN80" s="14"/>
      <c r="DO80" s="14"/>
      <c r="DP80" s="14"/>
      <c r="DQ80" s="14"/>
      <c r="DR80" s="14"/>
      <c r="DS80" s="14"/>
      <c r="DT80" s="14"/>
      <c r="DU80" s="14"/>
      <c r="DV80" s="14"/>
      <c r="DW80" s="14"/>
      <c r="DX80" s="14"/>
      <c r="DY80" s="14"/>
      <c r="DZ80" s="14"/>
      <c r="EA80" s="14"/>
      <c r="EB80" s="14"/>
      <c r="EC80" s="14"/>
      <c r="ED80" s="14"/>
      <c r="EE80" s="14"/>
      <c r="EF80" s="14"/>
      <c r="EG80" s="14"/>
      <c r="EH80" s="14"/>
      <c r="EI80" s="14"/>
      <c r="EJ80" s="14"/>
      <c r="EK80" s="14"/>
      <c r="EL80" s="14"/>
      <c r="EM80" s="14"/>
      <c r="EN80" s="14"/>
      <c r="EO80" s="14"/>
      <c r="EP80" s="14"/>
      <c r="EQ80" s="14"/>
      <c r="ER80" s="14"/>
      <c r="ES80" s="14"/>
      <c r="ET80" s="14"/>
      <c r="EU80" s="14"/>
      <c r="EV80" s="14"/>
      <c r="EW80" s="14"/>
      <c r="EX80" s="14"/>
      <c r="EY80" s="14"/>
      <c r="EZ80" s="14"/>
      <c r="FA80" s="14"/>
      <c r="FB80" s="14"/>
      <c r="FC80" s="14"/>
      <c r="FD80" s="14"/>
      <c r="FE80" s="14"/>
      <c r="FF80" s="14"/>
      <c r="FG80" s="14"/>
      <c r="FH80" s="14"/>
      <c r="FI80" s="14"/>
      <c r="FJ80" s="14"/>
      <c r="FK80" s="14"/>
      <c r="FL80" s="14"/>
      <c r="FM80" s="14"/>
      <c r="FN80" s="14"/>
      <c r="FO80" s="14"/>
      <c r="FP80" s="14"/>
      <c r="FQ80" s="14"/>
      <c r="FR80" s="14"/>
      <c r="FS80" s="14"/>
      <c r="FT80" s="14"/>
      <c r="FU80" s="14"/>
      <c r="FV80" s="14"/>
      <c r="FW80" s="14"/>
      <c r="FX80" s="14"/>
      <c r="FY80" s="14"/>
      <c r="FZ80" s="14"/>
      <c r="GA80" s="14"/>
      <c r="GB80" s="14"/>
      <c r="GC80" s="14"/>
      <c r="GD80" s="14"/>
      <c r="GE80" s="14"/>
      <c r="GF80" s="14"/>
      <c r="GG80" s="14"/>
      <c r="GH80" s="14"/>
      <c r="GI80" s="14"/>
      <c r="GJ80" s="14"/>
      <c r="GK80" s="14"/>
      <c r="GL80" s="14"/>
      <c r="GM80" s="14"/>
      <c r="GN80" s="14"/>
      <c r="GO80" s="14"/>
      <c r="GP80" s="14"/>
      <c r="GQ80" s="14"/>
      <c r="GR80" s="14"/>
      <c r="GS80" s="14"/>
      <c r="GT80" s="14"/>
      <c r="GU80" s="14"/>
      <c r="GV80" s="14"/>
      <c r="GW80" s="14"/>
      <c r="GX80" s="14"/>
      <c r="GY80" s="14"/>
      <c r="GZ80" s="14"/>
      <c r="HA80" s="14"/>
      <c r="HB80" s="14"/>
      <c r="HC80" s="14"/>
      <c r="HD80" s="14"/>
      <c r="HE80" s="14"/>
      <c r="HF80" s="14"/>
      <c r="HG80" s="14"/>
      <c r="HH80" s="14"/>
      <c r="HI80" s="14"/>
      <c r="HJ80" s="14"/>
      <c r="HK80" s="14"/>
      <c r="HL80" s="14"/>
      <c r="HM80" s="14"/>
      <c r="HN80" s="14"/>
      <c r="HO80" s="14"/>
      <c r="HP80" s="14"/>
      <c r="HQ80" s="14"/>
      <c r="HR80" s="14"/>
      <c r="HS80" s="14"/>
      <c r="HT80" s="14"/>
      <c r="HU80" s="14"/>
      <c r="HV80" s="14"/>
      <c r="HW80" s="14"/>
      <c r="HX80" s="14"/>
      <c r="HY80" s="14"/>
      <c r="HZ80" s="14"/>
      <c r="IA80" s="14"/>
      <c r="IB80" s="14"/>
      <c r="IC80" s="14"/>
      <c r="ID80" s="14"/>
      <c r="IE80" s="14"/>
      <c r="IF80" s="14"/>
      <c r="IG80" s="14"/>
      <c r="IH80" s="14"/>
      <c r="II80" s="14"/>
      <c r="IJ80" s="14"/>
      <c r="IK80" s="14"/>
      <c r="IL80" s="14"/>
      <c r="IM80" s="14"/>
      <c r="IN80" s="14"/>
      <c r="IO80" s="14"/>
      <c r="IP80" s="14"/>
      <c r="IQ80" s="14"/>
      <c r="IR80" s="14"/>
      <c r="IS80" s="14"/>
      <c r="IT80" s="14"/>
      <c r="IU80" s="14"/>
      <c r="IV80" s="14"/>
    </row>
    <row r="81" spans="1:256" ht="15" x14ac:dyDescent="0.2">
      <c r="A81" s="18"/>
      <c r="B81" s="19" t="s">
        <v>0</v>
      </c>
      <c r="C81" s="91">
        <f>C79</f>
        <v>0</v>
      </c>
      <c r="D81" s="19"/>
      <c r="E81" s="245">
        <f>E79</f>
        <v>0</v>
      </c>
      <c r="F81" s="245"/>
      <c r="G81" s="20" t="s">
        <v>20</v>
      </c>
      <c r="H81" s="246"/>
      <c r="I81" s="246"/>
      <c r="J81" s="246"/>
      <c r="K81" s="247"/>
      <c r="L81" s="175" t="s">
        <v>3</v>
      </c>
      <c r="M81" s="186"/>
      <c r="N81" s="248">
        <f>E81*(100%+H81)</f>
        <v>0</v>
      </c>
      <c r="O81" s="248"/>
      <c r="P81" s="248"/>
      <c r="Q81" s="23"/>
      <c r="R81" s="12"/>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c r="BE81" s="13"/>
      <c r="BF81" s="13"/>
      <c r="BG81" s="13"/>
      <c r="BH81" s="13"/>
      <c r="BI81" s="13"/>
      <c r="BJ81" s="13"/>
      <c r="BK81" s="13"/>
      <c r="BL81" s="13"/>
      <c r="BM81" s="13"/>
      <c r="BN81" s="13"/>
      <c r="BO81" s="13"/>
      <c r="BP81" s="13"/>
      <c r="BQ81" s="13"/>
      <c r="BR81" s="13"/>
      <c r="BS81" s="13"/>
      <c r="BT81" s="13"/>
      <c r="BU81" s="13"/>
      <c r="BV81" s="13"/>
      <c r="BW81" s="13"/>
      <c r="BX81" s="13"/>
      <c r="BY81" s="13"/>
      <c r="BZ81" s="13"/>
      <c r="CA81" s="13"/>
      <c r="CB81" s="13"/>
      <c r="CC81" s="13"/>
      <c r="CD81" s="13"/>
      <c r="CE81" s="13"/>
      <c r="CF81" s="13"/>
      <c r="CG81" s="13"/>
      <c r="CH81" s="13"/>
      <c r="CI81" s="13"/>
      <c r="CJ81" s="13"/>
      <c r="CK81" s="13"/>
      <c r="CL81" s="13"/>
      <c r="CM81" s="13"/>
      <c r="CN81" s="13"/>
      <c r="CO81" s="13"/>
      <c r="CP81" s="13"/>
      <c r="CQ81" s="13"/>
      <c r="CR81" s="13"/>
      <c r="CS81" s="13"/>
      <c r="CT81" s="13"/>
      <c r="CU81" s="13"/>
      <c r="CV81" s="13"/>
      <c r="CW81" s="13"/>
      <c r="CX81" s="13"/>
      <c r="CY81" s="13"/>
      <c r="CZ81" s="13"/>
      <c r="DA81" s="13"/>
      <c r="DB81" s="13"/>
      <c r="DC81" s="13"/>
      <c r="DD81" s="13"/>
      <c r="DE81" s="13"/>
      <c r="DF81" s="13"/>
      <c r="DG81" s="13"/>
      <c r="DH81" s="14"/>
      <c r="DI81" s="14"/>
      <c r="DJ81" s="14"/>
      <c r="DK81" s="14"/>
      <c r="DL81" s="14"/>
      <c r="DM81" s="14"/>
      <c r="DN81" s="14"/>
      <c r="DO81" s="14"/>
      <c r="DP81" s="14"/>
      <c r="DQ81" s="14"/>
      <c r="DR81" s="14"/>
      <c r="DS81" s="14"/>
      <c r="DT81" s="14"/>
      <c r="DU81" s="14"/>
      <c r="DV81" s="14"/>
      <c r="DW81" s="14"/>
      <c r="DX81" s="14"/>
      <c r="DY81" s="14"/>
      <c r="DZ81" s="14"/>
      <c r="EA81" s="14"/>
      <c r="EB81" s="14"/>
      <c r="EC81" s="14"/>
      <c r="ED81" s="14"/>
      <c r="EE81" s="14"/>
      <c r="EF81" s="14"/>
      <c r="EG81" s="14"/>
      <c r="EH81" s="14"/>
      <c r="EI81" s="14"/>
      <c r="EJ81" s="14"/>
      <c r="EK81" s="14"/>
      <c r="EL81" s="14"/>
      <c r="EM81" s="14"/>
      <c r="EN81" s="14"/>
      <c r="EO81" s="14"/>
      <c r="EP81" s="14"/>
      <c r="EQ81" s="14"/>
      <c r="ER81" s="14"/>
      <c r="ES81" s="14"/>
      <c r="ET81" s="14"/>
      <c r="EU81" s="14"/>
      <c r="EV81" s="14"/>
      <c r="EW81" s="14"/>
      <c r="EX81" s="14"/>
      <c r="EY81" s="14"/>
      <c r="EZ81" s="14"/>
      <c r="FA81" s="14"/>
      <c r="FB81" s="14"/>
      <c r="FC81" s="14"/>
      <c r="FD81" s="14"/>
      <c r="FE81" s="14"/>
      <c r="FF81" s="14"/>
      <c r="FG81" s="14"/>
      <c r="FH81" s="14"/>
      <c r="FI81" s="14"/>
      <c r="FJ81" s="14"/>
      <c r="FK81" s="14"/>
      <c r="FL81" s="14"/>
      <c r="FM81" s="14"/>
      <c r="FN81" s="14"/>
      <c r="FO81" s="14"/>
      <c r="FP81" s="14"/>
      <c r="FQ81" s="14"/>
      <c r="FR81" s="14"/>
      <c r="FS81" s="14"/>
      <c r="FT81" s="14"/>
      <c r="FU81" s="14"/>
      <c r="FV81" s="14"/>
      <c r="FW81" s="14"/>
      <c r="FX81" s="14"/>
      <c r="FY81" s="14"/>
      <c r="FZ81" s="14"/>
      <c r="GA81" s="14"/>
      <c r="GB81" s="14"/>
      <c r="GC81" s="14"/>
      <c r="GD81" s="14"/>
      <c r="GE81" s="14"/>
      <c r="GF81" s="14"/>
      <c r="GG81" s="14"/>
      <c r="GH81" s="14"/>
      <c r="GI81" s="14"/>
      <c r="GJ81" s="14"/>
      <c r="GK81" s="14"/>
      <c r="GL81" s="14"/>
      <c r="GM81" s="14"/>
      <c r="GN81" s="14"/>
      <c r="GO81" s="14"/>
      <c r="GP81" s="14"/>
      <c r="GQ81" s="14"/>
      <c r="GR81" s="14"/>
      <c r="GS81" s="14"/>
      <c r="GT81" s="14"/>
      <c r="GU81" s="14"/>
      <c r="GV81" s="14"/>
      <c r="GW81" s="14"/>
      <c r="GX81" s="14"/>
      <c r="GY81" s="14"/>
      <c r="GZ81" s="14"/>
      <c r="HA81" s="14"/>
      <c r="HB81" s="14"/>
      <c r="HC81" s="14"/>
      <c r="HD81" s="14"/>
      <c r="HE81" s="14"/>
      <c r="HF81" s="14"/>
      <c r="HG81" s="14"/>
      <c r="HH81" s="14"/>
      <c r="HI81" s="14"/>
      <c r="HJ81" s="14"/>
      <c r="HK81" s="14"/>
      <c r="HL81" s="14"/>
      <c r="HM81" s="14"/>
      <c r="HN81" s="14"/>
      <c r="HO81" s="14"/>
      <c r="HP81" s="14"/>
      <c r="HQ81" s="14"/>
      <c r="HR81" s="14"/>
      <c r="HS81" s="14"/>
      <c r="HT81" s="14"/>
      <c r="HU81" s="14"/>
      <c r="HV81" s="14"/>
      <c r="HW81" s="14"/>
      <c r="HX81" s="14"/>
      <c r="HY81" s="14"/>
      <c r="HZ81" s="14"/>
      <c r="IA81" s="14"/>
      <c r="IB81" s="14"/>
      <c r="IC81" s="14"/>
      <c r="ID81" s="14"/>
      <c r="IE81" s="14"/>
      <c r="IF81" s="14"/>
      <c r="IG81" s="14"/>
      <c r="IH81" s="14"/>
      <c r="II81" s="14"/>
      <c r="IJ81" s="14"/>
      <c r="IK81" s="14"/>
      <c r="IL81" s="14"/>
      <c r="IM81" s="14"/>
      <c r="IN81" s="14"/>
      <c r="IO81" s="14"/>
      <c r="IP81" s="14"/>
      <c r="IQ81" s="14"/>
      <c r="IR81" s="14"/>
      <c r="IS81" s="14"/>
      <c r="IT81" s="14"/>
      <c r="IU81" s="14"/>
      <c r="IV81" s="14"/>
    </row>
    <row r="82" spans="1:256" ht="11.45" customHeight="1" x14ac:dyDescent="0.2">
      <c r="A82" s="18"/>
      <c r="B82" s="19"/>
      <c r="C82" s="24"/>
      <c r="D82" s="19"/>
      <c r="E82" s="187" t="s">
        <v>56</v>
      </c>
      <c r="F82" s="187"/>
      <c r="G82" s="25"/>
      <c r="H82" s="243" t="s">
        <v>95</v>
      </c>
      <c r="I82" s="243"/>
      <c r="J82" s="243"/>
      <c r="K82" s="244"/>
      <c r="L82" s="26"/>
      <c r="M82" s="25"/>
      <c r="N82" s="27"/>
      <c r="O82" s="27"/>
      <c r="P82" s="27"/>
      <c r="Q82" s="23"/>
      <c r="R82" s="12"/>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c r="BE82" s="13"/>
      <c r="BF82" s="13"/>
      <c r="BG82" s="13"/>
      <c r="BH82" s="13"/>
      <c r="BI82" s="13"/>
      <c r="BJ82" s="13"/>
      <c r="BK82" s="13"/>
      <c r="BL82" s="13"/>
      <c r="BM82" s="13"/>
      <c r="BN82" s="13"/>
      <c r="BO82" s="13"/>
      <c r="BP82" s="13"/>
      <c r="BQ82" s="13"/>
      <c r="BR82" s="13"/>
      <c r="BS82" s="13"/>
      <c r="BT82" s="13"/>
      <c r="BU82" s="13"/>
      <c r="BV82" s="13"/>
      <c r="BW82" s="13"/>
      <c r="BX82" s="13"/>
      <c r="BY82" s="13"/>
      <c r="BZ82" s="13"/>
      <c r="CA82" s="13"/>
      <c r="CB82" s="13"/>
      <c r="CC82" s="13"/>
      <c r="CD82" s="13"/>
      <c r="CE82" s="13"/>
      <c r="CF82" s="13"/>
      <c r="CG82" s="13"/>
      <c r="CH82" s="13"/>
      <c r="CI82" s="13"/>
      <c r="CJ82" s="13"/>
      <c r="CK82" s="13"/>
      <c r="CL82" s="13"/>
      <c r="CM82" s="13"/>
      <c r="CN82" s="13"/>
      <c r="CO82" s="13"/>
      <c r="CP82" s="13"/>
      <c r="CQ82" s="13"/>
      <c r="CR82" s="13"/>
      <c r="CS82" s="13"/>
      <c r="CT82" s="13"/>
      <c r="CU82" s="13"/>
      <c r="CV82" s="13"/>
      <c r="CW82" s="13"/>
      <c r="CX82" s="13"/>
      <c r="CY82" s="13"/>
      <c r="CZ82" s="13"/>
      <c r="DA82" s="13"/>
      <c r="DB82" s="13"/>
      <c r="DC82" s="13"/>
      <c r="DD82" s="13"/>
      <c r="DE82" s="13"/>
      <c r="DF82" s="13"/>
      <c r="DG82" s="13"/>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c r="HJ82" s="14"/>
      <c r="HK82" s="14"/>
      <c r="HL82" s="14"/>
      <c r="HM82" s="14"/>
      <c r="HN82" s="14"/>
      <c r="HO82" s="14"/>
      <c r="HP82" s="14"/>
      <c r="HQ82" s="14"/>
      <c r="HR82" s="14"/>
      <c r="HS82" s="14"/>
      <c r="HT82" s="14"/>
      <c r="HU82" s="14"/>
      <c r="HV82" s="14"/>
      <c r="HW82" s="14"/>
      <c r="HX82" s="14"/>
      <c r="HY82" s="14"/>
      <c r="HZ82" s="14"/>
      <c r="IA82" s="14"/>
      <c r="IB82" s="14"/>
      <c r="IC82" s="14"/>
      <c r="ID82" s="14"/>
      <c r="IE82" s="14"/>
      <c r="IF82" s="14"/>
      <c r="IG82" s="14"/>
      <c r="IH82" s="14"/>
      <c r="II82" s="14"/>
      <c r="IJ82" s="14"/>
      <c r="IK82" s="14"/>
      <c r="IL82" s="14"/>
      <c r="IM82" s="14"/>
      <c r="IN82" s="14"/>
      <c r="IO82" s="14"/>
      <c r="IP82" s="14"/>
      <c r="IQ82" s="14"/>
      <c r="IR82" s="14"/>
      <c r="IS82" s="14"/>
      <c r="IT82" s="14"/>
      <c r="IU82" s="14"/>
      <c r="IV82" s="14"/>
    </row>
    <row r="83" spans="1:256" ht="15" x14ac:dyDescent="0.2">
      <c r="A83" s="18" t="s">
        <v>18</v>
      </c>
      <c r="B83" s="200" t="s">
        <v>103</v>
      </c>
      <c r="C83" s="200"/>
      <c r="D83" s="200"/>
      <c r="E83" s="200"/>
      <c r="F83" s="200"/>
      <c r="G83" s="200"/>
      <c r="H83" s="200"/>
      <c r="I83" s="200"/>
      <c r="J83" s="200"/>
      <c r="K83" s="200"/>
      <c r="L83" s="175" t="s">
        <v>3</v>
      </c>
      <c r="M83" s="186"/>
      <c r="N83" s="255">
        <f>N10</f>
        <v>0</v>
      </c>
      <c r="O83" s="256"/>
      <c r="P83" s="256"/>
      <c r="Q83" s="23"/>
      <c r="R83" s="12"/>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c r="BE83" s="13"/>
      <c r="BF83" s="13"/>
      <c r="BG83" s="13"/>
      <c r="BH83" s="13"/>
      <c r="BI83" s="13"/>
      <c r="BJ83" s="13"/>
      <c r="BK83" s="13"/>
      <c r="BL83" s="13"/>
      <c r="BM83" s="13"/>
      <c r="BN83" s="13"/>
      <c r="BO83" s="13"/>
      <c r="BP83" s="13"/>
      <c r="BQ83" s="13"/>
      <c r="BR83" s="13"/>
      <c r="BS83" s="13"/>
      <c r="BT83" s="13"/>
      <c r="BU83" s="13"/>
      <c r="BV83" s="13"/>
      <c r="BW83" s="13"/>
      <c r="BX83" s="13"/>
      <c r="BY83" s="13"/>
      <c r="BZ83" s="13"/>
      <c r="CA83" s="13"/>
      <c r="CB83" s="13"/>
      <c r="CC83" s="13"/>
      <c r="CD83" s="13"/>
      <c r="CE83" s="13"/>
      <c r="CF83" s="13"/>
      <c r="CG83" s="13"/>
      <c r="CH83" s="13"/>
      <c r="CI83" s="13"/>
      <c r="CJ83" s="13"/>
      <c r="CK83" s="13"/>
      <c r="CL83" s="13"/>
      <c r="CM83" s="13"/>
      <c r="CN83" s="13"/>
      <c r="CO83" s="13"/>
      <c r="CP83" s="13"/>
      <c r="CQ83" s="13"/>
      <c r="CR83" s="13"/>
      <c r="CS83" s="13"/>
      <c r="CT83" s="13"/>
      <c r="CU83" s="13"/>
      <c r="CV83" s="13"/>
      <c r="CW83" s="13"/>
      <c r="CX83" s="13"/>
      <c r="CY83" s="13"/>
      <c r="CZ83" s="13"/>
      <c r="DA83" s="13"/>
      <c r="DB83" s="13"/>
      <c r="DC83" s="13"/>
      <c r="DD83" s="13"/>
      <c r="DE83" s="13"/>
      <c r="DF83" s="13"/>
      <c r="DG83" s="13"/>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c r="HJ83" s="14"/>
      <c r="HK83" s="14"/>
      <c r="HL83" s="14"/>
      <c r="HM83" s="14"/>
      <c r="HN83" s="14"/>
      <c r="HO83" s="14"/>
      <c r="HP83" s="14"/>
      <c r="HQ83" s="14"/>
      <c r="HR83" s="14"/>
      <c r="HS83" s="14"/>
      <c r="HT83" s="14"/>
      <c r="HU83" s="14"/>
      <c r="HV83" s="14"/>
      <c r="HW83" s="14"/>
      <c r="HX83" s="14"/>
      <c r="HY83" s="14"/>
      <c r="HZ83" s="14"/>
      <c r="IA83" s="14"/>
      <c r="IB83" s="14"/>
      <c r="IC83" s="14"/>
      <c r="ID83" s="14"/>
      <c r="IE83" s="14"/>
      <c r="IF83" s="14"/>
      <c r="IG83" s="14"/>
      <c r="IH83" s="14"/>
      <c r="II83" s="14"/>
      <c r="IJ83" s="14"/>
      <c r="IK83" s="14"/>
      <c r="IL83" s="14"/>
      <c r="IM83" s="14"/>
      <c r="IN83" s="14"/>
      <c r="IO83" s="14"/>
      <c r="IP83" s="14"/>
      <c r="IQ83" s="14"/>
      <c r="IR83" s="14"/>
      <c r="IS83" s="14"/>
      <c r="IT83" s="14"/>
      <c r="IU83" s="14"/>
      <c r="IV83" s="14"/>
    </row>
    <row r="84" spans="1:256" ht="15" x14ac:dyDescent="0.2">
      <c r="A84" s="18" t="s">
        <v>24</v>
      </c>
      <c r="B84" s="200" t="s">
        <v>104</v>
      </c>
      <c r="C84" s="200"/>
      <c r="D84" s="200"/>
      <c r="E84" s="200"/>
      <c r="F84" s="200"/>
      <c r="G84" s="200"/>
      <c r="H84" s="200"/>
      <c r="I84" s="200"/>
      <c r="J84" s="200"/>
      <c r="K84" s="36"/>
      <c r="L84" s="175" t="s">
        <v>3</v>
      </c>
      <c r="M84" s="186"/>
      <c r="N84" s="248">
        <f>N13</f>
        <v>0</v>
      </c>
      <c r="O84" s="248"/>
      <c r="P84" s="248"/>
      <c r="Q84" s="23"/>
      <c r="R84" s="12"/>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c r="BE84" s="13"/>
      <c r="BF84" s="13"/>
      <c r="BG84" s="13"/>
      <c r="BH84" s="13"/>
      <c r="BI84" s="13"/>
      <c r="BJ84" s="13"/>
      <c r="BK84" s="13"/>
      <c r="BL84" s="13"/>
      <c r="BM84" s="13"/>
      <c r="BN84" s="13"/>
      <c r="BO84" s="13"/>
      <c r="BP84" s="13"/>
      <c r="BQ84" s="13"/>
      <c r="BR84" s="13"/>
      <c r="BS84" s="13"/>
      <c r="BT84" s="13"/>
      <c r="BU84" s="13"/>
      <c r="BV84" s="13"/>
      <c r="BW84" s="13"/>
      <c r="BX84" s="13"/>
      <c r="BY84" s="13"/>
      <c r="BZ84" s="13"/>
      <c r="CA84" s="13"/>
      <c r="CB84" s="13"/>
      <c r="CC84" s="13"/>
      <c r="CD84" s="13"/>
      <c r="CE84" s="13"/>
      <c r="CF84" s="13"/>
      <c r="CG84" s="13"/>
      <c r="CH84" s="13"/>
      <c r="CI84" s="13"/>
      <c r="CJ84" s="13"/>
      <c r="CK84" s="13"/>
      <c r="CL84" s="13"/>
      <c r="CM84" s="13"/>
      <c r="CN84" s="13"/>
      <c r="CO84" s="13"/>
      <c r="CP84" s="13"/>
      <c r="CQ84" s="13"/>
      <c r="CR84" s="13"/>
      <c r="CS84" s="13"/>
      <c r="CT84" s="13"/>
      <c r="CU84" s="13"/>
      <c r="CV84" s="13"/>
      <c r="CW84" s="13"/>
      <c r="CX84" s="13"/>
      <c r="CY84" s="13"/>
      <c r="CZ84" s="13"/>
      <c r="DA84" s="13"/>
      <c r="DB84" s="13"/>
      <c r="DC84" s="13"/>
      <c r="DD84" s="13"/>
      <c r="DE84" s="13"/>
      <c r="DF84" s="13"/>
      <c r="DG84" s="13"/>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c r="HJ84" s="14"/>
      <c r="HK84" s="14"/>
      <c r="HL84" s="14"/>
      <c r="HM84" s="14"/>
      <c r="HN84" s="14"/>
      <c r="HO84" s="14"/>
      <c r="HP84" s="14"/>
      <c r="HQ84" s="14"/>
      <c r="HR84" s="14"/>
      <c r="HS84" s="14"/>
      <c r="HT84" s="14"/>
      <c r="HU84" s="14"/>
      <c r="HV84" s="14"/>
      <c r="HW84" s="14"/>
      <c r="HX84" s="14"/>
      <c r="HY84" s="14"/>
      <c r="HZ84" s="14"/>
      <c r="IA84" s="14"/>
      <c r="IB84" s="14"/>
      <c r="IC84" s="14"/>
      <c r="ID84" s="14"/>
      <c r="IE84" s="14"/>
      <c r="IF84" s="14"/>
      <c r="IG84" s="14"/>
      <c r="IH84" s="14"/>
      <c r="II84" s="14"/>
      <c r="IJ84" s="14"/>
      <c r="IK84" s="14"/>
      <c r="IL84" s="14"/>
      <c r="IM84" s="14"/>
      <c r="IN84" s="14"/>
      <c r="IO84" s="14"/>
      <c r="IP84" s="14"/>
      <c r="IQ84" s="14"/>
      <c r="IR84" s="14"/>
      <c r="IS84" s="14"/>
      <c r="IT84" s="14"/>
      <c r="IU84" s="14"/>
      <c r="IV84" s="14"/>
    </row>
    <row r="85" spans="1:256" ht="5.0999999999999996" customHeight="1" x14ac:dyDescent="0.2">
      <c r="A85" s="18"/>
      <c r="B85" s="19"/>
      <c r="C85" s="19"/>
      <c r="D85" s="19"/>
      <c r="E85" s="25"/>
      <c r="F85" s="25"/>
      <c r="G85" s="25"/>
      <c r="H85" s="25"/>
      <c r="I85" s="25"/>
      <c r="J85" s="25"/>
      <c r="K85" s="25"/>
      <c r="L85" s="25"/>
      <c r="M85" s="25"/>
      <c r="N85" s="88"/>
      <c r="O85" s="88"/>
      <c r="P85" s="88"/>
      <c r="Q85" s="23"/>
      <c r="R85" s="8"/>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9"/>
      <c r="BL85" s="9"/>
      <c r="BM85" s="9"/>
      <c r="BN85" s="9"/>
      <c r="BO85" s="9"/>
      <c r="BP85" s="9"/>
      <c r="BQ85" s="9"/>
      <c r="BR85" s="9"/>
      <c r="BS85" s="9"/>
      <c r="BT85" s="9"/>
      <c r="BU85" s="9"/>
      <c r="BV85" s="9"/>
      <c r="BW85" s="9"/>
      <c r="BX85" s="9"/>
      <c r="BY85" s="9"/>
      <c r="BZ85" s="9"/>
      <c r="CA85" s="9"/>
      <c r="CB85" s="9"/>
      <c r="CC85" s="9"/>
      <c r="CD85" s="9"/>
      <c r="CE85" s="9"/>
      <c r="CF85" s="9"/>
      <c r="CG85" s="9"/>
      <c r="CH85" s="9"/>
      <c r="CI85" s="9"/>
      <c r="CJ85" s="9"/>
      <c r="CK85" s="9"/>
      <c r="CL85" s="9"/>
      <c r="CM85" s="9"/>
      <c r="CN85" s="9"/>
      <c r="CO85" s="9"/>
      <c r="CP85" s="9"/>
      <c r="CQ85" s="9"/>
      <c r="CR85" s="9"/>
      <c r="CS85" s="9"/>
      <c r="CT85" s="9"/>
      <c r="CU85" s="9"/>
      <c r="CV85" s="9"/>
      <c r="CW85" s="9"/>
      <c r="CX85" s="9"/>
      <c r="CY85" s="9"/>
      <c r="CZ85" s="9"/>
      <c r="DA85" s="9"/>
      <c r="DB85" s="9"/>
      <c r="DC85" s="9"/>
      <c r="DD85" s="9"/>
      <c r="DE85" s="9"/>
      <c r="DF85" s="9"/>
      <c r="DG85" s="9"/>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c r="IS85" s="10"/>
      <c r="IT85" s="10"/>
      <c r="IU85" s="10"/>
      <c r="IV85" s="10"/>
    </row>
    <row r="86" spans="1:256" ht="15" x14ac:dyDescent="0.2">
      <c r="A86" s="18" t="s">
        <v>5</v>
      </c>
      <c r="B86" s="200" t="s">
        <v>105</v>
      </c>
      <c r="C86" s="200"/>
      <c r="D86" s="200"/>
      <c r="E86" s="200"/>
      <c r="F86" s="200"/>
      <c r="G86" s="200"/>
      <c r="H86" s="200"/>
      <c r="I86" s="200"/>
      <c r="J86" s="200"/>
      <c r="K86" s="36"/>
      <c r="L86" s="175" t="s">
        <v>3</v>
      </c>
      <c r="M86" s="186"/>
      <c r="N86" s="248">
        <f>(N19)</f>
        <v>0</v>
      </c>
      <c r="O86" s="248"/>
      <c r="P86" s="248"/>
      <c r="Q86" s="23"/>
      <c r="R86" s="12"/>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c r="BE86" s="13"/>
      <c r="BF86" s="13"/>
      <c r="BG86" s="13"/>
      <c r="BH86" s="13"/>
      <c r="BI86" s="13"/>
      <c r="BJ86" s="13"/>
      <c r="BK86" s="13"/>
      <c r="BL86" s="13"/>
      <c r="BM86" s="13"/>
      <c r="BN86" s="13"/>
      <c r="BO86" s="13"/>
      <c r="BP86" s="13"/>
      <c r="BQ86" s="13"/>
      <c r="BR86" s="13"/>
      <c r="BS86" s="13"/>
      <c r="BT86" s="13"/>
      <c r="BU86" s="13"/>
      <c r="BV86" s="13"/>
      <c r="BW86" s="13"/>
      <c r="BX86" s="13"/>
      <c r="BY86" s="13"/>
      <c r="BZ86" s="13"/>
      <c r="CA86" s="13"/>
      <c r="CB86" s="13"/>
      <c r="CC86" s="13"/>
      <c r="CD86" s="13"/>
      <c r="CE86" s="13"/>
      <c r="CF86" s="13"/>
      <c r="CG86" s="13"/>
      <c r="CH86" s="13"/>
      <c r="CI86" s="13"/>
      <c r="CJ86" s="13"/>
      <c r="CK86" s="13"/>
      <c r="CL86" s="13"/>
      <c r="CM86" s="13"/>
      <c r="CN86" s="13"/>
      <c r="CO86" s="13"/>
      <c r="CP86" s="13"/>
      <c r="CQ86" s="13"/>
      <c r="CR86" s="13"/>
      <c r="CS86" s="13"/>
      <c r="CT86" s="13"/>
      <c r="CU86" s="13"/>
      <c r="CV86" s="13"/>
      <c r="CW86" s="13"/>
      <c r="CX86" s="13"/>
      <c r="CY86" s="13"/>
      <c r="CZ86" s="13"/>
      <c r="DA86" s="13"/>
      <c r="DB86" s="13"/>
      <c r="DC86" s="13"/>
      <c r="DD86" s="13"/>
      <c r="DE86" s="13"/>
      <c r="DF86" s="13"/>
      <c r="DG86" s="13"/>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HJ86" s="14"/>
      <c r="HK86" s="14"/>
      <c r="HL86" s="14"/>
      <c r="HM86" s="14"/>
      <c r="HN86" s="14"/>
      <c r="HO86" s="14"/>
      <c r="HP86" s="14"/>
      <c r="HQ86" s="14"/>
      <c r="HR86" s="14"/>
      <c r="HS86" s="14"/>
      <c r="HT86" s="14"/>
      <c r="HU86" s="14"/>
      <c r="HV86" s="14"/>
      <c r="HW86" s="14"/>
      <c r="HX86" s="14"/>
      <c r="HY86" s="14"/>
      <c r="HZ86" s="14"/>
      <c r="IA86" s="14"/>
      <c r="IB86" s="14"/>
      <c r="IC86" s="14"/>
      <c r="ID86" s="14"/>
      <c r="IE86" s="14"/>
      <c r="IF86" s="14"/>
      <c r="IG86" s="14"/>
      <c r="IH86" s="14"/>
      <c r="II86" s="14"/>
      <c r="IJ86" s="14"/>
      <c r="IK86" s="14"/>
      <c r="IL86" s="14"/>
      <c r="IM86" s="14"/>
      <c r="IN86" s="14"/>
      <c r="IO86" s="14"/>
      <c r="IP86" s="14"/>
      <c r="IQ86" s="14"/>
      <c r="IR86" s="14"/>
      <c r="IS86" s="14"/>
      <c r="IT86" s="14"/>
      <c r="IU86" s="14"/>
      <c r="IV86" s="14"/>
    </row>
    <row r="87" spans="1:256" ht="3" customHeight="1" x14ac:dyDescent="0.2">
      <c r="A87" s="18"/>
      <c r="B87" s="19"/>
      <c r="C87" s="19"/>
      <c r="D87" s="19"/>
      <c r="E87" s="25"/>
      <c r="F87" s="25"/>
      <c r="G87" s="25"/>
      <c r="H87" s="25"/>
      <c r="I87" s="25"/>
      <c r="J87" s="25"/>
      <c r="K87" s="25"/>
      <c r="L87" s="25"/>
      <c r="M87" s="25"/>
      <c r="N87" s="88"/>
      <c r="O87" s="88"/>
      <c r="P87" s="88"/>
      <c r="Q87" s="23"/>
      <c r="R87" s="8"/>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c r="IS87" s="10"/>
      <c r="IT87" s="10"/>
      <c r="IU87" s="10"/>
      <c r="IV87" s="10"/>
    </row>
    <row r="88" spans="1:256" ht="15" x14ac:dyDescent="0.2">
      <c r="A88" s="18" t="s">
        <v>71</v>
      </c>
      <c r="B88" s="200" t="s">
        <v>107</v>
      </c>
      <c r="C88" s="200"/>
      <c r="D88" s="200"/>
      <c r="E88" s="200"/>
      <c r="F88" s="200"/>
      <c r="G88" s="200"/>
      <c r="H88" s="200"/>
      <c r="I88" s="200"/>
      <c r="J88" s="25"/>
      <c r="K88" s="25"/>
      <c r="L88" s="175" t="s">
        <v>3</v>
      </c>
      <c r="M88" s="186"/>
      <c r="N88" s="248" t="str">
        <f>(N31)</f>
        <v>0</v>
      </c>
      <c r="O88" s="248"/>
      <c r="P88" s="248"/>
      <c r="Q88" s="23"/>
      <c r="R88" s="8"/>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9"/>
      <c r="BL88" s="9"/>
      <c r="BM88" s="9"/>
      <c r="BN88" s="9"/>
      <c r="BO88" s="9"/>
      <c r="BP88" s="9"/>
      <c r="BQ88" s="9"/>
      <c r="BR88" s="9"/>
      <c r="BS88" s="9"/>
      <c r="BT88" s="9"/>
      <c r="BU88" s="9"/>
      <c r="BV88" s="9"/>
      <c r="BW88" s="9"/>
      <c r="BX88" s="9"/>
      <c r="BY88" s="9"/>
      <c r="BZ88" s="9"/>
      <c r="CA88" s="9"/>
      <c r="CB88" s="9"/>
      <c r="CC88" s="9"/>
      <c r="CD88" s="9"/>
      <c r="CE88" s="9"/>
      <c r="CF88" s="9"/>
      <c r="CG88" s="9"/>
      <c r="CH88" s="9"/>
      <c r="CI88" s="9"/>
      <c r="CJ88" s="9"/>
      <c r="CK88" s="9"/>
      <c r="CL88" s="9"/>
      <c r="CM88" s="9"/>
      <c r="CN88" s="9"/>
      <c r="CO88" s="9"/>
      <c r="CP88" s="9"/>
      <c r="CQ88" s="9"/>
      <c r="CR88" s="9"/>
      <c r="CS88" s="9"/>
      <c r="CT88" s="9"/>
      <c r="CU88" s="9"/>
      <c r="CV88" s="9"/>
      <c r="CW88" s="9"/>
      <c r="CX88" s="9"/>
      <c r="CY88" s="9"/>
      <c r="CZ88" s="9"/>
      <c r="DA88" s="9"/>
      <c r="DB88" s="9"/>
      <c r="DC88" s="9"/>
      <c r="DD88" s="9"/>
      <c r="DE88" s="9"/>
      <c r="DF88" s="9"/>
      <c r="DG88" s="9"/>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row>
    <row r="89" spans="1:256" ht="4.3499999999999996" customHeight="1" x14ac:dyDescent="0.2">
      <c r="A89" s="18"/>
      <c r="B89" s="19"/>
      <c r="C89" s="19"/>
      <c r="D89" s="19"/>
      <c r="E89" s="25"/>
      <c r="F89" s="25"/>
      <c r="G89" s="25"/>
      <c r="H89" s="25"/>
      <c r="I89" s="25"/>
      <c r="J89" s="25"/>
      <c r="K89" s="25"/>
      <c r="L89" s="25"/>
      <c r="M89" s="25"/>
      <c r="N89" s="88"/>
      <c r="O89" s="88"/>
      <c r="P89" s="88"/>
      <c r="Q89" s="23"/>
      <c r="R89" s="8"/>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c r="IS89" s="10"/>
      <c r="IT89" s="10"/>
      <c r="IU89" s="10"/>
      <c r="IV89" s="10"/>
    </row>
    <row r="90" spans="1:256" ht="15" x14ac:dyDescent="0.2">
      <c r="A90" s="18" t="s">
        <v>6</v>
      </c>
      <c r="B90" s="260" t="s">
        <v>50</v>
      </c>
      <c r="C90" s="260"/>
      <c r="D90" s="260"/>
      <c r="E90" s="260"/>
      <c r="F90" s="260"/>
      <c r="G90" s="260"/>
      <c r="H90" s="260"/>
      <c r="I90" s="261" t="s">
        <v>108</v>
      </c>
      <c r="J90" s="261"/>
      <c r="K90" s="261"/>
      <c r="L90" s="175" t="s">
        <v>3</v>
      </c>
      <c r="M90" s="186"/>
      <c r="N90" s="248">
        <f>(MIN(N79:N81)+N83+N84+N86+N88)</f>
        <v>0</v>
      </c>
      <c r="O90" s="248"/>
      <c r="P90" s="248"/>
      <c r="Q90" s="23"/>
      <c r="R90" s="12"/>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c r="BE90" s="13"/>
      <c r="BF90" s="13"/>
      <c r="BG90" s="13"/>
      <c r="BH90" s="13"/>
      <c r="BI90" s="13"/>
      <c r="BJ90" s="13"/>
      <c r="BK90" s="13"/>
      <c r="BL90" s="13"/>
      <c r="BM90" s="13"/>
      <c r="BN90" s="13"/>
      <c r="BO90" s="13"/>
      <c r="BP90" s="13"/>
      <c r="BQ90" s="13"/>
      <c r="BR90" s="13"/>
      <c r="BS90" s="13"/>
      <c r="BT90" s="13"/>
      <c r="BU90" s="13"/>
      <c r="BV90" s="13"/>
      <c r="BW90" s="13"/>
      <c r="BX90" s="13"/>
      <c r="BY90" s="13"/>
      <c r="BZ90" s="13"/>
      <c r="CA90" s="13"/>
      <c r="CB90" s="13"/>
      <c r="CC90" s="13"/>
      <c r="CD90" s="13"/>
      <c r="CE90" s="13"/>
      <c r="CF90" s="13"/>
      <c r="CG90" s="13"/>
      <c r="CH90" s="13"/>
      <c r="CI90" s="13"/>
      <c r="CJ90" s="13"/>
      <c r="CK90" s="13"/>
      <c r="CL90" s="13"/>
      <c r="CM90" s="13"/>
      <c r="CN90" s="13"/>
      <c r="CO90" s="13"/>
      <c r="CP90" s="13"/>
      <c r="CQ90" s="13"/>
      <c r="CR90" s="13"/>
      <c r="CS90" s="13"/>
      <c r="CT90" s="13"/>
      <c r="CU90" s="13"/>
      <c r="CV90" s="13"/>
      <c r="CW90" s="13"/>
      <c r="CX90" s="13"/>
      <c r="CY90" s="13"/>
      <c r="CZ90" s="13"/>
      <c r="DA90" s="13"/>
      <c r="DB90" s="13"/>
      <c r="DC90" s="13"/>
      <c r="DD90" s="13"/>
      <c r="DE90" s="13"/>
      <c r="DF90" s="13"/>
      <c r="DG90" s="13"/>
      <c r="DH90" s="14"/>
      <c r="DI90" s="14"/>
      <c r="DJ90" s="14"/>
      <c r="DK90" s="14"/>
      <c r="DL90" s="14"/>
      <c r="DM90" s="14"/>
      <c r="DN90" s="14"/>
      <c r="DO90" s="14"/>
      <c r="DP90" s="14"/>
      <c r="DQ90" s="14"/>
      <c r="DR90" s="14"/>
      <c r="DS90" s="14"/>
      <c r="DT90" s="14"/>
      <c r="DU90" s="14"/>
      <c r="DV90" s="14"/>
      <c r="DW90" s="14"/>
      <c r="DX90" s="14"/>
      <c r="DY90" s="14"/>
      <c r="DZ90" s="14"/>
      <c r="EA90" s="14"/>
      <c r="EB90" s="14"/>
      <c r="EC90" s="14"/>
      <c r="ED90" s="14"/>
      <c r="EE90" s="14"/>
      <c r="EF90" s="14"/>
      <c r="EG90" s="14"/>
      <c r="EH90" s="14"/>
      <c r="EI90" s="14"/>
      <c r="EJ90" s="14"/>
      <c r="EK90" s="14"/>
      <c r="EL90" s="14"/>
      <c r="EM90" s="14"/>
      <c r="EN90" s="14"/>
      <c r="EO90" s="14"/>
      <c r="EP90" s="14"/>
      <c r="EQ90" s="14"/>
      <c r="ER90" s="14"/>
      <c r="ES90" s="14"/>
      <c r="ET90" s="14"/>
      <c r="EU90" s="14"/>
      <c r="EV90" s="14"/>
      <c r="EW90" s="14"/>
      <c r="EX90" s="14"/>
      <c r="EY90" s="14"/>
      <c r="EZ90" s="14"/>
      <c r="FA90" s="14"/>
      <c r="FB90" s="14"/>
      <c r="FC90" s="14"/>
      <c r="FD90" s="14"/>
      <c r="FE90" s="14"/>
      <c r="FF90" s="14"/>
      <c r="FG90" s="14"/>
      <c r="FH90" s="14"/>
      <c r="FI90" s="14"/>
      <c r="FJ90" s="14"/>
      <c r="FK90" s="14"/>
      <c r="FL90" s="14"/>
      <c r="FM90" s="14"/>
      <c r="FN90" s="14"/>
      <c r="FO90" s="14"/>
      <c r="FP90" s="14"/>
      <c r="FQ90" s="14"/>
      <c r="FR90" s="14"/>
      <c r="FS90" s="14"/>
      <c r="FT90" s="14"/>
      <c r="FU90" s="14"/>
      <c r="FV90" s="14"/>
      <c r="FW90" s="14"/>
      <c r="FX90" s="14"/>
      <c r="FY90" s="14"/>
      <c r="FZ90" s="14"/>
      <c r="GA90" s="14"/>
      <c r="GB90" s="14"/>
      <c r="GC90" s="14"/>
      <c r="GD90" s="14"/>
      <c r="GE90" s="14"/>
      <c r="GF90" s="14"/>
      <c r="GG90" s="14"/>
      <c r="GH90" s="14"/>
      <c r="GI90" s="14"/>
      <c r="GJ90" s="14"/>
      <c r="GK90" s="14"/>
      <c r="GL90" s="14"/>
      <c r="GM90" s="14"/>
      <c r="GN90" s="14"/>
      <c r="GO90" s="14"/>
      <c r="GP90" s="14"/>
      <c r="GQ90" s="14"/>
      <c r="GR90" s="14"/>
      <c r="GS90" s="14"/>
      <c r="GT90" s="14"/>
      <c r="GU90" s="14"/>
      <c r="GV90" s="14"/>
      <c r="GW90" s="14"/>
      <c r="GX90" s="14"/>
      <c r="GY90" s="14"/>
      <c r="GZ90" s="14"/>
      <c r="HA90" s="14"/>
      <c r="HB90" s="14"/>
      <c r="HC90" s="14"/>
      <c r="HD90" s="14"/>
      <c r="HE90" s="14"/>
      <c r="HF90" s="14"/>
      <c r="HG90" s="14"/>
      <c r="HH90" s="14"/>
      <c r="HI90" s="14"/>
      <c r="HJ90" s="14"/>
      <c r="HK90" s="14"/>
      <c r="HL90" s="14"/>
      <c r="HM90" s="14"/>
      <c r="HN90" s="14"/>
      <c r="HO90" s="14"/>
      <c r="HP90" s="14"/>
      <c r="HQ90" s="14"/>
      <c r="HR90" s="14"/>
      <c r="HS90" s="14"/>
      <c r="HT90" s="14"/>
      <c r="HU90" s="14"/>
      <c r="HV90" s="14"/>
      <c r="HW90" s="14"/>
      <c r="HX90" s="14"/>
      <c r="HY90" s="14"/>
      <c r="HZ90" s="14"/>
      <c r="IA90" s="14"/>
      <c r="IB90" s="14"/>
      <c r="IC90" s="14"/>
      <c r="ID90" s="14"/>
      <c r="IE90" s="14"/>
      <c r="IF90" s="14"/>
      <c r="IG90" s="14"/>
      <c r="IH90" s="14"/>
      <c r="II90" s="14"/>
      <c r="IJ90" s="14"/>
      <c r="IK90" s="14"/>
      <c r="IL90" s="14"/>
      <c r="IM90" s="14"/>
      <c r="IN90" s="14"/>
      <c r="IO90" s="14"/>
      <c r="IP90" s="14"/>
      <c r="IQ90" s="14"/>
      <c r="IR90" s="14"/>
      <c r="IS90" s="14"/>
      <c r="IT90" s="14"/>
      <c r="IU90" s="14"/>
      <c r="IV90" s="14"/>
    </row>
    <row r="91" spans="1:256" ht="4.3499999999999996" customHeight="1" x14ac:dyDescent="0.2">
      <c r="A91" s="40"/>
      <c r="B91" s="41"/>
      <c r="C91" s="41"/>
      <c r="D91" s="41"/>
      <c r="E91" s="41"/>
      <c r="F91" s="41"/>
      <c r="G91" s="41"/>
      <c r="H91" s="41"/>
      <c r="I91" s="41"/>
      <c r="J91" s="41"/>
      <c r="K91" s="41"/>
      <c r="L91" s="41"/>
      <c r="M91" s="41"/>
      <c r="N91" s="41"/>
      <c r="O91" s="41"/>
      <c r="P91" s="41"/>
      <c r="Q91" s="23"/>
      <c r="R91" s="12"/>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c r="BE91" s="13"/>
      <c r="BF91" s="13"/>
      <c r="BG91" s="13"/>
      <c r="BH91" s="13"/>
      <c r="BI91" s="13"/>
      <c r="BJ91" s="13"/>
      <c r="BK91" s="13"/>
      <c r="BL91" s="13"/>
      <c r="BM91" s="13"/>
      <c r="BN91" s="13"/>
      <c r="BO91" s="13"/>
      <c r="BP91" s="13"/>
      <c r="BQ91" s="13"/>
      <c r="BR91" s="13"/>
      <c r="BS91" s="13"/>
      <c r="BT91" s="13"/>
      <c r="BU91" s="13"/>
      <c r="BV91" s="13"/>
      <c r="BW91" s="13"/>
      <c r="BX91" s="13"/>
      <c r="BY91" s="13"/>
      <c r="BZ91" s="13"/>
      <c r="CA91" s="13"/>
      <c r="CB91" s="13"/>
      <c r="CC91" s="13"/>
      <c r="CD91" s="13"/>
      <c r="CE91" s="13"/>
      <c r="CF91" s="13"/>
      <c r="CG91" s="13"/>
      <c r="CH91" s="13"/>
      <c r="CI91" s="13"/>
      <c r="CJ91" s="13"/>
      <c r="CK91" s="13"/>
      <c r="CL91" s="13"/>
      <c r="CM91" s="13"/>
      <c r="CN91" s="13"/>
      <c r="CO91" s="13"/>
      <c r="CP91" s="13"/>
      <c r="CQ91" s="13"/>
      <c r="CR91" s="13"/>
      <c r="CS91" s="13"/>
      <c r="CT91" s="13"/>
      <c r="CU91" s="13"/>
      <c r="CV91" s="13"/>
      <c r="CW91" s="13"/>
      <c r="CX91" s="13"/>
      <c r="CY91" s="13"/>
      <c r="CZ91" s="13"/>
      <c r="DA91" s="13"/>
      <c r="DB91" s="13"/>
      <c r="DC91" s="13"/>
      <c r="DD91" s="13"/>
      <c r="DE91" s="13"/>
      <c r="DF91" s="13"/>
      <c r="DG91" s="13"/>
      <c r="DH91" s="14"/>
      <c r="DI91" s="14"/>
      <c r="DJ91" s="14"/>
      <c r="DK91" s="14"/>
      <c r="DL91" s="14"/>
      <c r="DM91" s="14"/>
      <c r="DN91" s="14"/>
      <c r="DO91" s="14"/>
      <c r="DP91" s="14"/>
      <c r="DQ91" s="14"/>
      <c r="DR91" s="14"/>
      <c r="DS91" s="14"/>
      <c r="DT91" s="14"/>
      <c r="DU91" s="14"/>
      <c r="DV91" s="14"/>
      <c r="DW91" s="14"/>
      <c r="DX91" s="14"/>
      <c r="DY91" s="14"/>
      <c r="DZ91" s="14"/>
      <c r="EA91" s="14"/>
      <c r="EB91" s="14"/>
      <c r="EC91" s="14"/>
      <c r="ED91" s="14"/>
      <c r="EE91" s="14"/>
      <c r="EF91" s="14"/>
      <c r="EG91" s="14"/>
      <c r="EH91" s="14"/>
      <c r="EI91" s="14"/>
      <c r="EJ91" s="14"/>
      <c r="EK91" s="14"/>
      <c r="EL91" s="14"/>
      <c r="EM91" s="14"/>
      <c r="EN91" s="14"/>
      <c r="EO91" s="14"/>
      <c r="EP91" s="14"/>
      <c r="EQ91" s="14"/>
      <c r="ER91" s="14"/>
      <c r="ES91" s="14"/>
      <c r="ET91" s="14"/>
      <c r="EU91" s="14"/>
      <c r="EV91" s="14"/>
      <c r="EW91" s="14"/>
      <c r="EX91" s="14"/>
      <c r="EY91" s="14"/>
      <c r="EZ91" s="14"/>
      <c r="FA91" s="14"/>
      <c r="FB91" s="14"/>
      <c r="FC91" s="14"/>
      <c r="FD91" s="14"/>
      <c r="FE91" s="14"/>
      <c r="FF91" s="14"/>
      <c r="FG91" s="14"/>
      <c r="FH91" s="14"/>
      <c r="FI91" s="14"/>
      <c r="FJ91" s="14"/>
      <c r="FK91" s="14"/>
      <c r="FL91" s="14"/>
      <c r="FM91" s="14"/>
      <c r="FN91" s="14"/>
      <c r="FO91" s="14"/>
      <c r="FP91" s="14"/>
      <c r="FQ91" s="14"/>
      <c r="FR91" s="14"/>
      <c r="FS91" s="14"/>
      <c r="FT91" s="14"/>
      <c r="FU91" s="14"/>
      <c r="FV91" s="14"/>
      <c r="FW91" s="14"/>
      <c r="FX91" s="14"/>
      <c r="FY91" s="14"/>
      <c r="FZ91" s="14"/>
      <c r="GA91" s="14"/>
      <c r="GB91" s="14"/>
      <c r="GC91" s="14"/>
      <c r="GD91" s="14"/>
      <c r="GE91" s="14"/>
      <c r="GF91" s="14"/>
      <c r="GG91" s="14"/>
      <c r="GH91" s="14"/>
      <c r="GI91" s="14"/>
      <c r="GJ91" s="14"/>
      <c r="GK91" s="14"/>
      <c r="GL91" s="14"/>
      <c r="GM91" s="14"/>
      <c r="GN91" s="14"/>
      <c r="GO91" s="14"/>
      <c r="GP91" s="14"/>
      <c r="GQ91" s="14"/>
      <c r="GR91" s="14"/>
      <c r="GS91" s="14"/>
      <c r="GT91" s="14"/>
      <c r="GU91" s="14"/>
      <c r="GV91" s="14"/>
      <c r="GW91" s="14"/>
      <c r="GX91" s="14"/>
      <c r="GY91" s="14"/>
      <c r="GZ91" s="14"/>
      <c r="HA91" s="14"/>
      <c r="HB91" s="14"/>
      <c r="HC91" s="14"/>
      <c r="HD91" s="14"/>
      <c r="HE91" s="14"/>
      <c r="HF91" s="14"/>
      <c r="HG91" s="14"/>
      <c r="HH91" s="14"/>
      <c r="HI91" s="14"/>
      <c r="HJ91" s="14"/>
      <c r="HK91" s="14"/>
      <c r="HL91" s="14"/>
      <c r="HM91" s="14"/>
      <c r="HN91" s="14"/>
      <c r="HO91" s="14"/>
      <c r="HP91" s="14"/>
      <c r="HQ91" s="14"/>
      <c r="HR91" s="14"/>
      <c r="HS91" s="14"/>
      <c r="HT91" s="14"/>
      <c r="HU91" s="14"/>
      <c r="HV91" s="14"/>
      <c r="HW91" s="14"/>
      <c r="HX91" s="14"/>
      <c r="HY91" s="14"/>
      <c r="HZ91" s="14"/>
      <c r="IA91" s="14"/>
      <c r="IB91" s="14"/>
      <c r="IC91" s="14"/>
      <c r="ID91" s="14"/>
      <c r="IE91" s="14"/>
      <c r="IF91" s="14"/>
      <c r="IG91" s="14"/>
      <c r="IH91" s="14"/>
      <c r="II91" s="14"/>
      <c r="IJ91" s="14"/>
      <c r="IK91" s="14"/>
      <c r="IL91" s="14"/>
      <c r="IM91" s="14"/>
      <c r="IN91" s="14"/>
      <c r="IO91" s="14"/>
      <c r="IP91" s="14"/>
      <c r="IQ91" s="14"/>
      <c r="IR91" s="14"/>
      <c r="IS91" s="14"/>
      <c r="IT91" s="14"/>
      <c r="IU91" s="14"/>
      <c r="IV91" s="14"/>
    </row>
    <row r="92" spans="1:256" ht="11.1" customHeight="1" x14ac:dyDescent="0.2">
      <c r="A92" s="19"/>
      <c r="B92" s="19"/>
      <c r="C92" s="19"/>
      <c r="D92" s="19"/>
      <c r="E92" s="19"/>
      <c r="F92" s="19"/>
      <c r="G92" s="19"/>
      <c r="H92" s="19"/>
      <c r="I92" s="19"/>
      <c r="J92" s="19"/>
      <c r="K92" s="19"/>
      <c r="L92" s="19"/>
      <c r="M92" s="19"/>
      <c r="N92" s="19"/>
      <c r="O92" s="19"/>
      <c r="P92" s="19"/>
      <c r="Q92" s="58"/>
      <c r="R92" s="12"/>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c r="BE92" s="13"/>
      <c r="BF92" s="13"/>
      <c r="BG92" s="13"/>
      <c r="BH92" s="13"/>
      <c r="BI92" s="13"/>
      <c r="BJ92" s="13"/>
      <c r="BK92" s="13"/>
      <c r="BL92" s="13"/>
      <c r="BM92" s="13"/>
      <c r="BN92" s="13"/>
      <c r="BO92" s="13"/>
      <c r="BP92" s="13"/>
      <c r="BQ92" s="13"/>
      <c r="BR92" s="13"/>
      <c r="BS92" s="13"/>
      <c r="BT92" s="13"/>
      <c r="BU92" s="13"/>
      <c r="BV92" s="13"/>
      <c r="BW92" s="13"/>
      <c r="BX92" s="13"/>
      <c r="BY92" s="13"/>
      <c r="BZ92" s="13"/>
      <c r="CA92" s="13"/>
      <c r="CB92" s="13"/>
      <c r="CC92" s="13"/>
      <c r="CD92" s="13"/>
      <c r="CE92" s="13"/>
      <c r="CF92" s="13"/>
      <c r="CG92" s="13"/>
      <c r="CH92" s="13"/>
      <c r="CI92" s="13"/>
      <c r="CJ92" s="13"/>
      <c r="CK92" s="13"/>
      <c r="CL92" s="13"/>
      <c r="CM92" s="13"/>
      <c r="CN92" s="13"/>
      <c r="CO92" s="13"/>
      <c r="CP92" s="13"/>
      <c r="CQ92" s="13"/>
      <c r="CR92" s="13"/>
      <c r="CS92" s="13"/>
      <c r="CT92" s="13"/>
      <c r="CU92" s="13"/>
      <c r="CV92" s="13"/>
      <c r="CW92" s="13"/>
      <c r="CX92" s="13"/>
      <c r="CY92" s="13"/>
      <c r="CZ92" s="13"/>
      <c r="DA92" s="13"/>
      <c r="DB92" s="13"/>
      <c r="DC92" s="13"/>
      <c r="DD92" s="13"/>
      <c r="DE92" s="13"/>
      <c r="DF92" s="13"/>
      <c r="DG92" s="13"/>
      <c r="DH92" s="14"/>
      <c r="DI92" s="14"/>
      <c r="DJ92" s="14"/>
      <c r="DK92" s="14"/>
      <c r="DL92" s="14"/>
      <c r="DM92" s="14"/>
      <c r="DN92" s="14"/>
      <c r="DO92" s="14"/>
      <c r="DP92" s="14"/>
      <c r="DQ92" s="14"/>
      <c r="DR92" s="14"/>
      <c r="DS92" s="14"/>
      <c r="DT92" s="14"/>
      <c r="DU92" s="14"/>
      <c r="DV92" s="14"/>
      <c r="DW92" s="14"/>
      <c r="DX92" s="14"/>
      <c r="DY92" s="14"/>
      <c r="DZ92" s="14"/>
      <c r="EA92" s="14"/>
      <c r="EB92" s="14"/>
      <c r="EC92" s="14"/>
      <c r="ED92" s="14"/>
      <c r="EE92" s="14"/>
      <c r="EF92" s="14"/>
      <c r="EG92" s="14"/>
      <c r="EH92" s="14"/>
      <c r="EI92" s="14"/>
      <c r="EJ92" s="14"/>
      <c r="EK92" s="14"/>
      <c r="EL92" s="14"/>
      <c r="EM92" s="14"/>
      <c r="EN92" s="14"/>
      <c r="EO92" s="14"/>
      <c r="EP92" s="14"/>
      <c r="EQ92" s="14"/>
      <c r="ER92" s="14"/>
      <c r="ES92" s="14"/>
      <c r="ET92" s="14"/>
      <c r="EU92" s="14"/>
      <c r="EV92" s="14"/>
      <c r="EW92" s="14"/>
      <c r="EX92" s="14"/>
      <c r="EY92" s="14"/>
      <c r="EZ92" s="14"/>
      <c r="FA92" s="14"/>
      <c r="FB92" s="14"/>
      <c r="FC92" s="14"/>
      <c r="FD92" s="14"/>
      <c r="FE92" s="14"/>
      <c r="FF92" s="14"/>
      <c r="FG92" s="14"/>
      <c r="FH92" s="14"/>
      <c r="FI92" s="14"/>
      <c r="FJ92" s="14"/>
      <c r="FK92" s="14"/>
      <c r="FL92" s="14"/>
      <c r="FM92" s="14"/>
      <c r="FN92" s="14"/>
      <c r="FO92" s="14"/>
      <c r="FP92" s="14"/>
      <c r="FQ92" s="14"/>
      <c r="FR92" s="14"/>
      <c r="FS92" s="14"/>
      <c r="FT92" s="14"/>
      <c r="FU92" s="14"/>
      <c r="FV92" s="14"/>
      <c r="FW92" s="14"/>
      <c r="FX92" s="14"/>
      <c r="FY92" s="14"/>
      <c r="FZ92" s="14"/>
      <c r="GA92" s="14"/>
      <c r="GB92" s="14"/>
      <c r="GC92" s="14"/>
      <c r="GD92" s="14"/>
      <c r="GE92" s="14"/>
      <c r="GF92" s="14"/>
      <c r="GG92" s="14"/>
      <c r="GH92" s="14"/>
      <c r="GI92" s="14"/>
      <c r="GJ92" s="14"/>
      <c r="GK92" s="14"/>
      <c r="GL92" s="14"/>
      <c r="GM92" s="14"/>
      <c r="GN92" s="14"/>
      <c r="GO92" s="14"/>
      <c r="GP92" s="14"/>
      <c r="GQ92" s="14"/>
      <c r="GR92" s="14"/>
      <c r="GS92" s="14"/>
      <c r="GT92" s="14"/>
      <c r="GU92" s="14"/>
      <c r="GV92" s="14"/>
      <c r="GW92" s="14"/>
      <c r="GX92" s="14"/>
      <c r="GY92" s="14"/>
      <c r="GZ92" s="14"/>
      <c r="HA92" s="14"/>
      <c r="HB92" s="14"/>
      <c r="HC92" s="14"/>
      <c r="HD92" s="14"/>
      <c r="HE92" s="14"/>
      <c r="HF92" s="14"/>
      <c r="HG92" s="14"/>
      <c r="HH92" s="14"/>
      <c r="HI92" s="14"/>
      <c r="HJ92" s="14"/>
      <c r="HK92" s="14"/>
      <c r="HL92" s="14"/>
      <c r="HM92" s="14"/>
      <c r="HN92" s="14"/>
      <c r="HO92" s="14"/>
      <c r="HP92" s="14"/>
      <c r="HQ92" s="14"/>
      <c r="HR92" s="14"/>
      <c r="HS92" s="14"/>
      <c r="HT92" s="14"/>
      <c r="HU92" s="14"/>
      <c r="HV92" s="14"/>
      <c r="HW92" s="14"/>
      <c r="HX92" s="14"/>
      <c r="HY92" s="14"/>
      <c r="HZ92" s="14"/>
      <c r="IA92" s="14"/>
      <c r="IB92" s="14"/>
      <c r="IC92" s="14"/>
      <c r="ID92" s="14"/>
      <c r="IE92" s="14"/>
      <c r="IF92" s="14"/>
      <c r="IG92" s="14"/>
      <c r="IH92" s="14"/>
      <c r="II92" s="14"/>
      <c r="IJ92" s="14"/>
      <c r="IK92" s="14"/>
      <c r="IL92" s="14"/>
      <c r="IM92" s="14"/>
      <c r="IN92" s="14"/>
      <c r="IO92" s="14"/>
      <c r="IP92" s="14"/>
      <c r="IQ92" s="14"/>
      <c r="IR92" s="14"/>
      <c r="IS92" s="14"/>
      <c r="IT92" s="14"/>
      <c r="IU92" s="14"/>
      <c r="IV92" s="14"/>
    </row>
    <row r="93" spans="1:256" ht="15" x14ac:dyDescent="0.2">
      <c r="A93" s="49" t="s">
        <v>8</v>
      </c>
      <c r="B93" s="257" t="s">
        <v>110</v>
      </c>
      <c r="C93" s="257"/>
      <c r="D93" s="257"/>
      <c r="E93" s="257"/>
      <c r="F93" s="257"/>
      <c r="G93" s="257"/>
      <c r="H93" s="257"/>
      <c r="I93" s="257"/>
      <c r="J93" s="257"/>
      <c r="K93" s="257"/>
      <c r="L93" s="257"/>
      <c r="M93" s="257"/>
      <c r="N93" s="258"/>
      <c r="O93" s="258"/>
      <c r="P93" s="258"/>
      <c r="Q93" s="50"/>
      <c r="R93" s="12"/>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c r="BE93" s="13"/>
      <c r="BF93" s="13"/>
      <c r="BG93" s="13"/>
      <c r="BH93" s="13"/>
      <c r="BI93" s="13"/>
      <c r="BJ93" s="13"/>
      <c r="BK93" s="13"/>
      <c r="BL93" s="13"/>
      <c r="BM93" s="13"/>
      <c r="BN93" s="13"/>
      <c r="BO93" s="13"/>
      <c r="BP93" s="13"/>
      <c r="BQ93" s="13"/>
      <c r="BR93" s="13"/>
      <c r="BS93" s="13"/>
      <c r="BT93" s="13"/>
      <c r="BU93" s="13"/>
      <c r="BV93" s="13"/>
      <c r="BW93" s="13"/>
      <c r="BX93" s="13"/>
      <c r="BY93" s="13"/>
      <c r="BZ93" s="13"/>
      <c r="CA93" s="13"/>
      <c r="CB93" s="13"/>
      <c r="CC93" s="13"/>
      <c r="CD93" s="13"/>
      <c r="CE93" s="13"/>
      <c r="CF93" s="13"/>
      <c r="CG93" s="13"/>
      <c r="CH93" s="13"/>
      <c r="CI93" s="13"/>
      <c r="CJ93" s="13"/>
      <c r="CK93" s="13"/>
      <c r="CL93" s="13"/>
      <c r="CM93" s="13"/>
      <c r="CN93" s="13"/>
      <c r="CO93" s="13"/>
      <c r="CP93" s="13"/>
      <c r="CQ93" s="13"/>
      <c r="CR93" s="13"/>
      <c r="CS93" s="13"/>
      <c r="CT93" s="13"/>
      <c r="CU93" s="13"/>
      <c r="CV93" s="13"/>
      <c r="CW93" s="13"/>
      <c r="CX93" s="13"/>
      <c r="CY93" s="13"/>
      <c r="CZ93" s="13"/>
      <c r="DA93" s="13"/>
      <c r="DB93" s="13"/>
      <c r="DC93" s="13"/>
      <c r="DD93" s="13"/>
      <c r="DE93" s="13"/>
      <c r="DF93" s="13"/>
      <c r="DG93" s="13"/>
      <c r="DH93" s="14"/>
      <c r="DI93" s="14"/>
      <c r="DJ93" s="14"/>
      <c r="DK93" s="14"/>
      <c r="DL93" s="14"/>
      <c r="DM93" s="14"/>
      <c r="DN93" s="14"/>
      <c r="DO93" s="14"/>
      <c r="DP93" s="14"/>
      <c r="DQ93" s="14"/>
      <c r="DR93" s="14"/>
      <c r="DS93" s="14"/>
      <c r="DT93" s="14"/>
      <c r="DU93" s="14"/>
      <c r="DV93" s="14"/>
      <c r="DW93" s="14"/>
      <c r="DX93" s="14"/>
      <c r="DY93" s="14"/>
      <c r="DZ93" s="14"/>
      <c r="EA93" s="14"/>
      <c r="EB93" s="14"/>
      <c r="EC93" s="14"/>
      <c r="ED93" s="14"/>
      <c r="EE93" s="14"/>
      <c r="EF93" s="14"/>
      <c r="EG93" s="14"/>
      <c r="EH93" s="14"/>
      <c r="EI93" s="14"/>
      <c r="EJ93" s="14"/>
      <c r="EK93" s="14"/>
      <c r="EL93" s="14"/>
      <c r="EM93" s="14"/>
      <c r="EN93" s="14"/>
      <c r="EO93" s="14"/>
      <c r="EP93" s="14"/>
      <c r="EQ93" s="14"/>
      <c r="ER93" s="14"/>
      <c r="ES93" s="14"/>
      <c r="ET93" s="14"/>
      <c r="EU93" s="14"/>
      <c r="EV93" s="14"/>
      <c r="EW93" s="14"/>
      <c r="EX93" s="14"/>
      <c r="EY93" s="14"/>
      <c r="EZ93" s="14"/>
      <c r="FA93" s="14"/>
      <c r="FB93" s="14"/>
      <c r="FC93" s="14"/>
      <c r="FD93" s="14"/>
      <c r="FE93" s="14"/>
      <c r="FF93" s="14"/>
      <c r="FG93" s="14"/>
      <c r="FH93" s="14"/>
      <c r="FI93" s="14"/>
      <c r="FJ93" s="14"/>
      <c r="FK93" s="14"/>
      <c r="FL93" s="14"/>
      <c r="FM93" s="14"/>
      <c r="FN93" s="14"/>
      <c r="FO93" s="14"/>
      <c r="FP93" s="14"/>
      <c r="FQ93" s="14"/>
      <c r="FR93" s="14"/>
      <c r="FS93" s="14"/>
      <c r="FT93" s="14"/>
      <c r="FU93" s="14"/>
      <c r="FV93" s="14"/>
      <c r="FW93" s="14"/>
      <c r="FX93" s="14"/>
      <c r="FY93" s="14"/>
      <c r="FZ93" s="14"/>
      <c r="GA93" s="14"/>
      <c r="GB93" s="14"/>
      <c r="GC93" s="14"/>
      <c r="GD93" s="14"/>
      <c r="GE93" s="14"/>
      <c r="GF93" s="14"/>
      <c r="GG93" s="14"/>
      <c r="GH93" s="14"/>
      <c r="GI93" s="14"/>
      <c r="GJ93" s="14"/>
      <c r="GK93" s="14"/>
      <c r="GL93" s="14"/>
      <c r="GM93" s="14"/>
      <c r="GN93" s="14"/>
      <c r="GO93" s="14"/>
      <c r="GP93" s="14"/>
      <c r="GQ93" s="14"/>
      <c r="GR93" s="14"/>
      <c r="GS93" s="14"/>
      <c r="GT93" s="14"/>
      <c r="GU93" s="14"/>
      <c r="GV93" s="14"/>
      <c r="GW93" s="14"/>
      <c r="GX93" s="14"/>
      <c r="GY93" s="14"/>
      <c r="GZ93" s="14"/>
      <c r="HA93" s="14"/>
      <c r="HB93" s="14"/>
      <c r="HC93" s="14"/>
      <c r="HD93" s="14"/>
      <c r="HE93" s="14"/>
      <c r="HF93" s="14"/>
      <c r="HG93" s="14"/>
      <c r="HH93" s="14"/>
      <c r="HI93" s="14"/>
      <c r="HJ93" s="14"/>
      <c r="HK93" s="14"/>
      <c r="HL93" s="14"/>
      <c r="HM93" s="14"/>
      <c r="HN93" s="14"/>
      <c r="HO93" s="14"/>
      <c r="HP93" s="14"/>
      <c r="HQ93" s="14"/>
      <c r="HR93" s="14"/>
      <c r="HS93" s="14"/>
      <c r="HT93" s="14"/>
      <c r="HU93" s="14"/>
      <c r="HV93" s="14"/>
      <c r="HW93" s="14"/>
      <c r="HX93" s="14"/>
      <c r="HY93" s="14"/>
      <c r="HZ93" s="14"/>
      <c r="IA93" s="14"/>
      <c r="IB93" s="14"/>
      <c r="IC93" s="14"/>
      <c r="ID93" s="14"/>
      <c r="IE93" s="14"/>
      <c r="IF93" s="14"/>
      <c r="IG93" s="14"/>
      <c r="IH93" s="14"/>
      <c r="II93" s="14"/>
      <c r="IJ93" s="14"/>
      <c r="IK93" s="14"/>
      <c r="IL93" s="14"/>
      <c r="IM93" s="14"/>
      <c r="IN93" s="14"/>
      <c r="IO93" s="14"/>
      <c r="IP93" s="14"/>
      <c r="IQ93" s="14"/>
      <c r="IR93" s="14"/>
      <c r="IS93" s="14"/>
      <c r="IT93" s="14"/>
      <c r="IU93" s="14"/>
      <c r="IV93" s="14"/>
    </row>
    <row r="94" spans="1:256" ht="5.45" customHeight="1" x14ac:dyDescent="0.2">
      <c r="A94" s="18"/>
      <c r="B94" s="36"/>
      <c r="C94" s="36"/>
      <c r="D94" s="36"/>
      <c r="E94" s="36"/>
      <c r="F94" s="36"/>
      <c r="G94" s="36"/>
      <c r="H94" s="36"/>
      <c r="I94" s="36"/>
      <c r="J94" s="36"/>
      <c r="K94" s="36"/>
      <c r="L94" s="36"/>
      <c r="M94" s="36"/>
      <c r="N94" s="19"/>
      <c r="O94" s="19"/>
      <c r="P94" s="19"/>
      <c r="Q94" s="23"/>
      <c r="R94" s="8"/>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9"/>
      <c r="BL94" s="9"/>
      <c r="BM94" s="9"/>
      <c r="BN94" s="9"/>
      <c r="BO94" s="9"/>
      <c r="BP94" s="9"/>
      <c r="BQ94" s="9"/>
      <c r="BR94" s="9"/>
      <c r="BS94" s="9"/>
      <c r="BT94" s="9"/>
      <c r="BU94" s="9"/>
      <c r="BV94" s="9"/>
      <c r="BW94" s="9"/>
      <c r="BX94" s="9"/>
      <c r="BY94" s="9"/>
      <c r="BZ94" s="9"/>
      <c r="CA94" s="9"/>
      <c r="CB94" s="9"/>
      <c r="CC94" s="9"/>
      <c r="CD94" s="9"/>
      <c r="CE94" s="9"/>
      <c r="CF94" s="9"/>
      <c r="CG94" s="9"/>
      <c r="CH94" s="9"/>
      <c r="CI94" s="9"/>
      <c r="CJ94" s="9"/>
      <c r="CK94" s="9"/>
      <c r="CL94" s="9"/>
      <c r="CM94" s="9"/>
      <c r="CN94" s="9"/>
      <c r="CO94" s="9"/>
      <c r="CP94" s="9"/>
      <c r="CQ94" s="9"/>
      <c r="CR94" s="9"/>
      <c r="CS94" s="9"/>
      <c r="CT94" s="9"/>
      <c r="CU94" s="9"/>
      <c r="CV94" s="9"/>
      <c r="CW94" s="9"/>
      <c r="CX94" s="9"/>
      <c r="CY94" s="9"/>
      <c r="CZ94" s="9"/>
      <c r="DA94" s="9"/>
      <c r="DB94" s="9"/>
      <c r="DC94" s="9"/>
      <c r="DD94" s="9"/>
      <c r="DE94" s="9"/>
      <c r="DF94" s="9"/>
      <c r="DG94" s="9"/>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c r="IS94" s="10"/>
      <c r="IT94" s="10"/>
      <c r="IU94" s="10"/>
      <c r="IV94" s="10"/>
    </row>
    <row r="95" spans="1:256" ht="15" x14ac:dyDescent="0.2">
      <c r="A95" s="18"/>
      <c r="B95" s="245">
        <f>N90</f>
        <v>0</v>
      </c>
      <c r="C95" s="245"/>
      <c r="D95" s="245"/>
      <c r="E95" s="20" t="s">
        <v>51</v>
      </c>
      <c r="F95" s="183"/>
      <c r="G95" s="259"/>
      <c r="H95" s="259"/>
      <c r="I95" s="20"/>
      <c r="J95" s="29"/>
      <c r="K95" s="29"/>
      <c r="L95" s="175" t="s">
        <v>3</v>
      </c>
      <c r="M95" s="186"/>
      <c r="N95" s="177">
        <f>(B95+F95)</f>
        <v>0</v>
      </c>
      <c r="O95" s="177"/>
      <c r="P95" s="177"/>
      <c r="Q95" s="23"/>
      <c r="R95" s="12"/>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c r="BE95" s="13"/>
      <c r="BF95" s="13"/>
      <c r="BG95" s="13"/>
      <c r="BH95" s="13"/>
      <c r="BI95" s="13"/>
      <c r="BJ95" s="13"/>
      <c r="BK95" s="13"/>
      <c r="BL95" s="13"/>
      <c r="BM95" s="13"/>
      <c r="BN95" s="13"/>
      <c r="BO95" s="13"/>
      <c r="BP95" s="13"/>
      <c r="BQ95" s="13"/>
      <c r="BR95" s="13"/>
      <c r="BS95" s="13"/>
      <c r="BT95" s="13"/>
      <c r="BU95" s="13"/>
      <c r="BV95" s="13"/>
      <c r="BW95" s="13"/>
      <c r="BX95" s="13"/>
      <c r="BY95" s="13"/>
      <c r="BZ95" s="13"/>
      <c r="CA95" s="13"/>
      <c r="CB95" s="13"/>
      <c r="CC95" s="13"/>
      <c r="CD95" s="13"/>
      <c r="CE95" s="13"/>
      <c r="CF95" s="13"/>
      <c r="CG95" s="13"/>
      <c r="CH95" s="13"/>
      <c r="CI95" s="13"/>
      <c r="CJ95" s="13"/>
      <c r="CK95" s="13"/>
      <c r="CL95" s="13"/>
      <c r="CM95" s="13"/>
      <c r="CN95" s="13"/>
      <c r="CO95" s="13"/>
      <c r="CP95" s="13"/>
      <c r="CQ95" s="13"/>
      <c r="CR95" s="13"/>
      <c r="CS95" s="13"/>
      <c r="CT95" s="13"/>
      <c r="CU95" s="13"/>
      <c r="CV95" s="13"/>
      <c r="CW95" s="13"/>
      <c r="CX95" s="13"/>
      <c r="CY95" s="13"/>
      <c r="CZ95" s="13"/>
      <c r="DA95" s="13"/>
      <c r="DB95" s="13"/>
      <c r="DC95" s="13"/>
      <c r="DD95" s="13"/>
      <c r="DE95" s="13"/>
      <c r="DF95" s="13"/>
      <c r="DG95" s="13"/>
      <c r="DH95" s="14"/>
      <c r="DI95" s="14"/>
      <c r="DJ95" s="14"/>
      <c r="DK95" s="14"/>
      <c r="DL95" s="14"/>
      <c r="DM95" s="14"/>
      <c r="DN95" s="14"/>
      <c r="DO95" s="14"/>
      <c r="DP95" s="14"/>
      <c r="DQ95" s="14"/>
      <c r="DR95" s="14"/>
      <c r="DS95" s="14"/>
      <c r="DT95" s="14"/>
      <c r="DU95" s="14"/>
      <c r="DV95" s="14"/>
      <c r="DW95" s="14"/>
      <c r="DX95" s="14"/>
      <c r="DY95" s="14"/>
      <c r="DZ95" s="14"/>
      <c r="EA95" s="14"/>
      <c r="EB95" s="14"/>
      <c r="EC95" s="14"/>
      <c r="ED95" s="14"/>
      <c r="EE95" s="14"/>
      <c r="EF95" s="14"/>
      <c r="EG95" s="14"/>
      <c r="EH95" s="14"/>
      <c r="EI95" s="14"/>
      <c r="EJ95" s="14"/>
      <c r="EK95" s="14"/>
      <c r="EL95" s="14"/>
      <c r="EM95" s="14"/>
      <c r="EN95" s="14"/>
      <c r="EO95" s="14"/>
      <c r="EP95" s="14"/>
      <c r="EQ95" s="14"/>
      <c r="ER95" s="14"/>
      <c r="ES95" s="14"/>
      <c r="ET95" s="14"/>
      <c r="EU95" s="14"/>
      <c r="EV95" s="14"/>
      <c r="EW95" s="14"/>
      <c r="EX95" s="14"/>
      <c r="EY95" s="14"/>
      <c r="EZ95" s="14"/>
      <c r="FA95" s="14"/>
      <c r="FB95" s="14"/>
      <c r="FC95" s="14"/>
      <c r="FD95" s="14"/>
      <c r="FE95" s="14"/>
      <c r="FF95" s="14"/>
      <c r="FG95" s="14"/>
      <c r="FH95" s="14"/>
      <c r="FI95" s="14"/>
      <c r="FJ95" s="14"/>
      <c r="FK95" s="14"/>
      <c r="FL95" s="14"/>
      <c r="FM95" s="14"/>
      <c r="FN95" s="14"/>
      <c r="FO95" s="14"/>
      <c r="FP95" s="14"/>
      <c r="FQ95" s="14"/>
      <c r="FR95" s="14"/>
      <c r="FS95" s="14"/>
      <c r="FT95" s="14"/>
      <c r="FU95" s="14"/>
      <c r="FV95" s="14"/>
      <c r="FW95" s="14"/>
      <c r="FX95" s="14"/>
      <c r="FY95" s="14"/>
      <c r="FZ95" s="14"/>
      <c r="GA95" s="14"/>
      <c r="GB95" s="14"/>
      <c r="GC95" s="14"/>
      <c r="GD95" s="14"/>
      <c r="GE95" s="14"/>
      <c r="GF95" s="14"/>
      <c r="GG95" s="14"/>
      <c r="GH95" s="14"/>
      <c r="GI95" s="14"/>
      <c r="GJ95" s="14"/>
      <c r="GK95" s="14"/>
      <c r="GL95" s="14"/>
      <c r="GM95" s="14"/>
      <c r="GN95" s="14"/>
      <c r="GO95" s="14"/>
      <c r="GP95" s="14"/>
      <c r="GQ95" s="14"/>
      <c r="GR95" s="14"/>
      <c r="GS95" s="14"/>
      <c r="GT95" s="14"/>
      <c r="GU95" s="14"/>
      <c r="GV95" s="14"/>
      <c r="GW95" s="14"/>
      <c r="GX95" s="14"/>
      <c r="GY95" s="14"/>
      <c r="GZ95" s="14"/>
      <c r="HA95" s="14"/>
      <c r="HB95" s="14"/>
      <c r="HC95" s="14"/>
      <c r="HD95" s="14"/>
      <c r="HE95" s="14"/>
      <c r="HF95" s="14"/>
      <c r="HG95" s="14"/>
      <c r="HH95" s="14"/>
      <c r="HI95" s="14"/>
      <c r="HJ95" s="14"/>
      <c r="HK95" s="14"/>
      <c r="HL95" s="14"/>
      <c r="HM95" s="14"/>
      <c r="HN95" s="14"/>
      <c r="HO95" s="14"/>
      <c r="HP95" s="14"/>
      <c r="HQ95" s="14"/>
      <c r="HR95" s="14"/>
      <c r="HS95" s="14"/>
      <c r="HT95" s="14"/>
      <c r="HU95" s="14"/>
      <c r="HV95" s="14"/>
      <c r="HW95" s="14"/>
      <c r="HX95" s="14"/>
      <c r="HY95" s="14"/>
      <c r="HZ95" s="14"/>
      <c r="IA95" s="14"/>
      <c r="IB95" s="14"/>
      <c r="IC95" s="14"/>
      <c r="ID95" s="14"/>
      <c r="IE95" s="14"/>
      <c r="IF95" s="14"/>
      <c r="IG95" s="14"/>
      <c r="IH95" s="14"/>
      <c r="II95" s="14"/>
      <c r="IJ95" s="14"/>
      <c r="IK95" s="14"/>
      <c r="IL95" s="14"/>
      <c r="IM95" s="14"/>
      <c r="IN95" s="14"/>
      <c r="IO95" s="14"/>
      <c r="IP95" s="14"/>
      <c r="IQ95" s="14"/>
      <c r="IR95" s="14"/>
      <c r="IS95" s="14"/>
      <c r="IT95" s="14"/>
      <c r="IU95" s="14"/>
      <c r="IV95" s="14"/>
    </row>
    <row r="96" spans="1:256" x14ac:dyDescent="0.2">
      <c r="A96" s="54"/>
      <c r="B96" s="221" t="s">
        <v>109</v>
      </c>
      <c r="C96" s="221"/>
      <c r="D96" s="221"/>
      <c r="E96" s="55"/>
      <c r="F96" s="144" t="s">
        <v>42</v>
      </c>
      <c r="G96" s="222"/>
      <c r="H96" s="222"/>
      <c r="I96" s="55"/>
      <c r="J96" s="55"/>
      <c r="K96" s="55"/>
      <c r="L96" s="55"/>
      <c r="M96" s="55"/>
      <c r="N96" s="265" t="s">
        <v>54</v>
      </c>
      <c r="O96" s="221"/>
      <c r="P96" s="221"/>
      <c r="Q96" s="56"/>
      <c r="R96" s="32"/>
      <c r="S96" s="33"/>
      <c r="T96" s="33"/>
      <c r="U96" s="33"/>
      <c r="V96" s="33"/>
      <c r="W96" s="33"/>
      <c r="X96" s="33"/>
      <c r="Y96" s="33"/>
      <c r="Z96" s="33"/>
      <c r="AA96" s="33"/>
      <c r="AB96" s="33"/>
      <c r="AC96" s="33"/>
      <c r="AD96" s="33"/>
      <c r="AE96" s="33"/>
      <c r="AF96" s="33"/>
      <c r="AG96" s="33"/>
      <c r="AH96" s="33"/>
      <c r="AI96" s="33"/>
      <c r="AJ96" s="33"/>
      <c r="AK96" s="33"/>
      <c r="AL96" s="33"/>
      <c r="AM96" s="33"/>
      <c r="AN96" s="33"/>
      <c r="AO96" s="33"/>
      <c r="AP96" s="33"/>
      <c r="AQ96" s="33"/>
      <c r="AR96" s="33"/>
      <c r="AS96" s="33"/>
      <c r="AT96" s="33"/>
      <c r="AU96" s="33"/>
      <c r="AV96" s="33"/>
      <c r="AW96" s="33"/>
      <c r="AX96" s="33"/>
      <c r="AY96" s="33"/>
      <c r="AZ96" s="33"/>
      <c r="BA96" s="33"/>
      <c r="BB96" s="33"/>
      <c r="BC96" s="33"/>
      <c r="BD96" s="33"/>
      <c r="BE96" s="33"/>
      <c r="BF96" s="33"/>
      <c r="BG96" s="33"/>
      <c r="BH96" s="33"/>
      <c r="BI96" s="33"/>
      <c r="BJ96" s="33"/>
      <c r="BK96" s="33"/>
      <c r="BL96" s="33"/>
      <c r="BM96" s="33"/>
      <c r="BN96" s="33"/>
      <c r="BO96" s="33"/>
      <c r="BP96" s="33"/>
      <c r="BQ96" s="33"/>
      <c r="BR96" s="33"/>
      <c r="BS96" s="33"/>
      <c r="BT96" s="33"/>
      <c r="BU96" s="33"/>
      <c r="BV96" s="33"/>
      <c r="BW96" s="33"/>
      <c r="BX96" s="33"/>
      <c r="BY96" s="33"/>
      <c r="BZ96" s="33"/>
      <c r="CA96" s="33"/>
      <c r="CB96" s="33"/>
      <c r="CC96" s="33"/>
      <c r="CD96" s="33"/>
      <c r="CE96" s="33"/>
      <c r="CF96" s="33"/>
      <c r="CG96" s="33"/>
      <c r="CH96" s="33"/>
      <c r="CI96" s="33"/>
      <c r="CJ96" s="33"/>
      <c r="CK96" s="33"/>
      <c r="CL96" s="33"/>
      <c r="CM96" s="33"/>
      <c r="CN96" s="33"/>
      <c r="CO96" s="33"/>
      <c r="CP96" s="33"/>
      <c r="CQ96" s="33"/>
      <c r="CR96" s="33"/>
      <c r="CS96" s="33"/>
      <c r="CT96" s="33"/>
      <c r="CU96" s="33"/>
      <c r="CV96" s="33"/>
      <c r="CW96" s="33"/>
      <c r="CX96" s="33"/>
      <c r="CY96" s="33"/>
      <c r="CZ96" s="33"/>
      <c r="DA96" s="33"/>
      <c r="DB96" s="33"/>
      <c r="DC96" s="33"/>
      <c r="DD96" s="33"/>
      <c r="DE96" s="33"/>
      <c r="DF96" s="33"/>
      <c r="DG96" s="33"/>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row>
    <row r="97" spans="1:256" ht="8.4499999999999993" customHeight="1" x14ac:dyDescent="0.2">
      <c r="A97" s="89"/>
      <c r="B97" s="90"/>
      <c r="C97" s="90"/>
      <c r="D97" s="90"/>
      <c r="E97" s="90"/>
      <c r="F97" s="90"/>
      <c r="G97" s="90"/>
      <c r="H97" s="90"/>
      <c r="I97" s="90"/>
      <c r="J97" s="90"/>
      <c r="K97" s="90"/>
      <c r="L97" s="90"/>
      <c r="M97" s="90"/>
      <c r="N97" s="89"/>
      <c r="O97" s="89"/>
      <c r="P97" s="89"/>
      <c r="Q97" s="89"/>
      <c r="R97" s="8"/>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9"/>
      <c r="BL97" s="9"/>
      <c r="BM97" s="9"/>
      <c r="BN97" s="9"/>
      <c r="BO97" s="9"/>
      <c r="BP97" s="9"/>
      <c r="BQ97" s="9"/>
      <c r="BR97" s="9"/>
      <c r="BS97" s="9"/>
      <c r="BT97" s="9"/>
      <c r="BU97" s="9"/>
      <c r="BV97" s="9"/>
      <c r="BW97" s="9"/>
      <c r="BX97" s="9"/>
      <c r="BY97" s="9"/>
      <c r="BZ97" s="9"/>
      <c r="CA97" s="9"/>
      <c r="CB97" s="9"/>
      <c r="CC97" s="9"/>
      <c r="CD97" s="9"/>
      <c r="CE97" s="9"/>
      <c r="CF97" s="9"/>
      <c r="CG97" s="9"/>
      <c r="CH97" s="9"/>
      <c r="CI97" s="9"/>
      <c r="CJ97" s="9"/>
      <c r="CK97" s="9"/>
      <c r="CL97" s="9"/>
      <c r="CM97" s="9"/>
      <c r="CN97" s="9"/>
      <c r="CO97" s="9"/>
      <c r="CP97" s="9"/>
      <c r="CQ97" s="9"/>
      <c r="CR97" s="9"/>
      <c r="CS97" s="9"/>
      <c r="CT97" s="9"/>
      <c r="CU97" s="9"/>
      <c r="CV97" s="9"/>
      <c r="CW97" s="9"/>
      <c r="CX97" s="9"/>
      <c r="CY97" s="9"/>
      <c r="CZ97" s="9"/>
      <c r="DA97" s="9"/>
      <c r="DB97" s="9"/>
      <c r="DC97" s="9"/>
      <c r="DD97" s="9"/>
      <c r="DE97" s="9"/>
      <c r="DF97" s="9"/>
      <c r="DG97" s="9"/>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c r="IS97" s="10"/>
      <c r="IT97" s="10"/>
      <c r="IU97" s="10"/>
      <c r="IV97" s="10"/>
    </row>
    <row r="98" spans="1:256" ht="5.45" customHeight="1" x14ac:dyDescent="0.2">
      <c r="A98" s="49"/>
      <c r="B98" s="266"/>
      <c r="C98" s="266"/>
      <c r="D98" s="266"/>
      <c r="E98" s="266"/>
      <c r="F98" s="266"/>
      <c r="G98" s="266"/>
      <c r="H98" s="266"/>
      <c r="I98" s="266"/>
      <c r="J98" s="266"/>
      <c r="K98" s="266"/>
      <c r="L98" s="266"/>
      <c r="M98" s="266"/>
      <c r="N98" s="58"/>
      <c r="O98" s="58"/>
      <c r="P98" s="58"/>
      <c r="Q98" s="50"/>
      <c r="R98" s="12"/>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c r="BE98" s="13"/>
      <c r="BF98" s="13"/>
      <c r="BG98" s="13"/>
      <c r="BH98" s="13"/>
      <c r="BI98" s="13"/>
      <c r="BJ98" s="13"/>
      <c r="BK98" s="13"/>
      <c r="BL98" s="13"/>
      <c r="BM98" s="13"/>
      <c r="BN98" s="13"/>
      <c r="BO98" s="13"/>
      <c r="BP98" s="13"/>
      <c r="BQ98" s="13"/>
      <c r="BR98" s="13"/>
      <c r="BS98" s="13"/>
      <c r="BT98" s="13"/>
      <c r="BU98" s="13"/>
      <c r="BV98" s="13"/>
      <c r="BW98" s="13"/>
      <c r="BX98" s="13"/>
      <c r="BY98" s="13"/>
      <c r="BZ98" s="13"/>
      <c r="CA98" s="13"/>
      <c r="CB98" s="13"/>
      <c r="CC98" s="13"/>
      <c r="CD98" s="13"/>
      <c r="CE98" s="13"/>
      <c r="CF98" s="13"/>
      <c r="CG98" s="13"/>
      <c r="CH98" s="13"/>
      <c r="CI98" s="13"/>
      <c r="CJ98" s="13"/>
      <c r="CK98" s="13"/>
      <c r="CL98" s="13"/>
      <c r="CM98" s="13"/>
      <c r="CN98" s="13"/>
      <c r="CO98" s="13"/>
      <c r="CP98" s="13"/>
      <c r="CQ98" s="13"/>
      <c r="CR98" s="13"/>
      <c r="CS98" s="13"/>
      <c r="CT98" s="13"/>
      <c r="CU98" s="13"/>
      <c r="CV98" s="13"/>
      <c r="CW98" s="13"/>
      <c r="CX98" s="13"/>
      <c r="CY98" s="13"/>
      <c r="CZ98" s="13"/>
      <c r="DA98" s="13"/>
      <c r="DB98" s="13"/>
      <c r="DC98" s="13"/>
      <c r="DD98" s="13"/>
      <c r="DE98" s="13"/>
      <c r="DF98" s="13"/>
      <c r="DG98" s="13"/>
      <c r="DH98" s="14"/>
      <c r="DI98" s="14"/>
      <c r="DJ98" s="14"/>
      <c r="DK98" s="14"/>
      <c r="DL98" s="14"/>
      <c r="DM98" s="14"/>
      <c r="DN98" s="14"/>
      <c r="DO98" s="14"/>
      <c r="DP98" s="14"/>
      <c r="DQ98" s="14"/>
      <c r="DR98" s="14"/>
      <c r="DS98" s="14"/>
      <c r="DT98" s="14"/>
      <c r="DU98" s="14"/>
      <c r="DV98" s="14"/>
      <c r="DW98" s="14"/>
      <c r="DX98" s="14"/>
      <c r="DY98" s="14"/>
      <c r="DZ98" s="14"/>
      <c r="EA98" s="14"/>
      <c r="EB98" s="14"/>
      <c r="EC98" s="14"/>
      <c r="ED98" s="14"/>
      <c r="EE98" s="14"/>
      <c r="EF98" s="14"/>
      <c r="EG98" s="14"/>
      <c r="EH98" s="14"/>
      <c r="EI98" s="14"/>
      <c r="EJ98" s="14"/>
      <c r="EK98" s="14"/>
      <c r="EL98" s="14"/>
      <c r="EM98" s="14"/>
      <c r="EN98" s="14"/>
      <c r="EO98" s="14"/>
      <c r="EP98" s="14"/>
      <c r="EQ98" s="14"/>
      <c r="ER98" s="14"/>
      <c r="ES98" s="14"/>
      <c r="ET98" s="14"/>
      <c r="EU98" s="14"/>
      <c r="EV98" s="14"/>
      <c r="EW98" s="14"/>
      <c r="EX98" s="14"/>
      <c r="EY98" s="14"/>
      <c r="EZ98" s="14"/>
      <c r="FA98" s="14"/>
      <c r="FB98" s="14"/>
      <c r="FC98" s="14"/>
      <c r="FD98" s="14"/>
      <c r="FE98" s="14"/>
      <c r="FF98" s="14"/>
      <c r="FG98" s="14"/>
      <c r="FH98" s="14"/>
      <c r="FI98" s="14"/>
      <c r="FJ98" s="14"/>
      <c r="FK98" s="14"/>
      <c r="FL98" s="14"/>
      <c r="FM98" s="14"/>
      <c r="FN98" s="14"/>
      <c r="FO98" s="14"/>
      <c r="FP98" s="14"/>
      <c r="FQ98" s="14"/>
      <c r="FR98" s="14"/>
      <c r="FS98" s="14"/>
      <c r="FT98" s="14"/>
      <c r="FU98" s="14"/>
      <c r="FV98" s="14"/>
      <c r="FW98" s="14"/>
      <c r="FX98" s="14"/>
      <c r="FY98" s="14"/>
      <c r="FZ98" s="14"/>
      <c r="GA98" s="14"/>
      <c r="GB98" s="14"/>
      <c r="GC98" s="14"/>
      <c r="GD98" s="14"/>
      <c r="GE98" s="14"/>
      <c r="GF98" s="14"/>
      <c r="GG98" s="14"/>
      <c r="GH98" s="14"/>
      <c r="GI98" s="14"/>
      <c r="GJ98" s="14"/>
      <c r="GK98" s="14"/>
      <c r="GL98" s="14"/>
      <c r="GM98" s="14"/>
      <c r="GN98" s="14"/>
      <c r="GO98" s="14"/>
      <c r="GP98" s="14"/>
      <c r="GQ98" s="14"/>
      <c r="GR98" s="14"/>
      <c r="GS98" s="14"/>
      <c r="GT98" s="14"/>
      <c r="GU98" s="14"/>
      <c r="GV98" s="14"/>
      <c r="GW98" s="14"/>
      <c r="GX98" s="14"/>
      <c r="GY98" s="14"/>
      <c r="GZ98" s="14"/>
      <c r="HA98" s="14"/>
      <c r="HB98" s="14"/>
      <c r="HC98" s="14"/>
      <c r="HD98" s="14"/>
      <c r="HE98" s="14"/>
      <c r="HF98" s="14"/>
      <c r="HG98" s="14"/>
      <c r="HH98" s="14"/>
      <c r="HI98" s="14"/>
      <c r="HJ98" s="14"/>
      <c r="HK98" s="14"/>
      <c r="HL98" s="14"/>
      <c r="HM98" s="14"/>
      <c r="HN98" s="14"/>
      <c r="HO98" s="14"/>
      <c r="HP98" s="14"/>
      <c r="HQ98" s="14"/>
      <c r="HR98" s="14"/>
      <c r="HS98" s="14"/>
      <c r="HT98" s="14"/>
      <c r="HU98" s="14"/>
      <c r="HV98" s="14"/>
      <c r="HW98" s="14"/>
      <c r="HX98" s="14"/>
      <c r="HY98" s="14"/>
      <c r="HZ98" s="14"/>
      <c r="IA98" s="14"/>
      <c r="IB98" s="14"/>
      <c r="IC98" s="14"/>
      <c r="ID98" s="14"/>
      <c r="IE98" s="14"/>
      <c r="IF98" s="14"/>
      <c r="IG98" s="14"/>
      <c r="IH98" s="14"/>
      <c r="II98" s="14"/>
      <c r="IJ98" s="14"/>
      <c r="IK98" s="14"/>
      <c r="IL98" s="14"/>
      <c r="IM98" s="14"/>
      <c r="IN98" s="14"/>
      <c r="IO98" s="14"/>
      <c r="IP98" s="14"/>
      <c r="IQ98" s="14"/>
      <c r="IR98" s="14"/>
      <c r="IS98" s="14"/>
      <c r="IT98" s="14"/>
      <c r="IU98" s="14"/>
      <c r="IV98" s="14"/>
    </row>
    <row r="99" spans="1:256" ht="15" x14ac:dyDescent="0.2">
      <c r="A99" s="18" t="s">
        <v>9</v>
      </c>
      <c r="B99" s="200" t="s">
        <v>57</v>
      </c>
      <c r="C99" s="200"/>
      <c r="D99" s="200"/>
      <c r="E99" s="200"/>
      <c r="F99" s="200"/>
      <c r="G99" s="200"/>
      <c r="H99" s="200"/>
      <c r="I99" s="200"/>
      <c r="J99" s="200"/>
      <c r="K99" s="200"/>
      <c r="L99" s="200"/>
      <c r="M99" s="36"/>
      <c r="N99" s="61"/>
      <c r="O99" s="61"/>
      <c r="P99" s="61"/>
      <c r="Q99" s="23"/>
      <c r="R99" s="12"/>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c r="BE99" s="13"/>
      <c r="BF99" s="13"/>
      <c r="BG99" s="13"/>
      <c r="BH99" s="13"/>
      <c r="BI99" s="13"/>
      <c r="BJ99" s="13"/>
      <c r="BK99" s="13"/>
      <c r="BL99" s="13"/>
      <c r="BM99" s="13"/>
      <c r="BN99" s="13"/>
      <c r="BO99" s="13"/>
      <c r="BP99" s="13"/>
      <c r="BQ99" s="13"/>
      <c r="BR99" s="13"/>
      <c r="BS99" s="13"/>
      <c r="BT99" s="13"/>
      <c r="BU99" s="13"/>
      <c r="BV99" s="13"/>
      <c r="BW99" s="13"/>
      <c r="BX99" s="13"/>
      <c r="BY99" s="13"/>
      <c r="BZ99" s="13"/>
      <c r="CA99" s="13"/>
      <c r="CB99" s="13"/>
      <c r="CC99" s="13"/>
      <c r="CD99" s="13"/>
      <c r="CE99" s="13"/>
      <c r="CF99" s="13"/>
      <c r="CG99" s="13"/>
      <c r="CH99" s="13"/>
      <c r="CI99" s="13"/>
      <c r="CJ99" s="13"/>
      <c r="CK99" s="13"/>
      <c r="CL99" s="13"/>
      <c r="CM99" s="13"/>
      <c r="CN99" s="13"/>
      <c r="CO99" s="13"/>
      <c r="CP99" s="13"/>
      <c r="CQ99" s="13"/>
      <c r="CR99" s="13"/>
      <c r="CS99" s="13"/>
      <c r="CT99" s="13"/>
      <c r="CU99" s="13"/>
      <c r="CV99" s="13"/>
      <c r="CW99" s="13"/>
      <c r="CX99" s="13"/>
      <c r="CY99" s="13"/>
      <c r="CZ99" s="13"/>
      <c r="DA99" s="13"/>
      <c r="DB99" s="13"/>
      <c r="DC99" s="13"/>
      <c r="DD99" s="13"/>
      <c r="DE99" s="13"/>
      <c r="DF99" s="13"/>
      <c r="DG99" s="13"/>
      <c r="DH99" s="14"/>
      <c r="DI99" s="14"/>
      <c r="DJ99" s="14"/>
      <c r="DK99" s="14"/>
      <c r="DL99" s="14"/>
      <c r="DM99" s="14"/>
      <c r="DN99" s="14"/>
      <c r="DO99" s="14"/>
      <c r="DP99" s="14"/>
      <c r="DQ99" s="14"/>
      <c r="DR99" s="14"/>
      <c r="DS99" s="14"/>
      <c r="DT99" s="14"/>
      <c r="DU99" s="14"/>
      <c r="DV99" s="14"/>
      <c r="DW99" s="14"/>
      <c r="DX99" s="14"/>
      <c r="DY99" s="14"/>
      <c r="DZ99" s="14"/>
      <c r="EA99" s="14"/>
      <c r="EB99" s="14"/>
      <c r="EC99" s="14"/>
      <c r="ED99" s="14"/>
      <c r="EE99" s="14"/>
      <c r="EF99" s="14"/>
      <c r="EG99" s="14"/>
      <c r="EH99" s="14"/>
      <c r="EI99" s="14"/>
      <c r="EJ99" s="14"/>
      <c r="EK99" s="14"/>
      <c r="EL99" s="14"/>
      <c r="EM99" s="14"/>
      <c r="EN99" s="14"/>
      <c r="EO99" s="14"/>
      <c r="EP99" s="14"/>
      <c r="EQ99" s="14"/>
      <c r="ER99" s="14"/>
      <c r="ES99" s="14"/>
      <c r="ET99" s="14"/>
      <c r="EU99" s="14"/>
      <c r="EV99" s="14"/>
      <c r="EW99" s="14"/>
      <c r="EX99" s="14"/>
      <c r="EY99" s="14"/>
      <c r="EZ99" s="14"/>
      <c r="FA99" s="14"/>
      <c r="FB99" s="14"/>
      <c r="FC99" s="14"/>
      <c r="FD99" s="14"/>
      <c r="FE99" s="14"/>
      <c r="FF99" s="14"/>
      <c r="FG99" s="14"/>
      <c r="FH99" s="14"/>
      <c r="FI99" s="14"/>
      <c r="FJ99" s="14"/>
      <c r="FK99" s="14"/>
      <c r="FL99" s="14"/>
      <c r="FM99" s="14"/>
      <c r="FN99" s="14"/>
      <c r="FO99" s="14"/>
      <c r="FP99" s="14"/>
      <c r="FQ99" s="14"/>
      <c r="FR99" s="14"/>
      <c r="FS99" s="14"/>
      <c r="FT99" s="14"/>
      <c r="FU99" s="14"/>
      <c r="FV99" s="14"/>
      <c r="FW99" s="14"/>
      <c r="FX99" s="14"/>
      <c r="FY99" s="14"/>
      <c r="FZ99" s="14"/>
      <c r="GA99" s="14"/>
      <c r="GB99" s="14"/>
      <c r="GC99" s="14"/>
      <c r="GD99" s="14"/>
      <c r="GE99" s="14"/>
      <c r="GF99" s="14"/>
      <c r="GG99" s="14"/>
      <c r="GH99" s="14"/>
      <c r="GI99" s="14"/>
      <c r="GJ99" s="14"/>
      <c r="GK99" s="14"/>
      <c r="GL99" s="14"/>
      <c r="GM99" s="14"/>
      <c r="GN99" s="14"/>
      <c r="GO99" s="14"/>
      <c r="GP99" s="14"/>
      <c r="GQ99" s="14"/>
      <c r="GR99" s="14"/>
      <c r="GS99" s="14"/>
      <c r="GT99" s="14"/>
      <c r="GU99" s="14"/>
      <c r="GV99" s="14"/>
      <c r="GW99" s="14"/>
      <c r="GX99" s="14"/>
      <c r="GY99" s="14"/>
      <c r="GZ99" s="14"/>
      <c r="HA99" s="14"/>
      <c r="HB99" s="14"/>
      <c r="HC99" s="14"/>
      <c r="HD99" s="14"/>
      <c r="HE99" s="14"/>
      <c r="HF99" s="14"/>
      <c r="HG99" s="14"/>
      <c r="HH99" s="14"/>
      <c r="HI99" s="14"/>
      <c r="HJ99" s="14"/>
      <c r="HK99" s="14"/>
      <c r="HL99" s="14"/>
      <c r="HM99" s="14"/>
      <c r="HN99" s="14"/>
      <c r="HO99" s="14"/>
      <c r="HP99" s="14"/>
      <c r="HQ99" s="14"/>
      <c r="HR99" s="14"/>
      <c r="HS99" s="14"/>
      <c r="HT99" s="14"/>
      <c r="HU99" s="14"/>
      <c r="HV99" s="14"/>
      <c r="HW99" s="14"/>
      <c r="HX99" s="14"/>
      <c r="HY99" s="14"/>
      <c r="HZ99" s="14"/>
      <c r="IA99" s="14"/>
      <c r="IB99" s="14"/>
      <c r="IC99" s="14"/>
      <c r="ID99" s="14"/>
      <c r="IE99" s="14"/>
      <c r="IF99" s="14"/>
      <c r="IG99" s="14"/>
      <c r="IH99" s="14"/>
      <c r="II99" s="14"/>
      <c r="IJ99" s="14"/>
      <c r="IK99" s="14"/>
      <c r="IL99" s="14"/>
      <c r="IM99" s="14"/>
      <c r="IN99" s="14"/>
      <c r="IO99" s="14"/>
      <c r="IP99" s="14"/>
      <c r="IQ99" s="14"/>
      <c r="IR99" s="14"/>
      <c r="IS99" s="14"/>
      <c r="IT99" s="14"/>
      <c r="IU99" s="14"/>
      <c r="IV99" s="14"/>
    </row>
    <row r="100" spans="1:256" ht="15" x14ac:dyDescent="0.2">
      <c r="A100" s="18"/>
      <c r="B100" s="200" t="s">
        <v>47</v>
      </c>
      <c r="C100" s="200"/>
      <c r="D100" s="200"/>
      <c r="E100" s="200"/>
      <c r="F100" s="200"/>
      <c r="G100" s="200"/>
      <c r="H100" s="200"/>
      <c r="I100" s="200"/>
      <c r="J100" s="200"/>
      <c r="K100" s="36"/>
      <c r="L100" s="175" t="s">
        <v>3</v>
      </c>
      <c r="M100" s="186"/>
      <c r="N100" s="183">
        <v>1775588.1</v>
      </c>
      <c r="O100" s="183"/>
      <c r="P100" s="183"/>
      <c r="Q100" s="23"/>
      <c r="R100" s="12"/>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c r="BE100" s="13"/>
      <c r="BF100" s="13"/>
      <c r="BG100" s="13"/>
      <c r="BH100" s="13"/>
      <c r="BI100" s="13"/>
      <c r="BJ100" s="13"/>
      <c r="BK100" s="13"/>
      <c r="BL100" s="13"/>
      <c r="BM100" s="13"/>
      <c r="BN100" s="13"/>
      <c r="BO100" s="13"/>
      <c r="BP100" s="13"/>
      <c r="BQ100" s="13"/>
      <c r="BR100" s="13"/>
      <c r="BS100" s="13"/>
      <c r="BT100" s="13"/>
      <c r="BU100" s="13"/>
      <c r="BV100" s="13"/>
      <c r="BW100" s="13"/>
      <c r="BX100" s="13"/>
      <c r="BY100" s="13"/>
      <c r="BZ100" s="13"/>
      <c r="CA100" s="13"/>
      <c r="CB100" s="13"/>
      <c r="CC100" s="13"/>
      <c r="CD100" s="13"/>
      <c r="CE100" s="13"/>
      <c r="CF100" s="13"/>
      <c r="CG100" s="13"/>
      <c r="CH100" s="13"/>
      <c r="CI100" s="13"/>
      <c r="CJ100" s="13"/>
      <c r="CK100" s="13"/>
      <c r="CL100" s="13"/>
      <c r="CM100" s="13"/>
      <c r="CN100" s="13"/>
      <c r="CO100" s="13"/>
      <c r="CP100" s="13"/>
      <c r="CQ100" s="13"/>
      <c r="CR100" s="13"/>
      <c r="CS100" s="13"/>
      <c r="CT100" s="13"/>
      <c r="CU100" s="13"/>
      <c r="CV100" s="13"/>
      <c r="CW100" s="13"/>
      <c r="CX100" s="13"/>
      <c r="CY100" s="13"/>
      <c r="CZ100" s="13"/>
      <c r="DA100" s="13"/>
      <c r="DB100" s="13"/>
      <c r="DC100" s="13"/>
      <c r="DD100" s="13"/>
      <c r="DE100" s="13"/>
      <c r="DF100" s="13"/>
      <c r="DG100" s="13"/>
      <c r="DH100" s="14"/>
      <c r="DI100" s="14"/>
      <c r="DJ100" s="14"/>
      <c r="DK100" s="14"/>
      <c r="DL100" s="14"/>
      <c r="DM100" s="14"/>
      <c r="DN100" s="14"/>
      <c r="DO100" s="14"/>
      <c r="DP100" s="14"/>
      <c r="DQ100" s="14"/>
      <c r="DR100" s="14"/>
      <c r="DS100" s="14"/>
      <c r="DT100" s="14"/>
      <c r="DU100" s="14"/>
      <c r="DV100" s="14"/>
      <c r="DW100" s="14"/>
      <c r="DX100" s="14"/>
      <c r="DY100" s="14"/>
      <c r="DZ100" s="14"/>
      <c r="EA100" s="14"/>
      <c r="EB100" s="14"/>
      <c r="EC100" s="14"/>
      <c r="ED100" s="14"/>
      <c r="EE100" s="14"/>
      <c r="EF100" s="14"/>
      <c r="EG100" s="14"/>
      <c r="EH100" s="14"/>
      <c r="EI100" s="14"/>
      <c r="EJ100" s="14"/>
      <c r="EK100" s="14"/>
      <c r="EL100" s="14"/>
      <c r="EM100" s="14"/>
      <c r="EN100" s="14"/>
      <c r="EO100" s="14"/>
      <c r="EP100" s="14"/>
      <c r="EQ100" s="14"/>
      <c r="ER100" s="14"/>
      <c r="ES100" s="14"/>
      <c r="ET100" s="14"/>
      <c r="EU100" s="14"/>
      <c r="EV100" s="14"/>
      <c r="EW100" s="14"/>
      <c r="EX100" s="14"/>
      <c r="EY100" s="14"/>
      <c r="EZ100" s="14"/>
      <c r="FA100" s="14"/>
      <c r="FB100" s="14"/>
      <c r="FC100" s="14"/>
      <c r="FD100" s="14"/>
      <c r="FE100" s="14"/>
      <c r="FF100" s="14"/>
      <c r="FG100" s="14"/>
      <c r="FH100" s="14"/>
      <c r="FI100" s="14"/>
      <c r="FJ100" s="14"/>
      <c r="FK100" s="14"/>
      <c r="FL100" s="14"/>
      <c r="FM100" s="14"/>
      <c r="FN100" s="14"/>
      <c r="FO100" s="14"/>
      <c r="FP100" s="14"/>
      <c r="FQ100" s="14"/>
      <c r="FR100" s="14"/>
      <c r="FS100" s="14"/>
      <c r="FT100" s="14"/>
      <c r="FU100" s="14"/>
      <c r="FV100" s="14"/>
      <c r="FW100" s="14"/>
      <c r="FX100" s="14"/>
      <c r="FY100" s="14"/>
      <c r="FZ100" s="14"/>
      <c r="GA100" s="14"/>
      <c r="GB100" s="14"/>
      <c r="GC100" s="14"/>
      <c r="GD100" s="14"/>
      <c r="GE100" s="14"/>
      <c r="GF100" s="14"/>
      <c r="GG100" s="14"/>
      <c r="GH100" s="14"/>
      <c r="GI100" s="14"/>
      <c r="GJ100" s="14"/>
      <c r="GK100" s="14"/>
      <c r="GL100" s="14"/>
      <c r="GM100" s="14"/>
      <c r="GN100" s="14"/>
      <c r="GO100" s="14"/>
      <c r="GP100" s="14"/>
      <c r="GQ100" s="14"/>
      <c r="GR100" s="14"/>
      <c r="GS100" s="14"/>
      <c r="GT100" s="14"/>
      <c r="GU100" s="14"/>
      <c r="GV100" s="14"/>
      <c r="GW100" s="14"/>
      <c r="GX100" s="14"/>
      <c r="GY100" s="14"/>
      <c r="GZ100" s="14"/>
      <c r="HA100" s="14"/>
      <c r="HB100" s="14"/>
      <c r="HC100" s="14"/>
      <c r="HD100" s="14"/>
      <c r="HE100" s="14"/>
      <c r="HF100" s="14"/>
      <c r="HG100" s="14"/>
      <c r="HH100" s="14"/>
      <c r="HI100" s="14"/>
      <c r="HJ100" s="14"/>
      <c r="HK100" s="14"/>
      <c r="HL100" s="14"/>
      <c r="HM100" s="14"/>
      <c r="HN100" s="14"/>
      <c r="HO100" s="14"/>
      <c r="HP100" s="14"/>
      <c r="HQ100" s="14"/>
      <c r="HR100" s="14"/>
      <c r="HS100" s="14"/>
      <c r="HT100" s="14"/>
      <c r="HU100" s="14"/>
      <c r="HV100" s="14"/>
      <c r="HW100" s="14"/>
      <c r="HX100" s="14"/>
      <c r="HY100" s="14"/>
      <c r="HZ100" s="14"/>
      <c r="IA100" s="14"/>
      <c r="IB100" s="14"/>
      <c r="IC100" s="14"/>
      <c r="ID100" s="14"/>
      <c r="IE100" s="14"/>
      <c r="IF100" s="14"/>
      <c r="IG100" s="14"/>
      <c r="IH100" s="14"/>
      <c r="II100" s="14"/>
      <c r="IJ100" s="14"/>
      <c r="IK100" s="14"/>
      <c r="IL100" s="14"/>
      <c r="IM100" s="14"/>
      <c r="IN100" s="14"/>
      <c r="IO100" s="14"/>
      <c r="IP100" s="14"/>
      <c r="IQ100" s="14"/>
      <c r="IR100" s="14"/>
      <c r="IS100" s="14"/>
      <c r="IT100" s="14"/>
      <c r="IU100" s="14"/>
      <c r="IV100" s="14"/>
    </row>
    <row r="101" spans="1:256" ht="5.0999999999999996" customHeight="1" x14ac:dyDescent="0.2">
      <c r="A101" s="40"/>
      <c r="B101" s="262"/>
      <c r="C101" s="262"/>
      <c r="D101" s="262"/>
      <c r="E101" s="262"/>
      <c r="F101" s="262"/>
      <c r="G101" s="262"/>
      <c r="H101" s="262"/>
      <c r="I101" s="262"/>
      <c r="J101" s="262"/>
      <c r="K101" s="262"/>
      <c r="L101" s="262"/>
      <c r="M101" s="262"/>
      <c r="N101" s="91"/>
      <c r="O101" s="91"/>
      <c r="P101" s="91"/>
      <c r="Q101" s="42"/>
      <c r="R101" s="8"/>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9"/>
      <c r="BL101" s="9"/>
      <c r="BM101" s="9"/>
      <c r="BN101" s="9"/>
      <c r="BO101" s="9"/>
      <c r="BP101" s="9"/>
      <c r="BQ101" s="9"/>
      <c r="BR101" s="9"/>
      <c r="BS101" s="9"/>
      <c r="BT101" s="9"/>
      <c r="BU101" s="9"/>
      <c r="BV101" s="9"/>
      <c r="BW101" s="9"/>
      <c r="BX101" s="9"/>
      <c r="BY101" s="9"/>
      <c r="BZ101" s="9"/>
      <c r="CA101" s="9"/>
      <c r="CB101" s="9"/>
      <c r="CC101" s="9"/>
      <c r="CD101" s="9"/>
      <c r="CE101" s="9"/>
      <c r="CF101" s="9"/>
      <c r="CG101" s="9"/>
      <c r="CH101" s="9"/>
      <c r="CI101" s="9"/>
      <c r="CJ101" s="9"/>
      <c r="CK101" s="9"/>
      <c r="CL101" s="9"/>
      <c r="CM101" s="9"/>
      <c r="CN101" s="9"/>
      <c r="CO101" s="9"/>
      <c r="CP101" s="9"/>
      <c r="CQ101" s="9"/>
      <c r="CR101" s="9"/>
      <c r="CS101" s="9"/>
      <c r="CT101" s="9"/>
      <c r="CU101" s="9"/>
      <c r="CV101" s="9"/>
      <c r="CW101" s="9"/>
      <c r="CX101" s="9"/>
      <c r="CY101" s="9"/>
      <c r="CZ101" s="9"/>
      <c r="DA101" s="9"/>
      <c r="DB101" s="9"/>
      <c r="DC101" s="9"/>
      <c r="DD101" s="9"/>
      <c r="DE101" s="9"/>
      <c r="DF101" s="9"/>
      <c r="DG101" s="9"/>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c r="IS101" s="10"/>
      <c r="IT101" s="10"/>
      <c r="IU101" s="10"/>
      <c r="IV101" s="10"/>
    </row>
    <row r="102" spans="1:256" ht="9" customHeight="1" x14ac:dyDescent="0.2">
      <c r="A102" s="19"/>
      <c r="B102" s="263"/>
      <c r="C102" s="263"/>
      <c r="D102" s="263"/>
      <c r="E102" s="263"/>
      <c r="F102" s="263"/>
      <c r="G102" s="263"/>
      <c r="H102" s="263"/>
      <c r="I102" s="263"/>
      <c r="J102" s="263"/>
      <c r="K102" s="263"/>
      <c r="L102" s="263"/>
      <c r="M102" s="263"/>
      <c r="N102" s="25"/>
      <c r="O102" s="25"/>
      <c r="P102" s="25"/>
      <c r="Q102" s="19"/>
      <c r="R102" s="8"/>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9"/>
      <c r="BL102" s="9"/>
      <c r="BM102" s="9"/>
      <c r="BN102" s="9"/>
      <c r="BO102" s="9"/>
      <c r="BP102" s="9"/>
      <c r="BQ102" s="9"/>
      <c r="BR102" s="9"/>
      <c r="BS102" s="9"/>
      <c r="BT102" s="9"/>
      <c r="BU102" s="9"/>
      <c r="BV102" s="9"/>
      <c r="BW102" s="9"/>
      <c r="BX102" s="9"/>
      <c r="BY102" s="9"/>
      <c r="BZ102" s="9"/>
      <c r="CA102" s="9"/>
      <c r="CB102" s="9"/>
      <c r="CC102" s="9"/>
      <c r="CD102" s="9"/>
      <c r="CE102" s="9"/>
      <c r="CF102" s="9"/>
      <c r="CG102" s="9"/>
      <c r="CH102" s="9"/>
      <c r="CI102" s="9"/>
      <c r="CJ102" s="9"/>
      <c r="CK102" s="9"/>
      <c r="CL102" s="9"/>
      <c r="CM102" s="9"/>
      <c r="CN102" s="9"/>
      <c r="CO102" s="9"/>
      <c r="CP102" s="9"/>
      <c r="CQ102" s="9"/>
      <c r="CR102" s="9"/>
      <c r="CS102" s="9"/>
      <c r="CT102" s="9"/>
      <c r="CU102" s="9"/>
      <c r="CV102" s="9"/>
      <c r="CW102" s="9"/>
      <c r="CX102" s="9"/>
      <c r="CY102" s="9"/>
      <c r="CZ102" s="9"/>
      <c r="DA102" s="9"/>
      <c r="DB102" s="9"/>
      <c r="DC102" s="9"/>
      <c r="DD102" s="9"/>
      <c r="DE102" s="9"/>
      <c r="DF102" s="9"/>
      <c r="DG102" s="9"/>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c r="IS102" s="10"/>
      <c r="IT102" s="10"/>
      <c r="IU102" s="10"/>
      <c r="IV102" s="10"/>
    </row>
    <row r="103" spans="1:256" ht="15" x14ac:dyDescent="0.2">
      <c r="A103" s="49" t="s">
        <v>10</v>
      </c>
      <c r="B103" s="257" t="s">
        <v>111</v>
      </c>
      <c r="C103" s="257"/>
      <c r="D103" s="257"/>
      <c r="E103" s="257"/>
      <c r="F103" s="257"/>
      <c r="G103" s="257"/>
      <c r="H103" s="257"/>
      <c r="I103" s="257"/>
      <c r="J103" s="257"/>
      <c r="K103" s="257"/>
      <c r="L103" s="257"/>
      <c r="M103" s="257"/>
      <c r="N103" s="58"/>
      <c r="O103" s="58"/>
      <c r="P103" s="58"/>
      <c r="Q103" s="50"/>
      <c r="R103" s="12"/>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c r="BE103" s="13"/>
      <c r="BF103" s="13"/>
      <c r="BG103" s="13"/>
      <c r="BH103" s="13"/>
      <c r="BI103" s="13"/>
      <c r="BJ103" s="13"/>
      <c r="BK103" s="13"/>
      <c r="BL103" s="13"/>
      <c r="BM103" s="13"/>
      <c r="BN103" s="13"/>
      <c r="BO103" s="13"/>
      <c r="BP103" s="13"/>
      <c r="BQ103" s="13"/>
      <c r="BR103" s="13"/>
      <c r="BS103" s="13"/>
      <c r="BT103" s="13"/>
      <c r="BU103" s="13"/>
      <c r="BV103" s="13"/>
      <c r="BW103" s="13"/>
      <c r="BX103" s="13"/>
      <c r="BY103" s="13"/>
      <c r="BZ103" s="13"/>
      <c r="CA103" s="13"/>
      <c r="CB103" s="13"/>
      <c r="CC103" s="13"/>
      <c r="CD103" s="13"/>
      <c r="CE103" s="13"/>
      <c r="CF103" s="13"/>
      <c r="CG103" s="13"/>
      <c r="CH103" s="13"/>
      <c r="CI103" s="13"/>
      <c r="CJ103" s="13"/>
      <c r="CK103" s="13"/>
      <c r="CL103" s="13"/>
      <c r="CM103" s="13"/>
      <c r="CN103" s="13"/>
      <c r="CO103" s="13"/>
      <c r="CP103" s="13"/>
      <c r="CQ103" s="13"/>
      <c r="CR103" s="13"/>
      <c r="CS103" s="13"/>
      <c r="CT103" s="13"/>
      <c r="CU103" s="13"/>
      <c r="CV103" s="13"/>
      <c r="CW103" s="13"/>
      <c r="CX103" s="13"/>
      <c r="CY103" s="13"/>
      <c r="CZ103" s="13"/>
      <c r="DA103" s="13"/>
      <c r="DB103" s="13"/>
      <c r="DC103" s="13"/>
      <c r="DD103" s="13"/>
      <c r="DE103" s="13"/>
      <c r="DF103" s="13"/>
      <c r="DG103" s="13"/>
      <c r="DH103" s="14"/>
      <c r="DI103" s="14"/>
      <c r="DJ103" s="14"/>
      <c r="DK103" s="14"/>
      <c r="DL103" s="14"/>
      <c r="DM103" s="14"/>
      <c r="DN103" s="14"/>
      <c r="DO103" s="14"/>
      <c r="DP103" s="14"/>
      <c r="DQ103" s="14"/>
      <c r="DR103" s="14"/>
      <c r="DS103" s="14"/>
      <c r="DT103" s="14"/>
      <c r="DU103" s="14"/>
      <c r="DV103" s="14"/>
      <c r="DW103" s="14"/>
      <c r="DX103" s="14"/>
      <c r="DY103" s="14"/>
      <c r="DZ103" s="14"/>
      <c r="EA103" s="14"/>
      <c r="EB103" s="14"/>
      <c r="EC103" s="14"/>
      <c r="ED103" s="14"/>
      <c r="EE103" s="14"/>
      <c r="EF103" s="14"/>
      <c r="EG103" s="14"/>
      <c r="EH103" s="14"/>
      <c r="EI103" s="14"/>
      <c r="EJ103" s="14"/>
      <c r="EK103" s="14"/>
      <c r="EL103" s="14"/>
      <c r="EM103" s="14"/>
      <c r="EN103" s="14"/>
      <c r="EO103" s="14"/>
      <c r="EP103" s="14"/>
      <c r="EQ103" s="14"/>
      <c r="ER103" s="14"/>
      <c r="ES103" s="14"/>
      <c r="ET103" s="14"/>
      <c r="EU103" s="14"/>
      <c r="EV103" s="14"/>
      <c r="EW103" s="14"/>
      <c r="EX103" s="14"/>
      <c r="EY103" s="14"/>
      <c r="EZ103" s="14"/>
      <c r="FA103" s="14"/>
      <c r="FB103" s="14"/>
      <c r="FC103" s="14"/>
      <c r="FD103" s="14"/>
      <c r="FE103" s="14"/>
      <c r="FF103" s="14"/>
      <c r="FG103" s="14"/>
      <c r="FH103" s="14"/>
      <c r="FI103" s="14"/>
      <c r="FJ103" s="14"/>
      <c r="FK103" s="14"/>
      <c r="FL103" s="14"/>
      <c r="FM103" s="14"/>
      <c r="FN103" s="14"/>
      <c r="FO103" s="14"/>
      <c r="FP103" s="14"/>
      <c r="FQ103" s="14"/>
      <c r="FR103" s="14"/>
      <c r="FS103" s="14"/>
      <c r="FT103" s="14"/>
      <c r="FU103" s="14"/>
      <c r="FV103" s="14"/>
      <c r="FW103" s="14"/>
      <c r="FX103" s="14"/>
      <c r="FY103" s="14"/>
      <c r="FZ103" s="14"/>
      <c r="GA103" s="14"/>
      <c r="GB103" s="14"/>
      <c r="GC103" s="14"/>
      <c r="GD103" s="14"/>
      <c r="GE103" s="14"/>
      <c r="GF103" s="14"/>
      <c r="GG103" s="14"/>
      <c r="GH103" s="14"/>
      <c r="GI103" s="14"/>
      <c r="GJ103" s="14"/>
      <c r="GK103" s="14"/>
      <c r="GL103" s="14"/>
      <c r="GM103" s="14"/>
      <c r="GN103" s="14"/>
      <c r="GO103" s="14"/>
      <c r="GP103" s="14"/>
      <c r="GQ103" s="14"/>
      <c r="GR103" s="14"/>
      <c r="GS103" s="14"/>
      <c r="GT103" s="14"/>
      <c r="GU103" s="14"/>
      <c r="GV103" s="14"/>
      <c r="GW103" s="14"/>
      <c r="GX103" s="14"/>
      <c r="GY103" s="14"/>
      <c r="GZ103" s="14"/>
      <c r="HA103" s="14"/>
      <c r="HB103" s="14"/>
      <c r="HC103" s="14"/>
      <c r="HD103" s="14"/>
      <c r="HE103" s="14"/>
      <c r="HF103" s="14"/>
      <c r="HG103" s="14"/>
      <c r="HH103" s="14"/>
      <c r="HI103" s="14"/>
      <c r="HJ103" s="14"/>
      <c r="HK103" s="14"/>
      <c r="HL103" s="14"/>
      <c r="HM103" s="14"/>
      <c r="HN103" s="14"/>
      <c r="HO103" s="14"/>
      <c r="HP103" s="14"/>
      <c r="HQ103" s="14"/>
      <c r="HR103" s="14"/>
      <c r="HS103" s="14"/>
      <c r="HT103" s="14"/>
      <c r="HU103" s="14"/>
      <c r="HV103" s="14"/>
      <c r="HW103" s="14"/>
      <c r="HX103" s="14"/>
      <c r="HY103" s="14"/>
      <c r="HZ103" s="14"/>
      <c r="IA103" s="14"/>
      <c r="IB103" s="14"/>
      <c r="IC103" s="14"/>
      <c r="ID103" s="14"/>
      <c r="IE103" s="14"/>
      <c r="IF103" s="14"/>
      <c r="IG103" s="14"/>
      <c r="IH103" s="14"/>
      <c r="II103" s="14"/>
      <c r="IJ103" s="14"/>
      <c r="IK103" s="14"/>
      <c r="IL103" s="14"/>
      <c r="IM103" s="14"/>
      <c r="IN103" s="14"/>
      <c r="IO103" s="14"/>
      <c r="IP103" s="14"/>
      <c r="IQ103" s="14"/>
      <c r="IR103" s="14"/>
      <c r="IS103" s="14"/>
      <c r="IT103" s="14"/>
      <c r="IU103" s="14"/>
      <c r="IV103" s="14"/>
    </row>
    <row r="104" spans="1:256" ht="2.1" customHeight="1" x14ac:dyDescent="0.2">
      <c r="A104" s="18"/>
      <c r="B104" s="36"/>
      <c r="C104" s="36"/>
      <c r="D104" s="36"/>
      <c r="E104" s="36"/>
      <c r="F104" s="36"/>
      <c r="G104" s="36"/>
      <c r="H104" s="36"/>
      <c r="I104" s="36"/>
      <c r="J104" s="36"/>
      <c r="K104" s="36"/>
      <c r="L104" s="36"/>
      <c r="M104" s="36"/>
      <c r="N104" s="19"/>
      <c r="O104" s="19"/>
      <c r="P104" s="19"/>
      <c r="Q104" s="23"/>
      <c r="R104" s="8"/>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9"/>
      <c r="BL104" s="9"/>
      <c r="BM104" s="9"/>
      <c r="BN104" s="9"/>
      <c r="BO104" s="9"/>
      <c r="BP104" s="9"/>
      <c r="BQ104" s="9"/>
      <c r="BR104" s="9"/>
      <c r="BS104" s="9"/>
      <c r="BT104" s="9"/>
      <c r="BU104" s="9"/>
      <c r="BV104" s="9"/>
      <c r="BW104" s="9"/>
      <c r="BX104" s="9"/>
      <c r="BY104" s="9"/>
      <c r="BZ104" s="9"/>
      <c r="CA104" s="9"/>
      <c r="CB104" s="9"/>
      <c r="CC104" s="9"/>
      <c r="CD104" s="9"/>
      <c r="CE104" s="9"/>
      <c r="CF104" s="9"/>
      <c r="CG104" s="9"/>
      <c r="CH104" s="9"/>
      <c r="CI104" s="9"/>
      <c r="CJ104" s="9"/>
      <c r="CK104" s="9"/>
      <c r="CL104" s="9"/>
      <c r="CM104" s="9"/>
      <c r="CN104" s="9"/>
      <c r="CO104" s="9"/>
      <c r="CP104" s="9"/>
      <c r="CQ104" s="9"/>
      <c r="CR104" s="9"/>
      <c r="CS104" s="9"/>
      <c r="CT104" s="9"/>
      <c r="CU104" s="9"/>
      <c r="CV104" s="9"/>
      <c r="CW104" s="9"/>
      <c r="CX104" s="9"/>
      <c r="CY104" s="9"/>
      <c r="CZ104" s="9"/>
      <c r="DA104" s="9"/>
      <c r="DB104" s="9"/>
      <c r="DC104" s="9"/>
      <c r="DD104" s="9"/>
      <c r="DE104" s="9"/>
      <c r="DF104" s="9"/>
      <c r="DG104" s="9"/>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c r="IS104" s="10"/>
      <c r="IT104" s="10"/>
      <c r="IU104" s="10"/>
      <c r="IV104" s="10"/>
    </row>
    <row r="105" spans="1:256" ht="15" x14ac:dyDescent="0.2">
      <c r="A105" s="30"/>
      <c r="B105" s="245">
        <f>(N33)</f>
        <v>0</v>
      </c>
      <c r="C105" s="245"/>
      <c r="D105" s="245"/>
      <c r="E105" s="20" t="s">
        <v>51</v>
      </c>
      <c r="F105" s="177">
        <f>F95</f>
        <v>0</v>
      </c>
      <c r="G105" s="264"/>
      <c r="H105" s="264"/>
      <c r="I105" s="20"/>
      <c r="J105" s="29"/>
      <c r="K105" s="29"/>
      <c r="L105" s="175" t="s">
        <v>3</v>
      </c>
      <c r="M105" s="186"/>
      <c r="N105" s="177">
        <f>(B105+F105)</f>
        <v>0</v>
      </c>
      <c r="O105" s="177"/>
      <c r="P105" s="177"/>
      <c r="Q105" s="23"/>
      <c r="R105" s="12"/>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c r="BE105" s="13"/>
      <c r="BF105" s="13"/>
      <c r="BG105" s="13"/>
      <c r="BH105" s="13"/>
      <c r="BI105" s="13"/>
      <c r="BJ105" s="13"/>
      <c r="BK105" s="13"/>
      <c r="BL105" s="13"/>
      <c r="BM105" s="13"/>
      <c r="BN105" s="13"/>
      <c r="BO105" s="13"/>
      <c r="BP105" s="13"/>
      <c r="BQ105" s="13"/>
      <c r="BR105" s="13"/>
      <c r="BS105" s="13"/>
      <c r="BT105" s="13"/>
      <c r="BU105" s="13"/>
      <c r="BV105" s="13"/>
      <c r="BW105" s="13"/>
      <c r="BX105" s="13"/>
      <c r="BY105" s="13"/>
      <c r="BZ105" s="13"/>
      <c r="CA105" s="13"/>
      <c r="CB105" s="13"/>
      <c r="CC105" s="13"/>
      <c r="CD105" s="13"/>
      <c r="CE105" s="13"/>
      <c r="CF105" s="13"/>
      <c r="CG105" s="13"/>
      <c r="CH105" s="13"/>
      <c r="CI105" s="13"/>
      <c r="CJ105" s="13"/>
      <c r="CK105" s="13"/>
      <c r="CL105" s="13"/>
      <c r="CM105" s="13"/>
      <c r="CN105" s="13"/>
      <c r="CO105" s="13"/>
      <c r="CP105" s="13"/>
      <c r="CQ105" s="13"/>
      <c r="CR105" s="13"/>
      <c r="CS105" s="13"/>
      <c r="CT105" s="13"/>
      <c r="CU105" s="13"/>
      <c r="CV105" s="13"/>
      <c r="CW105" s="13"/>
      <c r="CX105" s="13"/>
      <c r="CY105" s="13"/>
      <c r="CZ105" s="13"/>
      <c r="DA105" s="13"/>
      <c r="DB105" s="13"/>
      <c r="DC105" s="13"/>
      <c r="DD105" s="13"/>
      <c r="DE105" s="13"/>
      <c r="DF105" s="13"/>
      <c r="DG105" s="13"/>
      <c r="DH105" s="14"/>
      <c r="DI105" s="14"/>
      <c r="DJ105" s="14"/>
      <c r="DK105" s="14"/>
      <c r="DL105" s="14"/>
      <c r="DM105" s="14"/>
      <c r="DN105" s="14"/>
      <c r="DO105" s="14"/>
      <c r="DP105" s="14"/>
      <c r="DQ105" s="14"/>
      <c r="DR105" s="14"/>
      <c r="DS105" s="14"/>
      <c r="DT105" s="14"/>
      <c r="DU105" s="14"/>
      <c r="DV105" s="14"/>
      <c r="DW105" s="14"/>
      <c r="DX105" s="14"/>
      <c r="DY105" s="14"/>
      <c r="DZ105" s="14"/>
      <c r="EA105" s="14"/>
      <c r="EB105" s="14"/>
      <c r="EC105" s="14"/>
      <c r="ED105" s="14"/>
      <c r="EE105" s="14"/>
      <c r="EF105" s="14"/>
      <c r="EG105" s="14"/>
      <c r="EH105" s="14"/>
      <c r="EI105" s="14"/>
      <c r="EJ105" s="14"/>
      <c r="EK105" s="14"/>
      <c r="EL105" s="14"/>
      <c r="EM105" s="14"/>
      <c r="EN105" s="14"/>
      <c r="EO105" s="14"/>
      <c r="EP105" s="14"/>
      <c r="EQ105" s="14"/>
      <c r="ER105" s="14"/>
      <c r="ES105" s="14"/>
      <c r="ET105" s="14"/>
      <c r="EU105" s="14"/>
      <c r="EV105" s="14"/>
      <c r="EW105" s="14"/>
      <c r="EX105" s="14"/>
      <c r="EY105" s="14"/>
      <c r="EZ105" s="14"/>
      <c r="FA105" s="14"/>
      <c r="FB105" s="14"/>
      <c r="FC105" s="14"/>
      <c r="FD105" s="14"/>
      <c r="FE105" s="14"/>
      <c r="FF105" s="14"/>
      <c r="FG105" s="14"/>
      <c r="FH105" s="14"/>
      <c r="FI105" s="14"/>
      <c r="FJ105" s="14"/>
      <c r="FK105" s="14"/>
      <c r="FL105" s="14"/>
      <c r="FM105" s="14"/>
      <c r="FN105" s="14"/>
      <c r="FO105" s="14"/>
      <c r="FP105" s="14"/>
      <c r="FQ105" s="14"/>
      <c r="FR105" s="14"/>
      <c r="FS105" s="14"/>
      <c r="FT105" s="14"/>
      <c r="FU105" s="14"/>
      <c r="FV105" s="14"/>
      <c r="FW105" s="14"/>
      <c r="FX105" s="14"/>
      <c r="FY105" s="14"/>
      <c r="FZ105" s="14"/>
      <c r="GA105" s="14"/>
      <c r="GB105" s="14"/>
      <c r="GC105" s="14"/>
      <c r="GD105" s="14"/>
      <c r="GE105" s="14"/>
      <c r="GF105" s="14"/>
      <c r="GG105" s="14"/>
      <c r="GH105" s="14"/>
      <c r="GI105" s="14"/>
      <c r="GJ105" s="14"/>
      <c r="GK105" s="14"/>
      <c r="GL105" s="14"/>
      <c r="GM105" s="14"/>
      <c r="GN105" s="14"/>
      <c r="GO105" s="14"/>
      <c r="GP105" s="14"/>
      <c r="GQ105" s="14"/>
      <c r="GR105" s="14"/>
      <c r="GS105" s="14"/>
      <c r="GT105" s="14"/>
      <c r="GU105" s="14"/>
      <c r="GV105" s="14"/>
      <c r="GW105" s="14"/>
      <c r="GX105" s="14"/>
      <c r="GY105" s="14"/>
      <c r="GZ105" s="14"/>
      <c r="HA105" s="14"/>
      <c r="HB105" s="14"/>
      <c r="HC105" s="14"/>
      <c r="HD105" s="14"/>
      <c r="HE105" s="14"/>
      <c r="HF105" s="14"/>
      <c r="HG105" s="14"/>
      <c r="HH105" s="14"/>
      <c r="HI105" s="14"/>
      <c r="HJ105" s="14"/>
      <c r="HK105" s="14"/>
      <c r="HL105" s="14"/>
      <c r="HM105" s="14"/>
      <c r="HN105" s="14"/>
      <c r="HO105" s="14"/>
      <c r="HP105" s="14"/>
      <c r="HQ105" s="14"/>
      <c r="HR105" s="14"/>
      <c r="HS105" s="14"/>
      <c r="HT105" s="14"/>
      <c r="HU105" s="14"/>
      <c r="HV105" s="14"/>
      <c r="HW105" s="14"/>
      <c r="HX105" s="14"/>
      <c r="HY105" s="14"/>
      <c r="HZ105" s="14"/>
      <c r="IA105" s="14"/>
      <c r="IB105" s="14"/>
      <c r="IC105" s="14"/>
      <c r="ID105" s="14"/>
      <c r="IE105" s="14"/>
      <c r="IF105" s="14"/>
      <c r="IG105" s="14"/>
      <c r="IH105" s="14"/>
      <c r="II105" s="14"/>
      <c r="IJ105" s="14"/>
      <c r="IK105" s="14"/>
      <c r="IL105" s="14"/>
      <c r="IM105" s="14"/>
      <c r="IN105" s="14"/>
      <c r="IO105" s="14"/>
      <c r="IP105" s="14"/>
      <c r="IQ105" s="14"/>
      <c r="IR105" s="14"/>
      <c r="IS105" s="14"/>
      <c r="IT105" s="14"/>
      <c r="IU105" s="14"/>
      <c r="IV105" s="14"/>
    </row>
    <row r="106" spans="1:256" ht="14.25" x14ac:dyDescent="0.2">
      <c r="A106" s="40"/>
      <c r="B106" s="144" t="s">
        <v>112</v>
      </c>
      <c r="C106" s="144"/>
      <c r="D106" s="144"/>
      <c r="E106" s="55"/>
      <c r="F106" s="144" t="s">
        <v>42</v>
      </c>
      <c r="G106" s="222"/>
      <c r="H106" s="222"/>
      <c r="I106" s="55"/>
      <c r="J106" s="55"/>
      <c r="K106" s="55"/>
      <c r="L106" s="55"/>
      <c r="M106" s="55"/>
      <c r="N106" s="144" t="s">
        <v>43</v>
      </c>
      <c r="O106" s="144"/>
      <c r="P106" s="144"/>
      <c r="Q106" s="56"/>
      <c r="R106" s="32"/>
      <c r="S106" s="33"/>
      <c r="T106" s="33"/>
      <c r="U106" s="33"/>
      <c r="V106" s="33"/>
      <c r="W106" s="33"/>
      <c r="X106" s="33"/>
      <c r="Y106" s="33"/>
      <c r="Z106" s="33"/>
      <c r="AA106" s="33"/>
      <c r="AB106" s="33"/>
      <c r="AC106" s="33"/>
      <c r="AD106" s="33"/>
      <c r="AE106" s="33"/>
      <c r="AF106" s="33"/>
      <c r="AG106" s="33"/>
      <c r="AH106" s="33"/>
      <c r="AI106" s="33"/>
      <c r="AJ106" s="33"/>
      <c r="AK106" s="33"/>
      <c r="AL106" s="33"/>
      <c r="AM106" s="33"/>
      <c r="AN106" s="33"/>
      <c r="AO106" s="33"/>
      <c r="AP106" s="33"/>
      <c r="AQ106" s="33"/>
      <c r="AR106" s="33"/>
      <c r="AS106" s="33"/>
      <c r="AT106" s="33"/>
      <c r="AU106" s="33"/>
      <c r="AV106" s="33"/>
      <c r="AW106" s="33"/>
      <c r="AX106" s="33"/>
      <c r="AY106" s="33"/>
      <c r="AZ106" s="33"/>
      <c r="BA106" s="33"/>
      <c r="BB106" s="33"/>
      <c r="BC106" s="33"/>
      <c r="BD106" s="33"/>
      <c r="BE106" s="33"/>
      <c r="BF106" s="33"/>
      <c r="BG106" s="33"/>
      <c r="BH106" s="33"/>
      <c r="BI106" s="33"/>
      <c r="BJ106" s="33"/>
      <c r="BK106" s="33"/>
      <c r="BL106" s="33"/>
      <c r="BM106" s="33"/>
      <c r="BN106" s="33"/>
      <c r="BO106" s="33"/>
      <c r="BP106" s="33"/>
      <c r="BQ106" s="33"/>
      <c r="BR106" s="33"/>
      <c r="BS106" s="33"/>
      <c r="BT106" s="33"/>
      <c r="BU106" s="33"/>
      <c r="BV106" s="33"/>
      <c r="BW106" s="33"/>
      <c r="BX106" s="33"/>
      <c r="BY106" s="33"/>
      <c r="BZ106" s="33"/>
      <c r="CA106" s="33"/>
      <c r="CB106" s="33"/>
      <c r="CC106" s="33"/>
      <c r="CD106" s="33"/>
      <c r="CE106" s="33"/>
      <c r="CF106" s="33"/>
      <c r="CG106" s="33"/>
      <c r="CH106" s="33"/>
      <c r="CI106" s="33"/>
      <c r="CJ106" s="33"/>
      <c r="CK106" s="33"/>
      <c r="CL106" s="33"/>
      <c r="CM106" s="33"/>
      <c r="CN106" s="33"/>
      <c r="CO106" s="33"/>
      <c r="CP106" s="33"/>
      <c r="CQ106" s="33"/>
      <c r="CR106" s="33"/>
      <c r="CS106" s="33"/>
      <c r="CT106" s="33"/>
      <c r="CU106" s="33"/>
      <c r="CV106" s="33"/>
      <c r="CW106" s="33"/>
      <c r="CX106" s="33"/>
      <c r="CY106" s="33"/>
      <c r="CZ106" s="33"/>
      <c r="DA106" s="33"/>
      <c r="DB106" s="33"/>
      <c r="DC106" s="33"/>
      <c r="DD106" s="33"/>
      <c r="DE106" s="33"/>
      <c r="DF106" s="33"/>
      <c r="DG106" s="33"/>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row>
    <row r="107" spans="1:256" ht="8.1" customHeight="1" x14ac:dyDescent="0.2">
      <c r="A107" s="19"/>
      <c r="B107" s="19"/>
      <c r="C107" s="19"/>
      <c r="D107" s="19"/>
      <c r="E107" s="19"/>
      <c r="F107" s="19"/>
      <c r="G107" s="19"/>
      <c r="H107" s="19"/>
      <c r="I107" s="19"/>
      <c r="J107" s="53"/>
      <c r="K107" s="19"/>
      <c r="L107" s="19"/>
      <c r="M107" s="19"/>
      <c r="N107" s="19"/>
      <c r="O107" s="19"/>
      <c r="P107" s="19"/>
      <c r="Q107" s="19"/>
      <c r="R107" s="8"/>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9"/>
      <c r="BL107" s="9"/>
      <c r="BM107" s="9"/>
      <c r="BN107" s="9"/>
      <c r="BO107" s="9"/>
      <c r="BP107" s="9"/>
      <c r="BQ107" s="9"/>
      <c r="BR107" s="9"/>
      <c r="BS107" s="9"/>
      <c r="BT107" s="9"/>
      <c r="BU107" s="9"/>
      <c r="BV107" s="9"/>
      <c r="BW107" s="9"/>
      <c r="BX107" s="9"/>
      <c r="BY107" s="9"/>
      <c r="BZ107" s="9"/>
      <c r="CA107" s="9"/>
      <c r="CB107" s="9"/>
      <c r="CC107" s="9"/>
      <c r="CD107" s="9"/>
      <c r="CE107" s="9"/>
      <c r="CF107" s="9"/>
      <c r="CG107" s="9"/>
      <c r="CH107" s="9"/>
      <c r="CI107" s="9"/>
      <c r="CJ107" s="9"/>
      <c r="CK107" s="9"/>
      <c r="CL107" s="9"/>
      <c r="CM107" s="9"/>
      <c r="CN107" s="9"/>
      <c r="CO107" s="9"/>
      <c r="CP107" s="9"/>
      <c r="CQ107" s="9"/>
      <c r="CR107" s="9"/>
      <c r="CS107" s="9"/>
      <c r="CT107" s="9"/>
      <c r="CU107" s="9"/>
      <c r="CV107" s="9"/>
      <c r="CW107" s="9"/>
      <c r="CX107" s="9"/>
      <c r="CY107" s="9"/>
      <c r="CZ107" s="9"/>
      <c r="DA107" s="9"/>
      <c r="DB107" s="9"/>
      <c r="DC107" s="9"/>
      <c r="DD107" s="9"/>
      <c r="DE107" s="9"/>
      <c r="DF107" s="9"/>
      <c r="DG107" s="9"/>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c r="IS107" s="10"/>
      <c r="IT107" s="10"/>
      <c r="IU107" s="10"/>
      <c r="IV107" s="10"/>
    </row>
    <row r="108" spans="1:256" ht="15" x14ac:dyDescent="0.2">
      <c r="A108" s="49" t="s">
        <v>11</v>
      </c>
      <c r="B108" s="257" t="s">
        <v>44</v>
      </c>
      <c r="C108" s="268"/>
      <c r="D108" s="268"/>
      <c r="E108" s="268"/>
      <c r="F108" s="268"/>
      <c r="G108" s="268"/>
      <c r="H108" s="268"/>
      <c r="I108" s="268"/>
      <c r="J108" s="268"/>
      <c r="K108" s="268"/>
      <c r="L108" s="268"/>
      <c r="M108" s="268"/>
      <c r="N108" s="268"/>
      <c r="O108" s="58"/>
      <c r="P108" s="58"/>
      <c r="Q108" s="50"/>
      <c r="R108" s="12"/>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c r="BE108" s="13"/>
      <c r="BF108" s="13"/>
      <c r="BG108" s="13"/>
      <c r="BH108" s="13"/>
      <c r="BI108" s="13"/>
      <c r="BJ108" s="13"/>
      <c r="BK108" s="13"/>
      <c r="BL108" s="13"/>
      <c r="BM108" s="13"/>
      <c r="BN108" s="13"/>
      <c r="BO108" s="13"/>
      <c r="BP108" s="13"/>
      <c r="BQ108" s="13"/>
      <c r="BR108" s="13"/>
      <c r="BS108" s="13"/>
      <c r="BT108" s="13"/>
      <c r="BU108" s="13"/>
      <c r="BV108" s="13"/>
      <c r="BW108" s="13"/>
      <c r="BX108" s="13"/>
      <c r="BY108" s="13"/>
      <c r="BZ108" s="13"/>
      <c r="CA108" s="13"/>
      <c r="CB108" s="13"/>
      <c r="CC108" s="13"/>
      <c r="CD108" s="13"/>
      <c r="CE108" s="13"/>
      <c r="CF108" s="13"/>
      <c r="CG108" s="13"/>
      <c r="CH108" s="13"/>
      <c r="CI108" s="13"/>
      <c r="CJ108" s="13"/>
      <c r="CK108" s="13"/>
      <c r="CL108" s="13"/>
      <c r="CM108" s="13"/>
      <c r="CN108" s="13"/>
      <c r="CO108" s="13"/>
      <c r="CP108" s="13"/>
      <c r="CQ108" s="13"/>
      <c r="CR108" s="13"/>
      <c r="CS108" s="13"/>
      <c r="CT108" s="13"/>
      <c r="CU108" s="13"/>
      <c r="CV108" s="13"/>
      <c r="CW108" s="13"/>
      <c r="CX108" s="13"/>
      <c r="CY108" s="13"/>
      <c r="CZ108" s="13"/>
      <c r="DA108" s="13"/>
      <c r="DB108" s="13"/>
      <c r="DC108" s="13"/>
      <c r="DD108" s="13"/>
      <c r="DE108" s="13"/>
      <c r="DF108" s="13"/>
      <c r="DG108" s="13"/>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c r="HJ108" s="14"/>
      <c r="HK108" s="14"/>
      <c r="HL108" s="14"/>
      <c r="HM108" s="14"/>
      <c r="HN108" s="14"/>
      <c r="HO108" s="14"/>
      <c r="HP108" s="14"/>
      <c r="HQ108" s="14"/>
      <c r="HR108" s="14"/>
      <c r="HS108" s="14"/>
      <c r="HT108" s="14"/>
      <c r="HU108" s="14"/>
      <c r="HV108" s="14"/>
      <c r="HW108" s="14"/>
      <c r="HX108" s="14"/>
      <c r="HY108" s="14"/>
      <c r="HZ108" s="14"/>
      <c r="IA108" s="14"/>
      <c r="IB108" s="14"/>
      <c r="IC108" s="14"/>
      <c r="ID108" s="14"/>
      <c r="IE108" s="14"/>
      <c r="IF108" s="14"/>
      <c r="IG108" s="14"/>
      <c r="IH108" s="14"/>
      <c r="II108" s="14"/>
      <c r="IJ108" s="14"/>
      <c r="IK108" s="14"/>
      <c r="IL108" s="14"/>
      <c r="IM108" s="14"/>
      <c r="IN108" s="14"/>
      <c r="IO108" s="14"/>
      <c r="IP108" s="14"/>
      <c r="IQ108" s="14"/>
      <c r="IR108" s="14"/>
      <c r="IS108" s="14"/>
      <c r="IT108" s="14"/>
      <c r="IU108" s="14"/>
      <c r="IV108" s="14"/>
    </row>
    <row r="109" spans="1:256" ht="3.6" customHeight="1" x14ac:dyDescent="0.2">
      <c r="A109" s="18"/>
      <c r="B109" s="36"/>
      <c r="C109" s="36"/>
      <c r="D109" s="36"/>
      <c r="E109" s="36"/>
      <c r="F109" s="36"/>
      <c r="G109" s="36"/>
      <c r="H109" s="36"/>
      <c r="I109" s="36"/>
      <c r="J109" s="36"/>
      <c r="K109" s="36"/>
      <c r="L109" s="36"/>
      <c r="M109" s="36"/>
      <c r="N109" s="19"/>
      <c r="O109" s="19"/>
      <c r="P109" s="19"/>
      <c r="Q109" s="23"/>
      <c r="R109" s="8"/>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9"/>
      <c r="CE109" s="9"/>
      <c r="CF109" s="9"/>
      <c r="CG109" s="9"/>
      <c r="CH109" s="9"/>
      <c r="CI109" s="9"/>
      <c r="CJ109" s="9"/>
      <c r="CK109" s="9"/>
      <c r="CL109" s="9"/>
      <c r="CM109" s="9"/>
      <c r="CN109" s="9"/>
      <c r="CO109" s="9"/>
      <c r="CP109" s="9"/>
      <c r="CQ109" s="9"/>
      <c r="CR109" s="9"/>
      <c r="CS109" s="9"/>
      <c r="CT109" s="9"/>
      <c r="CU109" s="9"/>
      <c r="CV109" s="9"/>
      <c r="CW109" s="9"/>
      <c r="CX109" s="9"/>
      <c r="CY109" s="9"/>
      <c r="CZ109" s="9"/>
      <c r="DA109" s="9"/>
      <c r="DB109" s="9"/>
      <c r="DC109" s="9"/>
      <c r="DD109" s="9"/>
      <c r="DE109" s="9"/>
      <c r="DF109" s="9"/>
      <c r="DG109" s="9"/>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c r="IS109" s="10"/>
      <c r="IT109" s="10"/>
      <c r="IU109" s="10"/>
      <c r="IV109" s="10"/>
    </row>
    <row r="110" spans="1:256" ht="15" x14ac:dyDescent="0.2">
      <c r="A110" s="30"/>
      <c r="B110" s="245">
        <f>MIN(N95:N100:N105)</f>
        <v>0</v>
      </c>
      <c r="C110" s="245"/>
      <c r="D110" s="245"/>
      <c r="E110" s="20" t="s">
        <v>48</v>
      </c>
      <c r="F110" s="183"/>
      <c r="G110" s="183"/>
      <c r="H110" s="183"/>
      <c r="I110" s="20"/>
      <c r="J110" s="29"/>
      <c r="K110" s="29"/>
      <c r="L110" s="175" t="s">
        <v>3</v>
      </c>
      <c r="M110" s="175"/>
      <c r="N110" s="177">
        <f>(B110-F110)</f>
        <v>0</v>
      </c>
      <c r="O110" s="177"/>
      <c r="P110" s="177"/>
      <c r="Q110" s="92"/>
      <c r="R110" s="9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c r="BE110" s="13"/>
      <c r="BF110" s="13"/>
      <c r="BG110" s="13"/>
      <c r="BH110" s="13"/>
      <c r="BI110" s="13"/>
      <c r="BJ110" s="13"/>
      <c r="BK110" s="13"/>
      <c r="BL110" s="13"/>
      <c r="BM110" s="13"/>
      <c r="BN110" s="13"/>
      <c r="BO110" s="13"/>
      <c r="BP110" s="13"/>
      <c r="BQ110" s="13"/>
      <c r="BR110" s="13"/>
      <c r="BS110" s="13"/>
      <c r="BT110" s="13"/>
      <c r="BU110" s="13"/>
      <c r="BV110" s="13"/>
      <c r="BW110" s="13"/>
      <c r="BX110" s="13"/>
      <c r="BY110" s="13"/>
      <c r="BZ110" s="13"/>
      <c r="CA110" s="13"/>
      <c r="CB110" s="13"/>
      <c r="CC110" s="13"/>
      <c r="CD110" s="13"/>
      <c r="CE110" s="13"/>
      <c r="CF110" s="13"/>
      <c r="CG110" s="13"/>
      <c r="CH110" s="13"/>
      <c r="CI110" s="13"/>
      <c r="CJ110" s="13"/>
      <c r="CK110" s="13"/>
      <c r="CL110" s="13"/>
      <c r="CM110" s="13"/>
      <c r="CN110" s="13"/>
      <c r="CO110" s="13"/>
      <c r="CP110" s="13"/>
      <c r="CQ110" s="13"/>
      <c r="CR110" s="13"/>
      <c r="CS110" s="13"/>
      <c r="CT110" s="13"/>
      <c r="CU110" s="13"/>
      <c r="CV110" s="13"/>
      <c r="CW110" s="13"/>
      <c r="CX110" s="13"/>
      <c r="CY110" s="13"/>
      <c r="CZ110" s="13"/>
      <c r="DA110" s="13"/>
      <c r="DB110" s="13"/>
      <c r="DC110" s="13"/>
      <c r="DD110" s="13"/>
      <c r="DE110" s="13"/>
      <c r="DF110" s="13"/>
      <c r="DG110" s="13"/>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c r="HJ110" s="14"/>
      <c r="HK110" s="14"/>
      <c r="HL110" s="14"/>
      <c r="HM110" s="14"/>
      <c r="HN110" s="14"/>
      <c r="HO110" s="14"/>
      <c r="HP110" s="14"/>
      <c r="HQ110" s="14"/>
      <c r="HR110" s="14"/>
      <c r="HS110" s="14"/>
      <c r="HT110" s="14"/>
      <c r="HU110" s="14"/>
      <c r="HV110" s="14"/>
      <c r="HW110" s="14"/>
      <c r="HX110" s="14"/>
      <c r="HY110" s="14"/>
      <c r="HZ110" s="14"/>
      <c r="IA110" s="14"/>
      <c r="IB110" s="14"/>
      <c r="IC110" s="14"/>
      <c r="ID110" s="14"/>
      <c r="IE110" s="14"/>
      <c r="IF110" s="14"/>
      <c r="IG110" s="14"/>
      <c r="IH110" s="14"/>
      <c r="II110" s="14"/>
      <c r="IJ110" s="14"/>
      <c r="IK110" s="14"/>
      <c r="IL110" s="14"/>
      <c r="IM110" s="14"/>
      <c r="IN110" s="14"/>
      <c r="IO110" s="14"/>
      <c r="IP110" s="14"/>
      <c r="IQ110" s="14"/>
      <c r="IR110" s="14"/>
      <c r="IS110" s="14"/>
      <c r="IT110" s="14"/>
      <c r="IU110" s="14"/>
      <c r="IV110" s="14"/>
    </row>
    <row r="111" spans="1:256" ht="14.25" x14ac:dyDescent="0.2">
      <c r="A111" s="40"/>
      <c r="B111" s="144" t="s">
        <v>113</v>
      </c>
      <c r="C111" s="144"/>
      <c r="D111" s="144"/>
      <c r="E111" s="55"/>
      <c r="F111" s="144" t="s">
        <v>58</v>
      </c>
      <c r="G111" s="144"/>
      <c r="H111" s="144"/>
      <c r="I111" s="55"/>
      <c r="J111" s="55"/>
      <c r="K111" s="55"/>
      <c r="L111" s="55"/>
      <c r="M111" s="55"/>
      <c r="N111" s="144" t="s">
        <v>43</v>
      </c>
      <c r="O111" s="144"/>
      <c r="P111" s="144"/>
      <c r="Q111" s="56"/>
      <c r="R111" s="32"/>
      <c r="S111" s="33"/>
      <c r="T111" s="33"/>
      <c r="U111" s="33"/>
      <c r="V111" s="33"/>
      <c r="W111" s="33"/>
      <c r="X111" s="33"/>
      <c r="Y111" s="33"/>
      <c r="Z111" s="33"/>
      <c r="AA111" s="33"/>
      <c r="AB111" s="33"/>
      <c r="AC111" s="33"/>
      <c r="AD111" s="33"/>
      <c r="AE111" s="33"/>
      <c r="AF111" s="33"/>
      <c r="AG111" s="33"/>
      <c r="AH111" s="33"/>
      <c r="AI111" s="33"/>
      <c r="AJ111" s="33"/>
      <c r="AK111" s="33"/>
      <c r="AL111" s="33"/>
      <c r="AM111" s="33"/>
      <c r="AN111" s="33"/>
      <c r="AO111" s="33"/>
      <c r="AP111" s="33"/>
      <c r="AQ111" s="33"/>
      <c r="AR111" s="33"/>
      <c r="AS111" s="33"/>
      <c r="AT111" s="33"/>
      <c r="AU111" s="33"/>
      <c r="AV111" s="33"/>
      <c r="AW111" s="33"/>
      <c r="AX111" s="33"/>
      <c r="AY111" s="33"/>
      <c r="AZ111" s="33"/>
      <c r="BA111" s="33"/>
      <c r="BB111" s="33"/>
      <c r="BC111" s="33"/>
      <c r="BD111" s="33"/>
      <c r="BE111" s="33"/>
      <c r="BF111" s="33"/>
      <c r="BG111" s="33"/>
      <c r="BH111" s="33"/>
      <c r="BI111" s="33"/>
      <c r="BJ111" s="33"/>
      <c r="BK111" s="33"/>
      <c r="BL111" s="33"/>
      <c r="BM111" s="33"/>
      <c r="BN111" s="33"/>
      <c r="BO111" s="33"/>
      <c r="BP111" s="33"/>
      <c r="BQ111" s="33"/>
      <c r="BR111" s="33"/>
      <c r="BS111" s="33"/>
      <c r="BT111" s="33"/>
      <c r="BU111" s="33"/>
      <c r="BV111" s="33"/>
      <c r="BW111" s="33"/>
      <c r="BX111" s="33"/>
      <c r="BY111" s="33"/>
      <c r="BZ111" s="33"/>
      <c r="CA111" s="33"/>
      <c r="CB111" s="33"/>
      <c r="CC111" s="33"/>
      <c r="CD111" s="33"/>
      <c r="CE111" s="33"/>
      <c r="CF111" s="33"/>
      <c r="CG111" s="33"/>
      <c r="CH111" s="33"/>
      <c r="CI111" s="33"/>
      <c r="CJ111" s="33"/>
      <c r="CK111" s="33"/>
      <c r="CL111" s="33"/>
      <c r="CM111" s="33"/>
      <c r="CN111" s="33"/>
      <c r="CO111" s="33"/>
      <c r="CP111" s="33"/>
      <c r="CQ111" s="33"/>
      <c r="CR111" s="33"/>
      <c r="CS111" s="33"/>
      <c r="CT111" s="33"/>
      <c r="CU111" s="33"/>
      <c r="CV111" s="33"/>
      <c r="CW111" s="33"/>
      <c r="CX111" s="33"/>
      <c r="CY111" s="33"/>
      <c r="CZ111" s="33"/>
      <c r="DA111" s="33"/>
      <c r="DB111" s="33"/>
      <c r="DC111" s="33"/>
      <c r="DD111" s="33"/>
      <c r="DE111" s="33"/>
      <c r="DF111" s="33"/>
      <c r="DG111" s="33"/>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row>
    <row r="112" spans="1:256" ht="9" customHeight="1" x14ac:dyDescent="0.2">
      <c r="A112" s="19"/>
      <c r="B112" s="25"/>
      <c r="C112" s="25"/>
      <c r="D112" s="25"/>
      <c r="E112" s="25"/>
      <c r="F112" s="25"/>
      <c r="G112" s="25"/>
      <c r="H112" s="25"/>
      <c r="I112" s="25"/>
      <c r="J112" s="25"/>
      <c r="K112" s="25"/>
      <c r="L112" s="25"/>
      <c r="M112" s="25"/>
      <c r="N112" s="19"/>
      <c r="O112" s="19"/>
      <c r="P112" s="19"/>
      <c r="Q112" s="19"/>
      <c r="R112" s="8"/>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9"/>
      <c r="BL112" s="9"/>
      <c r="BM112" s="9"/>
      <c r="BN112" s="9"/>
      <c r="BO112" s="9"/>
      <c r="BP112" s="9"/>
      <c r="BQ112" s="9"/>
      <c r="BR112" s="9"/>
      <c r="BS112" s="9"/>
      <c r="BT112" s="9"/>
      <c r="BU112" s="9"/>
      <c r="BV112" s="9"/>
      <c r="BW112" s="9"/>
      <c r="BX112" s="9"/>
      <c r="BY112" s="9"/>
      <c r="BZ112" s="9"/>
      <c r="CA112" s="9"/>
      <c r="CB112" s="9"/>
      <c r="CC112" s="9"/>
      <c r="CD112" s="9"/>
      <c r="CE112" s="9"/>
      <c r="CF112" s="9"/>
      <c r="CG112" s="9"/>
      <c r="CH112" s="9"/>
      <c r="CI112" s="9"/>
      <c r="CJ112" s="9"/>
      <c r="CK112" s="9"/>
      <c r="CL112" s="9"/>
      <c r="CM112" s="9"/>
      <c r="CN112" s="9"/>
      <c r="CO112" s="9"/>
      <c r="CP112" s="9"/>
      <c r="CQ112" s="9"/>
      <c r="CR112" s="9"/>
      <c r="CS112" s="9"/>
      <c r="CT112" s="9"/>
      <c r="CU112" s="9"/>
      <c r="CV112" s="9"/>
      <c r="CW112" s="9"/>
      <c r="CX112" s="9"/>
      <c r="CY112" s="9"/>
      <c r="CZ112" s="9"/>
      <c r="DA112" s="9"/>
      <c r="DB112" s="9"/>
      <c r="DC112" s="9"/>
      <c r="DD112" s="9"/>
      <c r="DE112" s="9"/>
      <c r="DF112" s="9"/>
      <c r="DG112" s="9"/>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c r="IS112" s="10"/>
      <c r="IT112" s="10"/>
      <c r="IU112" s="10"/>
      <c r="IV112" s="10"/>
    </row>
    <row r="113" spans="1:256" ht="5.0999999999999996" hidden="1" customHeight="1" x14ac:dyDescent="0.2">
      <c r="A113" s="19"/>
      <c r="B113" s="216"/>
      <c r="C113" s="216"/>
      <c r="D113" s="216"/>
      <c r="E113" s="216"/>
      <c r="F113" s="216"/>
      <c r="G113" s="216"/>
      <c r="H113" s="216"/>
      <c r="I113" s="216"/>
      <c r="J113" s="216"/>
      <c r="K113" s="216"/>
      <c r="L113" s="216"/>
      <c r="M113" s="216"/>
      <c r="N113" s="19"/>
      <c r="O113" s="19"/>
      <c r="P113" s="19"/>
      <c r="Q113" s="19"/>
      <c r="R113" s="12"/>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c r="BE113" s="13"/>
      <c r="BF113" s="13"/>
      <c r="BG113" s="13"/>
      <c r="BH113" s="13"/>
      <c r="BI113" s="13"/>
      <c r="BJ113" s="13"/>
      <c r="BK113" s="13"/>
      <c r="BL113" s="13"/>
      <c r="BM113" s="13"/>
      <c r="BN113" s="13"/>
      <c r="BO113" s="13"/>
      <c r="BP113" s="13"/>
      <c r="BQ113" s="13"/>
      <c r="BR113" s="13"/>
      <c r="BS113" s="13"/>
      <c r="BT113" s="13"/>
      <c r="BU113" s="13"/>
      <c r="BV113" s="13"/>
      <c r="BW113" s="13"/>
      <c r="BX113" s="13"/>
      <c r="BY113" s="13"/>
      <c r="BZ113" s="13"/>
      <c r="CA113" s="13"/>
      <c r="CB113" s="13"/>
      <c r="CC113" s="13"/>
      <c r="CD113" s="13"/>
      <c r="CE113" s="13"/>
      <c r="CF113" s="13"/>
      <c r="CG113" s="13"/>
      <c r="CH113" s="13"/>
      <c r="CI113" s="13"/>
      <c r="CJ113" s="13"/>
      <c r="CK113" s="13"/>
      <c r="CL113" s="13"/>
      <c r="CM113" s="13"/>
      <c r="CN113" s="13"/>
      <c r="CO113" s="13"/>
      <c r="CP113" s="13"/>
      <c r="CQ113" s="13"/>
      <c r="CR113" s="13"/>
      <c r="CS113" s="13"/>
      <c r="CT113" s="13"/>
      <c r="CU113" s="13"/>
      <c r="CV113" s="13"/>
      <c r="CW113" s="13"/>
      <c r="CX113" s="13"/>
      <c r="CY113" s="13"/>
      <c r="CZ113" s="13"/>
      <c r="DA113" s="13"/>
      <c r="DB113" s="13"/>
      <c r="DC113" s="13"/>
      <c r="DD113" s="13"/>
      <c r="DE113" s="13"/>
      <c r="DF113" s="13"/>
      <c r="DG113" s="13"/>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c r="HJ113" s="14"/>
      <c r="HK113" s="14"/>
      <c r="HL113" s="14"/>
      <c r="HM113" s="14"/>
      <c r="HN113" s="14"/>
      <c r="HO113" s="14"/>
      <c r="HP113" s="14"/>
      <c r="HQ113" s="14"/>
      <c r="HR113" s="14"/>
      <c r="HS113" s="14"/>
      <c r="HT113" s="14"/>
      <c r="HU113" s="14"/>
      <c r="HV113" s="14"/>
      <c r="HW113" s="14"/>
      <c r="HX113" s="14"/>
      <c r="HY113" s="14"/>
      <c r="HZ113" s="14"/>
      <c r="IA113" s="14"/>
      <c r="IB113" s="14"/>
      <c r="IC113" s="14"/>
      <c r="ID113" s="14"/>
      <c r="IE113" s="14"/>
      <c r="IF113" s="14"/>
      <c r="IG113" s="14"/>
      <c r="IH113" s="14"/>
      <c r="II113" s="14"/>
      <c r="IJ113" s="14"/>
      <c r="IK113" s="14"/>
      <c r="IL113" s="14"/>
      <c r="IM113" s="14"/>
      <c r="IN113" s="14"/>
      <c r="IO113" s="14"/>
      <c r="IP113" s="14"/>
      <c r="IQ113" s="14"/>
      <c r="IR113" s="14"/>
      <c r="IS113" s="14"/>
      <c r="IT113" s="14"/>
      <c r="IU113" s="14"/>
      <c r="IV113" s="14"/>
    </row>
    <row r="114" spans="1:256" ht="5.0999999999999996" customHeight="1" x14ac:dyDescent="0.2">
      <c r="A114" s="111"/>
      <c r="B114" s="58"/>
      <c r="C114" s="57"/>
      <c r="D114" s="57"/>
      <c r="E114" s="57"/>
      <c r="F114" s="57"/>
      <c r="G114" s="57"/>
      <c r="H114" s="57"/>
      <c r="I114" s="57"/>
      <c r="J114" s="57"/>
      <c r="K114" s="57"/>
      <c r="L114" s="57"/>
      <c r="M114" s="57"/>
      <c r="N114" s="58"/>
      <c r="O114" s="58"/>
      <c r="P114" s="58"/>
      <c r="Q114" s="50"/>
      <c r="R114" s="12"/>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c r="BS114" s="13"/>
      <c r="BT114" s="13"/>
      <c r="BU114" s="13"/>
      <c r="BV114" s="13"/>
      <c r="BW114" s="13"/>
      <c r="BX114" s="13"/>
      <c r="BY114" s="13"/>
      <c r="BZ114" s="13"/>
      <c r="CA114" s="13"/>
      <c r="CB114" s="13"/>
      <c r="CC114" s="13"/>
      <c r="CD114" s="13"/>
      <c r="CE114" s="13"/>
      <c r="CF114" s="13"/>
      <c r="CG114" s="13"/>
      <c r="CH114" s="13"/>
      <c r="CI114" s="13"/>
      <c r="CJ114" s="13"/>
      <c r="CK114" s="13"/>
      <c r="CL114" s="13"/>
      <c r="CM114" s="13"/>
      <c r="CN114" s="13"/>
      <c r="CO114" s="13"/>
      <c r="CP114" s="13"/>
      <c r="CQ114" s="13"/>
      <c r="CR114" s="13"/>
      <c r="CS114" s="13"/>
      <c r="CT114" s="13"/>
      <c r="CU114" s="13"/>
      <c r="CV114" s="13"/>
      <c r="CW114" s="13"/>
      <c r="CX114" s="13"/>
      <c r="CY114" s="13"/>
      <c r="CZ114" s="13"/>
      <c r="DA114" s="13"/>
      <c r="DB114" s="13"/>
      <c r="DC114" s="13"/>
      <c r="DD114" s="13"/>
      <c r="DE114" s="13"/>
      <c r="DF114" s="13"/>
      <c r="DG114" s="13"/>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c r="HJ114" s="14"/>
      <c r="HK114" s="14"/>
      <c r="HL114" s="14"/>
      <c r="HM114" s="14"/>
      <c r="HN114" s="14"/>
      <c r="HO114" s="14"/>
      <c r="HP114" s="14"/>
      <c r="HQ114" s="14"/>
      <c r="HR114" s="14"/>
      <c r="HS114" s="14"/>
      <c r="HT114" s="14"/>
      <c r="HU114" s="14"/>
      <c r="HV114" s="14"/>
      <c r="HW114" s="14"/>
      <c r="HX114" s="14"/>
      <c r="HY114" s="14"/>
      <c r="HZ114" s="14"/>
      <c r="IA114" s="14"/>
      <c r="IB114" s="14"/>
      <c r="IC114" s="14"/>
      <c r="ID114" s="14"/>
      <c r="IE114" s="14"/>
      <c r="IF114" s="14"/>
      <c r="IG114" s="14"/>
      <c r="IH114" s="14"/>
      <c r="II114" s="14"/>
      <c r="IJ114" s="14"/>
      <c r="IK114" s="14"/>
      <c r="IL114" s="14"/>
      <c r="IM114" s="14"/>
      <c r="IN114" s="14"/>
      <c r="IO114" s="14"/>
      <c r="IP114" s="14"/>
      <c r="IQ114" s="14"/>
      <c r="IR114" s="14"/>
      <c r="IS114" s="14"/>
      <c r="IT114" s="14"/>
      <c r="IU114" s="14"/>
      <c r="IV114" s="14"/>
    </row>
    <row r="115" spans="1:256" ht="15" x14ac:dyDescent="0.2">
      <c r="A115" s="18" t="s">
        <v>15</v>
      </c>
      <c r="B115" s="200" t="s">
        <v>114</v>
      </c>
      <c r="C115" s="209"/>
      <c r="D115" s="209"/>
      <c r="E115" s="209"/>
      <c r="F115" s="209"/>
      <c r="G115" s="209"/>
      <c r="H115" s="209"/>
      <c r="I115" s="209"/>
      <c r="J115" s="209"/>
      <c r="K115" s="108"/>
      <c r="L115" s="175" t="s">
        <v>3</v>
      </c>
      <c r="M115" s="186"/>
      <c r="N115" s="177">
        <f>N40</f>
        <v>1717078.03</v>
      </c>
      <c r="O115" s="177"/>
      <c r="P115" s="177"/>
      <c r="Q115" s="23"/>
      <c r="R115" s="12"/>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c r="BE115" s="13"/>
      <c r="BF115" s="13"/>
      <c r="BG115" s="13"/>
      <c r="BH115" s="13"/>
      <c r="BI115" s="13"/>
      <c r="BJ115" s="13"/>
      <c r="BK115" s="13"/>
      <c r="BL115" s="13"/>
      <c r="BM115" s="13"/>
      <c r="BN115" s="13"/>
      <c r="BO115" s="13"/>
      <c r="BP115" s="13"/>
      <c r="BQ115" s="13"/>
      <c r="BR115" s="13"/>
      <c r="BS115" s="13"/>
      <c r="BT115" s="13"/>
      <c r="BU115" s="13"/>
      <c r="BV115" s="13"/>
      <c r="BW115" s="13"/>
      <c r="BX115" s="13"/>
      <c r="BY115" s="13"/>
      <c r="BZ115" s="13"/>
      <c r="CA115" s="13"/>
      <c r="CB115" s="13"/>
      <c r="CC115" s="13"/>
      <c r="CD115" s="13"/>
      <c r="CE115" s="13"/>
      <c r="CF115" s="13"/>
      <c r="CG115" s="13"/>
      <c r="CH115" s="13"/>
      <c r="CI115" s="13"/>
      <c r="CJ115" s="13"/>
      <c r="CK115" s="13"/>
      <c r="CL115" s="13"/>
      <c r="CM115" s="13"/>
      <c r="CN115" s="13"/>
      <c r="CO115" s="13"/>
      <c r="CP115" s="13"/>
      <c r="CQ115" s="13"/>
      <c r="CR115" s="13"/>
      <c r="CS115" s="13"/>
      <c r="CT115" s="13"/>
      <c r="CU115" s="13"/>
      <c r="CV115" s="13"/>
      <c r="CW115" s="13"/>
      <c r="CX115" s="13"/>
      <c r="CY115" s="13"/>
      <c r="CZ115" s="13"/>
      <c r="DA115" s="13"/>
      <c r="DB115" s="13"/>
      <c r="DC115" s="13"/>
      <c r="DD115" s="13"/>
      <c r="DE115" s="13"/>
      <c r="DF115" s="13"/>
      <c r="DG115" s="13"/>
      <c r="DH115" s="14"/>
      <c r="DI115" s="14"/>
      <c r="DJ115" s="14"/>
      <c r="DK115" s="14"/>
      <c r="DL115" s="14"/>
      <c r="DM115" s="14"/>
      <c r="DN115" s="14"/>
      <c r="DO115" s="14"/>
      <c r="DP115" s="14"/>
      <c r="DQ115" s="14"/>
      <c r="DR115" s="14"/>
      <c r="DS115" s="14"/>
      <c r="DT115" s="14"/>
      <c r="DU115" s="14"/>
      <c r="DV115" s="14"/>
      <c r="DW115" s="14"/>
      <c r="DX115" s="14"/>
      <c r="DY115" s="14"/>
      <c r="DZ115" s="14"/>
      <c r="EA115" s="14"/>
      <c r="EB115" s="14"/>
      <c r="EC115" s="14"/>
      <c r="ED115" s="14"/>
      <c r="EE115" s="14"/>
      <c r="EF115" s="14"/>
      <c r="EG115" s="14"/>
      <c r="EH115" s="14"/>
      <c r="EI115" s="14"/>
      <c r="EJ115" s="14"/>
      <c r="EK115" s="14"/>
      <c r="EL115" s="14"/>
      <c r="EM115" s="14"/>
      <c r="EN115" s="14"/>
      <c r="EO115" s="14"/>
      <c r="EP115" s="14"/>
      <c r="EQ115" s="14"/>
      <c r="ER115" s="14"/>
      <c r="ES115" s="14"/>
      <c r="ET115" s="14"/>
      <c r="EU115" s="14"/>
      <c r="EV115" s="14"/>
      <c r="EW115" s="14"/>
      <c r="EX115" s="14"/>
      <c r="EY115" s="14"/>
      <c r="EZ115" s="14"/>
      <c r="FA115" s="14"/>
      <c r="FB115" s="14"/>
      <c r="FC115" s="14"/>
      <c r="FD115" s="14"/>
      <c r="FE115" s="14"/>
      <c r="FF115" s="14"/>
      <c r="FG115" s="14"/>
      <c r="FH115" s="14"/>
      <c r="FI115" s="14"/>
      <c r="FJ115" s="14"/>
      <c r="FK115" s="14"/>
      <c r="FL115" s="14"/>
      <c r="FM115" s="14"/>
      <c r="FN115" s="14"/>
      <c r="FO115" s="14"/>
      <c r="FP115" s="14"/>
      <c r="FQ115" s="14"/>
      <c r="FR115" s="14"/>
      <c r="FS115" s="14"/>
      <c r="FT115" s="14"/>
      <c r="FU115" s="14"/>
      <c r="FV115" s="14"/>
      <c r="FW115" s="14"/>
      <c r="FX115" s="14"/>
      <c r="FY115" s="14"/>
      <c r="FZ115" s="14"/>
      <c r="GA115" s="14"/>
      <c r="GB115" s="14"/>
      <c r="GC115" s="14"/>
      <c r="GD115" s="14"/>
      <c r="GE115" s="14"/>
      <c r="GF115" s="14"/>
      <c r="GG115" s="14"/>
      <c r="GH115" s="14"/>
      <c r="GI115" s="14"/>
      <c r="GJ115" s="14"/>
      <c r="GK115" s="14"/>
      <c r="GL115" s="14"/>
      <c r="GM115" s="14"/>
      <c r="GN115" s="14"/>
      <c r="GO115" s="14"/>
      <c r="GP115" s="14"/>
      <c r="GQ115" s="14"/>
      <c r="GR115" s="14"/>
      <c r="GS115" s="14"/>
      <c r="GT115" s="14"/>
      <c r="GU115" s="14"/>
      <c r="GV115" s="14"/>
      <c r="GW115" s="14"/>
      <c r="GX115" s="14"/>
      <c r="GY115" s="14"/>
      <c r="GZ115" s="14"/>
      <c r="HA115" s="14"/>
      <c r="HB115" s="14"/>
      <c r="HC115" s="14"/>
      <c r="HD115" s="14"/>
      <c r="HE115" s="14"/>
      <c r="HF115" s="14"/>
      <c r="HG115" s="14"/>
      <c r="HH115" s="14"/>
      <c r="HI115" s="14"/>
      <c r="HJ115" s="14"/>
      <c r="HK115" s="14"/>
      <c r="HL115" s="14"/>
      <c r="HM115" s="14"/>
      <c r="HN115" s="14"/>
      <c r="HO115" s="14"/>
      <c r="HP115" s="14"/>
      <c r="HQ115" s="14"/>
      <c r="HR115" s="14"/>
      <c r="HS115" s="14"/>
      <c r="HT115" s="14"/>
      <c r="HU115" s="14"/>
      <c r="HV115" s="14"/>
      <c r="HW115" s="14"/>
      <c r="HX115" s="14"/>
      <c r="HY115" s="14"/>
      <c r="HZ115" s="14"/>
      <c r="IA115" s="14"/>
      <c r="IB115" s="14"/>
      <c r="IC115" s="14"/>
      <c r="ID115" s="14"/>
      <c r="IE115" s="14"/>
      <c r="IF115" s="14"/>
      <c r="IG115" s="14"/>
      <c r="IH115" s="14"/>
      <c r="II115" s="14"/>
      <c r="IJ115" s="14"/>
      <c r="IK115" s="14"/>
      <c r="IL115" s="14"/>
      <c r="IM115" s="14"/>
      <c r="IN115" s="14"/>
      <c r="IO115" s="14"/>
      <c r="IP115" s="14"/>
      <c r="IQ115" s="14"/>
      <c r="IR115" s="14"/>
      <c r="IS115" s="14"/>
      <c r="IT115" s="14"/>
      <c r="IU115" s="14"/>
      <c r="IV115" s="14"/>
    </row>
    <row r="116" spans="1:256" ht="5.0999999999999996" customHeight="1" x14ac:dyDescent="0.2">
      <c r="A116" s="94"/>
      <c r="B116" s="41"/>
      <c r="C116" s="41"/>
      <c r="D116" s="41"/>
      <c r="E116" s="41"/>
      <c r="F116" s="41"/>
      <c r="G116" s="41"/>
      <c r="H116" s="41"/>
      <c r="I116" s="41"/>
      <c r="J116" s="41"/>
      <c r="K116" s="41"/>
      <c r="L116" s="41"/>
      <c r="M116" s="41"/>
      <c r="N116" s="41"/>
      <c r="O116" s="41"/>
      <c r="P116" s="41"/>
      <c r="Q116" s="42"/>
      <c r="R116" s="8"/>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9"/>
      <c r="BL116" s="9"/>
      <c r="BM116" s="9"/>
      <c r="BN116" s="9"/>
      <c r="BO116" s="9"/>
      <c r="BP116" s="9"/>
      <c r="BQ116" s="9"/>
      <c r="BR116" s="9"/>
      <c r="BS116" s="9"/>
      <c r="BT116" s="9"/>
      <c r="BU116" s="9"/>
      <c r="BV116" s="9"/>
      <c r="BW116" s="9"/>
      <c r="BX116" s="9"/>
      <c r="BY116" s="9"/>
      <c r="BZ116" s="9"/>
      <c r="CA116" s="9"/>
      <c r="CB116" s="9"/>
      <c r="CC116" s="9"/>
      <c r="CD116" s="9"/>
      <c r="CE116" s="9"/>
      <c r="CF116" s="9"/>
      <c r="CG116" s="9"/>
      <c r="CH116" s="9"/>
      <c r="CI116" s="9"/>
      <c r="CJ116" s="9"/>
      <c r="CK116" s="9"/>
      <c r="CL116" s="9"/>
      <c r="CM116" s="9"/>
      <c r="CN116" s="9"/>
      <c r="CO116" s="9"/>
      <c r="CP116" s="9"/>
      <c r="CQ116" s="9"/>
      <c r="CR116" s="9"/>
      <c r="CS116" s="9"/>
      <c r="CT116" s="9"/>
      <c r="CU116" s="9"/>
      <c r="CV116" s="9"/>
      <c r="CW116" s="9"/>
      <c r="CX116" s="9"/>
      <c r="CY116" s="9"/>
      <c r="CZ116" s="9"/>
      <c r="DA116" s="9"/>
      <c r="DB116" s="9"/>
      <c r="DC116" s="9"/>
      <c r="DD116" s="9"/>
      <c r="DE116" s="9"/>
      <c r="DF116" s="9"/>
      <c r="DG116" s="9"/>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c r="IS116" s="10"/>
      <c r="IT116" s="10"/>
      <c r="IU116" s="10"/>
      <c r="IV116" s="10"/>
    </row>
    <row r="117" spans="1:256" ht="8.4499999999999993" customHeight="1" x14ac:dyDescent="0.2">
      <c r="A117" s="36"/>
      <c r="B117" s="19"/>
      <c r="C117" s="19"/>
      <c r="D117" s="19"/>
      <c r="E117" s="25"/>
      <c r="F117" s="25"/>
      <c r="G117" s="25"/>
      <c r="H117" s="25"/>
      <c r="I117" s="25"/>
      <c r="J117" s="25"/>
      <c r="K117" s="25"/>
      <c r="L117" s="25"/>
      <c r="M117" s="25"/>
      <c r="N117" s="59"/>
      <c r="O117" s="59"/>
      <c r="P117" s="59"/>
      <c r="Q117" s="19"/>
      <c r="R117" s="8"/>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9"/>
      <c r="BL117" s="9"/>
      <c r="BM117" s="9"/>
      <c r="BN117" s="9"/>
      <c r="BO117" s="9"/>
      <c r="BP117" s="9"/>
      <c r="BQ117" s="9"/>
      <c r="BR117" s="9"/>
      <c r="BS117" s="9"/>
      <c r="BT117" s="9"/>
      <c r="BU117" s="9"/>
      <c r="BV117" s="9"/>
      <c r="BW117" s="9"/>
      <c r="BX117" s="9"/>
      <c r="BY117" s="9"/>
      <c r="BZ117" s="9"/>
      <c r="CA117" s="9"/>
      <c r="CB117" s="9"/>
      <c r="CC117" s="9"/>
      <c r="CD117" s="9"/>
      <c r="CE117" s="9"/>
      <c r="CF117" s="9"/>
      <c r="CG117" s="9"/>
      <c r="CH117" s="9"/>
      <c r="CI117" s="9"/>
      <c r="CJ117" s="9"/>
      <c r="CK117" s="9"/>
      <c r="CL117" s="9"/>
      <c r="CM117" s="9"/>
      <c r="CN117" s="9"/>
      <c r="CO117" s="9"/>
      <c r="CP117" s="9"/>
      <c r="CQ117" s="9"/>
      <c r="CR117" s="9"/>
      <c r="CS117" s="9"/>
      <c r="CT117" s="9"/>
      <c r="CU117" s="9"/>
      <c r="CV117" s="9"/>
      <c r="CW117" s="9"/>
      <c r="CX117" s="9"/>
      <c r="CY117" s="9"/>
      <c r="CZ117" s="9"/>
      <c r="DA117" s="9"/>
      <c r="DB117" s="9"/>
      <c r="DC117" s="9"/>
      <c r="DD117" s="9"/>
      <c r="DE117" s="9"/>
      <c r="DF117" s="9"/>
      <c r="DG117" s="9"/>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c r="IS117" s="10"/>
      <c r="IT117" s="10"/>
      <c r="IU117" s="10"/>
      <c r="IV117" s="10"/>
    </row>
    <row r="118" spans="1:256" ht="15" x14ac:dyDescent="0.2">
      <c r="A118" s="138" t="s">
        <v>30</v>
      </c>
      <c r="B118" s="257" t="s">
        <v>115</v>
      </c>
      <c r="C118" s="257"/>
      <c r="D118" s="257"/>
      <c r="E118" s="257"/>
      <c r="F118" s="257"/>
      <c r="G118" s="257"/>
      <c r="H118" s="257"/>
      <c r="I118" s="257"/>
      <c r="J118" s="257"/>
      <c r="K118" s="257"/>
      <c r="L118" s="257"/>
      <c r="M118" s="257"/>
      <c r="N118" s="280">
        <v>1717078.03</v>
      </c>
      <c r="O118" s="280"/>
      <c r="P118" s="281"/>
      <c r="Q118" s="95"/>
      <c r="R118" s="12"/>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c r="BE118" s="13"/>
      <c r="BF118" s="13"/>
      <c r="BG118" s="13"/>
      <c r="BH118" s="13"/>
      <c r="BI118" s="13"/>
      <c r="BJ118" s="13"/>
      <c r="BK118" s="13"/>
      <c r="BL118" s="13"/>
      <c r="BM118" s="13"/>
      <c r="BN118" s="13"/>
      <c r="BO118" s="13"/>
      <c r="BP118" s="13"/>
      <c r="BQ118" s="13"/>
      <c r="BR118" s="13"/>
      <c r="BS118" s="13"/>
      <c r="BT118" s="13"/>
      <c r="BU118" s="13"/>
      <c r="BV118" s="13"/>
      <c r="BW118" s="13"/>
      <c r="BX118" s="13"/>
      <c r="BY118" s="13"/>
      <c r="BZ118" s="13"/>
      <c r="CA118" s="13"/>
      <c r="CB118" s="13"/>
      <c r="CC118" s="13"/>
      <c r="CD118" s="13"/>
      <c r="CE118" s="13"/>
      <c r="CF118" s="13"/>
      <c r="CG118" s="13"/>
      <c r="CH118" s="13"/>
      <c r="CI118" s="13"/>
      <c r="CJ118" s="13"/>
      <c r="CK118" s="13"/>
      <c r="CL118" s="13"/>
      <c r="CM118" s="13"/>
      <c r="CN118" s="13"/>
      <c r="CO118" s="13"/>
      <c r="CP118" s="13"/>
      <c r="CQ118" s="13"/>
      <c r="CR118" s="13"/>
      <c r="CS118" s="13"/>
      <c r="CT118" s="13"/>
      <c r="CU118" s="13"/>
      <c r="CV118" s="13"/>
      <c r="CW118" s="13"/>
      <c r="CX118" s="13"/>
      <c r="CY118" s="13"/>
      <c r="CZ118" s="13"/>
      <c r="DA118" s="13"/>
      <c r="DB118" s="13"/>
      <c r="DC118" s="13"/>
      <c r="DD118" s="13"/>
      <c r="DE118" s="13"/>
      <c r="DF118" s="13"/>
      <c r="DG118" s="13"/>
      <c r="DH118" s="14"/>
      <c r="DI118" s="14"/>
      <c r="DJ118" s="14"/>
      <c r="DK118" s="14"/>
      <c r="DL118" s="14"/>
      <c r="DM118" s="14"/>
      <c r="DN118" s="14"/>
      <c r="DO118" s="14"/>
      <c r="DP118" s="14"/>
      <c r="DQ118" s="14"/>
      <c r="DR118" s="14"/>
      <c r="DS118" s="14"/>
      <c r="DT118" s="14"/>
      <c r="DU118" s="14"/>
      <c r="DV118" s="14"/>
      <c r="DW118" s="14"/>
      <c r="DX118" s="14"/>
      <c r="DY118" s="14"/>
      <c r="DZ118" s="14"/>
      <c r="EA118" s="14"/>
      <c r="EB118" s="14"/>
      <c r="EC118" s="14"/>
      <c r="ED118" s="14"/>
      <c r="EE118" s="14"/>
      <c r="EF118" s="14"/>
      <c r="EG118" s="14"/>
      <c r="EH118" s="14"/>
      <c r="EI118" s="14"/>
      <c r="EJ118" s="14"/>
      <c r="EK118" s="14"/>
      <c r="EL118" s="14"/>
      <c r="EM118" s="14"/>
      <c r="EN118" s="14"/>
      <c r="EO118" s="14"/>
      <c r="EP118" s="14"/>
      <c r="EQ118" s="14"/>
      <c r="ER118" s="14"/>
      <c r="ES118" s="14"/>
      <c r="ET118" s="14"/>
      <c r="EU118" s="14"/>
      <c r="EV118" s="14"/>
      <c r="EW118" s="14"/>
      <c r="EX118" s="14"/>
      <c r="EY118" s="14"/>
      <c r="EZ118" s="14"/>
      <c r="FA118" s="14"/>
      <c r="FB118" s="14"/>
      <c r="FC118" s="14"/>
      <c r="FD118" s="14"/>
      <c r="FE118" s="14"/>
      <c r="FF118" s="14"/>
      <c r="FG118" s="14"/>
      <c r="FH118" s="14"/>
      <c r="FI118" s="14"/>
      <c r="FJ118" s="14"/>
      <c r="FK118" s="14"/>
      <c r="FL118" s="14"/>
      <c r="FM118" s="14"/>
      <c r="FN118" s="14"/>
      <c r="FO118" s="14"/>
      <c r="FP118" s="14"/>
      <c r="FQ118" s="14"/>
      <c r="FR118" s="14"/>
      <c r="FS118" s="14"/>
      <c r="FT118" s="14"/>
      <c r="FU118" s="14"/>
      <c r="FV118" s="14"/>
      <c r="FW118" s="14"/>
      <c r="FX118" s="14"/>
      <c r="FY118" s="14"/>
      <c r="FZ118" s="14"/>
      <c r="GA118" s="14"/>
      <c r="GB118" s="14"/>
      <c r="GC118" s="14"/>
      <c r="GD118" s="14"/>
      <c r="GE118" s="14"/>
      <c r="GF118" s="14"/>
      <c r="GG118" s="14"/>
      <c r="GH118" s="14"/>
      <c r="GI118" s="14"/>
      <c r="GJ118" s="14"/>
      <c r="GK118" s="14"/>
      <c r="GL118" s="14"/>
      <c r="GM118" s="14"/>
      <c r="GN118" s="14"/>
      <c r="GO118" s="14"/>
      <c r="GP118" s="14"/>
      <c r="GQ118" s="14"/>
      <c r="GR118" s="14"/>
      <c r="GS118" s="14"/>
      <c r="GT118" s="14"/>
      <c r="GU118" s="14"/>
      <c r="GV118" s="14"/>
      <c r="GW118" s="14"/>
      <c r="GX118" s="14"/>
      <c r="GY118" s="14"/>
      <c r="GZ118" s="14"/>
      <c r="HA118" s="14"/>
      <c r="HB118" s="14"/>
      <c r="HC118" s="14"/>
      <c r="HD118" s="14"/>
      <c r="HE118" s="14"/>
      <c r="HF118" s="14"/>
      <c r="HG118" s="14"/>
      <c r="HH118" s="14"/>
      <c r="HI118" s="14"/>
      <c r="HJ118" s="14"/>
      <c r="HK118" s="14"/>
      <c r="HL118" s="14"/>
      <c r="HM118" s="14"/>
      <c r="HN118" s="14"/>
      <c r="HO118" s="14"/>
      <c r="HP118" s="14"/>
      <c r="HQ118" s="14"/>
      <c r="HR118" s="14"/>
      <c r="HS118" s="14"/>
      <c r="HT118" s="14"/>
      <c r="HU118" s="14"/>
      <c r="HV118" s="14"/>
      <c r="HW118" s="14"/>
      <c r="HX118" s="14"/>
      <c r="HY118" s="14"/>
      <c r="HZ118" s="14"/>
      <c r="IA118" s="14"/>
      <c r="IB118" s="14"/>
      <c r="IC118" s="14"/>
      <c r="ID118" s="14"/>
      <c r="IE118" s="14"/>
      <c r="IF118" s="14"/>
      <c r="IG118" s="14"/>
      <c r="IH118" s="14"/>
      <c r="II118" s="14"/>
      <c r="IJ118" s="14"/>
      <c r="IK118" s="14"/>
      <c r="IL118" s="14"/>
      <c r="IM118" s="14"/>
      <c r="IN118" s="14"/>
      <c r="IO118" s="14"/>
      <c r="IP118" s="14"/>
      <c r="IQ118" s="14"/>
      <c r="IR118" s="14"/>
      <c r="IS118" s="14"/>
      <c r="IT118" s="14"/>
      <c r="IU118" s="14"/>
      <c r="IV118" s="14"/>
    </row>
    <row r="119" spans="1:256" ht="15" x14ac:dyDescent="0.2">
      <c r="A119" s="64" t="s">
        <v>26</v>
      </c>
      <c r="B119" s="263" t="s">
        <v>45</v>
      </c>
      <c r="C119" s="209"/>
      <c r="D119" s="272" t="s">
        <v>31</v>
      </c>
      <c r="E119" s="272"/>
      <c r="F119" s="110"/>
      <c r="G119" s="36"/>
      <c r="H119" s="36"/>
      <c r="I119" s="36"/>
      <c r="J119" s="36"/>
      <c r="K119" s="36"/>
      <c r="L119" s="36"/>
      <c r="M119" s="36"/>
      <c r="N119" s="13"/>
      <c r="O119" s="13"/>
      <c r="P119" s="13"/>
      <c r="Q119" s="37"/>
      <c r="R119" s="12"/>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c r="BE119" s="13"/>
      <c r="BF119" s="13"/>
      <c r="BG119" s="13"/>
      <c r="BH119" s="13"/>
      <c r="BI119" s="13"/>
      <c r="BJ119" s="13"/>
      <c r="BK119" s="13"/>
      <c r="BL119" s="13"/>
      <c r="BM119" s="13"/>
      <c r="BN119" s="13"/>
      <c r="BO119" s="13"/>
      <c r="BP119" s="13"/>
      <c r="BQ119" s="13"/>
      <c r="BR119" s="13"/>
      <c r="BS119" s="13"/>
      <c r="BT119" s="13"/>
      <c r="BU119" s="13"/>
      <c r="BV119" s="13"/>
      <c r="BW119" s="13"/>
      <c r="BX119" s="13"/>
      <c r="BY119" s="13"/>
      <c r="BZ119" s="13"/>
      <c r="CA119" s="13"/>
      <c r="CB119" s="13"/>
      <c r="CC119" s="13"/>
      <c r="CD119" s="13"/>
      <c r="CE119" s="13"/>
      <c r="CF119" s="13"/>
      <c r="CG119" s="13"/>
      <c r="CH119" s="13"/>
      <c r="CI119" s="13"/>
      <c r="CJ119" s="13"/>
      <c r="CK119" s="13"/>
      <c r="CL119" s="13"/>
      <c r="CM119" s="13"/>
      <c r="CN119" s="13"/>
      <c r="CO119" s="13"/>
      <c r="CP119" s="13"/>
      <c r="CQ119" s="13"/>
      <c r="CR119" s="13"/>
      <c r="CS119" s="13"/>
      <c r="CT119" s="13"/>
      <c r="CU119" s="13"/>
      <c r="CV119" s="13"/>
      <c r="CW119" s="13"/>
      <c r="CX119" s="13"/>
      <c r="CY119" s="13"/>
      <c r="CZ119" s="13"/>
      <c r="DA119" s="13"/>
      <c r="DB119" s="13"/>
      <c r="DC119" s="13"/>
      <c r="DD119" s="13"/>
      <c r="DE119" s="13"/>
      <c r="DF119" s="13"/>
      <c r="DG119" s="13"/>
      <c r="DH119" s="14"/>
      <c r="DI119" s="14"/>
      <c r="DJ119" s="14"/>
      <c r="DK119" s="14"/>
      <c r="DL119" s="14"/>
      <c r="DM119" s="14"/>
      <c r="DN119" s="14"/>
      <c r="DO119" s="14"/>
      <c r="DP119" s="14"/>
      <c r="DQ119" s="14"/>
      <c r="DR119" s="14"/>
      <c r="DS119" s="14"/>
      <c r="DT119" s="14"/>
      <c r="DU119" s="14"/>
      <c r="DV119" s="14"/>
      <c r="DW119" s="14"/>
      <c r="DX119" s="14"/>
      <c r="DY119" s="14"/>
      <c r="DZ119" s="14"/>
      <c r="EA119" s="14"/>
      <c r="EB119" s="14"/>
      <c r="EC119" s="14"/>
      <c r="ED119" s="14"/>
      <c r="EE119" s="14"/>
      <c r="EF119" s="14"/>
      <c r="EG119" s="14"/>
      <c r="EH119" s="14"/>
      <c r="EI119" s="14"/>
      <c r="EJ119" s="14"/>
      <c r="EK119" s="14"/>
      <c r="EL119" s="14"/>
      <c r="EM119" s="14"/>
      <c r="EN119" s="14"/>
      <c r="EO119" s="14"/>
      <c r="EP119" s="14"/>
      <c r="EQ119" s="14"/>
      <c r="ER119" s="14"/>
      <c r="ES119" s="14"/>
      <c r="ET119" s="14"/>
      <c r="EU119" s="14"/>
      <c r="EV119" s="14"/>
      <c r="EW119" s="14"/>
      <c r="EX119" s="14"/>
      <c r="EY119" s="14"/>
      <c r="EZ119" s="14"/>
      <c r="FA119" s="14"/>
      <c r="FB119" s="14"/>
      <c r="FC119" s="14"/>
      <c r="FD119" s="14"/>
      <c r="FE119" s="14"/>
      <c r="FF119" s="14"/>
      <c r="FG119" s="14"/>
      <c r="FH119" s="14"/>
      <c r="FI119" s="14"/>
      <c r="FJ119" s="14"/>
      <c r="FK119" s="14"/>
      <c r="FL119" s="14"/>
      <c r="FM119" s="14"/>
      <c r="FN119" s="14"/>
      <c r="FO119" s="14"/>
      <c r="FP119" s="14"/>
      <c r="FQ119" s="14"/>
      <c r="FR119" s="14"/>
      <c r="FS119" s="14"/>
      <c r="FT119" s="14"/>
      <c r="FU119" s="14"/>
      <c r="FV119" s="14"/>
      <c r="FW119" s="14"/>
      <c r="FX119" s="14"/>
      <c r="FY119" s="14"/>
      <c r="FZ119" s="14"/>
      <c r="GA119" s="14"/>
      <c r="GB119" s="14"/>
      <c r="GC119" s="14"/>
      <c r="GD119" s="14"/>
      <c r="GE119" s="14"/>
      <c r="GF119" s="14"/>
      <c r="GG119" s="14"/>
      <c r="GH119" s="14"/>
      <c r="GI119" s="14"/>
      <c r="GJ119" s="14"/>
      <c r="GK119" s="14"/>
      <c r="GL119" s="14"/>
      <c r="GM119" s="14"/>
      <c r="GN119" s="14"/>
      <c r="GO119" s="14"/>
      <c r="GP119" s="14"/>
      <c r="GQ119" s="14"/>
      <c r="GR119" s="14"/>
      <c r="GS119" s="14"/>
      <c r="GT119" s="14"/>
      <c r="GU119" s="14"/>
      <c r="GV119" s="14"/>
      <c r="GW119" s="14"/>
      <c r="GX119" s="14"/>
      <c r="GY119" s="14"/>
      <c r="GZ119" s="14"/>
      <c r="HA119" s="14"/>
      <c r="HB119" s="14"/>
      <c r="HC119" s="14"/>
      <c r="HD119" s="14"/>
      <c r="HE119" s="14"/>
      <c r="HF119" s="14"/>
      <c r="HG119" s="14"/>
      <c r="HH119" s="14"/>
      <c r="HI119" s="14"/>
      <c r="HJ119" s="14"/>
      <c r="HK119" s="14"/>
      <c r="HL119" s="14"/>
      <c r="HM119" s="14"/>
      <c r="HN119" s="14"/>
      <c r="HO119" s="14"/>
      <c r="HP119" s="14"/>
      <c r="HQ119" s="14"/>
      <c r="HR119" s="14"/>
      <c r="HS119" s="14"/>
      <c r="HT119" s="14"/>
      <c r="HU119" s="14"/>
      <c r="HV119" s="14"/>
      <c r="HW119" s="14"/>
      <c r="HX119" s="14"/>
      <c r="HY119" s="14"/>
      <c r="HZ119" s="14"/>
      <c r="IA119" s="14"/>
      <c r="IB119" s="14"/>
      <c r="IC119" s="14"/>
      <c r="ID119" s="14"/>
      <c r="IE119" s="14"/>
      <c r="IF119" s="14"/>
      <c r="IG119" s="14"/>
      <c r="IH119" s="14"/>
      <c r="II119" s="14"/>
      <c r="IJ119" s="14"/>
      <c r="IK119" s="14"/>
      <c r="IL119" s="14"/>
      <c r="IM119" s="14"/>
      <c r="IN119" s="14"/>
      <c r="IO119" s="14"/>
      <c r="IP119" s="14"/>
      <c r="IQ119" s="14"/>
      <c r="IR119" s="14"/>
      <c r="IS119" s="14"/>
      <c r="IT119" s="14"/>
      <c r="IU119" s="14"/>
      <c r="IV119" s="14"/>
    </row>
    <row r="120" spans="1:256" ht="15" x14ac:dyDescent="0.2">
      <c r="A120" s="64"/>
      <c r="B120" s="275" t="s">
        <v>46</v>
      </c>
      <c r="C120" s="210"/>
      <c r="D120" s="210"/>
      <c r="E120" s="210"/>
      <c r="F120" s="210"/>
      <c r="G120" s="210"/>
      <c r="H120" s="210"/>
      <c r="I120" s="210"/>
      <c r="J120" s="210"/>
      <c r="K120" s="36"/>
      <c r="L120" s="36"/>
      <c r="M120" s="36"/>
      <c r="N120" s="282"/>
      <c r="O120" s="282"/>
      <c r="P120" s="283"/>
      <c r="Q120" s="37"/>
      <c r="R120" s="12"/>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c r="BE120" s="13"/>
      <c r="BF120" s="13"/>
      <c r="BG120" s="13"/>
      <c r="BH120" s="13"/>
      <c r="BI120" s="13"/>
      <c r="BJ120" s="13"/>
      <c r="BK120" s="13"/>
      <c r="BL120" s="13"/>
      <c r="BM120" s="13"/>
      <c r="BN120" s="13"/>
      <c r="BO120" s="13"/>
      <c r="BP120" s="13"/>
      <c r="BQ120" s="13"/>
      <c r="BR120" s="13"/>
      <c r="BS120" s="13"/>
      <c r="BT120" s="13"/>
      <c r="BU120" s="13"/>
      <c r="BV120" s="13"/>
      <c r="BW120" s="13"/>
      <c r="BX120" s="13"/>
      <c r="BY120" s="13"/>
      <c r="BZ120" s="13"/>
      <c r="CA120" s="13"/>
      <c r="CB120" s="13"/>
      <c r="CC120" s="13"/>
      <c r="CD120" s="13"/>
      <c r="CE120" s="13"/>
      <c r="CF120" s="13"/>
      <c r="CG120" s="13"/>
      <c r="CH120" s="13"/>
      <c r="CI120" s="13"/>
      <c r="CJ120" s="13"/>
      <c r="CK120" s="13"/>
      <c r="CL120" s="13"/>
      <c r="CM120" s="13"/>
      <c r="CN120" s="13"/>
      <c r="CO120" s="13"/>
      <c r="CP120" s="13"/>
      <c r="CQ120" s="13"/>
      <c r="CR120" s="13"/>
      <c r="CS120" s="13"/>
      <c r="CT120" s="13"/>
      <c r="CU120" s="13"/>
      <c r="CV120" s="13"/>
      <c r="CW120" s="13"/>
      <c r="CX120" s="13"/>
      <c r="CY120" s="13"/>
      <c r="CZ120" s="13"/>
      <c r="DA120" s="13"/>
      <c r="DB120" s="13"/>
      <c r="DC120" s="13"/>
      <c r="DD120" s="13"/>
      <c r="DE120" s="13"/>
      <c r="DF120" s="13"/>
      <c r="DG120" s="13"/>
      <c r="DH120" s="14"/>
      <c r="DI120" s="14"/>
      <c r="DJ120" s="14"/>
      <c r="DK120" s="14"/>
      <c r="DL120" s="14"/>
      <c r="DM120" s="14"/>
      <c r="DN120" s="14"/>
      <c r="DO120" s="14"/>
      <c r="DP120" s="14"/>
      <c r="DQ120" s="14"/>
      <c r="DR120" s="14"/>
      <c r="DS120" s="14"/>
      <c r="DT120" s="14"/>
      <c r="DU120" s="14"/>
      <c r="DV120" s="14"/>
      <c r="DW120" s="14"/>
      <c r="DX120" s="14"/>
      <c r="DY120" s="14"/>
      <c r="DZ120" s="14"/>
      <c r="EA120" s="14"/>
      <c r="EB120" s="14"/>
      <c r="EC120" s="14"/>
      <c r="ED120" s="14"/>
      <c r="EE120" s="14"/>
      <c r="EF120" s="14"/>
      <c r="EG120" s="14"/>
      <c r="EH120" s="14"/>
      <c r="EI120" s="14"/>
      <c r="EJ120" s="14"/>
      <c r="EK120" s="14"/>
      <c r="EL120" s="14"/>
      <c r="EM120" s="14"/>
      <c r="EN120" s="14"/>
      <c r="EO120" s="14"/>
      <c r="EP120" s="14"/>
      <c r="EQ120" s="14"/>
      <c r="ER120" s="14"/>
      <c r="ES120" s="14"/>
      <c r="ET120" s="14"/>
      <c r="EU120" s="14"/>
      <c r="EV120" s="14"/>
      <c r="EW120" s="14"/>
      <c r="EX120" s="14"/>
      <c r="EY120" s="14"/>
      <c r="EZ120" s="14"/>
      <c r="FA120" s="14"/>
      <c r="FB120" s="14"/>
      <c r="FC120" s="14"/>
      <c r="FD120" s="14"/>
      <c r="FE120" s="14"/>
      <c r="FF120" s="14"/>
      <c r="FG120" s="14"/>
      <c r="FH120" s="14"/>
      <c r="FI120" s="14"/>
      <c r="FJ120" s="14"/>
      <c r="FK120" s="14"/>
      <c r="FL120" s="14"/>
      <c r="FM120" s="14"/>
      <c r="FN120" s="14"/>
      <c r="FO120" s="14"/>
      <c r="FP120" s="14"/>
      <c r="FQ120" s="14"/>
      <c r="FR120" s="14"/>
      <c r="FS120" s="14"/>
      <c r="FT120" s="14"/>
      <c r="FU120" s="14"/>
      <c r="FV120" s="14"/>
      <c r="FW120" s="14"/>
      <c r="FX120" s="14"/>
      <c r="FY120" s="14"/>
      <c r="FZ120" s="14"/>
      <c r="GA120" s="14"/>
      <c r="GB120" s="14"/>
      <c r="GC120" s="14"/>
      <c r="GD120" s="14"/>
      <c r="GE120" s="14"/>
      <c r="GF120" s="14"/>
      <c r="GG120" s="14"/>
      <c r="GH120" s="14"/>
      <c r="GI120" s="14"/>
      <c r="GJ120" s="14"/>
      <c r="GK120" s="14"/>
      <c r="GL120" s="14"/>
      <c r="GM120" s="14"/>
      <c r="GN120" s="14"/>
      <c r="GO120" s="14"/>
      <c r="GP120" s="14"/>
      <c r="GQ120" s="14"/>
      <c r="GR120" s="14"/>
      <c r="GS120" s="14"/>
      <c r="GT120" s="14"/>
      <c r="GU120" s="14"/>
      <c r="GV120" s="14"/>
      <c r="GW120" s="14"/>
      <c r="GX120" s="14"/>
      <c r="GY120" s="14"/>
      <c r="GZ120" s="14"/>
      <c r="HA120" s="14"/>
      <c r="HB120" s="14"/>
      <c r="HC120" s="14"/>
      <c r="HD120" s="14"/>
      <c r="HE120" s="14"/>
      <c r="HF120" s="14"/>
      <c r="HG120" s="14"/>
      <c r="HH120" s="14"/>
      <c r="HI120" s="14"/>
      <c r="HJ120" s="14"/>
      <c r="HK120" s="14"/>
      <c r="HL120" s="14"/>
      <c r="HM120" s="14"/>
      <c r="HN120" s="14"/>
      <c r="HO120" s="14"/>
      <c r="HP120" s="14"/>
      <c r="HQ120" s="14"/>
      <c r="HR120" s="14"/>
      <c r="HS120" s="14"/>
      <c r="HT120" s="14"/>
      <c r="HU120" s="14"/>
      <c r="HV120" s="14"/>
      <c r="HW120" s="14"/>
      <c r="HX120" s="14"/>
      <c r="HY120" s="14"/>
      <c r="HZ120" s="14"/>
      <c r="IA120" s="14"/>
      <c r="IB120" s="14"/>
      <c r="IC120" s="14"/>
      <c r="ID120" s="14"/>
      <c r="IE120" s="14"/>
      <c r="IF120" s="14"/>
      <c r="IG120" s="14"/>
      <c r="IH120" s="14"/>
      <c r="II120" s="14"/>
      <c r="IJ120" s="14"/>
      <c r="IK120" s="14"/>
      <c r="IL120" s="14"/>
      <c r="IM120" s="14"/>
      <c r="IN120" s="14"/>
      <c r="IO120" s="14"/>
      <c r="IP120" s="14"/>
      <c r="IQ120" s="14"/>
      <c r="IR120" s="14"/>
      <c r="IS120" s="14"/>
      <c r="IT120" s="14"/>
      <c r="IU120" s="14"/>
      <c r="IV120" s="14"/>
    </row>
    <row r="121" spans="1:256" ht="15" x14ac:dyDescent="0.2">
      <c r="A121" s="18"/>
      <c r="B121" s="275" t="s">
        <v>62</v>
      </c>
      <c r="C121" s="210"/>
      <c r="D121" s="210"/>
      <c r="E121" s="210"/>
      <c r="F121" s="210"/>
      <c r="G121" s="210"/>
      <c r="H121" s="210"/>
      <c r="I121" s="210"/>
      <c r="J121" s="210"/>
      <c r="K121" s="36"/>
      <c r="L121" s="175"/>
      <c r="M121" s="186"/>
      <c r="N121" s="276"/>
      <c r="O121" s="276"/>
      <c r="P121" s="277"/>
      <c r="Q121" s="37"/>
      <c r="R121" s="12"/>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c r="BE121" s="13"/>
      <c r="BF121" s="13"/>
      <c r="BG121" s="13"/>
      <c r="BH121" s="13"/>
      <c r="BI121" s="13"/>
      <c r="BJ121" s="13"/>
      <c r="BK121" s="13"/>
      <c r="BL121" s="13"/>
      <c r="BM121" s="13"/>
      <c r="BN121" s="13"/>
      <c r="BO121" s="13"/>
      <c r="BP121" s="13"/>
      <c r="BQ121" s="13"/>
      <c r="BR121" s="13"/>
      <c r="BS121" s="13"/>
      <c r="BT121" s="13"/>
      <c r="BU121" s="13"/>
      <c r="BV121" s="13"/>
      <c r="BW121" s="13"/>
      <c r="BX121" s="13"/>
      <c r="BY121" s="13"/>
      <c r="BZ121" s="13"/>
      <c r="CA121" s="13"/>
      <c r="CB121" s="13"/>
      <c r="CC121" s="13"/>
      <c r="CD121" s="13"/>
      <c r="CE121" s="13"/>
      <c r="CF121" s="13"/>
      <c r="CG121" s="13"/>
      <c r="CH121" s="13"/>
      <c r="CI121" s="13"/>
      <c r="CJ121" s="13"/>
      <c r="CK121" s="13"/>
      <c r="CL121" s="13"/>
      <c r="CM121" s="13"/>
      <c r="CN121" s="13"/>
      <c r="CO121" s="13"/>
      <c r="CP121" s="13"/>
      <c r="CQ121" s="13"/>
      <c r="CR121" s="13"/>
      <c r="CS121" s="13"/>
      <c r="CT121" s="13"/>
      <c r="CU121" s="13"/>
      <c r="CV121" s="13"/>
      <c r="CW121" s="13"/>
      <c r="CX121" s="13"/>
      <c r="CY121" s="13"/>
      <c r="CZ121" s="13"/>
      <c r="DA121" s="13"/>
      <c r="DB121" s="13"/>
      <c r="DC121" s="13"/>
      <c r="DD121" s="13"/>
      <c r="DE121" s="13"/>
      <c r="DF121" s="13"/>
      <c r="DG121" s="13"/>
      <c r="DH121" s="14"/>
      <c r="DI121" s="14"/>
      <c r="DJ121" s="14"/>
      <c r="DK121" s="14"/>
      <c r="DL121" s="14"/>
      <c r="DM121" s="14"/>
      <c r="DN121" s="14"/>
      <c r="DO121" s="14"/>
      <c r="DP121" s="14"/>
      <c r="DQ121" s="14"/>
      <c r="DR121" s="14"/>
      <c r="DS121" s="14"/>
      <c r="DT121" s="14"/>
      <c r="DU121" s="14"/>
      <c r="DV121" s="14"/>
      <c r="DW121" s="14"/>
      <c r="DX121" s="14"/>
      <c r="DY121" s="14"/>
      <c r="DZ121" s="14"/>
      <c r="EA121" s="14"/>
      <c r="EB121" s="14"/>
      <c r="EC121" s="14"/>
      <c r="ED121" s="14"/>
      <c r="EE121" s="14"/>
      <c r="EF121" s="14"/>
      <c r="EG121" s="14"/>
      <c r="EH121" s="14"/>
      <c r="EI121" s="14"/>
      <c r="EJ121" s="14"/>
      <c r="EK121" s="14"/>
      <c r="EL121" s="14"/>
      <c r="EM121" s="14"/>
      <c r="EN121" s="14"/>
      <c r="EO121" s="14"/>
      <c r="EP121" s="14"/>
      <c r="EQ121" s="14"/>
      <c r="ER121" s="14"/>
      <c r="ES121" s="14"/>
      <c r="ET121" s="14"/>
      <c r="EU121" s="14"/>
      <c r="EV121" s="14"/>
      <c r="EW121" s="14"/>
      <c r="EX121" s="14"/>
      <c r="EY121" s="14"/>
      <c r="EZ121" s="14"/>
      <c r="FA121" s="14"/>
      <c r="FB121" s="14"/>
      <c r="FC121" s="14"/>
      <c r="FD121" s="14"/>
      <c r="FE121" s="14"/>
      <c r="FF121" s="14"/>
      <c r="FG121" s="14"/>
      <c r="FH121" s="14"/>
      <c r="FI121" s="14"/>
      <c r="FJ121" s="14"/>
      <c r="FK121" s="14"/>
      <c r="FL121" s="14"/>
      <c r="FM121" s="14"/>
      <c r="FN121" s="14"/>
      <c r="FO121" s="14"/>
      <c r="FP121" s="14"/>
      <c r="FQ121" s="14"/>
      <c r="FR121" s="14"/>
      <c r="FS121" s="14"/>
      <c r="FT121" s="14"/>
      <c r="FU121" s="14"/>
      <c r="FV121" s="14"/>
      <c r="FW121" s="14"/>
      <c r="FX121" s="14"/>
      <c r="FY121" s="14"/>
      <c r="FZ121" s="14"/>
      <c r="GA121" s="14"/>
      <c r="GB121" s="14"/>
      <c r="GC121" s="14"/>
      <c r="GD121" s="14"/>
      <c r="GE121" s="14"/>
      <c r="GF121" s="14"/>
      <c r="GG121" s="14"/>
      <c r="GH121" s="14"/>
      <c r="GI121" s="14"/>
      <c r="GJ121" s="14"/>
      <c r="GK121" s="14"/>
      <c r="GL121" s="14"/>
      <c r="GM121" s="14"/>
      <c r="GN121" s="14"/>
      <c r="GO121" s="14"/>
      <c r="GP121" s="14"/>
      <c r="GQ121" s="14"/>
      <c r="GR121" s="14"/>
      <c r="GS121" s="14"/>
      <c r="GT121" s="14"/>
      <c r="GU121" s="14"/>
      <c r="GV121" s="14"/>
      <c r="GW121" s="14"/>
      <c r="GX121" s="14"/>
      <c r="GY121" s="14"/>
      <c r="GZ121" s="14"/>
      <c r="HA121" s="14"/>
      <c r="HB121" s="14"/>
      <c r="HC121" s="14"/>
      <c r="HD121" s="14"/>
      <c r="HE121" s="14"/>
      <c r="HF121" s="14"/>
      <c r="HG121" s="14"/>
      <c r="HH121" s="14"/>
      <c r="HI121" s="14"/>
      <c r="HJ121" s="14"/>
      <c r="HK121" s="14"/>
      <c r="HL121" s="14"/>
      <c r="HM121" s="14"/>
      <c r="HN121" s="14"/>
      <c r="HO121" s="14"/>
      <c r="HP121" s="14"/>
      <c r="HQ121" s="14"/>
      <c r="HR121" s="14"/>
      <c r="HS121" s="14"/>
      <c r="HT121" s="14"/>
      <c r="HU121" s="14"/>
      <c r="HV121" s="14"/>
      <c r="HW121" s="14"/>
      <c r="HX121" s="14"/>
      <c r="HY121" s="14"/>
      <c r="HZ121" s="14"/>
      <c r="IA121" s="14"/>
      <c r="IB121" s="14"/>
      <c r="IC121" s="14"/>
      <c r="ID121" s="14"/>
      <c r="IE121" s="14"/>
      <c r="IF121" s="14"/>
      <c r="IG121" s="14"/>
      <c r="IH121" s="14"/>
      <c r="II121" s="14"/>
      <c r="IJ121" s="14"/>
      <c r="IK121" s="14"/>
      <c r="IL121" s="14"/>
      <c r="IM121" s="14"/>
      <c r="IN121" s="14"/>
      <c r="IO121" s="14"/>
      <c r="IP121" s="14"/>
      <c r="IQ121" s="14"/>
      <c r="IR121" s="14"/>
      <c r="IS121" s="14"/>
      <c r="IT121" s="14"/>
      <c r="IU121" s="14"/>
      <c r="IV121" s="14"/>
    </row>
    <row r="122" spans="1:256" ht="15.75" x14ac:dyDescent="0.25">
      <c r="A122" s="139" t="s">
        <v>27</v>
      </c>
      <c r="B122" s="160" t="s">
        <v>116</v>
      </c>
      <c r="C122" s="278"/>
      <c r="D122" s="278"/>
      <c r="E122" s="278"/>
      <c r="F122" s="278"/>
      <c r="G122" s="278"/>
      <c r="H122" s="278"/>
      <c r="I122" s="278"/>
      <c r="J122" s="278"/>
      <c r="K122" s="107"/>
      <c r="L122" s="107"/>
      <c r="M122" s="107"/>
      <c r="N122" s="279">
        <f>(N118-N120+N121)</f>
        <v>1717078.03</v>
      </c>
      <c r="O122" s="279"/>
      <c r="P122" s="279"/>
      <c r="Q122" s="37"/>
      <c r="R122" s="12"/>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c r="BE122" s="13"/>
      <c r="BF122" s="13"/>
      <c r="BG122" s="13"/>
      <c r="BH122" s="13"/>
      <c r="BI122" s="13"/>
      <c r="BJ122" s="13"/>
      <c r="BK122" s="13"/>
      <c r="BL122" s="13"/>
      <c r="BM122" s="13"/>
      <c r="BN122" s="13"/>
      <c r="BO122" s="13"/>
      <c r="BP122" s="13"/>
      <c r="BQ122" s="13"/>
      <c r="BR122" s="13"/>
      <c r="BS122" s="13"/>
      <c r="BT122" s="13"/>
      <c r="BU122" s="13"/>
      <c r="BV122" s="13"/>
      <c r="BW122" s="13"/>
      <c r="BX122" s="13"/>
      <c r="BY122" s="13"/>
      <c r="BZ122" s="13"/>
      <c r="CA122" s="13"/>
      <c r="CB122" s="13"/>
      <c r="CC122" s="13"/>
      <c r="CD122" s="13"/>
      <c r="CE122" s="13"/>
      <c r="CF122" s="13"/>
      <c r="CG122" s="13"/>
      <c r="CH122" s="13"/>
      <c r="CI122" s="13"/>
      <c r="CJ122" s="13"/>
      <c r="CK122" s="13"/>
      <c r="CL122" s="13"/>
      <c r="CM122" s="13"/>
      <c r="CN122" s="13"/>
      <c r="CO122" s="13"/>
      <c r="CP122" s="13"/>
      <c r="CQ122" s="13"/>
      <c r="CR122" s="13"/>
      <c r="CS122" s="13"/>
      <c r="CT122" s="13"/>
      <c r="CU122" s="13"/>
      <c r="CV122" s="13"/>
      <c r="CW122" s="13"/>
      <c r="CX122" s="13"/>
      <c r="CY122" s="13"/>
      <c r="CZ122" s="13"/>
      <c r="DA122" s="13"/>
      <c r="DB122" s="13"/>
      <c r="DC122" s="13"/>
      <c r="DD122" s="13"/>
      <c r="DE122" s="13"/>
      <c r="DF122" s="13"/>
      <c r="DG122" s="13"/>
      <c r="DH122" s="14"/>
      <c r="DI122" s="14"/>
      <c r="DJ122" s="14"/>
      <c r="DK122" s="14"/>
      <c r="DL122" s="14"/>
      <c r="DM122" s="14"/>
      <c r="DN122" s="14"/>
      <c r="DO122" s="14"/>
      <c r="DP122" s="14"/>
      <c r="DQ122" s="14"/>
      <c r="DR122" s="14"/>
      <c r="DS122" s="14"/>
      <c r="DT122" s="14"/>
      <c r="DU122" s="14"/>
      <c r="DV122" s="14"/>
      <c r="DW122" s="14"/>
      <c r="DX122" s="14"/>
      <c r="DY122" s="14"/>
      <c r="DZ122" s="14"/>
      <c r="EA122" s="14"/>
      <c r="EB122" s="14"/>
      <c r="EC122" s="14"/>
      <c r="ED122" s="14"/>
      <c r="EE122" s="14"/>
      <c r="EF122" s="14"/>
      <c r="EG122" s="14"/>
      <c r="EH122" s="14"/>
      <c r="EI122" s="14"/>
      <c r="EJ122" s="14"/>
      <c r="EK122" s="14"/>
      <c r="EL122" s="14"/>
      <c r="EM122" s="14"/>
      <c r="EN122" s="14"/>
      <c r="EO122" s="14"/>
      <c r="EP122" s="14"/>
      <c r="EQ122" s="14"/>
      <c r="ER122" s="14"/>
      <c r="ES122" s="14"/>
      <c r="ET122" s="14"/>
      <c r="EU122" s="14"/>
      <c r="EV122" s="14"/>
      <c r="EW122" s="14"/>
      <c r="EX122" s="14"/>
      <c r="EY122" s="14"/>
      <c r="EZ122" s="14"/>
      <c r="FA122" s="14"/>
      <c r="FB122" s="14"/>
      <c r="FC122" s="14"/>
      <c r="FD122" s="14"/>
      <c r="FE122" s="14"/>
      <c r="FF122" s="14"/>
      <c r="FG122" s="14"/>
      <c r="FH122" s="14"/>
      <c r="FI122" s="14"/>
      <c r="FJ122" s="14"/>
      <c r="FK122" s="14"/>
      <c r="FL122" s="14"/>
      <c r="FM122" s="14"/>
      <c r="FN122" s="14"/>
      <c r="FO122" s="14"/>
      <c r="FP122" s="14"/>
      <c r="FQ122" s="14"/>
      <c r="FR122" s="14"/>
      <c r="FS122" s="14"/>
      <c r="FT122" s="14"/>
      <c r="FU122" s="14"/>
      <c r="FV122" s="14"/>
      <c r="FW122" s="14"/>
      <c r="FX122" s="14"/>
      <c r="FY122" s="14"/>
      <c r="FZ122" s="14"/>
      <c r="GA122" s="14"/>
      <c r="GB122" s="14"/>
      <c r="GC122" s="14"/>
      <c r="GD122" s="14"/>
      <c r="GE122" s="14"/>
      <c r="GF122" s="14"/>
      <c r="GG122" s="14"/>
      <c r="GH122" s="14"/>
      <c r="GI122" s="14"/>
      <c r="GJ122" s="14"/>
      <c r="GK122" s="14"/>
      <c r="GL122" s="14"/>
      <c r="GM122" s="14"/>
      <c r="GN122" s="14"/>
      <c r="GO122" s="14"/>
      <c r="GP122" s="14"/>
      <c r="GQ122" s="14"/>
      <c r="GR122" s="14"/>
      <c r="GS122" s="14"/>
      <c r="GT122" s="14"/>
      <c r="GU122" s="14"/>
      <c r="GV122" s="14"/>
      <c r="GW122" s="14"/>
      <c r="GX122" s="14"/>
      <c r="GY122" s="14"/>
      <c r="GZ122" s="14"/>
      <c r="HA122" s="14"/>
      <c r="HB122" s="14"/>
      <c r="HC122" s="14"/>
      <c r="HD122" s="14"/>
      <c r="HE122" s="14"/>
      <c r="HF122" s="14"/>
      <c r="HG122" s="14"/>
      <c r="HH122" s="14"/>
      <c r="HI122" s="14"/>
      <c r="HJ122" s="14"/>
      <c r="HK122" s="14"/>
      <c r="HL122" s="14"/>
      <c r="HM122" s="14"/>
      <c r="HN122" s="14"/>
      <c r="HO122" s="14"/>
      <c r="HP122" s="14"/>
      <c r="HQ122" s="14"/>
      <c r="HR122" s="14"/>
      <c r="HS122" s="14"/>
      <c r="HT122" s="14"/>
      <c r="HU122" s="14"/>
      <c r="HV122" s="14"/>
      <c r="HW122" s="14"/>
      <c r="HX122" s="14"/>
      <c r="HY122" s="14"/>
      <c r="HZ122" s="14"/>
      <c r="IA122" s="14"/>
      <c r="IB122" s="14"/>
      <c r="IC122" s="14"/>
      <c r="ID122" s="14"/>
      <c r="IE122" s="14"/>
      <c r="IF122" s="14"/>
      <c r="IG122" s="14"/>
      <c r="IH122" s="14"/>
      <c r="II122" s="14"/>
      <c r="IJ122" s="14"/>
      <c r="IK122" s="14"/>
      <c r="IL122" s="14"/>
      <c r="IM122" s="14"/>
      <c r="IN122" s="14"/>
      <c r="IO122" s="14"/>
      <c r="IP122" s="14"/>
      <c r="IQ122" s="14"/>
      <c r="IR122" s="14"/>
      <c r="IS122" s="14"/>
      <c r="IT122" s="14"/>
      <c r="IU122" s="14"/>
      <c r="IV122" s="14"/>
    </row>
    <row r="123" spans="1:256" ht="8.1" customHeight="1" x14ac:dyDescent="0.2">
      <c r="A123" s="54"/>
      <c r="B123" s="41"/>
      <c r="C123" s="41"/>
      <c r="D123" s="41"/>
      <c r="E123" s="91"/>
      <c r="F123" s="91"/>
      <c r="G123" s="91"/>
      <c r="H123" s="91"/>
      <c r="I123" s="91"/>
      <c r="J123" s="91"/>
      <c r="K123" s="91"/>
      <c r="L123" s="91"/>
      <c r="M123" s="91"/>
      <c r="N123" s="112"/>
      <c r="O123" s="112"/>
      <c r="P123" s="112"/>
      <c r="Q123" s="42"/>
      <c r="R123" s="8"/>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9"/>
      <c r="BL123" s="9"/>
      <c r="BM123" s="9"/>
      <c r="BN123" s="9"/>
      <c r="BO123" s="9"/>
      <c r="BP123" s="9"/>
      <c r="BQ123" s="9"/>
      <c r="BR123" s="9"/>
      <c r="BS123" s="9"/>
      <c r="BT123" s="9"/>
      <c r="BU123" s="9"/>
      <c r="BV123" s="9"/>
      <c r="BW123" s="9"/>
      <c r="BX123" s="9"/>
      <c r="BY123" s="9"/>
      <c r="BZ123" s="9"/>
      <c r="CA123" s="9"/>
      <c r="CB123" s="9"/>
      <c r="CC123" s="9"/>
      <c r="CD123" s="9"/>
      <c r="CE123" s="9"/>
      <c r="CF123" s="9"/>
      <c r="CG123" s="9"/>
      <c r="CH123" s="9"/>
      <c r="CI123" s="9"/>
      <c r="CJ123" s="9"/>
      <c r="CK123" s="9"/>
      <c r="CL123" s="9"/>
      <c r="CM123" s="9"/>
      <c r="CN123" s="9"/>
      <c r="CO123" s="9"/>
      <c r="CP123" s="9"/>
      <c r="CQ123" s="9"/>
      <c r="CR123" s="9"/>
      <c r="CS123" s="9"/>
      <c r="CT123" s="9"/>
      <c r="CU123" s="9"/>
      <c r="CV123" s="9"/>
      <c r="CW123" s="9"/>
      <c r="CX123" s="9"/>
      <c r="CY123" s="9"/>
      <c r="CZ123" s="9"/>
      <c r="DA123" s="9"/>
      <c r="DB123" s="9"/>
      <c r="DC123" s="9"/>
      <c r="DD123" s="9"/>
      <c r="DE123" s="9"/>
      <c r="DF123" s="9"/>
      <c r="DG123" s="9"/>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c r="IS123" s="10"/>
      <c r="IT123" s="10"/>
      <c r="IU123" s="10"/>
      <c r="IV123" s="10"/>
    </row>
    <row r="124" spans="1:256" ht="11.1" customHeight="1" x14ac:dyDescent="0.2">
      <c r="A124" s="19"/>
      <c r="B124" s="19"/>
      <c r="C124" s="19"/>
      <c r="D124" s="19"/>
      <c r="E124" s="19"/>
      <c r="F124" s="19"/>
      <c r="G124" s="19"/>
      <c r="H124" s="19"/>
      <c r="I124" s="19"/>
      <c r="J124" s="19"/>
      <c r="K124" s="19"/>
      <c r="L124" s="19"/>
      <c r="M124" s="19"/>
      <c r="N124" s="19"/>
      <c r="O124" s="19"/>
      <c r="P124" s="19"/>
      <c r="Q124" s="19"/>
      <c r="R124" s="8"/>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9"/>
      <c r="BL124" s="9"/>
      <c r="BM124" s="9"/>
      <c r="BN124" s="9"/>
      <c r="BO124" s="9"/>
      <c r="BP124" s="9"/>
      <c r="BQ124" s="9"/>
      <c r="BR124" s="9"/>
      <c r="BS124" s="9"/>
      <c r="BT124" s="9"/>
      <c r="BU124" s="9"/>
      <c r="BV124" s="9"/>
      <c r="BW124" s="9"/>
      <c r="BX124" s="9"/>
      <c r="BY124" s="9"/>
      <c r="BZ124" s="9"/>
      <c r="CA124" s="9"/>
      <c r="CB124" s="9"/>
      <c r="CC124" s="9"/>
      <c r="CD124" s="9"/>
      <c r="CE124" s="9"/>
      <c r="CF124" s="9"/>
      <c r="CG124" s="9"/>
      <c r="CH124" s="9"/>
      <c r="CI124" s="9"/>
      <c r="CJ124" s="9"/>
      <c r="CK124" s="9"/>
      <c r="CL124" s="9"/>
      <c r="CM124" s="9"/>
      <c r="CN124" s="9"/>
      <c r="CO124" s="9"/>
      <c r="CP124" s="9"/>
      <c r="CQ124" s="9"/>
      <c r="CR124" s="9"/>
      <c r="CS124" s="9"/>
      <c r="CT124" s="9"/>
      <c r="CU124" s="9"/>
      <c r="CV124" s="9"/>
      <c r="CW124" s="9"/>
      <c r="CX124" s="9"/>
      <c r="CY124" s="9"/>
      <c r="CZ124" s="9"/>
      <c r="DA124" s="9"/>
      <c r="DB124" s="9"/>
      <c r="DC124" s="9"/>
      <c r="DD124" s="9"/>
      <c r="DE124" s="9"/>
      <c r="DF124" s="9"/>
      <c r="DG124" s="9"/>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c r="IS124" s="10"/>
      <c r="IT124" s="10"/>
      <c r="IU124" s="10"/>
      <c r="IV124" s="10"/>
    </row>
    <row r="125" spans="1:256" ht="15" x14ac:dyDescent="0.2">
      <c r="A125" s="140" t="s">
        <v>28</v>
      </c>
      <c r="B125" s="211" t="s">
        <v>84</v>
      </c>
      <c r="C125" s="211"/>
      <c r="D125" s="211"/>
      <c r="E125" s="211"/>
      <c r="F125" s="211"/>
      <c r="G125" s="211"/>
      <c r="H125" s="211"/>
      <c r="I125" s="211"/>
      <c r="J125" s="211"/>
      <c r="K125" s="211"/>
      <c r="L125" s="211"/>
      <c r="M125" s="211"/>
      <c r="N125" s="211"/>
      <c r="O125" s="96"/>
      <c r="P125" s="96"/>
      <c r="Q125" s="50"/>
      <c r="R125" s="12"/>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c r="BE125" s="13"/>
      <c r="BF125" s="13"/>
      <c r="BG125" s="13"/>
      <c r="BH125" s="13"/>
      <c r="BI125" s="13"/>
      <c r="BJ125" s="13"/>
      <c r="BK125" s="13"/>
      <c r="BL125" s="13"/>
      <c r="BM125" s="13"/>
      <c r="BN125" s="13"/>
      <c r="BO125" s="13"/>
      <c r="BP125" s="13"/>
      <c r="BQ125" s="13"/>
      <c r="BR125" s="13"/>
      <c r="BS125" s="13"/>
      <c r="BT125" s="13"/>
      <c r="BU125" s="13"/>
      <c r="BV125" s="13"/>
      <c r="BW125" s="13"/>
      <c r="BX125" s="13"/>
      <c r="BY125" s="13"/>
      <c r="BZ125" s="13"/>
      <c r="CA125" s="13"/>
      <c r="CB125" s="13"/>
      <c r="CC125" s="13"/>
      <c r="CD125" s="13"/>
      <c r="CE125" s="13"/>
      <c r="CF125" s="13"/>
      <c r="CG125" s="13"/>
      <c r="CH125" s="13"/>
      <c r="CI125" s="13"/>
      <c r="CJ125" s="13"/>
      <c r="CK125" s="13"/>
      <c r="CL125" s="13"/>
      <c r="CM125" s="13"/>
      <c r="CN125" s="13"/>
      <c r="CO125" s="13"/>
      <c r="CP125" s="13"/>
      <c r="CQ125" s="13"/>
      <c r="CR125" s="13"/>
      <c r="CS125" s="13"/>
      <c r="CT125" s="13"/>
      <c r="CU125" s="13"/>
      <c r="CV125" s="13"/>
      <c r="CW125" s="13"/>
      <c r="CX125" s="13"/>
      <c r="CY125" s="13"/>
      <c r="CZ125" s="13"/>
      <c r="DA125" s="13"/>
      <c r="DB125" s="13"/>
      <c r="DC125" s="13"/>
      <c r="DD125" s="13"/>
      <c r="DE125" s="13"/>
      <c r="DF125" s="13"/>
      <c r="DG125" s="13"/>
      <c r="DH125" s="14"/>
      <c r="DI125" s="14"/>
      <c r="DJ125" s="14"/>
      <c r="DK125" s="14"/>
      <c r="DL125" s="14"/>
      <c r="DM125" s="14"/>
      <c r="DN125" s="14"/>
      <c r="DO125" s="14"/>
      <c r="DP125" s="14"/>
      <c r="DQ125" s="14"/>
      <c r="DR125" s="14"/>
      <c r="DS125" s="14"/>
      <c r="DT125" s="14"/>
      <c r="DU125" s="14"/>
      <c r="DV125" s="14"/>
      <c r="DW125" s="14"/>
      <c r="DX125" s="14"/>
      <c r="DY125" s="14"/>
      <c r="DZ125" s="14"/>
      <c r="EA125" s="14"/>
      <c r="EB125" s="14"/>
      <c r="EC125" s="14"/>
      <c r="ED125" s="14"/>
      <c r="EE125" s="14"/>
      <c r="EF125" s="14"/>
      <c r="EG125" s="14"/>
      <c r="EH125" s="14"/>
      <c r="EI125" s="14"/>
      <c r="EJ125" s="14"/>
      <c r="EK125" s="14"/>
      <c r="EL125" s="14"/>
      <c r="EM125" s="14"/>
      <c r="EN125" s="14"/>
      <c r="EO125" s="14"/>
      <c r="EP125" s="14"/>
      <c r="EQ125" s="14"/>
      <c r="ER125" s="14"/>
      <c r="ES125" s="14"/>
      <c r="ET125" s="14"/>
      <c r="EU125" s="14"/>
      <c r="EV125" s="14"/>
      <c r="EW125" s="14"/>
      <c r="EX125" s="14"/>
      <c r="EY125" s="14"/>
      <c r="EZ125" s="14"/>
      <c r="FA125" s="14"/>
      <c r="FB125" s="14"/>
      <c r="FC125" s="14"/>
      <c r="FD125" s="14"/>
      <c r="FE125" s="14"/>
      <c r="FF125" s="14"/>
      <c r="FG125" s="14"/>
      <c r="FH125" s="14"/>
      <c r="FI125" s="14"/>
      <c r="FJ125" s="14"/>
      <c r="FK125" s="14"/>
      <c r="FL125" s="14"/>
      <c r="FM125" s="14"/>
      <c r="FN125" s="14"/>
      <c r="FO125" s="14"/>
      <c r="FP125" s="14"/>
      <c r="FQ125" s="14"/>
      <c r="FR125" s="14"/>
      <c r="FS125" s="14"/>
      <c r="FT125" s="14"/>
      <c r="FU125" s="14"/>
      <c r="FV125" s="14"/>
      <c r="FW125" s="14"/>
      <c r="FX125" s="14"/>
      <c r="FY125" s="14"/>
      <c r="FZ125" s="14"/>
      <c r="GA125" s="14"/>
      <c r="GB125" s="14"/>
      <c r="GC125" s="14"/>
      <c r="GD125" s="14"/>
      <c r="GE125" s="14"/>
      <c r="GF125" s="14"/>
      <c r="GG125" s="14"/>
      <c r="GH125" s="14"/>
      <c r="GI125" s="14"/>
      <c r="GJ125" s="14"/>
      <c r="GK125" s="14"/>
      <c r="GL125" s="14"/>
      <c r="GM125" s="14"/>
      <c r="GN125" s="14"/>
      <c r="GO125" s="14"/>
      <c r="GP125" s="14"/>
      <c r="GQ125" s="14"/>
      <c r="GR125" s="14"/>
      <c r="GS125" s="14"/>
      <c r="GT125" s="14"/>
      <c r="GU125" s="14"/>
      <c r="GV125" s="14"/>
      <c r="GW125" s="14"/>
      <c r="GX125" s="14"/>
      <c r="GY125" s="14"/>
      <c r="GZ125" s="14"/>
      <c r="HA125" s="14"/>
      <c r="HB125" s="14"/>
      <c r="HC125" s="14"/>
      <c r="HD125" s="14"/>
      <c r="HE125" s="14"/>
      <c r="HF125" s="14"/>
      <c r="HG125" s="14"/>
      <c r="HH125" s="14"/>
      <c r="HI125" s="14"/>
      <c r="HJ125" s="14"/>
      <c r="HK125" s="14"/>
      <c r="HL125" s="14"/>
      <c r="HM125" s="14"/>
      <c r="HN125" s="14"/>
      <c r="HO125" s="14"/>
      <c r="HP125" s="14"/>
      <c r="HQ125" s="14"/>
      <c r="HR125" s="14"/>
      <c r="HS125" s="14"/>
      <c r="HT125" s="14"/>
      <c r="HU125" s="14"/>
      <c r="HV125" s="14"/>
      <c r="HW125" s="14"/>
      <c r="HX125" s="14"/>
      <c r="HY125" s="14"/>
      <c r="HZ125" s="14"/>
      <c r="IA125" s="14"/>
      <c r="IB125" s="14"/>
      <c r="IC125" s="14"/>
      <c r="ID125" s="14"/>
      <c r="IE125" s="14"/>
      <c r="IF125" s="14"/>
      <c r="IG125" s="14"/>
      <c r="IH125" s="14"/>
      <c r="II125" s="14"/>
      <c r="IJ125" s="14"/>
      <c r="IK125" s="14"/>
      <c r="IL125" s="14"/>
      <c r="IM125" s="14"/>
      <c r="IN125" s="14"/>
      <c r="IO125" s="14"/>
      <c r="IP125" s="14"/>
      <c r="IQ125" s="14"/>
      <c r="IR125" s="14"/>
      <c r="IS125" s="14"/>
      <c r="IT125" s="14"/>
      <c r="IU125" s="14"/>
      <c r="IV125" s="14"/>
    </row>
    <row r="126" spans="1:256" ht="15" x14ac:dyDescent="0.2">
      <c r="A126" s="97"/>
      <c r="B126" s="36" t="s">
        <v>128</v>
      </c>
      <c r="C126" s="36"/>
      <c r="D126" s="36"/>
      <c r="E126" s="36"/>
      <c r="F126" s="36"/>
      <c r="G126" s="136"/>
      <c r="H126" s="136"/>
      <c r="I126" s="136"/>
      <c r="J126" s="136"/>
      <c r="K126" s="136"/>
      <c r="L126" s="136"/>
      <c r="M126" s="136"/>
      <c r="N126" s="136"/>
      <c r="O126" s="129"/>
      <c r="P126" s="129"/>
      <c r="Q126" s="23"/>
      <c r="R126" s="8"/>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9"/>
      <c r="BL126" s="9"/>
      <c r="BM126" s="9"/>
      <c r="BN126" s="9"/>
      <c r="BO126" s="9"/>
      <c r="BP126" s="9"/>
      <c r="BQ126" s="9"/>
      <c r="BR126" s="9"/>
      <c r="BS126" s="9"/>
      <c r="BT126" s="9"/>
      <c r="BU126" s="9"/>
      <c r="BV126" s="9"/>
      <c r="BW126" s="9"/>
      <c r="BX126" s="9"/>
      <c r="BY126" s="9"/>
      <c r="BZ126" s="9"/>
      <c r="CA126" s="9"/>
      <c r="CB126" s="9"/>
      <c r="CC126" s="9"/>
      <c r="CD126" s="9"/>
      <c r="CE126" s="9"/>
      <c r="CF126" s="9"/>
      <c r="CG126" s="9"/>
      <c r="CH126" s="9"/>
      <c r="CI126" s="9"/>
      <c r="CJ126" s="9"/>
      <c r="CK126" s="9"/>
      <c r="CL126" s="9"/>
      <c r="CM126" s="9"/>
      <c r="CN126" s="9"/>
      <c r="CO126" s="9"/>
      <c r="CP126" s="9"/>
      <c r="CQ126" s="9"/>
      <c r="CR126" s="9"/>
      <c r="CS126" s="9"/>
      <c r="CT126" s="9"/>
      <c r="CU126" s="9"/>
      <c r="CV126" s="9"/>
      <c r="CW126" s="9"/>
      <c r="CX126" s="9"/>
      <c r="CY126" s="9"/>
      <c r="CZ126" s="9"/>
      <c r="DA126" s="9"/>
      <c r="DB126" s="9"/>
      <c r="DC126" s="9"/>
      <c r="DD126" s="9"/>
      <c r="DE126" s="9"/>
      <c r="DF126" s="9"/>
      <c r="DG126" s="9"/>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c r="IS126" s="10"/>
      <c r="IT126" s="10"/>
      <c r="IU126" s="10"/>
      <c r="IV126" s="10"/>
    </row>
    <row r="127" spans="1:256" ht="15" x14ac:dyDescent="0.2">
      <c r="A127" s="97"/>
      <c r="B127" s="177">
        <f>MIN(N115,N118)</f>
        <v>1717078.03</v>
      </c>
      <c r="C127" s="177"/>
      <c r="D127" s="264"/>
      <c r="E127" s="20" t="s">
        <v>19</v>
      </c>
      <c r="F127" s="145">
        <v>1144718684</v>
      </c>
      <c r="G127" s="146"/>
      <c r="H127" s="146"/>
      <c r="I127" s="38" t="s">
        <v>20</v>
      </c>
      <c r="J127" s="28">
        <v>1000</v>
      </c>
      <c r="K127" s="29"/>
      <c r="L127" s="175" t="s">
        <v>3</v>
      </c>
      <c r="M127" s="226"/>
      <c r="N127" s="208">
        <v>1.5</v>
      </c>
      <c r="O127" s="208"/>
      <c r="P127" s="208"/>
      <c r="Q127" s="23"/>
      <c r="R127" s="12"/>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c r="BE127" s="13"/>
      <c r="BF127" s="13"/>
      <c r="BG127" s="13"/>
      <c r="BH127" s="13"/>
      <c r="BI127" s="13"/>
      <c r="BJ127" s="13"/>
      <c r="BK127" s="13"/>
      <c r="BL127" s="13"/>
      <c r="BM127" s="13"/>
      <c r="BN127" s="13"/>
      <c r="BO127" s="13"/>
      <c r="BP127" s="13"/>
      <c r="BQ127" s="13"/>
      <c r="BR127" s="13"/>
      <c r="BS127" s="13"/>
      <c r="BT127" s="13"/>
      <c r="BU127" s="13"/>
      <c r="BV127" s="13"/>
      <c r="BW127" s="13"/>
      <c r="BX127" s="13"/>
      <c r="BY127" s="13"/>
      <c r="BZ127" s="13"/>
      <c r="CA127" s="13"/>
      <c r="CB127" s="13"/>
      <c r="CC127" s="13"/>
      <c r="CD127" s="13"/>
      <c r="CE127" s="13"/>
      <c r="CF127" s="13"/>
      <c r="CG127" s="13"/>
      <c r="CH127" s="13"/>
      <c r="CI127" s="13"/>
      <c r="CJ127" s="13"/>
      <c r="CK127" s="13"/>
      <c r="CL127" s="13"/>
      <c r="CM127" s="13"/>
      <c r="CN127" s="13"/>
      <c r="CO127" s="13"/>
      <c r="CP127" s="13"/>
      <c r="CQ127" s="13"/>
      <c r="CR127" s="13"/>
      <c r="CS127" s="13"/>
      <c r="CT127" s="13"/>
      <c r="CU127" s="13"/>
      <c r="CV127" s="13"/>
      <c r="CW127" s="13"/>
      <c r="CX127" s="13"/>
      <c r="CY127" s="13"/>
      <c r="CZ127" s="13"/>
      <c r="DA127" s="13"/>
      <c r="DB127" s="13"/>
      <c r="DC127" s="13"/>
      <c r="DD127" s="13"/>
      <c r="DE127" s="13"/>
      <c r="DF127" s="13"/>
      <c r="DG127" s="13"/>
      <c r="DH127" s="14"/>
      <c r="DI127" s="14"/>
      <c r="DJ127" s="14"/>
      <c r="DK127" s="14"/>
      <c r="DL127" s="14"/>
      <c r="DM127" s="14"/>
      <c r="DN127" s="14"/>
      <c r="DO127" s="14"/>
      <c r="DP127" s="14"/>
      <c r="DQ127" s="14"/>
      <c r="DR127" s="14"/>
      <c r="DS127" s="14"/>
      <c r="DT127" s="14"/>
      <c r="DU127" s="14"/>
      <c r="DV127" s="14"/>
      <c r="DW127" s="14"/>
      <c r="DX127" s="14"/>
      <c r="DY127" s="14"/>
      <c r="DZ127" s="14"/>
      <c r="EA127" s="14"/>
      <c r="EB127" s="14"/>
      <c r="EC127" s="14"/>
      <c r="ED127" s="14"/>
      <c r="EE127" s="14"/>
      <c r="EF127" s="14"/>
      <c r="EG127" s="14"/>
      <c r="EH127" s="14"/>
      <c r="EI127" s="14"/>
      <c r="EJ127" s="14"/>
      <c r="EK127" s="14"/>
      <c r="EL127" s="14"/>
      <c r="EM127" s="14"/>
      <c r="EN127" s="14"/>
      <c r="EO127" s="14"/>
      <c r="EP127" s="14"/>
      <c r="EQ127" s="14"/>
      <c r="ER127" s="14"/>
      <c r="ES127" s="14"/>
      <c r="ET127" s="14"/>
      <c r="EU127" s="14"/>
      <c r="EV127" s="14"/>
      <c r="EW127" s="14"/>
      <c r="EX127" s="14"/>
      <c r="EY127" s="14"/>
      <c r="EZ127" s="14"/>
      <c r="FA127" s="14"/>
      <c r="FB127" s="14"/>
      <c r="FC127" s="14"/>
      <c r="FD127" s="14"/>
      <c r="FE127" s="14"/>
      <c r="FF127" s="14"/>
      <c r="FG127" s="14"/>
      <c r="FH127" s="14"/>
      <c r="FI127" s="14"/>
      <c r="FJ127" s="14"/>
      <c r="FK127" s="14"/>
      <c r="FL127" s="14"/>
      <c r="FM127" s="14"/>
      <c r="FN127" s="14"/>
      <c r="FO127" s="14"/>
      <c r="FP127" s="14"/>
      <c r="FQ127" s="14"/>
      <c r="FR127" s="14"/>
      <c r="FS127" s="14"/>
      <c r="FT127" s="14"/>
      <c r="FU127" s="14"/>
      <c r="FV127" s="14"/>
      <c r="FW127" s="14"/>
      <c r="FX127" s="14"/>
      <c r="FY127" s="14"/>
      <c r="FZ127" s="14"/>
      <c r="GA127" s="14"/>
      <c r="GB127" s="14"/>
      <c r="GC127" s="14"/>
      <c r="GD127" s="14"/>
      <c r="GE127" s="14"/>
      <c r="GF127" s="14"/>
      <c r="GG127" s="14"/>
      <c r="GH127" s="14"/>
      <c r="GI127" s="14"/>
      <c r="GJ127" s="14"/>
      <c r="GK127" s="14"/>
      <c r="GL127" s="14"/>
      <c r="GM127" s="14"/>
      <c r="GN127" s="14"/>
      <c r="GO127" s="14"/>
      <c r="GP127" s="14"/>
      <c r="GQ127" s="14"/>
      <c r="GR127" s="14"/>
      <c r="GS127" s="14"/>
      <c r="GT127" s="14"/>
      <c r="GU127" s="14"/>
      <c r="GV127" s="14"/>
      <c r="GW127" s="14"/>
      <c r="GX127" s="14"/>
      <c r="GY127" s="14"/>
      <c r="GZ127" s="14"/>
      <c r="HA127" s="14"/>
      <c r="HB127" s="14"/>
      <c r="HC127" s="14"/>
      <c r="HD127" s="14"/>
      <c r="HE127" s="14"/>
      <c r="HF127" s="14"/>
      <c r="HG127" s="14"/>
      <c r="HH127" s="14"/>
      <c r="HI127" s="14"/>
      <c r="HJ127" s="14"/>
      <c r="HK127" s="14"/>
      <c r="HL127" s="14"/>
      <c r="HM127" s="14"/>
      <c r="HN127" s="14"/>
      <c r="HO127" s="14"/>
      <c r="HP127" s="14"/>
      <c r="HQ127" s="14"/>
      <c r="HR127" s="14"/>
      <c r="HS127" s="14"/>
      <c r="HT127" s="14"/>
      <c r="HU127" s="14"/>
      <c r="HV127" s="14"/>
      <c r="HW127" s="14"/>
      <c r="HX127" s="14"/>
      <c r="HY127" s="14"/>
      <c r="HZ127" s="14"/>
      <c r="IA127" s="14"/>
      <c r="IB127" s="14"/>
      <c r="IC127" s="14"/>
      <c r="ID127" s="14"/>
      <c r="IE127" s="14"/>
      <c r="IF127" s="14"/>
      <c r="IG127" s="14"/>
      <c r="IH127" s="14"/>
      <c r="II127" s="14"/>
      <c r="IJ127" s="14"/>
      <c r="IK127" s="14"/>
      <c r="IL127" s="14"/>
      <c r="IM127" s="14"/>
      <c r="IN127" s="14"/>
      <c r="IO127" s="14"/>
      <c r="IP127" s="14"/>
      <c r="IQ127" s="14"/>
      <c r="IR127" s="14"/>
      <c r="IS127" s="14"/>
      <c r="IT127" s="14"/>
      <c r="IU127" s="14"/>
      <c r="IV127" s="14"/>
    </row>
    <row r="128" spans="1:256" ht="14.1" customHeight="1" x14ac:dyDescent="0.2">
      <c r="A128" s="97"/>
      <c r="B128" s="179" t="s">
        <v>117</v>
      </c>
      <c r="C128" s="179"/>
      <c r="D128" s="179"/>
      <c r="E128" s="20"/>
      <c r="F128" s="179" t="s">
        <v>138</v>
      </c>
      <c r="G128" s="179"/>
      <c r="H128" s="179"/>
      <c r="I128" s="38"/>
      <c r="J128" s="29"/>
      <c r="K128" s="29"/>
      <c r="L128" s="20"/>
      <c r="M128" s="134"/>
      <c r="N128" s="271" t="s">
        <v>72</v>
      </c>
      <c r="O128" s="271"/>
      <c r="P128" s="271"/>
      <c r="Q128" s="23"/>
      <c r="R128" s="12"/>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c r="BE128" s="13"/>
      <c r="BF128" s="13"/>
      <c r="BG128" s="13"/>
      <c r="BH128" s="13"/>
      <c r="BI128" s="13"/>
      <c r="BJ128" s="13"/>
      <c r="BK128" s="13"/>
      <c r="BL128" s="13"/>
      <c r="BM128" s="13"/>
      <c r="BN128" s="13"/>
      <c r="BO128" s="13"/>
      <c r="BP128" s="13"/>
      <c r="BQ128" s="13"/>
      <c r="BR128" s="13"/>
      <c r="BS128" s="13"/>
      <c r="BT128" s="13"/>
      <c r="BU128" s="13"/>
      <c r="BV128" s="13"/>
      <c r="BW128" s="13"/>
      <c r="BX128" s="13"/>
      <c r="BY128" s="13"/>
      <c r="BZ128" s="13"/>
      <c r="CA128" s="13"/>
      <c r="CB128" s="13"/>
      <c r="CC128" s="13"/>
      <c r="CD128" s="13"/>
      <c r="CE128" s="13"/>
      <c r="CF128" s="13"/>
      <c r="CG128" s="13"/>
      <c r="CH128" s="13"/>
      <c r="CI128" s="13"/>
      <c r="CJ128" s="13"/>
      <c r="CK128" s="13"/>
      <c r="CL128" s="13"/>
      <c r="CM128" s="13"/>
      <c r="CN128" s="13"/>
      <c r="CO128" s="13"/>
      <c r="CP128" s="13"/>
      <c r="CQ128" s="13"/>
      <c r="CR128" s="13"/>
      <c r="CS128" s="13"/>
      <c r="CT128" s="13"/>
      <c r="CU128" s="13"/>
      <c r="CV128" s="13"/>
      <c r="CW128" s="13"/>
      <c r="CX128" s="13"/>
      <c r="CY128" s="13"/>
      <c r="CZ128" s="13"/>
      <c r="DA128" s="13"/>
      <c r="DB128" s="13"/>
      <c r="DC128" s="13"/>
      <c r="DD128" s="13"/>
      <c r="DE128" s="13"/>
      <c r="DF128" s="13"/>
      <c r="DG128" s="13"/>
      <c r="DH128" s="14"/>
      <c r="DI128" s="14"/>
      <c r="DJ128" s="14"/>
      <c r="DK128" s="14"/>
      <c r="DL128" s="14"/>
      <c r="DM128" s="14"/>
      <c r="DN128" s="14"/>
      <c r="DO128" s="14"/>
      <c r="DP128" s="14"/>
      <c r="DQ128" s="14"/>
      <c r="DR128" s="14"/>
      <c r="DS128" s="14"/>
      <c r="DT128" s="14"/>
      <c r="DU128" s="14"/>
      <c r="DV128" s="14"/>
      <c r="DW128" s="14"/>
      <c r="DX128" s="14"/>
      <c r="DY128" s="14"/>
      <c r="DZ128" s="14"/>
      <c r="EA128" s="14"/>
      <c r="EB128" s="14"/>
      <c r="EC128" s="14"/>
      <c r="ED128" s="14"/>
      <c r="EE128" s="14"/>
      <c r="EF128" s="14"/>
      <c r="EG128" s="14"/>
      <c r="EH128" s="14"/>
      <c r="EI128" s="14"/>
      <c r="EJ128" s="14"/>
      <c r="EK128" s="14"/>
      <c r="EL128" s="14"/>
      <c r="EM128" s="14"/>
      <c r="EN128" s="14"/>
      <c r="EO128" s="14"/>
      <c r="EP128" s="14"/>
      <c r="EQ128" s="14"/>
      <c r="ER128" s="14"/>
      <c r="ES128" s="14"/>
      <c r="ET128" s="14"/>
      <c r="EU128" s="14"/>
      <c r="EV128" s="14"/>
      <c r="EW128" s="14"/>
      <c r="EX128" s="14"/>
      <c r="EY128" s="14"/>
      <c r="EZ128" s="14"/>
      <c r="FA128" s="14"/>
      <c r="FB128" s="14"/>
      <c r="FC128" s="14"/>
      <c r="FD128" s="14"/>
      <c r="FE128" s="14"/>
      <c r="FF128" s="14"/>
      <c r="FG128" s="14"/>
      <c r="FH128" s="14"/>
      <c r="FI128" s="14"/>
      <c r="FJ128" s="14"/>
      <c r="FK128" s="14"/>
      <c r="FL128" s="14"/>
      <c r="FM128" s="14"/>
      <c r="FN128" s="14"/>
      <c r="FO128" s="14"/>
      <c r="FP128" s="14"/>
      <c r="FQ128" s="14"/>
      <c r="FR128" s="14"/>
      <c r="FS128" s="14"/>
      <c r="FT128" s="14"/>
      <c r="FU128" s="14"/>
      <c r="FV128" s="14"/>
      <c r="FW128" s="14"/>
      <c r="FX128" s="14"/>
      <c r="FY128" s="14"/>
      <c r="FZ128" s="14"/>
      <c r="GA128" s="14"/>
      <c r="GB128" s="14"/>
      <c r="GC128" s="14"/>
      <c r="GD128" s="14"/>
      <c r="GE128" s="14"/>
      <c r="GF128" s="14"/>
      <c r="GG128" s="14"/>
      <c r="GH128" s="14"/>
      <c r="GI128" s="14"/>
      <c r="GJ128" s="14"/>
      <c r="GK128" s="14"/>
      <c r="GL128" s="14"/>
      <c r="GM128" s="14"/>
      <c r="GN128" s="14"/>
      <c r="GO128" s="14"/>
      <c r="GP128" s="14"/>
      <c r="GQ128" s="14"/>
      <c r="GR128" s="14"/>
      <c r="GS128" s="14"/>
      <c r="GT128" s="14"/>
      <c r="GU128" s="14"/>
      <c r="GV128" s="14"/>
      <c r="GW128" s="14"/>
      <c r="GX128" s="14"/>
      <c r="GY128" s="14"/>
      <c r="GZ128" s="14"/>
      <c r="HA128" s="14"/>
      <c r="HB128" s="14"/>
      <c r="HC128" s="14"/>
      <c r="HD128" s="14"/>
      <c r="HE128" s="14"/>
      <c r="HF128" s="14"/>
      <c r="HG128" s="14"/>
      <c r="HH128" s="14"/>
      <c r="HI128" s="14"/>
      <c r="HJ128" s="14"/>
      <c r="HK128" s="14"/>
      <c r="HL128" s="14"/>
      <c r="HM128" s="14"/>
      <c r="HN128" s="14"/>
      <c r="HO128" s="14"/>
      <c r="HP128" s="14"/>
      <c r="HQ128" s="14"/>
      <c r="HR128" s="14"/>
      <c r="HS128" s="14"/>
      <c r="HT128" s="14"/>
      <c r="HU128" s="14"/>
      <c r="HV128" s="14"/>
      <c r="HW128" s="14"/>
      <c r="HX128" s="14"/>
      <c r="HY128" s="14"/>
      <c r="HZ128" s="14"/>
      <c r="IA128" s="14"/>
      <c r="IB128" s="14"/>
      <c r="IC128" s="14"/>
      <c r="ID128" s="14"/>
      <c r="IE128" s="14"/>
      <c r="IF128" s="14"/>
      <c r="IG128" s="14"/>
      <c r="IH128" s="14"/>
      <c r="II128" s="14"/>
      <c r="IJ128" s="14"/>
      <c r="IK128" s="14"/>
      <c r="IL128" s="14"/>
      <c r="IM128" s="14"/>
      <c r="IN128" s="14"/>
      <c r="IO128" s="14"/>
      <c r="IP128" s="14"/>
      <c r="IQ128" s="14"/>
      <c r="IR128" s="14"/>
      <c r="IS128" s="14"/>
      <c r="IT128" s="14"/>
      <c r="IU128" s="14"/>
      <c r="IV128" s="14"/>
    </row>
    <row r="129" spans="1:256" ht="7.5" hidden="1" customHeight="1" x14ac:dyDescent="0.2">
      <c r="A129" s="98"/>
      <c r="B129" s="66"/>
      <c r="C129" s="66"/>
      <c r="D129" s="66"/>
      <c r="E129" s="135"/>
      <c r="F129" s="66"/>
      <c r="G129" s="66"/>
      <c r="H129" s="66"/>
      <c r="I129" s="99"/>
      <c r="J129" s="28"/>
      <c r="K129" s="28"/>
      <c r="L129" s="135"/>
      <c r="M129" s="100"/>
      <c r="N129" s="133"/>
      <c r="O129" s="133"/>
      <c r="P129" s="133"/>
      <c r="Q129" s="42"/>
      <c r="R129" s="12"/>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c r="BE129" s="13"/>
      <c r="BF129" s="13"/>
      <c r="BG129" s="13"/>
      <c r="BH129" s="13"/>
      <c r="BI129" s="13"/>
      <c r="BJ129" s="13"/>
      <c r="BK129" s="13"/>
      <c r="BL129" s="13"/>
      <c r="BM129" s="13"/>
      <c r="BN129" s="13"/>
      <c r="BO129" s="13"/>
      <c r="BP129" s="13"/>
      <c r="BQ129" s="13"/>
      <c r="BR129" s="13"/>
      <c r="BS129" s="13"/>
      <c r="BT129" s="13"/>
      <c r="BU129" s="13"/>
      <c r="BV129" s="13"/>
      <c r="BW129" s="13"/>
      <c r="BX129" s="13"/>
      <c r="BY129" s="13"/>
      <c r="BZ129" s="13"/>
      <c r="CA129" s="13"/>
      <c r="CB129" s="13"/>
      <c r="CC129" s="13"/>
      <c r="CD129" s="13"/>
      <c r="CE129" s="13"/>
      <c r="CF129" s="13"/>
      <c r="CG129" s="13"/>
      <c r="CH129" s="13"/>
      <c r="CI129" s="13"/>
      <c r="CJ129" s="13"/>
      <c r="CK129" s="13"/>
      <c r="CL129" s="13"/>
      <c r="CM129" s="13"/>
      <c r="CN129" s="13"/>
      <c r="CO129" s="13"/>
      <c r="CP129" s="13"/>
      <c r="CQ129" s="13"/>
      <c r="CR129" s="13"/>
      <c r="CS129" s="13"/>
      <c r="CT129" s="13"/>
      <c r="CU129" s="13"/>
      <c r="CV129" s="13"/>
      <c r="CW129" s="13"/>
      <c r="CX129" s="13"/>
      <c r="CY129" s="13"/>
      <c r="CZ129" s="13"/>
      <c r="DA129" s="13"/>
      <c r="DB129" s="13"/>
      <c r="DC129" s="13"/>
      <c r="DD129" s="13"/>
      <c r="DE129" s="13"/>
      <c r="DF129" s="13"/>
      <c r="DG129" s="13"/>
      <c r="DH129" s="14"/>
      <c r="DI129" s="14"/>
      <c r="DJ129" s="14"/>
      <c r="DK129" s="14"/>
      <c r="DL129" s="14"/>
      <c r="DM129" s="14"/>
      <c r="DN129" s="14"/>
      <c r="DO129" s="14"/>
      <c r="DP129" s="14"/>
      <c r="DQ129" s="14"/>
      <c r="DR129" s="14"/>
      <c r="DS129" s="14"/>
      <c r="DT129" s="14"/>
      <c r="DU129" s="14"/>
      <c r="DV129" s="14"/>
      <c r="DW129" s="14"/>
      <c r="DX129" s="14"/>
      <c r="DY129" s="14"/>
      <c r="DZ129" s="14"/>
      <c r="EA129" s="14"/>
      <c r="EB129" s="14"/>
      <c r="EC129" s="14"/>
      <c r="ED129" s="14"/>
      <c r="EE129" s="14"/>
      <c r="EF129" s="14"/>
      <c r="EG129" s="14"/>
      <c r="EH129" s="14"/>
      <c r="EI129" s="14"/>
      <c r="EJ129" s="14"/>
      <c r="EK129" s="14"/>
      <c r="EL129" s="14"/>
      <c r="EM129" s="14"/>
      <c r="EN129" s="14"/>
      <c r="EO129" s="14"/>
      <c r="EP129" s="14"/>
      <c r="EQ129" s="14"/>
      <c r="ER129" s="14"/>
      <c r="ES129" s="14"/>
      <c r="ET129" s="14"/>
      <c r="EU129" s="14"/>
      <c r="EV129" s="14"/>
      <c r="EW129" s="14"/>
      <c r="EX129" s="14"/>
      <c r="EY129" s="14"/>
      <c r="EZ129" s="14"/>
      <c r="FA129" s="14"/>
      <c r="FB129" s="14"/>
      <c r="FC129" s="14"/>
      <c r="FD129" s="14"/>
      <c r="FE129" s="14"/>
      <c r="FF129" s="14"/>
      <c r="FG129" s="14"/>
      <c r="FH129" s="14"/>
      <c r="FI129" s="14"/>
      <c r="FJ129" s="14"/>
      <c r="FK129" s="14"/>
      <c r="FL129" s="14"/>
      <c r="FM129" s="14"/>
      <c r="FN129" s="14"/>
      <c r="FO129" s="14"/>
      <c r="FP129" s="14"/>
      <c r="FQ129" s="14"/>
      <c r="FR129" s="14"/>
      <c r="FS129" s="14"/>
      <c r="FT129" s="14"/>
      <c r="FU129" s="14"/>
      <c r="FV129" s="14"/>
      <c r="FW129" s="14"/>
      <c r="FX129" s="14"/>
      <c r="FY129" s="14"/>
      <c r="FZ129" s="14"/>
      <c r="GA129" s="14"/>
      <c r="GB129" s="14"/>
      <c r="GC129" s="14"/>
      <c r="GD129" s="14"/>
      <c r="GE129" s="14"/>
      <c r="GF129" s="14"/>
      <c r="GG129" s="14"/>
      <c r="GH129" s="14"/>
      <c r="GI129" s="14"/>
      <c r="GJ129" s="14"/>
      <c r="GK129" s="14"/>
      <c r="GL129" s="14"/>
      <c r="GM129" s="14"/>
      <c r="GN129" s="14"/>
      <c r="GO129" s="14"/>
      <c r="GP129" s="14"/>
      <c r="GQ129" s="14"/>
      <c r="GR129" s="14"/>
      <c r="GS129" s="14"/>
      <c r="GT129" s="14"/>
      <c r="GU129" s="14"/>
      <c r="GV129" s="14"/>
      <c r="GW129" s="14"/>
      <c r="GX129" s="14"/>
      <c r="GY129" s="14"/>
      <c r="GZ129" s="14"/>
      <c r="HA129" s="14"/>
      <c r="HB129" s="14"/>
      <c r="HC129" s="14"/>
      <c r="HD129" s="14"/>
      <c r="HE129" s="14"/>
      <c r="HF129" s="14"/>
      <c r="HG129" s="14"/>
      <c r="HH129" s="14"/>
      <c r="HI129" s="14"/>
      <c r="HJ129" s="14"/>
      <c r="HK129" s="14"/>
      <c r="HL129" s="14"/>
      <c r="HM129" s="14"/>
      <c r="HN129" s="14"/>
      <c r="HO129" s="14"/>
      <c r="HP129" s="14"/>
      <c r="HQ129" s="14"/>
      <c r="HR129" s="14"/>
      <c r="HS129" s="14"/>
      <c r="HT129" s="14"/>
      <c r="HU129" s="14"/>
      <c r="HV129" s="14"/>
      <c r="HW129" s="14"/>
      <c r="HX129" s="14"/>
      <c r="HY129" s="14"/>
      <c r="HZ129" s="14"/>
      <c r="IA129" s="14"/>
      <c r="IB129" s="14"/>
      <c r="IC129" s="14"/>
      <c r="ID129" s="14"/>
      <c r="IE129" s="14"/>
      <c r="IF129" s="14"/>
      <c r="IG129" s="14"/>
      <c r="IH129" s="14"/>
      <c r="II129" s="14"/>
      <c r="IJ129" s="14"/>
      <c r="IK129" s="14"/>
      <c r="IL129" s="14"/>
      <c r="IM129" s="14"/>
      <c r="IN129" s="14"/>
      <c r="IO129" s="14"/>
      <c r="IP129" s="14"/>
      <c r="IQ129" s="14"/>
      <c r="IR129" s="14"/>
      <c r="IS129" s="14"/>
      <c r="IT129" s="14"/>
      <c r="IU129" s="14"/>
      <c r="IV129" s="14"/>
    </row>
    <row r="130" spans="1:256" ht="9.6" customHeight="1" x14ac:dyDescent="0.2">
      <c r="A130" s="14"/>
      <c r="B130" s="14"/>
      <c r="C130" s="14"/>
      <c r="D130" s="14"/>
      <c r="E130" s="14"/>
      <c r="F130" s="14"/>
      <c r="G130" s="14"/>
      <c r="H130" s="14"/>
      <c r="I130" s="14"/>
      <c r="J130" s="14"/>
      <c r="K130" s="14"/>
      <c r="L130" s="14"/>
      <c r="M130" s="14"/>
      <c r="N130" s="14"/>
      <c r="O130" s="14"/>
      <c r="P130" s="14"/>
      <c r="Q130" s="19"/>
      <c r="R130" s="12"/>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c r="BE130" s="13"/>
      <c r="BF130" s="13"/>
      <c r="BG130" s="13"/>
      <c r="BH130" s="13"/>
      <c r="BI130" s="13"/>
      <c r="BJ130" s="13"/>
      <c r="BK130" s="13"/>
      <c r="BL130" s="13"/>
      <c r="BM130" s="13"/>
      <c r="BN130" s="13"/>
      <c r="BO130" s="13"/>
      <c r="BP130" s="13"/>
      <c r="BQ130" s="13"/>
      <c r="BR130" s="13"/>
      <c r="BS130" s="13"/>
      <c r="BT130" s="13"/>
      <c r="BU130" s="13"/>
      <c r="BV130" s="13"/>
      <c r="BW130" s="13"/>
      <c r="BX130" s="13"/>
      <c r="BY130" s="13"/>
      <c r="BZ130" s="13"/>
      <c r="CA130" s="13"/>
      <c r="CB130" s="13"/>
      <c r="CC130" s="13"/>
      <c r="CD130" s="13"/>
      <c r="CE130" s="13"/>
      <c r="CF130" s="13"/>
      <c r="CG130" s="13"/>
      <c r="CH130" s="13"/>
      <c r="CI130" s="13"/>
      <c r="CJ130" s="13"/>
      <c r="CK130" s="13"/>
      <c r="CL130" s="13"/>
      <c r="CM130" s="13"/>
      <c r="CN130" s="13"/>
      <c r="CO130" s="13"/>
      <c r="CP130" s="13"/>
      <c r="CQ130" s="13"/>
      <c r="CR130" s="13"/>
      <c r="CS130" s="13"/>
      <c r="CT130" s="13"/>
      <c r="CU130" s="13"/>
      <c r="CV130" s="13"/>
      <c r="CW130" s="13"/>
      <c r="CX130" s="13"/>
      <c r="CY130" s="13"/>
      <c r="CZ130" s="13"/>
      <c r="DA130" s="13"/>
      <c r="DB130" s="13"/>
      <c r="DC130" s="13"/>
      <c r="DD130" s="13"/>
      <c r="DE130" s="13"/>
      <c r="DF130" s="13"/>
      <c r="DG130" s="13"/>
      <c r="DH130" s="14"/>
      <c r="DI130" s="14"/>
      <c r="DJ130" s="14"/>
      <c r="DK130" s="14"/>
      <c r="DL130" s="14"/>
      <c r="DM130" s="14"/>
      <c r="DN130" s="14"/>
      <c r="DO130" s="14"/>
      <c r="DP130" s="14"/>
      <c r="DQ130" s="14"/>
      <c r="DR130" s="14"/>
      <c r="DS130" s="14"/>
      <c r="DT130" s="14"/>
      <c r="DU130" s="14"/>
      <c r="DV130" s="14"/>
      <c r="DW130" s="14"/>
      <c r="DX130" s="14"/>
      <c r="DY130" s="14"/>
      <c r="DZ130" s="14"/>
      <c r="EA130" s="14"/>
      <c r="EB130" s="14"/>
      <c r="EC130" s="14"/>
      <c r="ED130" s="14"/>
      <c r="EE130" s="14"/>
      <c r="EF130" s="14"/>
      <c r="EG130" s="14"/>
      <c r="EH130" s="14"/>
      <c r="EI130" s="14"/>
      <c r="EJ130" s="14"/>
      <c r="EK130" s="14"/>
      <c r="EL130" s="14"/>
      <c r="EM130" s="14"/>
      <c r="EN130" s="14"/>
      <c r="EO130" s="14"/>
      <c r="EP130" s="14"/>
      <c r="EQ130" s="14"/>
      <c r="ER130" s="14"/>
      <c r="ES130" s="14"/>
      <c r="ET130" s="14"/>
      <c r="EU130" s="14"/>
      <c r="EV130" s="14"/>
      <c r="EW130" s="14"/>
      <c r="EX130" s="14"/>
      <c r="EY130" s="14"/>
      <c r="EZ130" s="14"/>
      <c r="FA130" s="14"/>
      <c r="FB130" s="14"/>
      <c r="FC130" s="14"/>
      <c r="FD130" s="14"/>
      <c r="FE130" s="14"/>
      <c r="FF130" s="14"/>
      <c r="FG130" s="14"/>
      <c r="FH130" s="14"/>
      <c r="FI130" s="14"/>
      <c r="FJ130" s="14"/>
      <c r="FK130" s="14"/>
      <c r="FL130" s="14"/>
      <c r="FM130" s="14"/>
      <c r="FN130" s="14"/>
      <c r="FO130" s="14"/>
      <c r="FP130" s="14"/>
      <c r="FQ130" s="14"/>
      <c r="FR130" s="14"/>
      <c r="FS130" s="14"/>
      <c r="FT130" s="14"/>
      <c r="FU130" s="14"/>
      <c r="FV130" s="14"/>
      <c r="FW130" s="14"/>
      <c r="FX130" s="14"/>
      <c r="FY130" s="14"/>
      <c r="FZ130" s="14"/>
      <c r="GA130" s="14"/>
      <c r="GB130" s="14"/>
      <c r="GC130" s="14"/>
      <c r="GD130" s="14"/>
      <c r="GE130" s="14"/>
      <c r="GF130" s="14"/>
      <c r="GG130" s="14"/>
      <c r="GH130" s="14"/>
      <c r="GI130" s="14"/>
      <c r="GJ130" s="14"/>
      <c r="GK130" s="14"/>
      <c r="GL130" s="14"/>
      <c r="GM130" s="14"/>
      <c r="GN130" s="14"/>
      <c r="GO130" s="14"/>
      <c r="GP130" s="14"/>
      <c r="GQ130" s="14"/>
      <c r="GR130" s="14"/>
      <c r="GS130" s="14"/>
      <c r="GT130" s="14"/>
      <c r="GU130" s="14"/>
      <c r="GV130" s="14"/>
      <c r="GW130" s="14"/>
      <c r="GX130" s="14"/>
      <c r="GY130" s="14"/>
      <c r="GZ130" s="14"/>
      <c r="HA130" s="14"/>
      <c r="HB130" s="14"/>
      <c r="HC130" s="14"/>
      <c r="HD130" s="14"/>
      <c r="HE130" s="14"/>
      <c r="HF130" s="14"/>
      <c r="HG130" s="14"/>
      <c r="HH130" s="14"/>
      <c r="HI130" s="14"/>
      <c r="HJ130" s="14"/>
      <c r="HK130" s="14"/>
      <c r="HL130" s="14"/>
      <c r="HM130" s="14"/>
      <c r="HN130" s="14"/>
      <c r="HO130" s="14"/>
      <c r="HP130" s="14"/>
      <c r="HQ130" s="14"/>
      <c r="HR130" s="14"/>
      <c r="HS130" s="14"/>
      <c r="HT130" s="14"/>
      <c r="HU130" s="14"/>
      <c r="HV130" s="14"/>
      <c r="HW130" s="14"/>
      <c r="HX130" s="14"/>
      <c r="HY130" s="14"/>
      <c r="HZ130" s="14"/>
      <c r="IA130" s="14"/>
      <c r="IB130" s="14"/>
      <c r="IC130" s="14"/>
      <c r="ID130" s="14"/>
      <c r="IE130" s="14"/>
      <c r="IF130" s="14"/>
      <c r="IG130" s="14"/>
      <c r="IH130" s="14"/>
      <c r="II130" s="14"/>
      <c r="IJ130" s="14"/>
      <c r="IK130" s="14"/>
      <c r="IL130" s="14"/>
      <c r="IM130" s="14"/>
      <c r="IN130" s="14"/>
      <c r="IO130" s="14"/>
      <c r="IP130" s="14"/>
      <c r="IQ130" s="14"/>
      <c r="IR130" s="14"/>
      <c r="IS130" s="14"/>
      <c r="IT130" s="14"/>
      <c r="IU130" s="14"/>
      <c r="IV130" s="14"/>
    </row>
    <row r="131" spans="1:256" ht="15" x14ac:dyDescent="0.2">
      <c r="A131" s="141" t="s">
        <v>86</v>
      </c>
      <c r="B131" s="267" t="s">
        <v>125</v>
      </c>
      <c r="C131" s="268"/>
      <c r="D131" s="268"/>
      <c r="E131" s="268"/>
      <c r="F131" s="268"/>
      <c r="G131" s="268"/>
      <c r="H131" s="268"/>
      <c r="I131" s="268"/>
      <c r="J131" s="268"/>
      <c r="K131" s="268"/>
      <c r="L131" s="268"/>
      <c r="M131" s="268"/>
      <c r="N131" s="268"/>
      <c r="O131" s="268"/>
      <c r="P131" s="268"/>
      <c r="Q131" s="269"/>
      <c r="R131" s="12"/>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c r="BE131" s="13"/>
      <c r="BF131" s="13"/>
      <c r="BG131" s="13"/>
      <c r="BH131" s="13"/>
      <c r="BI131" s="13"/>
      <c r="BJ131" s="13"/>
      <c r="BK131" s="13"/>
      <c r="BL131" s="13"/>
      <c r="BM131" s="13"/>
      <c r="BN131" s="13"/>
      <c r="BO131" s="13"/>
      <c r="BP131" s="13"/>
      <c r="BQ131" s="13"/>
      <c r="BR131" s="13"/>
      <c r="BS131" s="13"/>
      <c r="BT131" s="13"/>
      <c r="BU131" s="13"/>
      <c r="BV131" s="13"/>
      <c r="BW131" s="13"/>
      <c r="BX131" s="13"/>
      <c r="BY131" s="13"/>
      <c r="BZ131" s="13"/>
      <c r="CA131" s="13"/>
      <c r="CB131" s="13"/>
      <c r="CC131" s="13"/>
      <c r="CD131" s="13"/>
      <c r="CE131" s="13"/>
      <c r="CF131" s="13"/>
      <c r="CG131" s="13"/>
      <c r="CH131" s="13"/>
      <c r="CI131" s="13"/>
      <c r="CJ131" s="13"/>
      <c r="CK131" s="13"/>
      <c r="CL131" s="13"/>
      <c r="CM131" s="13"/>
      <c r="CN131" s="13"/>
      <c r="CO131" s="13"/>
      <c r="CP131" s="13"/>
      <c r="CQ131" s="13"/>
      <c r="CR131" s="13"/>
      <c r="CS131" s="13"/>
      <c r="CT131" s="13"/>
      <c r="CU131" s="13"/>
      <c r="CV131" s="13"/>
      <c r="CW131" s="13"/>
      <c r="CX131" s="13"/>
      <c r="CY131" s="13"/>
      <c r="CZ131" s="13"/>
      <c r="DA131" s="13"/>
      <c r="DB131" s="13"/>
      <c r="DC131" s="13"/>
      <c r="DD131" s="13"/>
      <c r="DE131" s="13"/>
      <c r="DF131" s="13"/>
      <c r="DG131" s="13"/>
      <c r="DH131" s="14"/>
      <c r="DI131" s="14"/>
      <c r="DJ131" s="14"/>
      <c r="DK131" s="14"/>
      <c r="DL131" s="14"/>
      <c r="DM131" s="14"/>
      <c r="DN131" s="14"/>
      <c r="DO131" s="14"/>
      <c r="DP131" s="14"/>
      <c r="DQ131" s="14"/>
      <c r="DR131" s="14"/>
      <c r="DS131" s="14"/>
      <c r="DT131" s="14"/>
      <c r="DU131" s="14"/>
      <c r="DV131" s="14"/>
      <c r="DW131" s="14"/>
      <c r="DX131" s="14"/>
      <c r="DY131" s="14"/>
      <c r="DZ131" s="14"/>
      <c r="EA131" s="14"/>
      <c r="EB131" s="14"/>
      <c r="EC131" s="14"/>
      <c r="ED131" s="14"/>
      <c r="EE131" s="14"/>
      <c r="EF131" s="14"/>
      <c r="EG131" s="14"/>
      <c r="EH131" s="14"/>
      <c r="EI131" s="14"/>
      <c r="EJ131" s="14"/>
      <c r="EK131" s="14"/>
      <c r="EL131" s="14"/>
      <c r="EM131" s="14"/>
      <c r="EN131" s="14"/>
      <c r="EO131" s="14"/>
      <c r="EP131" s="14"/>
      <c r="EQ131" s="14"/>
      <c r="ER131" s="14"/>
      <c r="ES131" s="14"/>
      <c r="ET131" s="14"/>
      <c r="EU131" s="14"/>
      <c r="EV131" s="14"/>
      <c r="EW131" s="14"/>
      <c r="EX131" s="14"/>
      <c r="EY131" s="14"/>
      <c r="EZ131" s="14"/>
      <c r="FA131" s="14"/>
      <c r="FB131" s="14"/>
      <c r="FC131" s="14"/>
      <c r="FD131" s="14"/>
      <c r="FE131" s="14"/>
      <c r="FF131" s="14"/>
      <c r="FG131" s="14"/>
      <c r="FH131" s="14"/>
      <c r="FI131" s="14"/>
      <c r="FJ131" s="14"/>
      <c r="FK131" s="14"/>
      <c r="FL131" s="14"/>
      <c r="FM131" s="14"/>
      <c r="FN131" s="14"/>
      <c r="FO131" s="14"/>
      <c r="FP131" s="14"/>
      <c r="FQ131" s="14"/>
      <c r="FR131" s="14"/>
      <c r="FS131" s="14"/>
      <c r="FT131" s="14"/>
      <c r="FU131" s="14"/>
      <c r="FV131" s="14"/>
      <c r="FW131" s="14"/>
      <c r="FX131" s="14"/>
      <c r="FY131" s="14"/>
      <c r="FZ131" s="14"/>
      <c r="GA131" s="14"/>
      <c r="GB131" s="14"/>
      <c r="GC131" s="14"/>
      <c r="GD131" s="14"/>
      <c r="GE131" s="14"/>
      <c r="GF131" s="14"/>
      <c r="GG131" s="14"/>
      <c r="GH131" s="14"/>
      <c r="GI131" s="14"/>
      <c r="GJ131" s="14"/>
      <c r="GK131" s="14"/>
      <c r="GL131" s="14"/>
      <c r="GM131" s="14"/>
      <c r="GN131" s="14"/>
      <c r="GO131" s="14"/>
      <c r="GP131" s="14"/>
      <c r="GQ131" s="14"/>
      <c r="GR131" s="14"/>
      <c r="GS131" s="14"/>
      <c r="GT131" s="14"/>
      <c r="GU131" s="14"/>
      <c r="GV131" s="14"/>
      <c r="GW131" s="14"/>
      <c r="GX131" s="14"/>
      <c r="GY131" s="14"/>
      <c r="GZ131" s="14"/>
      <c r="HA131" s="14"/>
      <c r="HB131" s="14"/>
      <c r="HC131" s="14"/>
      <c r="HD131" s="14"/>
      <c r="HE131" s="14"/>
      <c r="HF131" s="14"/>
      <c r="HG131" s="14"/>
      <c r="HH131" s="14"/>
      <c r="HI131" s="14"/>
      <c r="HJ131" s="14"/>
      <c r="HK131" s="14"/>
      <c r="HL131" s="14"/>
      <c r="HM131" s="14"/>
      <c r="HN131" s="14"/>
      <c r="HO131" s="14"/>
      <c r="HP131" s="14"/>
      <c r="HQ131" s="14"/>
      <c r="HR131" s="14"/>
      <c r="HS131" s="14"/>
      <c r="HT131" s="14"/>
      <c r="HU131" s="14"/>
      <c r="HV131" s="14"/>
      <c r="HW131" s="14"/>
      <c r="HX131" s="14"/>
      <c r="HY131" s="14"/>
      <c r="HZ131" s="14"/>
      <c r="IA131" s="14"/>
      <c r="IB131" s="14"/>
      <c r="IC131" s="14"/>
      <c r="ID131" s="14"/>
      <c r="IE131" s="14"/>
      <c r="IF131" s="14"/>
      <c r="IG131" s="14"/>
      <c r="IH131" s="14"/>
      <c r="II131" s="14"/>
      <c r="IJ131" s="14"/>
      <c r="IK131" s="14"/>
      <c r="IL131" s="14"/>
      <c r="IM131" s="14"/>
      <c r="IN131" s="14"/>
      <c r="IO131" s="14"/>
      <c r="IP131" s="14"/>
      <c r="IQ131" s="14"/>
      <c r="IR131" s="14"/>
      <c r="IS131" s="14"/>
      <c r="IT131" s="14"/>
      <c r="IU131" s="14"/>
      <c r="IV131" s="14"/>
    </row>
    <row r="132" spans="1:256" ht="15" x14ac:dyDescent="0.2">
      <c r="A132" s="101"/>
      <c r="B132" s="19" t="s">
        <v>127</v>
      </c>
      <c r="C132" s="36"/>
      <c r="D132" s="36"/>
      <c r="E132" s="36"/>
      <c r="F132" s="36"/>
      <c r="G132" s="36"/>
      <c r="H132" s="36"/>
      <c r="I132" s="36"/>
      <c r="J132" s="36"/>
      <c r="K132" s="36"/>
      <c r="L132" s="36"/>
      <c r="M132" s="36"/>
      <c r="N132" s="36"/>
      <c r="O132" s="19"/>
      <c r="P132" s="19"/>
      <c r="Q132" s="23"/>
      <c r="R132" s="12"/>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c r="BE132" s="13"/>
      <c r="BF132" s="13"/>
      <c r="BG132" s="13"/>
      <c r="BH132" s="13"/>
      <c r="BI132" s="13"/>
      <c r="BJ132" s="13"/>
      <c r="BK132" s="13"/>
      <c r="BL132" s="13"/>
      <c r="BM132" s="13"/>
      <c r="BN132" s="13"/>
      <c r="BO132" s="13"/>
      <c r="BP132" s="13"/>
      <c r="BQ132" s="13"/>
      <c r="BR132" s="13"/>
      <c r="BS132" s="13"/>
      <c r="BT132" s="13"/>
      <c r="BU132" s="13"/>
      <c r="BV132" s="13"/>
      <c r="BW132" s="13"/>
      <c r="BX132" s="13"/>
      <c r="BY132" s="13"/>
      <c r="BZ132" s="13"/>
      <c r="CA132" s="13"/>
      <c r="CB132" s="13"/>
      <c r="CC132" s="13"/>
      <c r="CD132" s="13"/>
      <c r="CE132" s="13"/>
      <c r="CF132" s="13"/>
      <c r="CG132" s="13"/>
      <c r="CH132" s="13"/>
      <c r="CI132" s="13"/>
      <c r="CJ132" s="13"/>
      <c r="CK132" s="13"/>
      <c r="CL132" s="13"/>
      <c r="CM132" s="13"/>
      <c r="CN132" s="13"/>
      <c r="CO132" s="13"/>
      <c r="CP132" s="13"/>
      <c r="CQ132" s="13"/>
      <c r="CR132" s="13"/>
      <c r="CS132" s="13"/>
      <c r="CT132" s="13"/>
      <c r="CU132" s="13"/>
      <c r="CV132" s="13"/>
      <c r="CW132" s="13"/>
      <c r="CX132" s="13"/>
      <c r="CY132" s="13"/>
      <c r="CZ132" s="13"/>
      <c r="DA132" s="13"/>
      <c r="DB132" s="13"/>
      <c r="DC132" s="13"/>
      <c r="DD132" s="13"/>
      <c r="DE132" s="13"/>
      <c r="DF132" s="13"/>
      <c r="DG132" s="13"/>
      <c r="DH132" s="14"/>
      <c r="DI132" s="14"/>
      <c r="DJ132" s="14"/>
      <c r="DK132" s="14"/>
      <c r="DL132" s="14"/>
      <c r="DM132" s="14"/>
      <c r="DN132" s="14"/>
      <c r="DO132" s="14"/>
      <c r="DP132" s="14"/>
      <c r="DQ132" s="14"/>
      <c r="DR132" s="14"/>
      <c r="DS132" s="14"/>
      <c r="DT132" s="14"/>
      <c r="DU132" s="14"/>
      <c r="DV132" s="14"/>
      <c r="DW132" s="14"/>
      <c r="DX132" s="14"/>
      <c r="DY132" s="14"/>
      <c r="DZ132" s="14"/>
      <c r="EA132" s="14"/>
      <c r="EB132" s="14"/>
      <c r="EC132" s="14"/>
      <c r="ED132" s="14"/>
      <c r="EE132" s="14"/>
      <c r="EF132" s="14"/>
      <c r="EG132" s="14"/>
      <c r="EH132" s="14"/>
      <c r="EI132" s="14"/>
      <c r="EJ132" s="14"/>
      <c r="EK132" s="14"/>
      <c r="EL132" s="14"/>
      <c r="EM132" s="14"/>
      <c r="EN132" s="14"/>
      <c r="EO132" s="14"/>
      <c r="EP132" s="14"/>
      <c r="EQ132" s="14"/>
      <c r="ER132" s="14"/>
      <c r="ES132" s="14"/>
      <c r="ET132" s="14"/>
      <c r="EU132" s="14"/>
      <c r="EV132" s="14"/>
      <c r="EW132" s="14"/>
      <c r="EX132" s="14"/>
      <c r="EY132" s="14"/>
      <c r="EZ132" s="14"/>
      <c r="FA132" s="14"/>
      <c r="FB132" s="14"/>
      <c r="FC132" s="14"/>
      <c r="FD132" s="14"/>
      <c r="FE132" s="14"/>
      <c r="FF132" s="14"/>
      <c r="FG132" s="14"/>
      <c r="FH132" s="14"/>
      <c r="FI132" s="14"/>
      <c r="FJ132" s="14"/>
      <c r="FK132" s="14"/>
      <c r="FL132" s="14"/>
      <c r="FM132" s="14"/>
      <c r="FN132" s="14"/>
      <c r="FO132" s="14"/>
      <c r="FP132" s="14"/>
      <c r="FQ132" s="14"/>
      <c r="FR132" s="14"/>
      <c r="FS132" s="14"/>
      <c r="FT132" s="14"/>
      <c r="FU132" s="14"/>
      <c r="FV132" s="14"/>
      <c r="FW132" s="14"/>
      <c r="FX132" s="14"/>
      <c r="FY132" s="14"/>
      <c r="FZ132" s="14"/>
      <c r="GA132" s="14"/>
      <c r="GB132" s="14"/>
      <c r="GC132" s="14"/>
      <c r="GD132" s="14"/>
      <c r="GE132" s="14"/>
      <c r="GF132" s="14"/>
      <c r="GG132" s="14"/>
      <c r="GH132" s="14"/>
      <c r="GI132" s="14"/>
      <c r="GJ132" s="14"/>
      <c r="GK132" s="14"/>
      <c r="GL132" s="14"/>
      <c r="GM132" s="14"/>
      <c r="GN132" s="14"/>
      <c r="GO132" s="14"/>
      <c r="GP132" s="14"/>
      <c r="GQ132" s="14"/>
      <c r="GR132" s="14"/>
      <c r="GS132" s="14"/>
      <c r="GT132" s="14"/>
      <c r="GU132" s="14"/>
      <c r="GV132" s="14"/>
      <c r="GW132" s="14"/>
      <c r="GX132" s="14"/>
      <c r="GY132" s="14"/>
      <c r="GZ132" s="14"/>
      <c r="HA132" s="14"/>
      <c r="HB132" s="14"/>
      <c r="HC132" s="14"/>
      <c r="HD132" s="14"/>
      <c r="HE132" s="14"/>
      <c r="HF132" s="14"/>
      <c r="HG132" s="14"/>
      <c r="HH132" s="14"/>
      <c r="HI132" s="14"/>
      <c r="HJ132" s="14"/>
      <c r="HK132" s="14"/>
      <c r="HL132" s="14"/>
      <c r="HM132" s="14"/>
      <c r="HN132" s="14"/>
      <c r="HO132" s="14"/>
      <c r="HP132" s="14"/>
      <c r="HQ132" s="14"/>
      <c r="HR132" s="14"/>
      <c r="HS132" s="14"/>
      <c r="HT132" s="14"/>
      <c r="HU132" s="14"/>
      <c r="HV132" s="14"/>
      <c r="HW132" s="14"/>
      <c r="HX132" s="14"/>
      <c r="HY132" s="14"/>
      <c r="HZ132" s="14"/>
      <c r="IA132" s="14"/>
      <c r="IB132" s="14"/>
      <c r="IC132" s="14"/>
      <c r="ID132" s="14"/>
      <c r="IE132" s="14"/>
      <c r="IF132" s="14"/>
      <c r="IG132" s="14"/>
      <c r="IH132" s="14"/>
      <c r="II132" s="14"/>
      <c r="IJ132" s="14"/>
      <c r="IK132" s="14"/>
      <c r="IL132" s="14"/>
      <c r="IM132" s="14"/>
      <c r="IN132" s="14"/>
      <c r="IO132" s="14"/>
      <c r="IP132" s="14"/>
      <c r="IQ132" s="14"/>
      <c r="IR132" s="14"/>
      <c r="IS132" s="14"/>
      <c r="IT132" s="14"/>
      <c r="IU132" s="14"/>
      <c r="IV132" s="14"/>
    </row>
    <row r="133" spans="1:256" ht="15" x14ac:dyDescent="0.2">
      <c r="A133" s="101"/>
      <c r="B133" s="177">
        <f>MIN(N115,N122)</f>
        <v>1717078.03</v>
      </c>
      <c r="C133" s="177"/>
      <c r="D133" s="177"/>
      <c r="E133" s="20" t="s">
        <v>19</v>
      </c>
      <c r="F133" s="145">
        <v>1144718684</v>
      </c>
      <c r="G133" s="146"/>
      <c r="H133" s="146"/>
      <c r="I133" s="38" t="s">
        <v>20</v>
      </c>
      <c r="J133" s="28">
        <v>1000</v>
      </c>
      <c r="K133" s="29"/>
      <c r="L133" s="20" t="s">
        <v>3</v>
      </c>
      <c r="M133" s="134"/>
      <c r="N133" s="208">
        <v>1.5</v>
      </c>
      <c r="O133" s="208"/>
      <c r="P133" s="208"/>
      <c r="Q133" s="102"/>
      <c r="R133" s="12"/>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c r="BE133" s="13"/>
      <c r="BF133" s="13"/>
      <c r="BG133" s="13"/>
      <c r="BH133" s="13"/>
      <c r="BI133" s="13"/>
      <c r="BJ133" s="13"/>
      <c r="BK133" s="13"/>
      <c r="BL133" s="13"/>
      <c r="BM133" s="13"/>
      <c r="BN133" s="13"/>
      <c r="BO133" s="13"/>
      <c r="BP133" s="13"/>
      <c r="BQ133" s="13"/>
      <c r="BR133" s="13"/>
      <c r="BS133" s="13"/>
      <c r="BT133" s="13"/>
      <c r="BU133" s="13"/>
      <c r="BV133" s="13"/>
      <c r="BW133" s="13"/>
      <c r="BX133" s="13"/>
      <c r="BY133" s="13"/>
      <c r="BZ133" s="13"/>
      <c r="CA133" s="13"/>
      <c r="CB133" s="13"/>
      <c r="CC133" s="13"/>
      <c r="CD133" s="13"/>
      <c r="CE133" s="13"/>
      <c r="CF133" s="13"/>
      <c r="CG133" s="13"/>
      <c r="CH133" s="13"/>
      <c r="CI133" s="13"/>
      <c r="CJ133" s="13"/>
      <c r="CK133" s="13"/>
      <c r="CL133" s="13"/>
      <c r="CM133" s="13"/>
      <c r="CN133" s="13"/>
      <c r="CO133" s="13"/>
      <c r="CP133" s="13"/>
      <c r="CQ133" s="13"/>
      <c r="CR133" s="13"/>
      <c r="CS133" s="13"/>
      <c r="CT133" s="13"/>
      <c r="CU133" s="13"/>
      <c r="CV133" s="13"/>
      <c r="CW133" s="13"/>
      <c r="CX133" s="13"/>
      <c r="CY133" s="13"/>
      <c r="CZ133" s="13"/>
      <c r="DA133" s="13"/>
      <c r="DB133" s="13"/>
      <c r="DC133" s="13"/>
      <c r="DD133" s="13"/>
      <c r="DE133" s="13"/>
      <c r="DF133" s="13"/>
      <c r="DG133" s="13"/>
      <c r="DH133" s="14"/>
      <c r="DI133" s="14"/>
      <c r="DJ133" s="14"/>
      <c r="DK133" s="14"/>
      <c r="DL133" s="14"/>
      <c r="DM133" s="14"/>
      <c r="DN133" s="14"/>
      <c r="DO133" s="14"/>
      <c r="DP133" s="14"/>
      <c r="DQ133" s="14"/>
      <c r="DR133" s="14"/>
      <c r="DS133" s="14"/>
      <c r="DT133" s="14"/>
      <c r="DU133" s="14"/>
      <c r="DV133" s="14"/>
      <c r="DW133" s="14"/>
      <c r="DX133" s="14"/>
      <c r="DY133" s="14"/>
      <c r="DZ133" s="14"/>
      <c r="EA133" s="14"/>
      <c r="EB133" s="14"/>
      <c r="EC133" s="14"/>
      <c r="ED133" s="14"/>
      <c r="EE133" s="14"/>
      <c r="EF133" s="14"/>
      <c r="EG133" s="14"/>
      <c r="EH133" s="14"/>
      <c r="EI133" s="14"/>
      <c r="EJ133" s="14"/>
      <c r="EK133" s="14"/>
      <c r="EL133" s="14"/>
      <c r="EM133" s="14"/>
      <c r="EN133" s="14"/>
      <c r="EO133" s="14"/>
      <c r="EP133" s="14"/>
      <c r="EQ133" s="14"/>
      <c r="ER133" s="14"/>
      <c r="ES133" s="14"/>
      <c r="ET133" s="14"/>
      <c r="EU133" s="14"/>
      <c r="EV133" s="14"/>
      <c r="EW133" s="14"/>
      <c r="EX133" s="14"/>
      <c r="EY133" s="14"/>
      <c r="EZ133" s="14"/>
      <c r="FA133" s="14"/>
      <c r="FB133" s="14"/>
      <c r="FC133" s="14"/>
      <c r="FD133" s="14"/>
      <c r="FE133" s="14"/>
      <c r="FF133" s="14"/>
      <c r="FG133" s="14"/>
      <c r="FH133" s="14"/>
      <c r="FI133" s="14"/>
      <c r="FJ133" s="14"/>
      <c r="FK133" s="14"/>
      <c r="FL133" s="14"/>
      <c r="FM133" s="14"/>
      <c r="FN133" s="14"/>
      <c r="FO133" s="14"/>
      <c r="FP133" s="14"/>
      <c r="FQ133" s="14"/>
      <c r="FR133" s="14"/>
      <c r="FS133" s="14"/>
      <c r="FT133" s="14"/>
      <c r="FU133" s="14"/>
      <c r="FV133" s="14"/>
      <c r="FW133" s="14"/>
      <c r="FX133" s="14"/>
      <c r="FY133" s="14"/>
      <c r="FZ133" s="14"/>
      <c r="GA133" s="14"/>
      <c r="GB133" s="14"/>
      <c r="GC133" s="14"/>
      <c r="GD133" s="14"/>
      <c r="GE133" s="14"/>
      <c r="GF133" s="14"/>
      <c r="GG133" s="14"/>
      <c r="GH133" s="14"/>
      <c r="GI133" s="14"/>
      <c r="GJ133" s="14"/>
      <c r="GK133" s="14"/>
      <c r="GL133" s="14"/>
      <c r="GM133" s="14"/>
      <c r="GN133" s="14"/>
      <c r="GO133" s="14"/>
      <c r="GP133" s="14"/>
      <c r="GQ133" s="14"/>
      <c r="GR133" s="14"/>
      <c r="GS133" s="14"/>
      <c r="GT133" s="14"/>
      <c r="GU133" s="14"/>
      <c r="GV133" s="14"/>
      <c r="GW133" s="14"/>
      <c r="GX133" s="14"/>
      <c r="GY133" s="14"/>
      <c r="GZ133" s="14"/>
      <c r="HA133" s="14"/>
      <c r="HB133" s="14"/>
      <c r="HC133" s="14"/>
      <c r="HD133" s="14"/>
      <c r="HE133" s="14"/>
      <c r="HF133" s="14"/>
      <c r="HG133" s="14"/>
      <c r="HH133" s="14"/>
      <c r="HI133" s="14"/>
      <c r="HJ133" s="14"/>
      <c r="HK133" s="14"/>
      <c r="HL133" s="14"/>
      <c r="HM133" s="14"/>
      <c r="HN133" s="14"/>
      <c r="HO133" s="14"/>
      <c r="HP133" s="14"/>
      <c r="HQ133" s="14"/>
      <c r="HR133" s="14"/>
      <c r="HS133" s="14"/>
      <c r="HT133" s="14"/>
      <c r="HU133" s="14"/>
      <c r="HV133" s="14"/>
      <c r="HW133" s="14"/>
      <c r="HX133" s="14"/>
      <c r="HY133" s="14"/>
      <c r="HZ133" s="14"/>
      <c r="IA133" s="14"/>
      <c r="IB133" s="14"/>
      <c r="IC133" s="14"/>
      <c r="ID133" s="14"/>
      <c r="IE133" s="14"/>
      <c r="IF133" s="14"/>
      <c r="IG133" s="14"/>
      <c r="IH133" s="14"/>
      <c r="II133" s="14"/>
      <c r="IJ133" s="14"/>
      <c r="IK133" s="14"/>
      <c r="IL133" s="14"/>
      <c r="IM133" s="14"/>
      <c r="IN133" s="14"/>
      <c r="IO133" s="14"/>
      <c r="IP133" s="14"/>
      <c r="IQ133" s="14"/>
      <c r="IR133" s="14"/>
      <c r="IS133" s="14"/>
      <c r="IT133" s="14"/>
      <c r="IU133" s="14"/>
      <c r="IV133" s="14"/>
    </row>
    <row r="134" spans="1:256" ht="14.85" customHeight="1" x14ac:dyDescent="0.2">
      <c r="A134" s="103"/>
      <c r="B134" s="144" t="s">
        <v>118</v>
      </c>
      <c r="C134" s="144"/>
      <c r="D134" s="144"/>
      <c r="E134" s="135"/>
      <c r="F134" s="144" t="s">
        <v>126</v>
      </c>
      <c r="G134" s="144"/>
      <c r="H134" s="144"/>
      <c r="I134" s="99"/>
      <c r="J134" s="28"/>
      <c r="K134" s="28"/>
      <c r="L134" s="135"/>
      <c r="M134" s="100"/>
      <c r="N134" s="270" t="s">
        <v>73</v>
      </c>
      <c r="O134" s="270"/>
      <c r="P134" s="270"/>
      <c r="Q134" s="104"/>
      <c r="R134" s="12"/>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c r="BE134" s="13"/>
      <c r="BF134" s="13"/>
      <c r="BG134" s="13"/>
      <c r="BH134" s="13"/>
      <c r="BI134" s="13"/>
      <c r="BJ134" s="13"/>
      <c r="BK134" s="13"/>
      <c r="BL134" s="13"/>
      <c r="BM134" s="13"/>
      <c r="BN134" s="13"/>
      <c r="BO134" s="13"/>
      <c r="BP134" s="13"/>
      <c r="BQ134" s="13"/>
      <c r="BR134" s="13"/>
      <c r="BS134" s="13"/>
      <c r="BT134" s="13"/>
      <c r="BU134" s="13"/>
      <c r="BV134" s="13"/>
      <c r="BW134" s="13"/>
      <c r="BX134" s="13"/>
      <c r="BY134" s="13"/>
      <c r="BZ134" s="13"/>
      <c r="CA134" s="13"/>
      <c r="CB134" s="13"/>
      <c r="CC134" s="13"/>
      <c r="CD134" s="13"/>
      <c r="CE134" s="13"/>
      <c r="CF134" s="13"/>
      <c r="CG134" s="13"/>
      <c r="CH134" s="13"/>
      <c r="CI134" s="13"/>
      <c r="CJ134" s="13"/>
      <c r="CK134" s="13"/>
      <c r="CL134" s="13"/>
      <c r="CM134" s="13"/>
      <c r="CN134" s="13"/>
      <c r="CO134" s="13"/>
      <c r="CP134" s="13"/>
      <c r="CQ134" s="13"/>
      <c r="CR134" s="13"/>
      <c r="CS134" s="13"/>
      <c r="CT134" s="13"/>
      <c r="CU134" s="13"/>
      <c r="CV134" s="13"/>
      <c r="CW134" s="13"/>
      <c r="CX134" s="13"/>
      <c r="CY134" s="13"/>
      <c r="CZ134" s="13"/>
      <c r="DA134" s="13"/>
      <c r="DB134" s="13"/>
      <c r="DC134" s="13"/>
      <c r="DD134" s="13"/>
      <c r="DE134" s="13"/>
      <c r="DF134" s="13"/>
      <c r="DG134" s="13"/>
      <c r="DH134" s="14"/>
      <c r="DI134" s="14"/>
      <c r="DJ134" s="14"/>
      <c r="DK134" s="14"/>
      <c r="DL134" s="14"/>
      <c r="DM134" s="14"/>
      <c r="DN134" s="14"/>
      <c r="DO134" s="14"/>
      <c r="DP134" s="14"/>
      <c r="DQ134" s="14"/>
      <c r="DR134" s="14"/>
      <c r="DS134" s="14"/>
      <c r="DT134" s="14"/>
      <c r="DU134" s="14"/>
      <c r="DV134" s="14"/>
      <c r="DW134" s="14"/>
      <c r="DX134" s="14"/>
      <c r="DY134" s="14"/>
      <c r="DZ134" s="14"/>
      <c r="EA134" s="14"/>
      <c r="EB134" s="14"/>
      <c r="EC134" s="14"/>
      <c r="ED134" s="14"/>
      <c r="EE134" s="14"/>
      <c r="EF134" s="14"/>
      <c r="EG134" s="14"/>
      <c r="EH134" s="14"/>
      <c r="EI134" s="14"/>
      <c r="EJ134" s="14"/>
      <c r="EK134" s="14"/>
      <c r="EL134" s="14"/>
      <c r="EM134" s="14"/>
      <c r="EN134" s="14"/>
      <c r="EO134" s="14"/>
      <c r="EP134" s="14"/>
      <c r="EQ134" s="14"/>
      <c r="ER134" s="14"/>
      <c r="ES134" s="14"/>
      <c r="ET134" s="14"/>
      <c r="EU134" s="14"/>
      <c r="EV134" s="14"/>
      <c r="EW134" s="14"/>
      <c r="EX134" s="14"/>
      <c r="EY134" s="14"/>
      <c r="EZ134" s="14"/>
      <c r="FA134" s="14"/>
      <c r="FB134" s="14"/>
      <c r="FC134" s="14"/>
      <c r="FD134" s="14"/>
      <c r="FE134" s="14"/>
      <c r="FF134" s="14"/>
      <c r="FG134" s="14"/>
      <c r="FH134" s="14"/>
      <c r="FI134" s="14"/>
      <c r="FJ134" s="14"/>
      <c r="FK134" s="14"/>
      <c r="FL134" s="14"/>
      <c r="FM134" s="14"/>
      <c r="FN134" s="14"/>
      <c r="FO134" s="14"/>
      <c r="FP134" s="14"/>
      <c r="FQ134" s="14"/>
      <c r="FR134" s="14"/>
      <c r="FS134" s="14"/>
      <c r="FT134" s="14"/>
      <c r="FU134" s="14"/>
      <c r="FV134" s="14"/>
      <c r="FW134" s="14"/>
      <c r="FX134" s="14"/>
      <c r="FY134" s="14"/>
      <c r="FZ134" s="14"/>
      <c r="GA134" s="14"/>
      <c r="GB134" s="14"/>
      <c r="GC134" s="14"/>
      <c r="GD134" s="14"/>
      <c r="GE134" s="14"/>
      <c r="GF134" s="14"/>
      <c r="GG134" s="14"/>
      <c r="GH134" s="14"/>
      <c r="GI134" s="14"/>
      <c r="GJ134" s="14"/>
      <c r="GK134" s="14"/>
      <c r="GL134" s="14"/>
      <c r="GM134" s="14"/>
      <c r="GN134" s="14"/>
      <c r="GO134" s="14"/>
      <c r="GP134" s="14"/>
      <c r="GQ134" s="14"/>
      <c r="GR134" s="14"/>
      <c r="GS134" s="14"/>
      <c r="GT134" s="14"/>
      <c r="GU134" s="14"/>
      <c r="GV134" s="14"/>
      <c r="GW134" s="14"/>
      <c r="GX134" s="14"/>
      <c r="GY134" s="14"/>
      <c r="GZ134" s="14"/>
      <c r="HA134" s="14"/>
      <c r="HB134" s="14"/>
      <c r="HC134" s="14"/>
      <c r="HD134" s="14"/>
      <c r="HE134" s="14"/>
      <c r="HF134" s="14"/>
      <c r="HG134" s="14"/>
      <c r="HH134" s="14"/>
      <c r="HI134" s="14"/>
      <c r="HJ134" s="14"/>
      <c r="HK134" s="14"/>
      <c r="HL134" s="14"/>
      <c r="HM134" s="14"/>
      <c r="HN134" s="14"/>
      <c r="HO134" s="14"/>
      <c r="HP134" s="14"/>
      <c r="HQ134" s="14"/>
      <c r="HR134" s="14"/>
      <c r="HS134" s="14"/>
      <c r="HT134" s="14"/>
      <c r="HU134" s="14"/>
      <c r="HV134" s="14"/>
      <c r="HW134" s="14"/>
      <c r="HX134" s="14"/>
      <c r="HY134" s="14"/>
      <c r="HZ134" s="14"/>
      <c r="IA134" s="14"/>
      <c r="IB134" s="14"/>
      <c r="IC134" s="14"/>
      <c r="ID134" s="14"/>
      <c r="IE134" s="14"/>
      <c r="IF134" s="14"/>
      <c r="IG134" s="14"/>
      <c r="IH134" s="14"/>
      <c r="II134" s="14"/>
      <c r="IJ134" s="14"/>
      <c r="IK134" s="14"/>
      <c r="IL134" s="14"/>
      <c r="IM134" s="14"/>
      <c r="IN134" s="14"/>
      <c r="IO134" s="14"/>
      <c r="IP134" s="14"/>
      <c r="IQ134" s="14"/>
      <c r="IR134" s="14"/>
      <c r="IS134" s="14"/>
      <c r="IT134" s="14"/>
      <c r="IU134" s="14"/>
      <c r="IV134" s="14"/>
    </row>
    <row r="135" spans="1:256" ht="17.45" customHeight="1" x14ac:dyDescent="0.2">
      <c r="A135" s="141" t="s">
        <v>87</v>
      </c>
      <c r="B135" s="154" t="s">
        <v>92</v>
      </c>
      <c r="C135" s="154"/>
      <c r="D135" s="154"/>
      <c r="E135" s="154"/>
      <c r="F135" s="154"/>
      <c r="G135" s="154"/>
      <c r="H135" s="154"/>
      <c r="I135" s="154"/>
      <c r="J135" s="154"/>
      <c r="K135" s="154"/>
      <c r="L135" s="154"/>
      <c r="M135" s="154"/>
      <c r="N135" s="154"/>
      <c r="O135" s="154"/>
      <c r="P135" s="154"/>
      <c r="Q135" s="50"/>
      <c r="R135" s="8"/>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9"/>
      <c r="BL135" s="9"/>
      <c r="BM135" s="9"/>
      <c r="BN135" s="9"/>
      <c r="BO135" s="9"/>
      <c r="BP135" s="9"/>
      <c r="BQ135" s="9"/>
      <c r="BR135" s="9"/>
      <c r="BS135" s="9"/>
      <c r="BT135" s="9"/>
      <c r="BU135" s="9"/>
      <c r="BV135" s="9"/>
      <c r="BW135" s="9"/>
      <c r="BX135" s="9"/>
      <c r="BY135" s="9"/>
      <c r="BZ135" s="9"/>
      <c r="CA135" s="9"/>
      <c r="CB135" s="9"/>
      <c r="CC135" s="9"/>
      <c r="CD135" s="9"/>
      <c r="CE135" s="9"/>
      <c r="CF135" s="9"/>
      <c r="CG135" s="9"/>
      <c r="CH135" s="9"/>
      <c r="CI135" s="9"/>
      <c r="CJ135" s="9"/>
      <c r="CK135" s="9"/>
      <c r="CL135" s="9"/>
      <c r="CM135" s="9"/>
      <c r="CN135" s="9"/>
      <c r="CO135" s="9"/>
      <c r="CP135" s="9"/>
      <c r="CQ135" s="9"/>
      <c r="CR135" s="9"/>
      <c r="CS135" s="9"/>
      <c r="CT135" s="9"/>
      <c r="CU135" s="9"/>
      <c r="CV135" s="9"/>
      <c r="CW135" s="9"/>
      <c r="CX135" s="9"/>
      <c r="CY135" s="9"/>
      <c r="CZ135" s="9"/>
      <c r="DA135" s="9"/>
      <c r="DB135" s="9"/>
      <c r="DC135" s="9"/>
      <c r="DD135" s="9"/>
      <c r="DE135" s="9"/>
      <c r="DF135" s="9"/>
      <c r="DG135" s="9"/>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c r="IS135" s="10"/>
      <c r="IT135" s="10"/>
      <c r="IU135" s="10"/>
      <c r="IV135" s="10"/>
    </row>
    <row r="136" spans="1:256" ht="17.45" customHeight="1" x14ac:dyDescent="0.2">
      <c r="A136" s="117" t="s">
        <v>106</v>
      </c>
      <c r="B136" s="150"/>
      <c r="C136" s="150"/>
      <c r="D136" s="150"/>
      <c r="E136" s="150"/>
      <c r="F136" s="122" t="s">
        <v>90</v>
      </c>
      <c r="G136" s="120"/>
      <c r="H136" s="153"/>
      <c r="I136" s="153"/>
      <c r="J136" s="153"/>
      <c r="K136" s="153"/>
      <c r="L136" s="153"/>
      <c r="N136" s="131"/>
      <c r="O136" s="131"/>
      <c r="P136" s="131"/>
      <c r="Q136" s="118"/>
      <c r="R136" s="1"/>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c r="AX136" s="2"/>
      <c r="AY136" s="2"/>
      <c r="AZ136" s="2"/>
      <c r="BA136" s="2"/>
      <c r="BB136" s="2"/>
      <c r="BC136" s="2"/>
      <c r="BD136" s="2"/>
      <c r="BE136" s="2"/>
      <c r="BF136" s="2"/>
      <c r="BG136" s="2"/>
      <c r="BH136" s="2"/>
      <c r="BI136" s="2"/>
      <c r="BJ136" s="2"/>
      <c r="BK136" s="2"/>
      <c r="BL136" s="2"/>
      <c r="BM136" s="2"/>
      <c r="BN136" s="2"/>
      <c r="BO136" s="2"/>
      <c r="BP136" s="2"/>
      <c r="BQ136" s="2"/>
      <c r="BR136" s="2"/>
      <c r="BS136" s="2"/>
      <c r="BT136" s="2"/>
      <c r="BU136" s="2"/>
      <c r="BV136" s="2"/>
      <c r="BW136" s="2"/>
      <c r="BX136" s="2"/>
      <c r="BY136" s="2"/>
      <c r="BZ136" s="2"/>
      <c r="CA136" s="2"/>
      <c r="CB136" s="2"/>
      <c r="CC136" s="2"/>
      <c r="CD136" s="2"/>
      <c r="CE136" s="2"/>
      <c r="CF136" s="2"/>
      <c r="CG136" s="2"/>
      <c r="CH136" s="2"/>
      <c r="CI136" s="2"/>
      <c r="CJ136" s="2"/>
      <c r="CK136" s="2"/>
      <c r="CL136" s="2"/>
      <c r="CM136" s="2"/>
      <c r="CN136" s="2"/>
      <c r="CO136" s="2"/>
      <c r="CP136" s="2"/>
      <c r="CQ136" s="2"/>
      <c r="CR136" s="2"/>
      <c r="CS136" s="2"/>
      <c r="CT136" s="2"/>
      <c r="CU136" s="2"/>
      <c r="CV136" s="2"/>
      <c r="CW136" s="2"/>
      <c r="CX136" s="2"/>
      <c r="CY136" s="2"/>
      <c r="CZ136" s="2"/>
      <c r="DA136" s="2"/>
      <c r="DB136" s="2"/>
      <c r="DC136" s="2"/>
      <c r="DD136" s="2"/>
      <c r="DE136" s="2"/>
      <c r="DF136" s="2"/>
      <c r="DG136" s="2"/>
    </row>
    <row r="137" spans="1:256" x14ac:dyDescent="0.2">
      <c r="A137" s="117"/>
      <c r="B137" s="151" t="s">
        <v>96</v>
      </c>
      <c r="C137" s="151"/>
      <c r="D137" s="151"/>
      <c r="E137" s="151"/>
      <c r="F137" s="24"/>
      <c r="G137" s="24"/>
      <c r="H137" s="3" t="s">
        <v>94</v>
      </c>
      <c r="I137" s="31"/>
      <c r="J137" s="121"/>
      <c r="K137" s="121"/>
      <c r="N137" s="156"/>
      <c r="O137" s="156"/>
      <c r="P137" s="156"/>
      <c r="Q137" s="118"/>
      <c r="R137" s="1"/>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c r="AX137" s="2"/>
      <c r="AY137" s="2"/>
      <c r="AZ137" s="2"/>
      <c r="BA137" s="2"/>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row>
    <row r="138" spans="1:256" ht="5.45" customHeight="1" x14ac:dyDescent="0.2">
      <c r="A138" s="117"/>
      <c r="B138" s="155"/>
      <c r="C138" s="156"/>
      <c r="D138" s="156"/>
      <c r="E138" s="156"/>
      <c r="H138" s="157"/>
      <c r="I138" s="157"/>
      <c r="J138" s="157"/>
      <c r="K138" s="157"/>
      <c r="L138" s="157"/>
      <c r="Q138" s="118"/>
      <c r="R138" s="1"/>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c r="CK138" s="2"/>
      <c r="CL138" s="2"/>
      <c r="CM138" s="2"/>
      <c r="CN138" s="2"/>
      <c r="CO138" s="2"/>
      <c r="CP138" s="2"/>
      <c r="CQ138" s="2"/>
      <c r="CR138" s="2"/>
      <c r="CS138" s="2"/>
      <c r="CT138" s="2"/>
      <c r="CU138" s="2"/>
      <c r="CV138" s="2"/>
      <c r="CW138" s="2"/>
      <c r="CX138" s="2"/>
      <c r="CY138" s="2"/>
      <c r="CZ138" s="2"/>
      <c r="DA138" s="2"/>
      <c r="DB138" s="2"/>
      <c r="DC138" s="2"/>
      <c r="DD138" s="2"/>
      <c r="DE138" s="2"/>
      <c r="DF138" s="2"/>
      <c r="DG138" s="2"/>
    </row>
    <row r="139" spans="1:256" ht="15" x14ac:dyDescent="0.2">
      <c r="A139" s="117" t="s">
        <v>89</v>
      </c>
      <c r="B139" s="148">
        <f>(B133+B136-H136)</f>
        <v>1717078.03</v>
      </c>
      <c r="C139" s="149"/>
      <c r="D139" s="149"/>
      <c r="E139" s="20" t="s">
        <v>19</v>
      </c>
      <c r="F139" s="145">
        <v>1144718684</v>
      </c>
      <c r="G139" s="146"/>
      <c r="H139" s="146"/>
      <c r="I139" s="38" t="s">
        <v>20</v>
      </c>
      <c r="J139" s="28">
        <v>1000</v>
      </c>
      <c r="L139" s="20" t="s">
        <v>3</v>
      </c>
      <c r="N139" s="147">
        <v>1.5</v>
      </c>
      <c r="O139" s="147"/>
      <c r="P139" s="147"/>
      <c r="Q139" s="118"/>
      <c r="R139" s="1"/>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c r="AX139" s="2"/>
      <c r="AY139" s="2"/>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c r="CL139" s="2"/>
      <c r="CM139" s="2"/>
      <c r="CN139" s="2"/>
      <c r="CO139" s="2"/>
      <c r="CP139" s="2"/>
      <c r="CQ139" s="2"/>
      <c r="CR139" s="2"/>
      <c r="CS139" s="2"/>
      <c r="CT139" s="2"/>
      <c r="CU139" s="2"/>
      <c r="CV139" s="2"/>
      <c r="CW139" s="2"/>
      <c r="CX139" s="2"/>
      <c r="CY139" s="2"/>
      <c r="CZ139" s="2"/>
      <c r="DA139" s="2"/>
      <c r="DB139" s="2"/>
      <c r="DC139" s="2"/>
      <c r="DD139" s="2"/>
      <c r="DE139" s="2"/>
      <c r="DF139" s="2"/>
      <c r="DG139" s="2"/>
    </row>
    <row r="140" spans="1:256" x14ac:dyDescent="0.2">
      <c r="A140" s="119"/>
      <c r="B140" s="152" t="s">
        <v>88</v>
      </c>
      <c r="C140" s="152"/>
      <c r="D140" s="152"/>
      <c r="E140" s="115"/>
      <c r="F140" s="144" t="s">
        <v>126</v>
      </c>
      <c r="G140" s="144"/>
      <c r="H140" s="144"/>
      <c r="I140" s="115"/>
      <c r="J140" s="115"/>
      <c r="K140" s="115"/>
      <c r="L140" s="115"/>
      <c r="M140" s="115"/>
      <c r="N140" s="152" t="s">
        <v>91</v>
      </c>
      <c r="O140" s="152"/>
      <c r="P140" s="152"/>
      <c r="Q140" s="116"/>
      <c r="R140" s="1"/>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c r="AX140" s="2"/>
      <c r="AY140" s="2"/>
      <c r="AZ140" s="2"/>
      <c r="BA140" s="2"/>
      <c r="BB140" s="2"/>
      <c r="BC140" s="2"/>
      <c r="BD140" s="2"/>
      <c r="BE140" s="2"/>
      <c r="BF140" s="2"/>
      <c r="BG140" s="2"/>
      <c r="BH140" s="2"/>
      <c r="BI140" s="2"/>
      <c r="BJ140" s="2"/>
      <c r="BK140" s="2"/>
      <c r="BL140" s="2"/>
      <c r="BM140" s="2"/>
      <c r="BN140" s="2"/>
      <c r="BO140" s="2"/>
      <c r="BP140" s="2"/>
      <c r="BQ140" s="2"/>
      <c r="BR140" s="2"/>
      <c r="BS140" s="2"/>
      <c r="BT140" s="2"/>
      <c r="BU140" s="2"/>
      <c r="BV140" s="2"/>
      <c r="BW140" s="2"/>
      <c r="BX140" s="2"/>
      <c r="BY140" s="2"/>
      <c r="BZ140" s="2"/>
      <c r="CA140" s="2"/>
      <c r="CB140" s="2"/>
      <c r="CC140" s="2"/>
      <c r="CD140" s="2"/>
      <c r="CE140" s="2"/>
      <c r="CF140" s="2"/>
      <c r="CG140" s="2"/>
      <c r="CH140" s="2"/>
      <c r="CI140" s="2"/>
      <c r="CJ140" s="2"/>
      <c r="CK140" s="2"/>
      <c r="CL140" s="2"/>
      <c r="CM140" s="2"/>
      <c r="CN140" s="2"/>
      <c r="CO140" s="2"/>
      <c r="CP140" s="2"/>
      <c r="CQ140" s="2"/>
      <c r="CR140" s="2"/>
      <c r="CS140" s="2"/>
      <c r="CT140" s="2"/>
      <c r="CU140" s="2"/>
      <c r="CV140" s="2"/>
      <c r="CW140" s="2"/>
      <c r="CX140" s="2"/>
      <c r="CY140" s="2"/>
      <c r="CZ140" s="2"/>
      <c r="DA140" s="2"/>
      <c r="DB140" s="2"/>
      <c r="DC140" s="2"/>
      <c r="DD140" s="2"/>
      <c r="DE140" s="2"/>
      <c r="DF140" s="2"/>
      <c r="DG140" s="2"/>
    </row>
    <row r="141" spans="1:256" x14ac:dyDescent="0.2">
      <c r="B141" s="3" t="s">
        <v>97</v>
      </c>
      <c r="P141" s="3" t="s">
        <v>53</v>
      </c>
      <c r="R141" s="1"/>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row>
    <row r="142" spans="1:256" x14ac:dyDescent="0.2">
      <c r="R142" s="1"/>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row>
    <row r="143" spans="1:256" ht="15" x14ac:dyDescent="0.2">
      <c r="H143" s="123"/>
      <c r="I143" s="20"/>
      <c r="J143" s="20"/>
      <c r="R143" s="1"/>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c r="BC143" s="2"/>
      <c r="BD143" s="2"/>
      <c r="BE143" s="2"/>
      <c r="BF143" s="2"/>
      <c r="BG143" s="2"/>
      <c r="BH143" s="2"/>
      <c r="BI143" s="2"/>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row>
    <row r="144" spans="1:256" x14ac:dyDescent="0.2">
      <c r="R144" s="1"/>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c r="AX144" s="2"/>
      <c r="AY144" s="2"/>
      <c r="AZ144" s="2"/>
      <c r="BA144" s="2"/>
      <c r="BB144" s="2"/>
      <c r="BC144" s="2"/>
      <c r="BD144" s="2"/>
      <c r="BE144" s="2"/>
      <c r="BF144" s="2"/>
      <c r="BG144" s="2"/>
      <c r="BH144" s="2"/>
      <c r="BI144" s="2"/>
      <c r="BJ144" s="2"/>
      <c r="BK144" s="2"/>
      <c r="BL144" s="2"/>
      <c r="BM144" s="2"/>
      <c r="BN144" s="2"/>
      <c r="BO144" s="2"/>
      <c r="BP144" s="2"/>
      <c r="BQ144" s="2"/>
      <c r="BR144" s="2"/>
      <c r="BS144" s="2"/>
      <c r="BT144" s="2"/>
      <c r="BU144" s="2"/>
      <c r="BV144" s="2"/>
      <c r="BW144" s="2"/>
      <c r="BX144" s="2"/>
      <c r="BY144" s="2"/>
      <c r="BZ144" s="2"/>
      <c r="CA144" s="2"/>
      <c r="CB144" s="2"/>
      <c r="CC144" s="2"/>
      <c r="CD144" s="2"/>
      <c r="CE144" s="2"/>
      <c r="CF144" s="2"/>
      <c r="CG144" s="2"/>
      <c r="CH144" s="2"/>
      <c r="CI144" s="2"/>
      <c r="CJ144" s="2"/>
      <c r="CK144" s="2"/>
      <c r="CL144" s="2"/>
      <c r="CM144" s="2"/>
      <c r="CN144" s="2"/>
      <c r="CO144" s="2"/>
      <c r="CP144" s="2"/>
      <c r="CQ144" s="2"/>
      <c r="CR144" s="2"/>
      <c r="CS144" s="2"/>
      <c r="CT144" s="2"/>
      <c r="CU144" s="2"/>
      <c r="CV144" s="2"/>
      <c r="CW144" s="2"/>
      <c r="CX144" s="2"/>
      <c r="CY144" s="2"/>
      <c r="CZ144" s="2"/>
      <c r="DA144" s="2"/>
      <c r="DB144" s="2"/>
      <c r="DC144" s="2"/>
      <c r="DD144" s="2"/>
      <c r="DE144" s="2"/>
      <c r="DF144" s="2"/>
      <c r="DG144" s="2"/>
    </row>
    <row r="145" spans="18:111" x14ac:dyDescent="0.2">
      <c r="R145" s="1"/>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row>
    <row r="146" spans="18:111" x14ac:dyDescent="0.2">
      <c r="R146" s="1"/>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row>
    <row r="147" spans="18:111" x14ac:dyDescent="0.2">
      <c r="R147" s="1"/>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row>
    <row r="148" spans="18:111" x14ac:dyDescent="0.2">
      <c r="R148" s="1"/>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c r="CM148" s="2"/>
      <c r="CN148" s="2"/>
      <c r="CO148" s="2"/>
      <c r="CP148" s="2"/>
      <c r="CQ148" s="2"/>
      <c r="CR148" s="2"/>
      <c r="CS148" s="2"/>
      <c r="CT148" s="2"/>
      <c r="CU148" s="2"/>
      <c r="CV148" s="2"/>
      <c r="CW148" s="2"/>
      <c r="CX148" s="2"/>
      <c r="CY148" s="2"/>
      <c r="CZ148" s="2"/>
      <c r="DA148" s="2"/>
      <c r="DB148" s="2"/>
      <c r="DC148" s="2"/>
      <c r="DD148" s="2"/>
      <c r="DE148" s="2"/>
      <c r="DF148" s="2"/>
      <c r="DG148" s="2"/>
    </row>
    <row r="149" spans="18:111" x14ac:dyDescent="0.2">
      <c r="R149" s="1"/>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c r="CL149" s="2"/>
      <c r="CM149" s="2"/>
      <c r="CN149" s="2"/>
      <c r="CO149" s="2"/>
      <c r="CP149" s="2"/>
      <c r="CQ149" s="2"/>
      <c r="CR149" s="2"/>
      <c r="CS149" s="2"/>
      <c r="CT149" s="2"/>
      <c r="CU149" s="2"/>
      <c r="CV149" s="2"/>
      <c r="CW149" s="2"/>
      <c r="CX149" s="2"/>
      <c r="CY149" s="2"/>
      <c r="CZ149" s="2"/>
      <c r="DA149" s="2"/>
      <c r="DB149" s="2"/>
      <c r="DC149" s="2"/>
      <c r="DD149" s="2"/>
      <c r="DE149" s="2"/>
      <c r="DF149" s="2"/>
      <c r="DG149" s="2"/>
    </row>
    <row r="150" spans="18:111" x14ac:dyDescent="0.2">
      <c r="R150" s="1"/>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c r="CA150" s="2"/>
      <c r="CB150" s="2"/>
      <c r="CC150" s="2"/>
      <c r="CD150" s="2"/>
      <c r="CE150" s="2"/>
      <c r="CF150" s="2"/>
      <c r="CG150" s="2"/>
      <c r="CH150" s="2"/>
      <c r="CI150" s="2"/>
      <c r="CJ150" s="2"/>
      <c r="CK150" s="2"/>
      <c r="CL150" s="2"/>
      <c r="CM150" s="2"/>
      <c r="CN150" s="2"/>
      <c r="CO150" s="2"/>
      <c r="CP150" s="2"/>
      <c r="CQ150" s="2"/>
      <c r="CR150" s="2"/>
      <c r="CS150" s="2"/>
      <c r="CT150" s="2"/>
      <c r="CU150" s="2"/>
      <c r="CV150" s="2"/>
      <c r="CW150" s="2"/>
      <c r="CX150" s="2"/>
      <c r="CY150" s="2"/>
      <c r="CZ150" s="2"/>
      <c r="DA150" s="2"/>
      <c r="DB150" s="2"/>
      <c r="DC150" s="2"/>
      <c r="DD150" s="2"/>
      <c r="DE150" s="2"/>
      <c r="DF150" s="2"/>
      <c r="DG150" s="2"/>
    </row>
    <row r="151" spans="18:111" x14ac:dyDescent="0.2">
      <c r="R151" s="1"/>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row>
    <row r="152" spans="18:111" x14ac:dyDescent="0.2">
      <c r="R152" s="1"/>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row>
    <row r="153" spans="18:111" x14ac:dyDescent="0.2">
      <c r="R153" s="1"/>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row>
    <row r="154" spans="18:111" x14ac:dyDescent="0.2">
      <c r="R154" s="1"/>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row>
    <row r="155" spans="18:111" x14ac:dyDescent="0.2">
      <c r="R155" s="1"/>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row>
    <row r="156" spans="18:111" x14ac:dyDescent="0.2">
      <c r="R156" s="1"/>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row>
    <row r="157" spans="18:111" x14ac:dyDescent="0.2">
      <c r="R157" s="1"/>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row>
    <row r="158" spans="18:111" x14ac:dyDescent="0.2">
      <c r="R158" s="1"/>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row>
    <row r="159" spans="18:111" x14ac:dyDescent="0.2">
      <c r="R159" s="1"/>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row>
    <row r="160" spans="18:111" x14ac:dyDescent="0.2">
      <c r="R160" s="1"/>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row>
    <row r="161" spans="18:111" x14ac:dyDescent="0.2">
      <c r="R161" s="1"/>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row>
    <row r="162" spans="18:111" x14ac:dyDescent="0.2">
      <c r="R162" s="1"/>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row>
    <row r="163" spans="18:111" x14ac:dyDescent="0.2">
      <c r="R163" s="1"/>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row>
    <row r="164" spans="18:111" x14ac:dyDescent="0.2">
      <c r="R164" s="1"/>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row>
    <row r="165" spans="18:111" x14ac:dyDescent="0.2">
      <c r="R165" s="1"/>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row>
    <row r="166" spans="18:111" x14ac:dyDescent="0.2">
      <c r="R166" s="1"/>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row>
    <row r="167" spans="18:111" x14ac:dyDescent="0.2">
      <c r="R167" s="1"/>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row>
    <row r="168" spans="18:111" x14ac:dyDescent="0.2">
      <c r="R168" s="1"/>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row>
    <row r="169" spans="18:111" x14ac:dyDescent="0.2">
      <c r="R169" s="1"/>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row>
    <row r="170" spans="18:111" x14ac:dyDescent="0.2">
      <c r="R170" s="1"/>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row>
    <row r="171" spans="18:111" x14ac:dyDescent="0.2">
      <c r="R171" s="1"/>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row>
    <row r="172" spans="18:111" x14ac:dyDescent="0.2">
      <c r="R172" s="1"/>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row>
    <row r="173" spans="18:111" x14ac:dyDescent="0.2">
      <c r="R173" s="1"/>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row>
    <row r="174" spans="18:111" x14ac:dyDescent="0.2">
      <c r="R174" s="1"/>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row>
    <row r="175" spans="18:111" x14ac:dyDescent="0.2">
      <c r="R175" s="1"/>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row>
    <row r="176" spans="18:111" x14ac:dyDescent="0.2">
      <c r="R176" s="1"/>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row>
    <row r="177" spans="18:111" x14ac:dyDescent="0.2">
      <c r="R177" s="1"/>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row>
    <row r="178" spans="18:111" x14ac:dyDescent="0.2">
      <c r="R178" s="1"/>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row>
    <row r="179" spans="18:111" x14ac:dyDescent="0.2">
      <c r="R179" s="1"/>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row>
    <row r="180" spans="18:111" x14ac:dyDescent="0.2">
      <c r="R180" s="1"/>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row>
    <row r="181" spans="18:111" x14ac:dyDescent="0.2">
      <c r="R181" s="1"/>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row>
    <row r="182" spans="18:111" x14ac:dyDescent="0.2">
      <c r="R182" s="1"/>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row>
    <row r="183" spans="18:111" x14ac:dyDescent="0.2">
      <c r="R183" s="1"/>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row>
    <row r="184" spans="18:111" x14ac:dyDescent="0.2">
      <c r="R184" s="1"/>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row>
    <row r="185" spans="18:111" x14ac:dyDescent="0.2">
      <c r="R185" s="1"/>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row>
    <row r="186" spans="18:111" x14ac:dyDescent="0.2">
      <c r="R186" s="1"/>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row>
    <row r="187" spans="18:111" x14ac:dyDescent="0.2">
      <c r="R187" s="1"/>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row>
    <row r="188" spans="18:111" x14ac:dyDescent="0.2">
      <c r="R188" s="1"/>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row>
    <row r="189" spans="18:111" x14ac:dyDescent="0.2">
      <c r="R189" s="1"/>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row>
    <row r="190" spans="18:111" x14ac:dyDescent="0.2">
      <c r="R190" s="1"/>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row>
    <row r="191" spans="18:111" x14ac:dyDescent="0.2">
      <c r="R191" s="1"/>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row>
    <row r="192" spans="18:111" x14ac:dyDescent="0.2">
      <c r="R192" s="1"/>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row>
    <row r="193" spans="18:111" x14ac:dyDescent="0.2">
      <c r="R193" s="1"/>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row>
    <row r="194" spans="18:111" x14ac:dyDescent="0.2">
      <c r="R194" s="1"/>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row>
    <row r="195" spans="18:111" x14ac:dyDescent="0.2">
      <c r="R195" s="1"/>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row>
    <row r="196" spans="18:111" x14ac:dyDescent="0.2">
      <c r="R196" s="1"/>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row>
    <row r="197" spans="18:111" x14ac:dyDescent="0.2">
      <c r="R197" s="1"/>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row>
    <row r="198" spans="18:111" x14ac:dyDescent="0.2">
      <c r="R198" s="1"/>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row>
    <row r="199" spans="18:111" x14ac:dyDescent="0.2">
      <c r="R199" s="1"/>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row>
    <row r="200" spans="18:111" x14ac:dyDescent="0.2">
      <c r="R200" s="1"/>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row>
    <row r="201" spans="18:111" x14ac:dyDescent="0.2">
      <c r="R201" s="1"/>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row>
    <row r="202" spans="18:111" x14ac:dyDescent="0.2">
      <c r="R202" s="1"/>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row>
    <row r="203" spans="18:111" x14ac:dyDescent="0.2">
      <c r="R203" s="1"/>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row>
    <row r="204" spans="18:111" x14ac:dyDescent="0.2">
      <c r="R204" s="1"/>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row>
    <row r="205" spans="18:111" x14ac:dyDescent="0.2">
      <c r="R205" s="1"/>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row>
    <row r="206" spans="18:111" x14ac:dyDescent="0.2">
      <c r="R206" s="1"/>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row>
    <row r="207" spans="18:111" x14ac:dyDescent="0.2">
      <c r="R207" s="1"/>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row>
    <row r="208" spans="18:111" x14ac:dyDescent="0.2">
      <c r="R208" s="1"/>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row>
    <row r="209" spans="18:111" x14ac:dyDescent="0.2">
      <c r="R209" s="1"/>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row>
    <row r="210" spans="18:111" x14ac:dyDescent="0.2">
      <c r="R210" s="1"/>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row>
    <row r="211" spans="18:111" x14ac:dyDescent="0.2">
      <c r="R211" s="1"/>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row>
    <row r="212" spans="18:111" x14ac:dyDescent="0.2">
      <c r="R212" s="1"/>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row>
    <row r="213" spans="18:111" x14ac:dyDescent="0.2">
      <c r="R213" s="1"/>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row>
    <row r="214" spans="18:111" x14ac:dyDescent="0.2">
      <c r="R214" s="1"/>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row>
    <row r="215" spans="18:111" x14ac:dyDescent="0.2">
      <c r="R215" s="1"/>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row>
    <row r="216" spans="18:111" x14ac:dyDescent="0.2">
      <c r="R216" s="1"/>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row>
    <row r="217" spans="18:111" x14ac:dyDescent="0.2">
      <c r="R217" s="1"/>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row>
    <row r="218" spans="18:111" x14ac:dyDescent="0.2">
      <c r="R218" s="1"/>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row>
    <row r="219" spans="18:111" x14ac:dyDescent="0.2">
      <c r="R219" s="1"/>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row>
    <row r="220" spans="18:111" x14ac:dyDescent="0.2">
      <c r="R220" s="1"/>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row>
    <row r="221" spans="18:111" x14ac:dyDescent="0.2">
      <c r="R221" s="1"/>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row>
    <row r="222" spans="18:111" x14ac:dyDescent="0.2">
      <c r="R222" s="1"/>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row>
    <row r="223" spans="18:111" x14ac:dyDescent="0.2">
      <c r="R223" s="1"/>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row>
    <row r="224" spans="18:111" x14ac:dyDescent="0.2">
      <c r="R224" s="1"/>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row>
    <row r="225" spans="18:111" x14ac:dyDescent="0.2">
      <c r="R225" s="1"/>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row>
    <row r="226" spans="18:111" x14ac:dyDescent="0.2">
      <c r="R226" s="1"/>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row>
    <row r="227" spans="18:111" x14ac:dyDescent="0.2">
      <c r="R227" s="1"/>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row>
    <row r="228" spans="18:111" x14ac:dyDescent="0.2">
      <c r="R228" s="1"/>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row>
    <row r="229" spans="18:111" x14ac:dyDescent="0.2">
      <c r="R229" s="1"/>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row>
    <row r="230" spans="18:111" x14ac:dyDescent="0.2">
      <c r="R230" s="1"/>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row>
    <row r="231" spans="18:111" x14ac:dyDescent="0.2">
      <c r="R231" s="1"/>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row>
    <row r="232" spans="18:111" x14ac:dyDescent="0.2">
      <c r="R232" s="1"/>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row>
    <row r="233" spans="18:111" x14ac:dyDescent="0.2">
      <c r="R233" s="1"/>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row>
    <row r="234" spans="18:111" x14ac:dyDescent="0.2">
      <c r="R234" s="1"/>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row>
    <row r="235" spans="18:111" x14ac:dyDescent="0.2">
      <c r="R235" s="1"/>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row>
    <row r="236" spans="18:111" x14ac:dyDescent="0.2">
      <c r="R236" s="1"/>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row>
    <row r="237" spans="18:111" x14ac:dyDescent="0.2">
      <c r="R237" s="1"/>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row>
    <row r="238" spans="18:111" x14ac:dyDescent="0.2">
      <c r="R238" s="1"/>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row>
    <row r="239" spans="18:111" x14ac:dyDescent="0.2">
      <c r="R239" s="1"/>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row>
    <row r="240" spans="18:111" x14ac:dyDescent="0.2">
      <c r="R240" s="1"/>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row>
    <row r="241" spans="18:111" x14ac:dyDescent="0.2">
      <c r="R241" s="1"/>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row>
    <row r="242" spans="18:111" x14ac:dyDescent="0.2">
      <c r="R242" s="1"/>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row>
    <row r="243" spans="18:111" x14ac:dyDescent="0.2">
      <c r="R243" s="1"/>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row>
    <row r="244" spans="18:111" x14ac:dyDescent="0.2">
      <c r="R244" s="1"/>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row>
    <row r="245" spans="18:111" x14ac:dyDescent="0.2">
      <c r="R245" s="1"/>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row>
    <row r="246" spans="18:111" x14ac:dyDescent="0.2">
      <c r="R246" s="1"/>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row>
    <row r="247" spans="18:111" x14ac:dyDescent="0.2">
      <c r="R247" s="1"/>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row>
    <row r="248" spans="18:111" x14ac:dyDescent="0.2">
      <c r="R248" s="1"/>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row>
    <row r="249" spans="18:111" x14ac:dyDescent="0.2">
      <c r="R249" s="1"/>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row>
    <row r="250" spans="18:111" x14ac:dyDescent="0.2">
      <c r="R250" s="1"/>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row>
    <row r="251" spans="18:111" x14ac:dyDescent="0.2">
      <c r="R251" s="1"/>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row>
    <row r="252" spans="18:111" x14ac:dyDescent="0.2">
      <c r="R252" s="1"/>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c r="AX252" s="2"/>
      <c r="AY252" s="2"/>
      <c r="AZ252" s="2"/>
      <c r="BA252" s="2"/>
      <c r="BB252" s="2"/>
      <c r="BC252" s="2"/>
      <c r="BD252" s="2"/>
      <c r="BE252" s="2"/>
      <c r="BF252" s="2"/>
      <c r="BG252" s="2"/>
      <c r="BH252" s="2"/>
      <c r="BI252" s="2"/>
      <c r="BJ252" s="2"/>
      <c r="BK252" s="2"/>
      <c r="BL252" s="2"/>
      <c r="BM252" s="2"/>
      <c r="BN252" s="2"/>
      <c r="BO252" s="2"/>
      <c r="BP252" s="2"/>
      <c r="BQ252" s="2"/>
      <c r="BR252" s="2"/>
      <c r="BS252" s="2"/>
      <c r="BT252" s="2"/>
      <c r="BU252" s="2"/>
      <c r="BV252" s="2"/>
      <c r="BW252" s="2"/>
      <c r="BX252" s="2"/>
      <c r="BY252" s="2"/>
      <c r="BZ252" s="2"/>
      <c r="CA252" s="2"/>
      <c r="CB252" s="2"/>
      <c r="CC252" s="2"/>
      <c r="CD252" s="2"/>
      <c r="CE252" s="2"/>
      <c r="CF252" s="2"/>
      <c r="CG252" s="2"/>
      <c r="CH252" s="2"/>
      <c r="CI252" s="2"/>
      <c r="CJ252" s="2"/>
      <c r="CK252" s="2"/>
      <c r="CL252" s="2"/>
      <c r="CM252" s="2"/>
      <c r="CN252" s="2"/>
      <c r="CO252" s="2"/>
      <c r="CP252" s="2"/>
      <c r="CQ252" s="2"/>
      <c r="CR252" s="2"/>
      <c r="CS252" s="2"/>
      <c r="CT252" s="2"/>
      <c r="CU252" s="2"/>
      <c r="CV252" s="2"/>
      <c r="CW252" s="2"/>
      <c r="CX252" s="2"/>
      <c r="CY252" s="2"/>
      <c r="CZ252" s="2"/>
      <c r="DA252" s="2"/>
      <c r="DB252" s="2"/>
      <c r="DC252" s="2"/>
      <c r="DD252" s="2"/>
      <c r="DE252" s="2"/>
      <c r="DF252" s="2"/>
      <c r="DG252" s="2"/>
    </row>
    <row r="253" spans="18:111" x14ac:dyDescent="0.2">
      <c r="R253" s="1"/>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c r="AX253" s="2"/>
      <c r="AY253" s="2"/>
      <c r="AZ253" s="2"/>
      <c r="BA253" s="2"/>
      <c r="BB253" s="2"/>
      <c r="BC253" s="2"/>
      <c r="BD253" s="2"/>
      <c r="BE253" s="2"/>
      <c r="BF253" s="2"/>
      <c r="BG253" s="2"/>
      <c r="BH253" s="2"/>
      <c r="BI253" s="2"/>
      <c r="BJ253" s="2"/>
      <c r="BK253" s="2"/>
      <c r="BL253" s="2"/>
      <c r="BM253" s="2"/>
      <c r="BN253" s="2"/>
      <c r="BO253" s="2"/>
      <c r="BP253" s="2"/>
      <c r="BQ253" s="2"/>
      <c r="BR253" s="2"/>
      <c r="BS253" s="2"/>
      <c r="BT253" s="2"/>
      <c r="BU253" s="2"/>
      <c r="BV253" s="2"/>
      <c r="BW253" s="2"/>
      <c r="BX253" s="2"/>
      <c r="BY253" s="2"/>
      <c r="BZ253" s="2"/>
      <c r="CA253" s="2"/>
      <c r="CB253" s="2"/>
      <c r="CC253" s="2"/>
      <c r="CD253" s="2"/>
      <c r="CE253" s="2"/>
      <c r="CF253" s="2"/>
      <c r="CG253" s="2"/>
      <c r="CH253" s="2"/>
      <c r="CI253" s="2"/>
      <c r="CJ253" s="2"/>
      <c r="CK253" s="2"/>
      <c r="CL253" s="2"/>
      <c r="CM253" s="2"/>
      <c r="CN253" s="2"/>
      <c r="CO253" s="2"/>
      <c r="CP253" s="2"/>
      <c r="CQ253" s="2"/>
      <c r="CR253" s="2"/>
      <c r="CS253" s="2"/>
      <c r="CT253" s="2"/>
      <c r="CU253" s="2"/>
      <c r="CV253" s="2"/>
      <c r="CW253" s="2"/>
      <c r="CX253" s="2"/>
      <c r="CY253" s="2"/>
      <c r="CZ253" s="2"/>
      <c r="DA253" s="2"/>
      <c r="DB253" s="2"/>
      <c r="DC253" s="2"/>
      <c r="DD253" s="2"/>
      <c r="DE253" s="2"/>
      <c r="DF253" s="2"/>
      <c r="DG253" s="2"/>
    </row>
    <row r="254" spans="18:111" x14ac:dyDescent="0.2">
      <c r="R254" s="1"/>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row>
    <row r="255" spans="18:111" x14ac:dyDescent="0.2">
      <c r="R255" s="1"/>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row>
    <row r="256" spans="18:111" x14ac:dyDescent="0.2">
      <c r="R256" s="1"/>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c r="AX256" s="2"/>
      <c r="AY256" s="2"/>
      <c r="AZ256" s="2"/>
      <c r="BA256" s="2"/>
      <c r="BB256" s="2"/>
      <c r="BC256" s="2"/>
      <c r="BD256" s="2"/>
      <c r="BE256" s="2"/>
      <c r="BF256" s="2"/>
      <c r="BG256" s="2"/>
      <c r="BH256" s="2"/>
      <c r="BI256" s="2"/>
      <c r="BJ256" s="2"/>
      <c r="BK256" s="2"/>
      <c r="BL256" s="2"/>
      <c r="BM256" s="2"/>
      <c r="BN256" s="2"/>
      <c r="BO256" s="2"/>
      <c r="BP256" s="2"/>
      <c r="BQ256" s="2"/>
      <c r="BR256" s="2"/>
      <c r="BS256" s="2"/>
      <c r="BT256" s="2"/>
      <c r="BU256" s="2"/>
      <c r="BV256" s="2"/>
      <c r="BW256" s="2"/>
      <c r="BX256" s="2"/>
      <c r="BY256" s="2"/>
      <c r="BZ256" s="2"/>
      <c r="CA256" s="2"/>
      <c r="CB256" s="2"/>
      <c r="CC256" s="2"/>
      <c r="CD256" s="2"/>
      <c r="CE256" s="2"/>
      <c r="CF256" s="2"/>
      <c r="CG256" s="2"/>
      <c r="CH256" s="2"/>
      <c r="CI256" s="2"/>
      <c r="CJ256" s="2"/>
      <c r="CK256" s="2"/>
      <c r="CL256" s="2"/>
      <c r="CM256" s="2"/>
      <c r="CN256" s="2"/>
      <c r="CO256" s="2"/>
      <c r="CP256" s="2"/>
      <c r="CQ256" s="2"/>
      <c r="CR256" s="2"/>
      <c r="CS256" s="2"/>
      <c r="CT256" s="2"/>
      <c r="CU256" s="2"/>
      <c r="CV256" s="2"/>
      <c r="CW256" s="2"/>
      <c r="CX256" s="2"/>
      <c r="CY256" s="2"/>
      <c r="CZ256" s="2"/>
      <c r="DA256" s="2"/>
      <c r="DB256" s="2"/>
      <c r="DC256" s="2"/>
      <c r="DD256" s="2"/>
      <c r="DE256" s="2"/>
      <c r="DF256" s="2"/>
      <c r="DG256" s="2"/>
    </row>
    <row r="257" spans="18:111" x14ac:dyDescent="0.2">
      <c r="R257" s="1"/>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c r="AX257" s="2"/>
      <c r="AY257" s="2"/>
      <c r="AZ257" s="2"/>
      <c r="BA257" s="2"/>
      <c r="BB257" s="2"/>
      <c r="BC257" s="2"/>
      <c r="BD257" s="2"/>
      <c r="BE257" s="2"/>
      <c r="BF257" s="2"/>
      <c r="BG257" s="2"/>
      <c r="BH257" s="2"/>
      <c r="BI257" s="2"/>
      <c r="BJ257" s="2"/>
      <c r="BK257" s="2"/>
      <c r="BL257" s="2"/>
      <c r="BM257" s="2"/>
      <c r="BN257" s="2"/>
      <c r="BO257" s="2"/>
      <c r="BP257" s="2"/>
      <c r="BQ257" s="2"/>
      <c r="BR257" s="2"/>
      <c r="BS257" s="2"/>
      <c r="BT257" s="2"/>
      <c r="BU257" s="2"/>
      <c r="BV257" s="2"/>
      <c r="BW257" s="2"/>
      <c r="BX257" s="2"/>
      <c r="BY257" s="2"/>
      <c r="BZ257" s="2"/>
      <c r="CA257" s="2"/>
      <c r="CB257" s="2"/>
      <c r="CC257" s="2"/>
      <c r="CD257" s="2"/>
      <c r="CE257" s="2"/>
      <c r="CF257" s="2"/>
      <c r="CG257" s="2"/>
      <c r="CH257" s="2"/>
      <c r="CI257" s="2"/>
      <c r="CJ257" s="2"/>
      <c r="CK257" s="2"/>
      <c r="CL257" s="2"/>
      <c r="CM257" s="2"/>
      <c r="CN257" s="2"/>
      <c r="CO257" s="2"/>
      <c r="CP257" s="2"/>
      <c r="CQ257" s="2"/>
      <c r="CR257" s="2"/>
      <c r="CS257" s="2"/>
      <c r="CT257" s="2"/>
      <c r="CU257" s="2"/>
      <c r="CV257" s="2"/>
      <c r="CW257" s="2"/>
      <c r="CX257" s="2"/>
      <c r="CY257" s="2"/>
      <c r="CZ257" s="2"/>
      <c r="DA257" s="2"/>
      <c r="DB257" s="2"/>
      <c r="DC257" s="2"/>
      <c r="DD257" s="2"/>
      <c r="DE257" s="2"/>
      <c r="DF257" s="2"/>
      <c r="DG257" s="2"/>
    </row>
    <row r="258" spans="18:111" x14ac:dyDescent="0.2">
      <c r="R258" s="1"/>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c r="AX258" s="2"/>
      <c r="AY258" s="2"/>
      <c r="AZ258" s="2"/>
      <c r="BA258" s="2"/>
      <c r="BB258" s="2"/>
      <c r="BC258" s="2"/>
      <c r="BD258" s="2"/>
      <c r="BE258" s="2"/>
      <c r="BF258" s="2"/>
      <c r="BG258" s="2"/>
      <c r="BH258" s="2"/>
      <c r="BI258" s="2"/>
      <c r="BJ258" s="2"/>
      <c r="BK258" s="2"/>
      <c r="BL258" s="2"/>
      <c r="BM258" s="2"/>
      <c r="BN258" s="2"/>
      <c r="BO258" s="2"/>
      <c r="BP258" s="2"/>
      <c r="BQ258" s="2"/>
      <c r="BR258" s="2"/>
      <c r="BS258" s="2"/>
      <c r="BT258" s="2"/>
      <c r="BU258" s="2"/>
      <c r="BV258" s="2"/>
      <c r="BW258" s="2"/>
      <c r="BX258" s="2"/>
      <c r="BY258" s="2"/>
      <c r="BZ258" s="2"/>
      <c r="CA258" s="2"/>
      <c r="CB258" s="2"/>
      <c r="CC258" s="2"/>
      <c r="CD258" s="2"/>
      <c r="CE258" s="2"/>
      <c r="CF258" s="2"/>
      <c r="CG258" s="2"/>
      <c r="CH258" s="2"/>
      <c r="CI258" s="2"/>
      <c r="CJ258" s="2"/>
      <c r="CK258" s="2"/>
      <c r="CL258" s="2"/>
      <c r="CM258" s="2"/>
      <c r="CN258" s="2"/>
      <c r="CO258" s="2"/>
      <c r="CP258" s="2"/>
      <c r="CQ258" s="2"/>
      <c r="CR258" s="2"/>
      <c r="CS258" s="2"/>
      <c r="CT258" s="2"/>
      <c r="CU258" s="2"/>
      <c r="CV258" s="2"/>
      <c r="CW258" s="2"/>
      <c r="CX258" s="2"/>
      <c r="CY258" s="2"/>
      <c r="CZ258" s="2"/>
      <c r="DA258" s="2"/>
      <c r="DB258" s="2"/>
      <c r="DC258" s="2"/>
      <c r="DD258" s="2"/>
      <c r="DE258" s="2"/>
      <c r="DF258" s="2"/>
      <c r="DG258" s="2"/>
    </row>
    <row r="259" spans="18:111" x14ac:dyDescent="0.2">
      <c r="R259" s="1"/>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c r="AX259" s="2"/>
      <c r="AY259" s="2"/>
      <c r="AZ259" s="2"/>
      <c r="BA259" s="2"/>
      <c r="BB259" s="2"/>
      <c r="BC259" s="2"/>
      <c r="BD259" s="2"/>
      <c r="BE259" s="2"/>
      <c r="BF259" s="2"/>
      <c r="BG259" s="2"/>
      <c r="BH259" s="2"/>
      <c r="BI259" s="2"/>
      <c r="BJ259" s="2"/>
      <c r="BK259" s="2"/>
      <c r="BL259" s="2"/>
      <c r="BM259" s="2"/>
      <c r="BN259" s="2"/>
      <c r="BO259" s="2"/>
      <c r="BP259" s="2"/>
      <c r="BQ259" s="2"/>
      <c r="BR259" s="2"/>
      <c r="BS259" s="2"/>
      <c r="BT259" s="2"/>
      <c r="BU259" s="2"/>
      <c r="BV259" s="2"/>
      <c r="BW259" s="2"/>
      <c r="BX259" s="2"/>
      <c r="BY259" s="2"/>
      <c r="BZ259" s="2"/>
      <c r="CA259" s="2"/>
      <c r="CB259" s="2"/>
      <c r="CC259" s="2"/>
      <c r="CD259" s="2"/>
      <c r="CE259" s="2"/>
      <c r="CF259" s="2"/>
      <c r="CG259" s="2"/>
      <c r="CH259" s="2"/>
      <c r="CI259" s="2"/>
      <c r="CJ259" s="2"/>
      <c r="CK259" s="2"/>
      <c r="CL259" s="2"/>
      <c r="CM259" s="2"/>
      <c r="CN259" s="2"/>
      <c r="CO259" s="2"/>
      <c r="CP259" s="2"/>
      <c r="CQ259" s="2"/>
      <c r="CR259" s="2"/>
      <c r="CS259" s="2"/>
      <c r="CT259" s="2"/>
      <c r="CU259" s="2"/>
      <c r="CV259" s="2"/>
      <c r="CW259" s="2"/>
      <c r="CX259" s="2"/>
      <c r="CY259" s="2"/>
      <c r="CZ259" s="2"/>
      <c r="DA259" s="2"/>
      <c r="DB259" s="2"/>
      <c r="DC259" s="2"/>
      <c r="DD259" s="2"/>
      <c r="DE259" s="2"/>
      <c r="DF259" s="2"/>
      <c r="DG259" s="2"/>
    </row>
    <row r="260" spans="18:111" x14ac:dyDescent="0.2">
      <c r="R260" s="1"/>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c r="AX260" s="2"/>
      <c r="AY260" s="2"/>
      <c r="AZ260" s="2"/>
      <c r="BA260" s="2"/>
      <c r="BB260" s="2"/>
      <c r="BC260" s="2"/>
      <c r="BD260" s="2"/>
      <c r="BE260" s="2"/>
      <c r="BF260" s="2"/>
      <c r="BG260" s="2"/>
      <c r="BH260" s="2"/>
      <c r="BI260" s="2"/>
      <c r="BJ260" s="2"/>
      <c r="BK260" s="2"/>
      <c r="BL260" s="2"/>
      <c r="BM260" s="2"/>
      <c r="BN260" s="2"/>
      <c r="BO260" s="2"/>
      <c r="BP260" s="2"/>
      <c r="BQ260" s="2"/>
      <c r="BR260" s="2"/>
      <c r="BS260" s="2"/>
      <c r="BT260" s="2"/>
      <c r="BU260" s="2"/>
      <c r="BV260" s="2"/>
      <c r="BW260" s="2"/>
      <c r="BX260" s="2"/>
      <c r="BY260" s="2"/>
      <c r="BZ260" s="2"/>
      <c r="CA260" s="2"/>
      <c r="CB260" s="2"/>
      <c r="CC260" s="2"/>
      <c r="CD260" s="2"/>
      <c r="CE260" s="2"/>
      <c r="CF260" s="2"/>
      <c r="CG260" s="2"/>
      <c r="CH260" s="2"/>
      <c r="CI260" s="2"/>
      <c r="CJ260" s="2"/>
      <c r="CK260" s="2"/>
      <c r="CL260" s="2"/>
      <c r="CM260" s="2"/>
      <c r="CN260" s="2"/>
      <c r="CO260" s="2"/>
      <c r="CP260" s="2"/>
      <c r="CQ260" s="2"/>
      <c r="CR260" s="2"/>
      <c r="CS260" s="2"/>
      <c r="CT260" s="2"/>
      <c r="CU260" s="2"/>
      <c r="CV260" s="2"/>
      <c r="CW260" s="2"/>
      <c r="CX260" s="2"/>
      <c r="CY260" s="2"/>
      <c r="CZ260" s="2"/>
      <c r="DA260" s="2"/>
      <c r="DB260" s="2"/>
      <c r="DC260" s="2"/>
      <c r="DD260" s="2"/>
      <c r="DE260" s="2"/>
      <c r="DF260" s="2"/>
      <c r="DG260" s="2"/>
    </row>
    <row r="261" spans="18:111" x14ac:dyDescent="0.2">
      <c r="R261" s="1"/>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c r="AX261" s="2"/>
      <c r="AY261" s="2"/>
      <c r="AZ261" s="2"/>
      <c r="BA261" s="2"/>
      <c r="BB261" s="2"/>
      <c r="BC261" s="2"/>
      <c r="BD261" s="2"/>
      <c r="BE261" s="2"/>
      <c r="BF261" s="2"/>
      <c r="BG261" s="2"/>
      <c r="BH261" s="2"/>
      <c r="BI261" s="2"/>
      <c r="BJ261" s="2"/>
      <c r="BK261" s="2"/>
      <c r="BL261" s="2"/>
      <c r="BM261" s="2"/>
      <c r="BN261" s="2"/>
      <c r="BO261" s="2"/>
      <c r="BP261" s="2"/>
      <c r="BQ261" s="2"/>
      <c r="BR261" s="2"/>
      <c r="BS261" s="2"/>
      <c r="BT261" s="2"/>
      <c r="BU261" s="2"/>
      <c r="BV261" s="2"/>
      <c r="BW261" s="2"/>
      <c r="BX261" s="2"/>
      <c r="BY261" s="2"/>
      <c r="BZ261" s="2"/>
      <c r="CA261" s="2"/>
      <c r="CB261" s="2"/>
      <c r="CC261" s="2"/>
      <c r="CD261" s="2"/>
      <c r="CE261" s="2"/>
      <c r="CF261" s="2"/>
      <c r="CG261" s="2"/>
      <c r="CH261" s="2"/>
      <c r="CI261" s="2"/>
      <c r="CJ261" s="2"/>
      <c r="CK261" s="2"/>
      <c r="CL261" s="2"/>
      <c r="CM261" s="2"/>
      <c r="CN261" s="2"/>
      <c r="CO261" s="2"/>
      <c r="CP261" s="2"/>
      <c r="CQ261" s="2"/>
      <c r="CR261" s="2"/>
      <c r="CS261" s="2"/>
      <c r="CT261" s="2"/>
      <c r="CU261" s="2"/>
      <c r="CV261" s="2"/>
      <c r="CW261" s="2"/>
      <c r="CX261" s="2"/>
      <c r="CY261" s="2"/>
      <c r="CZ261" s="2"/>
      <c r="DA261" s="2"/>
      <c r="DB261" s="2"/>
      <c r="DC261" s="2"/>
      <c r="DD261" s="2"/>
      <c r="DE261" s="2"/>
      <c r="DF261" s="2"/>
      <c r="DG261" s="2"/>
    </row>
    <row r="262" spans="18:111" x14ac:dyDescent="0.2">
      <c r="R262" s="1"/>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row>
    <row r="263" spans="18:111" x14ac:dyDescent="0.2">
      <c r="R263" s="1"/>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row>
    <row r="264" spans="18:111" x14ac:dyDescent="0.2">
      <c r="R264" s="1"/>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c r="AX264" s="2"/>
      <c r="AY264" s="2"/>
      <c r="AZ264" s="2"/>
      <c r="BA264" s="2"/>
      <c r="BB264" s="2"/>
      <c r="BC264" s="2"/>
      <c r="BD264" s="2"/>
      <c r="BE264" s="2"/>
      <c r="BF264" s="2"/>
      <c r="BG264" s="2"/>
      <c r="BH264" s="2"/>
      <c r="BI264" s="2"/>
      <c r="BJ264" s="2"/>
      <c r="BK264" s="2"/>
      <c r="BL264" s="2"/>
      <c r="BM264" s="2"/>
      <c r="BN264" s="2"/>
      <c r="BO264" s="2"/>
      <c r="BP264" s="2"/>
      <c r="BQ264" s="2"/>
      <c r="BR264" s="2"/>
      <c r="BS264" s="2"/>
      <c r="BT264" s="2"/>
      <c r="BU264" s="2"/>
      <c r="BV264" s="2"/>
      <c r="BW264" s="2"/>
      <c r="BX264" s="2"/>
      <c r="BY264" s="2"/>
      <c r="BZ264" s="2"/>
      <c r="CA264" s="2"/>
      <c r="CB264" s="2"/>
      <c r="CC264" s="2"/>
      <c r="CD264" s="2"/>
      <c r="CE264" s="2"/>
      <c r="CF264" s="2"/>
      <c r="CG264" s="2"/>
      <c r="CH264" s="2"/>
      <c r="CI264" s="2"/>
      <c r="CJ264" s="2"/>
      <c r="CK264" s="2"/>
      <c r="CL264" s="2"/>
      <c r="CM264" s="2"/>
      <c r="CN264" s="2"/>
      <c r="CO264" s="2"/>
      <c r="CP264" s="2"/>
      <c r="CQ264" s="2"/>
      <c r="CR264" s="2"/>
      <c r="CS264" s="2"/>
      <c r="CT264" s="2"/>
      <c r="CU264" s="2"/>
      <c r="CV264" s="2"/>
      <c r="CW264" s="2"/>
      <c r="CX264" s="2"/>
      <c r="CY264" s="2"/>
      <c r="CZ264" s="2"/>
      <c r="DA264" s="2"/>
      <c r="DB264" s="2"/>
      <c r="DC264" s="2"/>
      <c r="DD264" s="2"/>
      <c r="DE264" s="2"/>
      <c r="DF264" s="2"/>
      <c r="DG264" s="2"/>
    </row>
    <row r="265" spans="18:111" x14ac:dyDescent="0.2">
      <c r="R265" s="1"/>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c r="AX265" s="2"/>
      <c r="AY265" s="2"/>
      <c r="AZ265" s="2"/>
      <c r="BA265" s="2"/>
      <c r="BB265" s="2"/>
      <c r="BC265" s="2"/>
      <c r="BD265" s="2"/>
      <c r="BE265" s="2"/>
      <c r="BF265" s="2"/>
      <c r="BG265" s="2"/>
      <c r="BH265" s="2"/>
      <c r="BI265" s="2"/>
      <c r="BJ265" s="2"/>
      <c r="BK265" s="2"/>
      <c r="BL265" s="2"/>
      <c r="BM265" s="2"/>
      <c r="BN265" s="2"/>
      <c r="BO265" s="2"/>
      <c r="BP265" s="2"/>
      <c r="BQ265" s="2"/>
      <c r="BR265" s="2"/>
      <c r="BS265" s="2"/>
      <c r="BT265" s="2"/>
      <c r="BU265" s="2"/>
      <c r="BV265" s="2"/>
      <c r="BW265" s="2"/>
      <c r="BX265" s="2"/>
      <c r="BY265" s="2"/>
      <c r="BZ265" s="2"/>
      <c r="CA265" s="2"/>
      <c r="CB265" s="2"/>
      <c r="CC265" s="2"/>
      <c r="CD265" s="2"/>
      <c r="CE265" s="2"/>
      <c r="CF265" s="2"/>
      <c r="CG265" s="2"/>
      <c r="CH265" s="2"/>
      <c r="CI265" s="2"/>
      <c r="CJ265" s="2"/>
      <c r="CK265" s="2"/>
      <c r="CL265" s="2"/>
      <c r="CM265" s="2"/>
      <c r="CN265" s="2"/>
      <c r="CO265" s="2"/>
      <c r="CP265" s="2"/>
      <c r="CQ265" s="2"/>
      <c r="CR265" s="2"/>
      <c r="CS265" s="2"/>
      <c r="CT265" s="2"/>
      <c r="CU265" s="2"/>
      <c r="CV265" s="2"/>
      <c r="CW265" s="2"/>
      <c r="CX265" s="2"/>
      <c r="CY265" s="2"/>
      <c r="CZ265" s="2"/>
      <c r="DA265" s="2"/>
      <c r="DB265" s="2"/>
      <c r="DC265" s="2"/>
      <c r="DD265" s="2"/>
      <c r="DE265" s="2"/>
      <c r="DF265" s="2"/>
      <c r="DG265" s="2"/>
    </row>
    <row r="266" spans="18:111" x14ac:dyDescent="0.2">
      <c r="R266" s="1"/>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c r="AX266" s="2"/>
      <c r="AY266" s="2"/>
      <c r="AZ266" s="2"/>
      <c r="BA266" s="2"/>
      <c r="BB266" s="2"/>
      <c r="BC266" s="2"/>
      <c r="BD266" s="2"/>
      <c r="BE266" s="2"/>
      <c r="BF266" s="2"/>
      <c r="BG266" s="2"/>
      <c r="BH266" s="2"/>
      <c r="BI266" s="2"/>
      <c r="BJ266" s="2"/>
      <c r="BK266" s="2"/>
      <c r="BL266" s="2"/>
      <c r="BM266" s="2"/>
      <c r="BN266" s="2"/>
      <c r="BO266" s="2"/>
      <c r="BP266" s="2"/>
      <c r="BQ266" s="2"/>
      <c r="BR266" s="2"/>
      <c r="BS266" s="2"/>
      <c r="BT266" s="2"/>
      <c r="BU266" s="2"/>
      <c r="BV266" s="2"/>
      <c r="BW266" s="2"/>
      <c r="BX266" s="2"/>
      <c r="BY266" s="2"/>
      <c r="BZ266" s="2"/>
      <c r="CA266" s="2"/>
      <c r="CB266" s="2"/>
      <c r="CC266" s="2"/>
      <c r="CD266" s="2"/>
      <c r="CE266" s="2"/>
      <c r="CF266" s="2"/>
      <c r="CG266" s="2"/>
      <c r="CH266" s="2"/>
      <c r="CI266" s="2"/>
      <c r="CJ266" s="2"/>
      <c r="CK266" s="2"/>
      <c r="CL266" s="2"/>
      <c r="CM266" s="2"/>
      <c r="CN266" s="2"/>
      <c r="CO266" s="2"/>
      <c r="CP266" s="2"/>
      <c r="CQ266" s="2"/>
      <c r="CR266" s="2"/>
      <c r="CS266" s="2"/>
      <c r="CT266" s="2"/>
      <c r="CU266" s="2"/>
      <c r="CV266" s="2"/>
      <c r="CW266" s="2"/>
      <c r="CX266" s="2"/>
      <c r="CY266" s="2"/>
      <c r="CZ266" s="2"/>
      <c r="DA266" s="2"/>
      <c r="DB266" s="2"/>
      <c r="DC266" s="2"/>
      <c r="DD266" s="2"/>
      <c r="DE266" s="2"/>
      <c r="DF266" s="2"/>
      <c r="DG266" s="2"/>
    </row>
    <row r="267" spans="18:111" x14ac:dyDescent="0.2">
      <c r="R267" s="1"/>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c r="AX267" s="2"/>
      <c r="AY267" s="2"/>
      <c r="AZ267" s="2"/>
      <c r="BA267" s="2"/>
      <c r="BB267" s="2"/>
      <c r="BC267" s="2"/>
      <c r="BD267" s="2"/>
      <c r="BE267" s="2"/>
      <c r="BF267" s="2"/>
      <c r="BG267" s="2"/>
      <c r="BH267" s="2"/>
      <c r="BI267" s="2"/>
      <c r="BJ267" s="2"/>
      <c r="BK267" s="2"/>
      <c r="BL267" s="2"/>
      <c r="BM267" s="2"/>
      <c r="BN267" s="2"/>
      <c r="BO267" s="2"/>
      <c r="BP267" s="2"/>
      <c r="BQ267" s="2"/>
      <c r="BR267" s="2"/>
      <c r="BS267" s="2"/>
      <c r="BT267" s="2"/>
      <c r="BU267" s="2"/>
      <c r="BV267" s="2"/>
      <c r="BW267" s="2"/>
      <c r="BX267" s="2"/>
      <c r="BY267" s="2"/>
      <c r="BZ267" s="2"/>
      <c r="CA267" s="2"/>
      <c r="CB267" s="2"/>
      <c r="CC267" s="2"/>
      <c r="CD267" s="2"/>
      <c r="CE267" s="2"/>
      <c r="CF267" s="2"/>
      <c r="CG267" s="2"/>
      <c r="CH267" s="2"/>
      <c r="CI267" s="2"/>
      <c r="CJ267" s="2"/>
      <c r="CK267" s="2"/>
      <c r="CL267" s="2"/>
      <c r="CM267" s="2"/>
      <c r="CN267" s="2"/>
      <c r="CO267" s="2"/>
      <c r="CP267" s="2"/>
      <c r="CQ267" s="2"/>
      <c r="CR267" s="2"/>
      <c r="CS267" s="2"/>
      <c r="CT267" s="2"/>
      <c r="CU267" s="2"/>
      <c r="CV267" s="2"/>
      <c r="CW267" s="2"/>
      <c r="CX267" s="2"/>
      <c r="CY267" s="2"/>
      <c r="CZ267" s="2"/>
      <c r="DA267" s="2"/>
      <c r="DB267" s="2"/>
      <c r="DC267" s="2"/>
      <c r="DD267" s="2"/>
      <c r="DE267" s="2"/>
      <c r="DF267" s="2"/>
      <c r="DG267" s="2"/>
    </row>
    <row r="268" spans="18:111" x14ac:dyDescent="0.2">
      <c r="R268" s="1"/>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c r="AX268" s="2"/>
      <c r="AY268" s="2"/>
      <c r="AZ268" s="2"/>
      <c r="BA268" s="2"/>
      <c r="BB268" s="2"/>
      <c r="BC268" s="2"/>
      <c r="BD268" s="2"/>
      <c r="BE268" s="2"/>
      <c r="BF268" s="2"/>
      <c r="BG268" s="2"/>
      <c r="BH268" s="2"/>
      <c r="BI268" s="2"/>
      <c r="BJ268" s="2"/>
      <c r="BK268" s="2"/>
      <c r="BL268" s="2"/>
      <c r="BM268" s="2"/>
      <c r="BN268" s="2"/>
      <c r="BO268" s="2"/>
      <c r="BP268" s="2"/>
      <c r="BQ268" s="2"/>
      <c r="BR268" s="2"/>
      <c r="BS268" s="2"/>
      <c r="BT268" s="2"/>
      <c r="BU268" s="2"/>
      <c r="BV268" s="2"/>
      <c r="BW268" s="2"/>
      <c r="BX268" s="2"/>
      <c r="BY268" s="2"/>
      <c r="BZ268" s="2"/>
      <c r="CA268" s="2"/>
      <c r="CB268" s="2"/>
      <c r="CC268" s="2"/>
      <c r="CD268" s="2"/>
      <c r="CE268" s="2"/>
      <c r="CF268" s="2"/>
      <c r="CG268" s="2"/>
      <c r="CH268" s="2"/>
      <c r="CI268" s="2"/>
      <c r="CJ268" s="2"/>
      <c r="CK268" s="2"/>
      <c r="CL268" s="2"/>
      <c r="CM268" s="2"/>
      <c r="CN268" s="2"/>
      <c r="CO268" s="2"/>
      <c r="CP268" s="2"/>
      <c r="CQ268" s="2"/>
      <c r="CR268" s="2"/>
      <c r="CS268" s="2"/>
      <c r="CT268" s="2"/>
      <c r="CU268" s="2"/>
      <c r="CV268" s="2"/>
      <c r="CW268" s="2"/>
      <c r="CX268" s="2"/>
      <c r="CY268" s="2"/>
      <c r="CZ268" s="2"/>
      <c r="DA268" s="2"/>
      <c r="DB268" s="2"/>
      <c r="DC268" s="2"/>
      <c r="DD268" s="2"/>
      <c r="DE268" s="2"/>
      <c r="DF268" s="2"/>
      <c r="DG268" s="2"/>
    </row>
    <row r="269" spans="18:111" x14ac:dyDescent="0.2">
      <c r="R269" s="1"/>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c r="AX269" s="2"/>
      <c r="AY269" s="2"/>
      <c r="AZ269" s="2"/>
      <c r="BA269" s="2"/>
      <c r="BB269" s="2"/>
      <c r="BC269" s="2"/>
      <c r="BD269" s="2"/>
      <c r="BE269" s="2"/>
      <c r="BF269" s="2"/>
      <c r="BG269" s="2"/>
      <c r="BH269" s="2"/>
      <c r="BI269" s="2"/>
      <c r="BJ269" s="2"/>
      <c r="BK269" s="2"/>
      <c r="BL269" s="2"/>
      <c r="BM269" s="2"/>
      <c r="BN269" s="2"/>
      <c r="BO269" s="2"/>
      <c r="BP269" s="2"/>
      <c r="BQ269" s="2"/>
      <c r="BR269" s="2"/>
      <c r="BS269" s="2"/>
      <c r="BT269" s="2"/>
      <c r="BU269" s="2"/>
      <c r="BV269" s="2"/>
      <c r="BW269" s="2"/>
      <c r="BX269" s="2"/>
      <c r="BY269" s="2"/>
      <c r="BZ269" s="2"/>
      <c r="CA269" s="2"/>
      <c r="CB269" s="2"/>
      <c r="CC269" s="2"/>
      <c r="CD269" s="2"/>
      <c r="CE269" s="2"/>
      <c r="CF269" s="2"/>
      <c r="CG269" s="2"/>
      <c r="CH269" s="2"/>
      <c r="CI269" s="2"/>
      <c r="CJ269" s="2"/>
      <c r="CK269" s="2"/>
      <c r="CL269" s="2"/>
      <c r="CM269" s="2"/>
      <c r="CN269" s="2"/>
      <c r="CO269" s="2"/>
      <c r="CP269" s="2"/>
      <c r="CQ269" s="2"/>
      <c r="CR269" s="2"/>
      <c r="CS269" s="2"/>
      <c r="CT269" s="2"/>
      <c r="CU269" s="2"/>
      <c r="CV269" s="2"/>
      <c r="CW269" s="2"/>
      <c r="CX269" s="2"/>
      <c r="CY269" s="2"/>
      <c r="CZ269" s="2"/>
      <c r="DA269" s="2"/>
      <c r="DB269" s="2"/>
      <c r="DC269" s="2"/>
      <c r="DD269" s="2"/>
      <c r="DE269" s="2"/>
      <c r="DF269" s="2"/>
      <c r="DG269" s="2"/>
    </row>
    <row r="270" spans="18:111" x14ac:dyDescent="0.2">
      <c r="R270" s="1"/>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c r="AX270" s="2"/>
      <c r="AY270" s="2"/>
      <c r="AZ270" s="2"/>
      <c r="BA270" s="2"/>
      <c r="BB270" s="2"/>
      <c r="BC270" s="2"/>
      <c r="BD270" s="2"/>
      <c r="BE270" s="2"/>
      <c r="BF270" s="2"/>
      <c r="BG270" s="2"/>
      <c r="BH270" s="2"/>
      <c r="BI270" s="2"/>
      <c r="BJ270" s="2"/>
      <c r="BK270" s="2"/>
      <c r="BL270" s="2"/>
      <c r="BM270" s="2"/>
      <c r="BN270" s="2"/>
      <c r="BO270" s="2"/>
      <c r="BP270" s="2"/>
      <c r="BQ270" s="2"/>
      <c r="BR270" s="2"/>
      <c r="BS270" s="2"/>
      <c r="BT270" s="2"/>
      <c r="BU270" s="2"/>
      <c r="BV270" s="2"/>
      <c r="BW270" s="2"/>
      <c r="BX270" s="2"/>
      <c r="BY270" s="2"/>
      <c r="BZ270" s="2"/>
      <c r="CA270" s="2"/>
      <c r="CB270" s="2"/>
      <c r="CC270" s="2"/>
      <c r="CD270" s="2"/>
      <c r="CE270" s="2"/>
      <c r="CF270" s="2"/>
      <c r="CG270" s="2"/>
      <c r="CH270" s="2"/>
      <c r="CI270" s="2"/>
      <c r="CJ270" s="2"/>
      <c r="CK270" s="2"/>
      <c r="CL270" s="2"/>
      <c r="CM270" s="2"/>
      <c r="CN270" s="2"/>
      <c r="CO270" s="2"/>
      <c r="CP270" s="2"/>
      <c r="CQ270" s="2"/>
      <c r="CR270" s="2"/>
      <c r="CS270" s="2"/>
      <c r="CT270" s="2"/>
      <c r="CU270" s="2"/>
      <c r="CV270" s="2"/>
      <c r="CW270" s="2"/>
      <c r="CX270" s="2"/>
      <c r="CY270" s="2"/>
      <c r="CZ270" s="2"/>
      <c r="DA270" s="2"/>
      <c r="DB270" s="2"/>
      <c r="DC270" s="2"/>
      <c r="DD270" s="2"/>
      <c r="DE270" s="2"/>
      <c r="DF270" s="2"/>
      <c r="DG270" s="2"/>
    </row>
    <row r="271" spans="18:111" x14ac:dyDescent="0.2">
      <c r="R271" s="1"/>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c r="AX271" s="2"/>
      <c r="AY271" s="2"/>
      <c r="AZ271" s="2"/>
      <c r="BA271" s="2"/>
      <c r="BB271" s="2"/>
      <c r="BC271" s="2"/>
      <c r="BD271" s="2"/>
      <c r="BE271" s="2"/>
      <c r="BF271" s="2"/>
      <c r="BG271" s="2"/>
      <c r="BH271" s="2"/>
      <c r="BI271" s="2"/>
      <c r="BJ271" s="2"/>
      <c r="BK271" s="2"/>
      <c r="BL271" s="2"/>
      <c r="BM271" s="2"/>
      <c r="BN271" s="2"/>
      <c r="BO271" s="2"/>
      <c r="BP271" s="2"/>
      <c r="BQ271" s="2"/>
      <c r="BR271" s="2"/>
      <c r="BS271" s="2"/>
      <c r="BT271" s="2"/>
      <c r="BU271" s="2"/>
      <c r="BV271" s="2"/>
      <c r="BW271" s="2"/>
      <c r="BX271" s="2"/>
      <c r="BY271" s="2"/>
      <c r="BZ271" s="2"/>
      <c r="CA271" s="2"/>
      <c r="CB271" s="2"/>
      <c r="CC271" s="2"/>
      <c r="CD271" s="2"/>
      <c r="CE271" s="2"/>
      <c r="CF271" s="2"/>
      <c r="CG271" s="2"/>
      <c r="CH271" s="2"/>
      <c r="CI271" s="2"/>
      <c r="CJ271" s="2"/>
      <c r="CK271" s="2"/>
      <c r="CL271" s="2"/>
      <c r="CM271" s="2"/>
      <c r="CN271" s="2"/>
      <c r="CO271" s="2"/>
      <c r="CP271" s="2"/>
      <c r="CQ271" s="2"/>
      <c r="CR271" s="2"/>
      <c r="CS271" s="2"/>
      <c r="CT271" s="2"/>
      <c r="CU271" s="2"/>
      <c r="CV271" s="2"/>
      <c r="CW271" s="2"/>
      <c r="CX271" s="2"/>
      <c r="CY271" s="2"/>
      <c r="CZ271" s="2"/>
      <c r="DA271" s="2"/>
      <c r="DB271" s="2"/>
      <c r="DC271" s="2"/>
      <c r="DD271" s="2"/>
      <c r="DE271" s="2"/>
      <c r="DF271" s="2"/>
      <c r="DG271" s="2"/>
    </row>
    <row r="272" spans="18:111" x14ac:dyDescent="0.2">
      <c r="R272" s="1"/>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c r="AX272" s="2"/>
      <c r="AY272" s="2"/>
      <c r="AZ272" s="2"/>
      <c r="BA272" s="2"/>
      <c r="BB272" s="2"/>
      <c r="BC272" s="2"/>
      <c r="BD272" s="2"/>
      <c r="BE272" s="2"/>
      <c r="BF272" s="2"/>
      <c r="BG272" s="2"/>
      <c r="BH272" s="2"/>
      <c r="BI272" s="2"/>
      <c r="BJ272" s="2"/>
      <c r="BK272" s="2"/>
      <c r="BL272" s="2"/>
      <c r="BM272" s="2"/>
      <c r="BN272" s="2"/>
      <c r="BO272" s="2"/>
      <c r="BP272" s="2"/>
      <c r="BQ272" s="2"/>
      <c r="BR272" s="2"/>
      <c r="BS272" s="2"/>
      <c r="BT272" s="2"/>
      <c r="BU272" s="2"/>
      <c r="BV272" s="2"/>
      <c r="BW272" s="2"/>
      <c r="BX272" s="2"/>
      <c r="BY272" s="2"/>
      <c r="BZ272" s="2"/>
      <c r="CA272" s="2"/>
      <c r="CB272" s="2"/>
      <c r="CC272" s="2"/>
      <c r="CD272" s="2"/>
      <c r="CE272" s="2"/>
      <c r="CF272" s="2"/>
      <c r="CG272" s="2"/>
      <c r="CH272" s="2"/>
      <c r="CI272" s="2"/>
      <c r="CJ272" s="2"/>
      <c r="CK272" s="2"/>
      <c r="CL272" s="2"/>
      <c r="CM272" s="2"/>
      <c r="CN272" s="2"/>
      <c r="CO272" s="2"/>
      <c r="CP272" s="2"/>
      <c r="CQ272" s="2"/>
      <c r="CR272" s="2"/>
      <c r="CS272" s="2"/>
      <c r="CT272" s="2"/>
      <c r="CU272" s="2"/>
      <c r="CV272" s="2"/>
      <c r="CW272" s="2"/>
      <c r="CX272" s="2"/>
      <c r="CY272" s="2"/>
      <c r="CZ272" s="2"/>
      <c r="DA272" s="2"/>
      <c r="DB272" s="2"/>
      <c r="DC272" s="2"/>
      <c r="DD272" s="2"/>
      <c r="DE272" s="2"/>
      <c r="DF272" s="2"/>
      <c r="DG272" s="2"/>
    </row>
    <row r="273" spans="18:111" x14ac:dyDescent="0.2">
      <c r="R273" s="1"/>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c r="AX273" s="2"/>
      <c r="AY273" s="2"/>
      <c r="AZ273" s="2"/>
      <c r="BA273" s="2"/>
      <c r="BB273" s="2"/>
      <c r="BC273" s="2"/>
      <c r="BD273" s="2"/>
      <c r="BE273" s="2"/>
      <c r="BF273" s="2"/>
      <c r="BG273" s="2"/>
      <c r="BH273" s="2"/>
      <c r="BI273" s="2"/>
      <c r="BJ273" s="2"/>
      <c r="BK273" s="2"/>
      <c r="BL273" s="2"/>
      <c r="BM273" s="2"/>
      <c r="BN273" s="2"/>
      <c r="BO273" s="2"/>
      <c r="BP273" s="2"/>
      <c r="BQ273" s="2"/>
      <c r="BR273" s="2"/>
      <c r="BS273" s="2"/>
      <c r="BT273" s="2"/>
      <c r="BU273" s="2"/>
      <c r="BV273" s="2"/>
      <c r="BW273" s="2"/>
      <c r="BX273" s="2"/>
      <c r="BY273" s="2"/>
      <c r="BZ273" s="2"/>
      <c r="CA273" s="2"/>
      <c r="CB273" s="2"/>
      <c r="CC273" s="2"/>
      <c r="CD273" s="2"/>
      <c r="CE273" s="2"/>
      <c r="CF273" s="2"/>
      <c r="CG273" s="2"/>
      <c r="CH273" s="2"/>
      <c r="CI273" s="2"/>
      <c r="CJ273" s="2"/>
      <c r="CK273" s="2"/>
      <c r="CL273" s="2"/>
      <c r="CM273" s="2"/>
      <c r="CN273" s="2"/>
      <c r="CO273" s="2"/>
      <c r="CP273" s="2"/>
      <c r="CQ273" s="2"/>
      <c r="CR273" s="2"/>
      <c r="CS273" s="2"/>
      <c r="CT273" s="2"/>
      <c r="CU273" s="2"/>
      <c r="CV273" s="2"/>
      <c r="CW273" s="2"/>
      <c r="CX273" s="2"/>
      <c r="CY273" s="2"/>
      <c r="CZ273" s="2"/>
      <c r="DA273" s="2"/>
      <c r="DB273" s="2"/>
      <c r="DC273" s="2"/>
      <c r="DD273" s="2"/>
      <c r="DE273" s="2"/>
      <c r="DF273" s="2"/>
      <c r="DG273" s="2"/>
    </row>
    <row r="274" spans="18:111" x14ac:dyDescent="0.2">
      <c r="R274" s="1"/>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c r="AX274" s="2"/>
      <c r="AY274" s="2"/>
      <c r="AZ274" s="2"/>
      <c r="BA274" s="2"/>
      <c r="BB274" s="2"/>
      <c r="BC274" s="2"/>
      <c r="BD274" s="2"/>
      <c r="BE274" s="2"/>
      <c r="BF274" s="2"/>
      <c r="BG274" s="2"/>
      <c r="BH274" s="2"/>
      <c r="BI274" s="2"/>
      <c r="BJ274" s="2"/>
      <c r="BK274" s="2"/>
      <c r="BL274" s="2"/>
      <c r="BM274" s="2"/>
      <c r="BN274" s="2"/>
      <c r="BO274" s="2"/>
      <c r="BP274" s="2"/>
      <c r="BQ274" s="2"/>
      <c r="BR274" s="2"/>
      <c r="BS274" s="2"/>
      <c r="BT274" s="2"/>
      <c r="BU274" s="2"/>
      <c r="BV274" s="2"/>
      <c r="BW274" s="2"/>
      <c r="BX274" s="2"/>
      <c r="BY274" s="2"/>
      <c r="BZ274" s="2"/>
      <c r="CA274" s="2"/>
      <c r="CB274" s="2"/>
      <c r="CC274" s="2"/>
      <c r="CD274" s="2"/>
      <c r="CE274" s="2"/>
      <c r="CF274" s="2"/>
      <c r="CG274" s="2"/>
      <c r="CH274" s="2"/>
      <c r="CI274" s="2"/>
      <c r="CJ274" s="2"/>
      <c r="CK274" s="2"/>
      <c r="CL274" s="2"/>
      <c r="CM274" s="2"/>
      <c r="CN274" s="2"/>
      <c r="CO274" s="2"/>
      <c r="CP274" s="2"/>
      <c r="CQ274" s="2"/>
      <c r="CR274" s="2"/>
      <c r="CS274" s="2"/>
      <c r="CT274" s="2"/>
      <c r="CU274" s="2"/>
      <c r="CV274" s="2"/>
      <c r="CW274" s="2"/>
      <c r="CX274" s="2"/>
      <c r="CY274" s="2"/>
      <c r="CZ274" s="2"/>
      <c r="DA274" s="2"/>
      <c r="DB274" s="2"/>
      <c r="DC274" s="2"/>
      <c r="DD274" s="2"/>
      <c r="DE274" s="2"/>
      <c r="DF274" s="2"/>
      <c r="DG274" s="2"/>
    </row>
    <row r="275" spans="18:111" x14ac:dyDescent="0.2">
      <c r="R275" s="1"/>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c r="AX275" s="2"/>
      <c r="AY275" s="2"/>
      <c r="AZ275" s="2"/>
      <c r="BA275" s="2"/>
      <c r="BB275" s="2"/>
      <c r="BC275" s="2"/>
      <c r="BD275" s="2"/>
      <c r="BE275" s="2"/>
      <c r="BF275" s="2"/>
      <c r="BG275" s="2"/>
      <c r="BH275" s="2"/>
      <c r="BI275" s="2"/>
      <c r="BJ275" s="2"/>
      <c r="BK275" s="2"/>
      <c r="BL275" s="2"/>
      <c r="BM275" s="2"/>
      <c r="BN275" s="2"/>
      <c r="BO275" s="2"/>
      <c r="BP275" s="2"/>
      <c r="BQ275" s="2"/>
      <c r="BR275" s="2"/>
      <c r="BS275" s="2"/>
      <c r="BT275" s="2"/>
      <c r="BU275" s="2"/>
      <c r="BV275" s="2"/>
      <c r="BW275" s="2"/>
      <c r="BX275" s="2"/>
      <c r="BY275" s="2"/>
      <c r="BZ275" s="2"/>
      <c r="CA275" s="2"/>
      <c r="CB275" s="2"/>
      <c r="CC275" s="2"/>
      <c r="CD275" s="2"/>
      <c r="CE275" s="2"/>
      <c r="CF275" s="2"/>
      <c r="CG275" s="2"/>
      <c r="CH275" s="2"/>
      <c r="CI275" s="2"/>
      <c r="CJ275" s="2"/>
      <c r="CK275" s="2"/>
      <c r="CL275" s="2"/>
      <c r="CM275" s="2"/>
      <c r="CN275" s="2"/>
      <c r="CO275" s="2"/>
      <c r="CP275" s="2"/>
      <c r="CQ275" s="2"/>
      <c r="CR275" s="2"/>
      <c r="CS275" s="2"/>
      <c r="CT275" s="2"/>
      <c r="CU275" s="2"/>
      <c r="CV275" s="2"/>
      <c r="CW275" s="2"/>
      <c r="CX275" s="2"/>
      <c r="CY275" s="2"/>
      <c r="CZ275" s="2"/>
      <c r="DA275" s="2"/>
      <c r="DB275" s="2"/>
      <c r="DC275" s="2"/>
      <c r="DD275" s="2"/>
      <c r="DE275" s="2"/>
      <c r="DF275" s="2"/>
      <c r="DG275" s="2"/>
    </row>
    <row r="276" spans="18:111" x14ac:dyDescent="0.2">
      <c r="R276" s="1"/>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c r="AX276" s="2"/>
      <c r="AY276" s="2"/>
      <c r="AZ276" s="2"/>
      <c r="BA276" s="2"/>
      <c r="BB276" s="2"/>
      <c r="BC276" s="2"/>
      <c r="BD276" s="2"/>
      <c r="BE276" s="2"/>
      <c r="BF276" s="2"/>
      <c r="BG276" s="2"/>
      <c r="BH276" s="2"/>
      <c r="BI276" s="2"/>
      <c r="BJ276" s="2"/>
      <c r="BK276" s="2"/>
      <c r="BL276" s="2"/>
      <c r="BM276" s="2"/>
      <c r="BN276" s="2"/>
      <c r="BO276" s="2"/>
      <c r="BP276" s="2"/>
      <c r="BQ276" s="2"/>
      <c r="BR276" s="2"/>
      <c r="BS276" s="2"/>
      <c r="BT276" s="2"/>
      <c r="BU276" s="2"/>
      <c r="BV276" s="2"/>
      <c r="BW276" s="2"/>
      <c r="BX276" s="2"/>
      <c r="BY276" s="2"/>
      <c r="BZ276" s="2"/>
      <c r="CA276" s="2"/>
      <c r="CB276" s="2"/>
      <c r="CC276" s="2"/>
      <c r="CD276" s="2"/>
      <c r="CE276" s="2"/>
      <c r="CF276" s="2"/>
      <c r="CG276" s="2"/>
      <c r="CH276" s="2"/>
      <c r="CI276" s="2"/>
      <c r="CJ276" s="2"/>
      <c r="CK276" s="2"/>
      <c r="CL276" s="2"/>
      <c r="CM276" s="2"/>
      <c r="CN276" s="2"/>
      <c r="CO276" s="2"/>
      <c r="CP276" s="2"/>
      <c r="CQ276" s="2"/>
      <c r="CR276" s="2"/>
      <c r="CS276" s="2"/>
      <c r="CT276" s="2"/>
      <c r="CU276" s="2"/>
      <c r="CV276" s="2"/>
      <c r="CW276" s="2"/>
      <c r="CX276" s="2"/>
      <c r="CY276" s="2"/>
      <c r="CZ276" s="2"/>
      <c r="DA276" s="2"/>
      <c r="DB276" s="2"/>
      <c r="DC276" s="2"/>
      <c r="DD276" s="2"/>
      <c r="DE276" s="2"/>
      <c r="DF276" s="2"/>
      <c r="DG276" s="2"/>
    </row>
    <row r="277" spans="18:111" x14ac:dyDescent="0.2">
      <c r="R277" s="1"/>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c r="AX277" s="2"/>
      <c r="AY277" s="2"/>
      <c r="AZ277" s="2"/>
      <c r="BA277" s="2"/>
      <c r="BB277" s="2"/>
      <c r="BC277" s="2"/>
      <c r="BD277" s="2"/>
      <c r="BE277" s="2"/>
      <c r="BF277" s="2"/>
      <c r="BG277" s="2"/>
      <c r="BH277" s="2"/>
      <c r="BI277" s="2"/>
      <c r="BJ277" s="2"/>
      <c r="BK277" s="2"/>
      <c r="BL277" s="2"/>
      <c r="BM277" s="2"/>
      <c r="BN277" s="2"/>
      <c r="BO277" s="2"/>
      <c r="BP277" s="2"/>
      <c r="BQ277" s="2"/>
      <c r="BR277" s="2"/>
      <c r="BS277" s="2"/>
      <c r="BT277" s="2"/>
      <c r="BU277" s="2"/>
      <c r="BV277" s="2"/>
      <c r="BW277" s="2"/>
      <c r="BX277" s="2"/>
      <c r="BY277" s="2"/>
      <c r="BZ277" s="2"/>
      <c r="CA277" s="2"/>
      <c r="CB277" s="2"/>
      <c r="CC277" s="2"/>
      <c r="CD277" s="2"/>
      <c r="CE277" s="2"/>
      <c r="CF277" s="2"/>
      <c r="CG277" s="2"/>
      <c r="CH277" s="2"/>
      <c r="CI277" s="2"/>
      <c r="CJ277" s="2"/>
      <c r="CK277" s="2"/>
      <c r="CL277" s="2"/>
      <c r="CM277" s="2"/>
      <c r="CN277" s="2"/>
      <c r="CO277" s="2"/>
      <c r="CP277" s="2"/>
      <c r="CQ277" s="2"/>
      <c r="CR277" s="2"/>
      <c r="CS277" s="2"/>
      <c r="CT277" s="2"/>
      <c r="CU277" s="2"/>
      <c r="CV277" s="2"/>
      <c r="CW277" s="2"/>
      <c r="CX277" s="2"/>
      <c r="CY277" s="2"/>
      <c r="CZ277" s="2"/>
      <c r="DA277" s="2"/>
      <c r="DB277" s="2"/>
      <c r="DC277" s="2"/>
      <c r="DD277" s="2"/>
      <c r="DE277" s="2"/>
      <c r="DF277" s="2"/>
      <c r="DG277" s="2"/>
    </row>
    <row r="278" spans="18:111" x14ac:dyDescent="0.2">
      <c r="R278" s="1"/>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c r="AX278" s="2"/>
      <c r="AY278" s="2"/>
      <c r="AZ278" s="2"/>
      <c r="BA278" s="2"/>
      <c r="BB278" s="2"/>
      <c r="BC278" s="2"/>
      <c r="BD278" s="2"/>
      <c r="BE278" s="2"/>
      <c r="BF278" s="2"/>
      <c r="BG278" s="2"/>
      <c r="BH278" s="2"/>
      <c r="BI278" s="2"/>
      <c r="BJ278" s="2"/>
      <c r="BK278" s="2"/>
      <c r="BL278" s="2"/>
      <c r="BM278" s="2"/>
      <c r="BN278" s="2"/>
      <c r="BO278" s="2"/>
      <c r="BP278" s="2"/>
      <c r="BQ278" s="2"/>
      <c r="BR278" s="2"/>
      <c r="BS278" s="2"/>
      <c r="BT278" s="2"/>
      <c r="BU278" s="2"/>
      <c r="BV278" s="2"/>
      <c r="BW278" s="2"/>
      <c r="BX278" s="2"/>
      <c r="BY278" s="2"/>
      <c r="BZ278" s="2"/>
      <c r="CA278" s="2"/>
      <c r="CB278" s="2"/>
      <c r="CC278" s="2"/>
      <c r="CD278" s="2"/>
      <c r="CE278" s="2"/>
      <c r="CF278" s="2"/>
      <c r="CG278" s="2"/>
      <c r="CH278" s="2"/>
      <c r="CI278" s="2"/>
      <c r="CJ278" s="2"/>
      <c r="CK278" s="2"/>
      <c r="CL278" s="2"/>
      <c r="CM278" s="2"/>
      <c r="CN278" s="2"/>
      <c r="CO278" s="2"/>
      <c r="CP278" s="2"/>
      <c r="CQ278" s="2"/>
      <c r="CR278" s="2"/>
      <c r="CS278" s="2"/>
      <c r="CT278" s="2"/>
      <c r="CU278" s="2"/>
      <c r="CV278" s="2"/>
      <c r="CW278" s="2"/>
      <c r="CX278" s="2"/>
      <c r="CY278" s="2"/>
      <c r="CZ278" s="2"/>
      <c r="DA278" s="2"/>
      <c r="DB278" s="2"/>
      <c r="DC278" s="2"/>
      <c r="DD278" s="2"/>
      <c r="DE278" s="2"/>
      <c r="DF278" s="2"/>
      <c r="DG278" s="2"/>
    </row>
    <row r="279" spans="18:111" x14ac:dyDescent="0.2">
      <c r="R279" s="1"/>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c r="AX279" s="2"/>
      <c r="AY279" s="2"/>
      <c r="AZ279" s="2"/>
      <c r="BA279" s="2"/>
      <c r="BB279" s="2"/>
      <c r="BC279" s="2"/>
      <c r="BD279" s="2"/>
      <c r="BE279" s="2"/>
      <c r="BF279" s="2"/>
      <c r="BG279" s="2"/>
      <c r="BH279" s="2"/>
      <c r="BI279" s="2"/>
      <c r="BJ279" s="2"/>
      <c r="BK279" s="2"/>
      <c r="BL279" s="2"/>
      <c r="BM279" s="2"/>
      <c r="BN279" s="2"/>
      <c r="BO279" s="2"/>
      <c r="BP279" s="2"/>
      <c r="BQ279" s="2"/>
      <c r="BR279" s="2"/>
      <c r="BS279" s="2"/>
      <c r="BT279" s="2"/>
      <c r="BU279" s="2"/>
      <c r="BV279" s="2"/>
      <c r="BW279" s="2"/>
      <c r="BX279" s="2"/>
      <c r="BY279" s="2"/>
      <c r="BZ279" s="2"/>
      <c r="CA279" s="2"/>
      <c r="CB279" s="2"/>
      <c r="CC279" s="2"/>
      <c r="CD279" s="2"/>
      <c r="CE279" s="2"/>
      <c r="CF279" s="2"/>
      <c r="CG279" s="2"/>
      <c r="CH279" s="2"/>
      <c r="CI279" s="2"/>
      <c r="CJ279" s="2"/>
      <c r="CK279" s="2"/>
      <c r="CL279" s="2"/>
      <c r="CM279" s="2"/>
      <c r="CN279" s="2"/>
      <c r="CO279" s="2"/>
      <c r="CP279" s="2"/>
      <c r="CQ279" s="2"/>
      <c r="CR279" s="2"/>
      <c r="CS279" s="2"/>
      <c r="CT279" s="2"/>
      <c r="CU279" s="2"/>
      <c r="CV279" s="2"/>
      <c r="CW279" s="2"/>
      <c r="CX279" s="2"/>
      <c r="CY279" s="2"/>
      <c r="CZ279" s="2"/>
      <c r="DA279" s="2"/>
      <c r="DB279" s="2"/>
      <c r="DC279" s="2"/>
      <c r="DD279" s="2"/>
      <c r="DE279" s="2"/>
      <c r="DF279" s="2"/>
      <c r="DG279" s="2"/>
    </row>
    <row r="280" spans="18:111" x14ac:dyDescent="0.2">
      <c r="R280" s="1"/>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c r="AX280" s="2"/>
      <c r="AY280" s="2"/>
      <c r="AZ280" s="2"/>
      <c r="BA280" s="2"/>
      <c r="BB280" s="2"/>
      <c r="BC280" s="2"/>
      <c r="BD280" s="2"/>
      <c r="BE280" s="2"/>
      <c r="BF280" s="2"/>
      <c r="BG280" s="2"/>
      <c r="BH280" s="2"/>
      <c r="BI280" s="2"/>
      <c r="BJ280" s="2"/>
      <c r="BK280" s="2"/>
      <c r="BL280" s="2"/>
      <c r="BM280" s="2"/>
      <c r="BN280" s="2"/>
      <c r="BO280" s="2"/>
      <c r="BP280" s="2"/>
      <c r="BQ280" s="2"/>
      <c r="BR280" s="2"/>
      <c r="BS280" s="2"/>
      <c r="BT280" s="2"/>
      <c r="BU280" s="2"/>
      <c r="BV280" s="2"/>
      <c r="BW280" s="2"/>
      <c r="BX280" s="2"/>
      <c r="BY280" s="2"/>
      <c r="BZ280" s="2"/>
      <c r="CA280" s="2"/>
      <c r="CB280" s="2"/>
      <c r="CC280" s="2"/>
      <c r="CD280" s="2"/>
      <c r="CE280" s="2"/>
      <c r="CF280" s="2"/>
      <c r="CG280" s="2"/>
      <c r="CH280" s="2"/>
      <c r="CI280" s="2"/>
      <c r="CJ280" s="2"/>
      <c r="CK280" s="2"/>
      <c r="CL280" s="2"/>
      <c r="CM280" s="2"/>
      <c r="CN280" s="2"/>
      <c r="CO280" s="2"/>
      <c r="CP280" s="2"/>
      <c r="CQ280" s="2"/>
      <c r="CR280" s="2"/>
      <c r="CS280" s="2"/>
      <c r="CT280" s="2"/>
      <c r="CU280" s="2"/>
      <c r="CV280" s="2"/>
      <c r="CW280" s="2"/>
      <c r="CX280" s="2"/>
      <c r="CY280" s="2"/>
      <c r="CZ280" s="2"/>
      <c r="DA280" s="2"/>
      <c r="DB280" s="2"/>
      <c r="DC280" s="2"/>
      <c r="DD280" s="2"/>
      <c r="DE280" s="2"/>
      <c r="DF280" s="2"/>
      <c r="DG280" s="2"/>
    </row>
    <row r="281" spans="18:111" x14ac:dyDescent="0.2">
      <c r="R281" s="1"/>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c r="AX281" s="2"/>
      <c r="AY281" s="2"/>
      <c r="AZ281" s="2"/>
      <c r="BA281" s="2"/>
      <c r="BB281" s="2"/>
      <c r="BC281" s="2"/>
      <c r="BD281" s="2"/>
      <c r="BE281" s="2"/>
      <c r="BF281" s="2"/>
      <c r="BG281" s="2"/>
      <c r="BH281" s="2"/>
      <c r="BI281" s="2"/>
      <c r="BJ281" s="2"/>
      <c r="BK281" s="2"/>
      <c r="BL281" s="2"/>
      <c r="BM281" s="2"/>
      <c r="BN281" s="2"/>
      <c r="BO281" s="2"/>
      <c r="BP281" s="2"/>
      <c r="BQ281" s="2"/>
      <c r="BR281" s="2"/>
      <c r="BS281" s="2"/>
      <c r="BT281" s="2"/>
      <c r="BU281" s="2"/>
      <c r="BV281" s="2"/>
      <c r="BW281" s="2"/>
      <c r="BX281" s="2"/>
      <c r="BY281" s="2"/>
      <c r="BZ281" s="2"/>
      <c r="CA281" s="2"/>
      <c r="CB281" s="2"/>
      <c r="CC281" s="2"/>
      <c r="CD281" s="2"/>
      <c r="CE281" s="2"/>
      <c r="CF281" s="2"/>
      <c r="CG281" s="2"/>
      <c r="CH281" s="2"/>
      <c r="CI281" s="2"/>
      <c r="CJ281" s="2"/>
      <c r="CK281" s="2"/>
      <c r="CL281" s="2"/>
      <c r="CM281" s="2"/>
      <c r="CN281" s="2"/>
      <c r="CO281" s="2"/>
      <c r="CP281" s="2"/>
      <c r="CQ281" s="2"/>
      <c r="CR281" s="2"/>
      <c r="CS281" s="2"/>
      <c r="CT281" s="2"/>
      <c r="CU281" s="2"/>
      <c r="CV281" s="2"/>
      <c r="CW281" s="2"/>
      <c r="CX281" s="2"/>
      <c r="CY281" s="2"/>
      <c r="CZ281" s="2"/>
      <c r="DA281" s="2"/>
      <c r="DB281" s="2"/>
      <c r="DC281" s="2"/>
      <c r="DD281" s="2"/>
      <c r="DE281" s="2"/>
      <c r="DF281" s="2"/>
      <c r="DG281" s="2"/>
    </row>
    <row r="282" spans="18:111" x14ac:dyDescent="0.2">
      <c r="R282" s="1"/>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c r="AX282" s="2"/>
      <c r="AY282" s="2"/>
      <c r="AZ282" s="2"/>
      <c r="BA282" s="2"/>
      <c r="BB282" s="2"/>
      <c r="BC282" s="2"/>
      <c r="BD282" s="2"/>
      <c r="BE282" s="2"/>
      <c r="BF282" s="2"/>
      <c r="BG282" s="2"/>
      <c r="BH282" s="2"/>
      <c r="BI282" s="2"/>
      <c r="BJ282" s="2"/>
      <c r="BK282" s="2"/>
      <c r="BL282" s="2"/>
      <c r="BM282" s="2"/>
      <c r="BN282" s="2"/>
      <c r="BO282" s="2"/>
      <c r="BP282" s="2"/>
      <c r="BQ282" s="2"/>
      <c r="BR282" s="2"/>
      <c r="BS282" s="2"/>
      <c r="BT282" s="2"/>
      <c r="BU282" s="2"/>
      <c r="BV282" s="2"/>
      <c r="BW282" s="2"/>
      <c r="BX282" s="2"/>
      <c r="BY282" s="2"/>
      <c r="BZ282" s="2"/>
      <c r="CA282" s="2"/>
      <c r="CB282" s="2"/>
      <c r="CC282" s="2"/>
      <c r="CD282" s="2"/>
      <c r="CE282" s="2"/>
      <c r="CF282" s="2"/>
      <c r="CG282" s="2"/>
      <c r="CH282" s="2"/>
      <c r="CI282" s="2"/>
      <c r="CJ282" s="2"/>
      <c r="CK282" s="2"/>
      <c r="CL282" s="2"/>
      <c r="CM282" s="2"/>
      <c r="CN282" s="2"/>
      <c r="CO282" s="2"/>
      <c r="CP282" s="2"/>
      <c r="CQ282" s="2"/>
      <c r="CR282" s="2"/>
      <c r="CS282" s="2"/>
      <c r="CT282" s="2"/>
      <c r="CU282" s="2"/>
      <c r="CV282" s="2"/>
      <c r="CW282" s="2"/>
      <c r="CX282" s="2"/>
      <c r="CY282" s="2"/>
      <c r="CZ282" s="2"/>
      <c r="DA282" s="2"/>
      <c r="DB282" s="2"/>
      <c r="DC282" s="2"/>
      <c r="DD282" s="2"/>
      <c r="DE282" s="2"/>
      <c r="DF282" s="2"/>
      <c r="DG282" s="2"/>
    </row>
    <row r="283" spans="18:111" x14ac:dyDescent="0.2">
      <c r="R283" s="1"/>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c r="AX283" s="2"/>
      <c r="AY283" s="2"/>
      <c r="AZ283" s="2"/>
      <c r="BA283" s="2"/>
      <c r="BB283" s="2"/>
      <c r="BC283" s="2"/>
      <c r="BD283" s="2"/>
      <c r="BE283" s="2"/>
      <c r="BF283" s="2"/>
      <c r="BG283" s="2"/>
      <c r="BH283" s="2"/>
      <c r="BI283" s="2"/>
      <c r="BJ283" s="2"/>
      <c r="BK283" s="2"/>
      <c r="BL283" s="2"/>
      <c r="BM283" s="2"/>
      <c r="BN283" s="2"/>
      <c r="BO283" s="2"/>
      <c r="BP283" s="2"/>
      <c r="BQ283" s="2"/>
      <c r="BR283" s="2"/>
      <c r="BS283" s="2"/>
      <c r="BT283" s="2"/>
      <c r="BU283" s="2"/>
      <c r="BV283" s="2"/>
      <c r="BW283" s="2"/>
      <c r="BX283" s="2"/>
      <c r="BY283" s="2"/>
      <c r="BZ283" s="2"/>
      <c r="CA283" s="2"/>
      <c r="CB283" s="2"/>
      <c r="CC283" s="2"/>
      <c r="CD283" s="2"/>
      <c r="CE283" s="2"/>
      <c r="CF283" s="2"/>
      <c r="CG283" s="2"/>
      <c r="CH283" s="2"/>
      <c r="CI283" s="2"/>
      <c r="CJ283" s="2"/>
      <c r="CK283" s="2"/>
      <c r="CL283" s="2"/>
      <c r="CM283" s="2"/>
      <c r="CN283" s="2"/>
      <c r="CO283" s="2"/>
      <c r="CP283" s="2"/>
      <c r="CQ283" s="2"/>
      <c r="CR283" s="2"/>
      <c r="CS283" s="2"/>
      <c r="CT283" s="2"/>
      <c r="CU283" s="2"/>
      <c r="CV283" s="2"/>
      <c r="CW283" s="2"/>
      <c r="CX283" s="2"/>
      <c r="CY283" s="2"/>
      <c r="CZ283" s="2"/>
      <c r="DA283" s="2"/>
      <c r="DB283" s="2"/>
      <c r="DC283" s="2"/>
      <c r="DD283" s="2"/>
      <c r="DE283" s="2"/>
      <c r="DF283" s="2"/>
      <c r="DG283" s="2"/>
    </row>
    <row r="284" spans="18:111" x14ac:dyDescent="0.2">
      <c r="R284" s="1"/>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c r="AX284" s="2"/>
      <c r="AY284" s="2"/>
      <c r="AZ284" s="2"/>
      <c r="BA284" s="2"/>
      <c r="BB284" s="2"/>
      <c r="BC284" s="2"/>
      <c r="BD284" s="2"/>
      <c r="BE284" s="2"/>
      <c r="BF284" s="2"/>
      <c r="BG284" s="2"/>
      <c r="BH284" s="2"/>
      <c r="BI284" s="2"/>
      <c r="BJ284" s="2"/>
      <c r="BK284" s="2"/>
      <c r="BL284" s="2"/>
      <c r="BM284" s="2"/>
      <c r="BN284" s="2"/>
      <c r="BO284" s="2"/>
      <c r="BP284" s="2"/>
      <c r="BQ284" s="2"/>
      <c r="BR284" s="2"/>
      <c r="BS284" s="2"/>
      <c r="BT284" s="2"/>
      <c r="BU284" s="2"/>
      <c r="BV284" s="2"/>
      <c r="BW284" s="2"/>
      <c r="BX284" s="2"/>
      <c r="BY284" s="2"/>
      <c r="BZ284" s="2"/>
      <c r="CA284" s="2"/>
      <c r="CB284" s="2"/>
      <c r="CC284" s="2"/>
      <c r="CD284" s="2"/>
      <c r="CE284" s="2"/>
      <c r="CF284" s="2"/>
      <c r="CG284" s="2"/>
      <c r="CH284" s="2"/>
      <c r="CI284" s="2"/>
      <c r="CJ284" s="2"/>
      <c r="CK284" s="2"/>
      <c r="CL284" s="2"/>
      <c r="CM284" s="2"/>
      <c r="CN284" s="2"/>
      <c r="CO284" s="2"/>
      <c r="CP284" s="2"/>
      <c r="CQ284" s="2"/>
      <c r="CR284" s="2"/>
      <c r="CS284" s="2"/>
      <c r="CT284" s="2"/>
      <c r="CU284" s="2"/>
      <c r="CV284" s="2"/>
      <c r="CW284" s="2"/>
      <c r="CX284" s="2"/>
      <c r="CY284" s="2"/>
      <c r="CZ284" s="2"/>
      <c r="DA284" s="2"/>
      <c r="DB284" s="2"/>
      <c r="DC284" s="2"/>
      <c r="DD284" s="2"/>
      <c r="DE284" s="2"/>
      <c r="DF284" s="2"/>
      <c r="DG284" s="2"/>
    </row>
    <row r="285" spans="18:111" x14ac:dyDescent="0.2">
      <c r="R285" s="1"/>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c r="AX285" s="2"/>
      <c r="AY285" s="2"/>
      <c r="AZ285" s="2"/>
      <c r="BA285" s="2"/>
      <c r="BB285" s="2"/>
      <c r="BC285" s="2"/>
      <c r="BD285" s="2"/>
      <c r="BE285" s="2"/>
      <c r="BF285" s="2"/>
      <c r="BG285" s="2"/>
      <c r="BH285" s="2"/>
      <c r="BI285" s="2"/>
      <c r="BJ285" s="2"/>
      <c r="BK285" s="2"/>
      <c r="BL285" s="2"/>
      <c r="BM285" s="2"/>
      <c r="BN285" s="2"/>
      <c r="BO285" s="2"/>
      <c r="BP285" s="2"/>
      <c r="BQ285" s="2"/>
      <c r="BR285" s="2"/>
      <c r="BS285" s="2"/>
      <c r="BT285" s="2"/>
      <c r="BU285" s="2"/>
      <c r="BV285" s="2"/>
      <c r="BW285" s="2"/>
      <c r="BX285" s="2"/>
      <c r="BY285" s="2"/>
      <c r="BZ285" s="2"/>
      <c r="CA285" s="2"/>
      <c r="CB285" s="2"/>
      <c r="CC285" s="2"/>
      <c r="CD285" s="2"/>
      <c r="CE285" s="2"/>
      <c r="CF285" s="2"/>
      <c r="CG285" s="2"/>
      <c r="CH285" s="2"/>
      <c r="CI285" s="2"/>
      <c r="CJ285" s="2"/>
      <c r="CK285" s="2"/>
      <c r="CL285" s="2"/>
      <c r="CM285" s="2"/>
      <c r="CN285" s="2"/>
      <c r="CO285" s="2"/>
      <c r="CP285" s="2"/>
      <c r="CQ285" s="2"/>
      <c r="CR285" s="2"/>
      <c r="CS285" s="2"/>
      <c r="CT285" s="2"/>
      <c r="CU285" s="2"/>
      <c r="CV285" s="2"/>
      <c r="CW285" s="2"/>
      <c r="CX285" s="2"/>
      <c r="CY285" s="2"/>
      <c r="CZ285" s="2"/>
      <c r="DA285" s="2"/>
      <c r="DB285" s="2"/>
      <c r="DC285" s="2"/>
      <c r="DD285" s="2"/>
      <c r="DE285" s="2"/>
      <c r="DF285" s="2"/>
      <c r="DG285" s="2"/>
    </row>
    <row r="286" spans="18:111" x14ac:dyDescent="0.2">
      <c r="R286" s="1"/>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c r="AX286" s="2"/>
      <c r="AY286" s="2"/>
      <c r="AZ286" s="2"/>
      <c r="BA286" s="2"/>
      <c r="BB286" s="2"/>
      <c r="BC286" s="2"/>
      <c r="BD286" s="2"/>
      <c r="BE286" s="2"/>
      <c r="BF286" s="2"/>
      <c r="BG286" s="2"/>
      <c r="BH286" s="2"/>
      <c r="BI286" s="2"/>
      <c r="BJ286" s="2"/>
      <c r="BK286" s="2"/>
      <c r="BL286" s="2"/>
      <c r="BM286" s="2"/>
      <c r="BN286" s="2"/>
      <c r="BO286" s="2"/>
      <c r="BP286" s="2"/>
      <c r="BQ286" s="2"/>
      <c r="BR286" s="2"/>
      <c r="BS286" s="2"/>
      <c r="BT286" s="2"/>
      <c r="BU286" s="2"/>
      <c r="BV286" s="2"/>
      <c r="BW286" s="2"/>
      <c r="BX286" s="2"/>
      <c r="BY286" s="2"/>
      <c r="BZ286" s="2"/>
      <c r="CA286" s="2"/>
      <c r="CB286" s="2"/>
      <c r="CC286" s="2"/>
      <c r="CD286" s="2"/>
      <c r="CE286" s="2"/>
      <c r="CF286" s="2"/>
      <c r="CG286" s="2"/>
      <c r="CH286" s="2"/>
      <c r="CI286" s="2"/>
      <c r="CJ286" s="2"/>
      <c r="CK286" s="2"/>
      <c r="CL286" s="2"/>
      <c r="CM286" s="2"/>
      <c r="CN286" s="2"/>
      <c r="CO286" s="2"/>
      <c r="CP286" s="2"/>
      <c r="CQ286" s="2"/>
      <c r="CR286" s="2"/>
      <c r="CS286" s="2"/>
      <c r="CT286" s="2"/>
      <c r="CU286" s="2"/>
      <c r="CV286" s="2"/>
      <c r="CW286" s="2"/>
      <c r="CX286" s="2"/>
      <c r="CY286" s="2"/>
      <c r="CZ286" s="2"/>
      <c r="DA286" s="2"/>
      <c r="DB286" s="2"/>
      <c r="DC286" s="2"/>
      <c r="DD286" s="2"/>
      <c r="DE286" s="2"/>
      <c r="DF286" s="2"/>
      <c r="DG286" s="2"/>
    </row>
    <row r="287" spans="18:111" x14ac:dyDescent="0.2">
      <c r="R287" s="1"/>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c r="AX287" s="2"/>
      <c r="AY287" s="2"/>
      <c r="AZ287" s="2"/>
      <c r="BA287" s="2"/>
      <c r="BB287" s="2"/>
      <c r="BC287" s="2"/>
      <c r="BD287" s="2"/>
      <c r="BE287" s="2"/>
      <c r="BF287" s="2"/>
      <c r="BG287" s="2"/>
      <c r="BH287" s="2"/>
      <c r="BI287" s="2"/>
      <c r="BJ287" s="2"/>
      <c r="BK287" s="2"/>
      <c r="BL287" s="2"/>
      <c r="BM287" s="2"/>
      <c r="BN287" s="2"/>
      <c r="BO287" s="2"/>
      <c r="BP287" s="2"/>
      <c r="BQ287" s="2"/>
      <c r="BR287" s="2"/>
      <c r="BS287" s="2"/>
      <c r="BT287" s="2"/>
      <c r="BU287" s="2"/>
      <c r="BV287" s="2"/>
      <c r="BW287" s="2"/>
      <c r="BX287" s="2"/>
      <c r="BY287" s="2"/>
      <c r="BZ287" s="2"/>
      <c r="CA287" s="2"/>
      <c r="CB287" s="2"/>
      <c r="CC287" s="2"/>
      <c r="CD287" s="2"/>
      <c r="CE287" s="2"/>
      <c r="CF287" s="2"/>
      <c r="CG287" s="2"/>
      <c r="CH287" s="2"/>
      <c r="CI287" s="2"/>
      <c r="CJ287" s="2"/>
      <c r="CK287" s="2"/>
      <c r="CL287" s="2"/>
      <c r="CM287" s="2"/>
      <c r="CN287" s="2"/>
      <c r="CO287" s="2"/>
      <c r="CP287" s="2"/>
      <c r="CQ287" s="2"/>
      <c r="CR287" s="2"/>
      <c r="CS287" s="2"/>
      <c r="CT287" s="2"/>
      <c r="CU287" s="2"/>
      <c r="CV287" s="2"/>
      <c r="CW287" s="2"/>
      <c r="CX287" s="2"/>
      <c r="CY287" s="2"/>
      <c r="CZ287" s="2"/>
      <c r="DA287" s="2"/>
      <c r="DB287" s="2"/>
      <c r="DC287" s="2"/>
      <c r="DD287" s="2"/>
      <c r="DE287" s="2"/>
      <c r="DF287" s="2"/>
      <c r="DG287" s="2"/>
    </row>
    <row r="288" spans="18:111" x14ac:dyDescent="0.2">
      <c r="R288" s="1"/>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c r="AX288" s="2"/>
      <c r="AY288" s="2"/>
      <c r="AZ288" s="2"/>
      <c r="BA288" s="2"/>
      <c r="BB288" s="2"/>
      <c r="BC288" s="2"/>
      <c r="BD288" s="2"/>
      <c r="BE288" s="2"/>
      <c r="BF288" s="2"/>
      <c r="BG288" s="2"/>
      <c r="BH288" s="2"/>
      <c r="BI288" s="2"/>
      <c r="BJ288" s="2"/>
      <c r="BK288" s="2"/>
      <c r="BL288" s="2"/>
      <c r="BM288" s="2"/>
      <c r="BN288" s="2"/>
      <c r="BO288" s="2"/>
      <c r="BP288" s="2"/>
      <c r="BQ288" s="2"/>
      <c r="BR288" s="2"/>
      <c r="BS288" s="2"/>
      <c r="BT288" s="2"/>
      <c r="BU288" s="2"/>
      <c r="BV288" s="2"/>
      <c r="BW288" s="2"/>
      <c r="BX288" s="2"/>
      <c r="BY288" s="2"/>
      <c r="BZ288" s="2"/>
      <c r="CA288" s="2"/>
      <c r="CB288" s="2"/>
      <c r="CC288" s="2"/>
      <c r="CD288" s="2"/>
      <c r="CE288" s="2"/>
      <c r="CF288" s="2"/>
      <c r="CG288" s="2"/>
      <c r="CH288" s="2"/>
      <c r="CI288" s="2"/>
      <c r="CJ288" s="2"/>
      <c r="CK288" s="2"/>
      <c r="CL288" s="2"/>
      <c r="CM288" s="2"/>
      <c r="CN288" s="2"/>
      <c r="CO288" s="2"/>
      <c r="CP288" s="2"/>
      <c r="CQ288" s="2"/>
      <c r="CR288" s="2"/>
      <c r="CS288" s="2"/>
      <c r="CT288" s="2"/>
      <c r="CU288" s="2"/>
      <c r="CV288" s="2"/>
      <c r="CW288" s="2"/>
      <c r="CX288" s="2"/>
      <c r="CY288" s="2"/>
      <c r="CZ288" s="2"/>
      <c r="DA288" s="2"/>
      <c r="DB288" s="2"/>
      <c r="DC288" s="2"/>
      <c r="DD288" s="2"/>
      <c r="DE288" s="2"/>
      <c r="DF288" s="2"/>
      <c r="DG288" s="2"/>
    </row>
    <row r="289" spans="18:111" x14ac:dyDescent="0.2">
      <c r="R289" s="1"/>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c r="AX289" s="2"/>
      <c r="AY289" s="2"/>
      <c r="AZ289" s="2"/>
      <c r="BA289" s="2"/>
      <c r="BB289" s="2"/>
      <c r="BC289" s="2"/>
      <c r="BD289" s="2"/>
      <c r="BE289" s="2"/>
      <c r="BF289" s="2"/>
      <c r="BG289" s="2"/>
      <c r="BH289" s="2"/>
      <c r="BI289" s="2"/>
      <c r="BJ289" s="2"/>
      <c r="BK289" s="2"/>
      <c r="BL289" s="2"/>
      <c r="BM289" s="2"/>
      <c r="BN289" s="2"/>
      <c r="BO289" s="2"/>
      <c r="BP289" s="2"/>
      <c r="BQ289" s="2"/>
      <c r="BR289" s="2"/>
      <c r="BS289" s="2"/>
      <c r="BT289" s="2"/>
      <c r="BU289" s="2"/>
      <c r="BV289" s="2"/>
      <c r="BW289" s="2"/>
      <c r="BX289" s="2"/>
      <c r="BY289" s="2"/>
      <c r="BZ289" s="2"/>
      <c r="CA289" s="2"/>
      <c r="CB289" s="2"/>
      <c r="CC289" s="2"/>
      <c r="CD289" s="2"/>
      <c r="CE289" s="2"/>
      <c r="CF289" s="2"/>
      <c r="CG289" s="2"/>
      <c r="CH289" s="2"/>
      <c r="CI289" s="2"/>
      <c r="CJ289" s="2"/>
      <c r="CK289" s="2"/>
      <c r="CL289" s="2"/>
      <c r="CM289" s="2"/>
      <c r="CN289" s="2"/>
      <c r="CO289" s="2"/>
      <c r="CP289" s="2"/>
      <c r="CQ289" s="2"/>
      <c r="CR289" s="2"/>
      <c r="CS289" s="2"/>
      <c r="CT289" s="2"/>
      <c r="CU289" s="2"/>
      <c r="CV289" s="2"/>
      <c r="CW289" s="2"/>
      <c r="CX289" s="2"/>
      <c r="CY289" s="2"/>
      <c r="CZ289" s="2"/>
      <c r="DA289" s="2"/>
      <c r="DB289" s="2"/>
      <c r="DC289" s="2"/>
      <c r="DD289" s="2"/>
      <c r="DE289" s="2"/>
      <c r="DF289" s="2"/>
      <c r="DG289" s="2"/>
    </row>
    <row r="290" spans="18:111" x14ac:dyDescent="0.2">
      <c r="R290" s="1"/>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c r="AX290" s="2"/>
      <c r="AY290" s="2"/>
      <c r="AZ290" s="2"/>
      <c r="BA290" s="2"/>
      <c r="BB290" s="2"/>
      <c r="BC290" s="2"/>
      <c r="BD290" s="2"/>
      <c r="BE290" s="2"/>
      <c r="BF290" s="2"/>
      <c r="BG290" s="2"/>
      <c r="BH290" s="2"/>
      <c r="BI290" s="2"/>
      <c r="BJ290" s="2"/>
      <c r="BK290" s="2"/>
      <c r="BL290" s="2"/>
      <c r="BM290" s="2"/>
      <c r="BN290" s="2"/>
      <c r="BO290" s="2"/>
      <c r="BP290" s="2"/>
      <c r="BQ290" s="2"/>
      <c r="BR290" s="2"/>
      <c r="BS290" s="2"/>
      <c r="BT290" s="2"/>
      <c r="BU290" s="2"/>
      <c r="BV290" s="2"/>
      <c r="BW290" s="2"/>
      <c r="BX290" s="2"/>
      <c r="BY290" s="2"/>
      <c r="BZ290" s="2"/>
      <c r="CA290" s="2"/>
      <c r="CB290" s="2"/>
      <c r="CC290" s="2"/>
      <c r="CD290" s="2"/>
      <c r="CE290" s="2"/>
      <c r="CF290" s="2"/>
      <c r="CG290" s="2"/>
      <c r="CH290" s="2"/>
      <c r="CI290" s="2"/>
      <c r="CJ290" s="2"/>
      <c r="CK290" s="2"/>
      <c r="CL290" s="2"/>
      <c r="CM290" s="2"/>
      <c r="CN290" s="2"/>
      <c r="CO290" s="2"/>
      <c r="CP290" s="2"/>
      <c r="CQ290" s="2"/>
      <c r="CR290" s="2"/>
      <c r="CS290" s="2"/>
      <c r="CT290" s="2"/>
      <c r="CU290" s="2"/>
      <c r="CV290" s="2"/>
      <c r="CW290" s="2"/>
      <c r="CX290" s="2"/>
      <c r="CY290" s="2"/>
      <c r="CZ290" s="2"/>
      <c r="DA290" s="2"/>
      <c r="DB290" s="2"/>
      <c r="DC290" s="2"/>
      <c r="DD290" s="2"/>
      <c r="DE290" s="2"/>
      <c r="DF290" s="2"/>
      <c r="DG290" s="2"/>
    </row>
    <row r="291" spans="18:111" x14ac:dyDescent="0.2">
      <c r="R291" s="1"/>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c r="AX291" s="2"/>
      <c r="AY291" s="2"/>
      <c r="AZ291" s="2"/>
      <c r="BA291" s="2"/>
      <c r="BB291" s="2"/>
      <c r="BC291" s="2"/>
      <c r="BD291" s="2"/>
      <c r="BE291" s="2"/>
      <c r="BF291" s="2"/>
      <c r="BG291" s="2"/>
      <c r="BH291" s="2"/>
      <c r="BI291" s="2"/>
      <c r="BJ291" s="2"/>
      <c r="BK291" s="2"/>
      <c r="BL291" s="2"/>
      <c r="BM291" s="2"/>
      <c r="BN291" s="2"/>
      <c r="BO291" s="2"/>
      <c r="BP291" s="2"/>
      <c r="BQ291" s="2"/>
      <c r="BR291" s="2"/>
      <c r="BS291" s="2"/>
      <c r="BT291" s="2"/>
      <c r="BU291" s="2"/>
      <c r="BV291" s="2"/>
      <c r="BW291" s="2"/>
      <c r="BX291" s="2"/>
      <c r="BY291" s="2"/>
      <c r="BZ291" s="2"/>
      <c r="CA291" s="2"/>
      <c r="CB291" s="2"/>
      <c r="CC291" s="2"/>
      <c r="CD291" s="2"/>
      <c r="CE291" s="2"/>
      <c r="CF291" s="2"/>
      <c r="CG291" s="2"/>
      <c r="CH291" s="2"/>
      <c r="CI291" s="2"/>
      <c r="CJ291" s="2"/>
      <c r="CK291" s="2"/>
      <c r="CL291" s="2"/>
      <c r="CM291" s="2"/>
      <c r="CN291" s="2"/>
      <c r="CO291" s="2"/>
      <c r="CP291" s="2"/>
      <c r="CQ291" s="2"/>
      <c r="CR291" s="2"/>
      <c r="CS291" s="2"/>
      <c r="CT291" s="2"/>
      <c r="CU291" s="2"/>
      <c r="CV291" s="2"/>
      <c r="CW291" s="2"/>
      <c r="CX291" s="2"/>
      <c r="CY291" s="2"/>
      <c r="CZ291" s="2"/>
      <c r="DA291" s="2"/>
      <c r="DB291" s="2"/>
      <c r="DC291" s="2"/>
      <c r="DD291" s="2"/>
      <c r="DE291" s="2"/>
      <c r="DF291" s="2"/>
      <c r="DG291" s="2"/>
    </row>
    <row r="292" spans="18:111" x14ac:dyDescent="0.2">
      <c r="R292" s="1"/>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c r="AX292" s="2"/>
      <c r="AY292" s="2"/>
      <c r="AZ292" s="2"/>
      <c r="BA292" s="2"/>
      <c r="BB292" s="2"/>
      <c r="BC292" s="2"/>
      <c r="BD292" s="2"/>
      <c r="BE292" s="2"/>
      <c r="BF292" s="2"/>
      <c r="BG292" s="2"/>
      <c r="BH292" s="2"/>
      <c r="BI292" s="2"/>
      <c r="BJ292" s="2"/>
      <c r="BK292" s="2"/>
      <c r="BL292" s="2"/>
      <c r="BM292" s="2"/>
      <c r="BN292" s="2"/>
      <c r="BO292" s="2"/>
      <c r="BP292" s="2"/>
      <c r="BQ292" s="2"/>
      <c r="BR292" s="2"/>
      <c r="BS292" s="2"/>
      <c r="BT292" s="2"/>
      <c r="BU292" s="2"/>
      <c r="BV292" s="2"/>
      <c r="BW292" s="2"/>
      <c r="BX292" s="2"/>
      <c r="BY292" s="2"/>
      <c r="BZ292" s="2"/>
      <c r="CA292" s="2"/>
      <c r="CB292" s="2"/>
      <c r="CC292" s="2"/>
      <c r="CD292" s="2"/>
      <c r="CE292" s="2"/>
      <c r="CF292" s="2"/>
      <c r="CG292" s="2"/>
      <c r="CH292" s="2"/>
      <c r="CI292" s="2"/>
      <c r="CJ292" s="2"/>
      <c r="CK292" s="2"/>
      <c r="CL292" s="2"/>
      <c r="CM292" s="2"/>
      <c r="CN292" s="2"/>
      <c r="CO292" s="2"/>
      <c r="CP292" s="2"/>
      <c r="CQ292" s="2"/>
      <c r="CR292" s="2"/>
      <c r="CS292" s="2"/>
      <c r="CT292" s="2"/>
      <c r="CU292" s="2"/>
      <c r="CV292" s="2"/>
      <c r="CW292" s="2"/>
      <c r="CX292" s="2"/>
      <c r="CY292" s="2"/>
      <c r="CZ292" s="2"/>
      <c r="DA292" s="2"/>
      <c r="DB292" s="2"/>
      <c r="DC292" s="2"/>
      <c r="DD292" s="2"/>
      <c r="DE292" s="2"/>
      <c r="DF292" s="2"/>
      <c r="DG292" s="2"/>
    </row>
    <row r="293" spans="18:111" x14ac:dyDescent="0.2">
      <c r="R293" s="1"/>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c r="AX293" s="2"/>
      <c r="AY293" s="2"/>
      <c r="AZ293" s="2"/>
      <c r="BA293" s="2"/>
      <c r="BB293" s="2"/>
      <c r="BC293" s="2"/>
      <c r="BD293" s="2"/>
      <c r="BE293" s="2"/>
      <c r="BF293" s="2"/>
      <c r="BG293" s="2"/>
      <c r="BH293" s="2"/>
      <c r="BI293" s="2"/>
      <c r="BJ293" s="2"/>
      <c r="BK293" s="2"/>
      <c r="BL293" s="2"/>
      <c r="BM293" s="2"/>
      <c r="BN293" s="2"/>
      <c r="BO293" s="2"/>
      <c r="BP293" s="2"/>
      <c r="BQ293" s="2"/>
      <c r="BR293" s="2"/>
      <c r="BS293" s="2"/>
      <c r="BT293" s="2"/>
      <c r="BU293" s="2"/>
      <c r="BV293" s="2"/>
      <c r="BW293" s="2"/>
      <c r="BX293" s="2"/>
      <c r="BY293" s="2"/>
      <c r="BZ293" s="2"/>
      <c r="CA293" s="2"/>
      <c r="CB293" s="2"/>
      <c r="CC293" s="2"/>
      <c r="CD293" s="2"/>
      <c r="CE293" s="2"/>
      <c r="CF293" s="2"/>
      <c r="CG293" s="2"/>
      <c r="CH293" s="2"/>
      <c r="CI293" s="2"/>
      <c r="CJ293" s="2"/>
      <c r="CK293" s="2"/>
      <c r="CL293" s="2"/>
      <c r="CM293" s="2"/>
      <c r="CN293" s="2"/>
      <c r="CO293" s="2"/>
      <c r="CP293" s="2"/>
      <c r="CQ293" s="2"/>
      <c r="CR293" s="2"/>
      <c r="CS293" s="2"/>
      <c r="CT293" s="2"/>
      <c r="CU293" s="2"/>
      <c r="CV293" s="2"/>
      <c r="CW293" s="2"/>
      <c r="CX293" s="2"/>
      <c r="CY293" s="2"/>
      <c r="CZ293" s="2"/>
      <c r="DA293" s="2"/>
      <c r="DB293" s="2"/>
      <c r="DC293" s="2"/>
      <c r="DD293" s="2"/>
      <c r="DE293" s="2"/>
      <c r="DF293" s="2"/>
      <c r="DG293" s="2"/>
    </row>
    <row r="294" spans="18:111" x14ac:dyDescent="0.2">
      <c r="R294" s="1"/>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c r="AX294" s="2"/>
      <c r="AY294" s="2"/>
      <c r="AZ294" s="2"/>
      <c r="BA294" s="2"/>
      <c r="BB294" s="2"/>
      <c r="BC294" s="2"/>
      <c r="BD294" s="2"/>
      <c r="BE294" s="2"/>
      <c r="BF294" s="2"/>
      <c r="BG294" s="2"/>
      <c r="BH294" s="2"/>
      <c r="BI294" s="2"/>
      <c r="BJ294" s="2"/>
      <c r="BK294" s="2"/>
      <c r="BL294" s="2"/>
      <c r="BM294" s="2"/>
      <c r="BN294" s="2"/>
      <c r="BO294" s="2"/>
      <c r="BP294" s="2"/>
      <c r="BQ294" s="2"/>
      <c r="BR294" s="2"/>
      <c r="BS294" s="2"/>
      <c r="BT294" s="2"/>
      <c r="BU294" s="2"/>
      <c r="BV294" s="2"/>
      <c r="BW294" s="2"/>
      <c r="BX294" s="2"/>
      <c r="BY294" s="2"/>
      <c r="BZ294" s="2"/>
      <c r="CA294" s="2"/>
      <c r="CB294" s="2"/>
      <c r="CC294" s="2"/>
      <c r="CD294" s="2"/>
      <c r="CE294" s="2"/>
      <c r="CF294" s="2"/>
      <c r="CG294" s="2"/>
      <c r="CH294" s="2"/>
      <c r="CI294" s="2"/>
      <c r="CJ294" s="2"/>
      <c r="CK294" s="2"/>
      <c r="CL294" s="2"/>
      <c r="CM294" s="2"/>
      <c r="CN294" s="2"/>
      <c r="CO294" s="2"/>
      <c r="CP294" s="2"/>
      <c r="CQ294" s="2"/>
      <c r="CR294" s="2"/>
      <c r="CS294" s="2"/>
      <c r="CT294" s="2"/>
      <c r="CU294" s="2"/>
      <c r="CV294" s="2"/>
      <c r="CW294" s="2"/>
      <c r="CX294" s="2"/>
      <c r="CY294" s="2"/>
      <c r="CZ294" s="2"/>
      <c r="DA294" s="2"/>
      <c r="DB294" s="2"/>
      <c r="DC294" s="2"/>
      <c r="DD294" s="2"/>
      <c r="DE294" s="2"/>
      <c r="DF294" s="2"/>
      <c r="DG294" s="2"/>
    </row>
    <row r="295" spans="18:111" x14ac:dyDescent="0.2">
      <c r="R295" s="1"/>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c r="AX295" s="2"/>
      <c r="AY295" s="2"/>
      <c r="AZ295" s="2"/>
      <c r="BA295" s="2"/>
      <c r="BB295" s="2"/>
      <c r="BC295" s="2"/>
      <c r="BD295" s="2"/>
      <c r="BE295" s="2"/>
      <c r="BF295" s="2"/>
      <c r="BG295" s="2"/>
      <c r="BH295" s="2"/>
      <c r="BI295" s="2"/>
      <c r="BJ295" s="2"/>
      <c r="BK295" s="2"/>
      <c r="BL295" s="2"/>
      <c r="BM295" s="2"/>
      <c r="BN295" s="2"/>
      <c r="BO295" s="2"/>
      <c r="BP295" s="2"/>
      <c r="BQ295" s="2"/>
      <c r="BR295" s="2"/>
      <c r="BS295" s="2"/>
      <c r="BT295" s="2"/>
      <c r="BU295" s="2"/>
      <c r="BV295" s="2"/>
      <c r="BW295" s="2"/>
      <c r="BX295" s="2"/>
      <c r="BY295" s="2"/>
      <c r="BZ295" s="2"/>
      <c r="CA295" s="2"/>
      <c r="CB295" s="2"/>
      <c r="CC295" s="2"/>
      <c r="CD295" s="2"/>
      <c r="CE295" s="2"/>
      <c r="CF295" s="2"/>
      <c r="CG295" s="2"/>
      <c r="CH295" s="2"/>
      <c r="CI295" s="2"/>
      <c r="CJ295" s="2"/>
      <c r="CK295" s="2"/>
      <c r="CL295" s="2"/>
      <c r="CM295" s="2"/>
      <c r="CN295" s="2"/>
      <c r="CO295" s="2"/>
      <c r="CP295" s="2"/>
      <c r="CQ295" s="2"/>
      <c r="CR295" s="2"/>
      <c r="CS295" s="2"/>
      <c r="CT295" s="2"/>
      <c r="CU295" s="2"/>
      <c r="CV295" s="2"/>
      <c r="CW295" s="2"/>
      <c r="CX295" s="2"/>
      <c r="CY295" s="2"/>
      <c r="CZ295" s="2"/>
      <c r="DA295" s="2"/>
      <c r="DB295" s="2"/>
      <c r="DC295" s="2"/>
      <c r="DD295" s="2"/>
      <c r="DE295" s="2"/>
      <c r="DF295" s="2"/>
      <c r="DG295" s="2"/>
    </row>
    <row r="296" spans="18:111" x14ac:dyDescent="0.2">
      <c r="R296" s="1"/>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c r="AX296" s="2"/>
      <c r="AY296" s="2"/>
      <c r="AZ296" s="2"/>
      <c r="BA296" s="2"/>
      <c r="BB296" s="2"/>
      <c r="BC296" s="2"/>
      <c r="BD296" s="2"/>
      <c r="BE296" s="2"/>
      <c r="BF296" s="2"/>
      <c r="BG296" s="2"/>
      <c r="BH296" s="2"/>
      <c r="BI296" s="2"/>
      <c r="BJ296" s="2"/>
      <c r="BK296" s="2"/>
      <c r="BL296" s="2"/>
      <c r="BM296" s="2"/>
      <c r="BN296" s="2"/>
      <c r="BO296" s="2"/>
      <c r="BP296" s="2"/>
      <c r="BQ296" s="2"/>
      <c r="BR296" s="2"/>
      <c r="BS296" s="2"/>
      <c r="BT296" s="2"/>
      <c r="BU296" s="2"/>
      <c r="BV296" s="2"/>
      <c r="BW296" s="2"/>
      <c r="BX296" s="2"/>
      <c r="BY296" s="2"/>
      <c r="BZ296" s="2"/>
      <c r="CA296" s="2"/>
      <c r="CB296" s="2"/>
      <c r="CC296" s="2"/>
      <c r="CD296" s="2"/>
      <c r="CE296" s="2"/>
      <c r="CF296" s="2"/>
      <c r="CG296" s="2"/>
      <c r="CH296" s="2"/>
      <c r="CI296" s="2"/>
      <c r="CJ296" s="2"/>
      <c r="CK296" s="2"/>
      <c r="CL296" s="2"/>
      <c r="CM296" s="2"/>
      <c r="CN296" s="2"/>
      <c r="CO296" s="2"/>
      <c r="CP296" s="2"/>
      <c r="CQ296" s="2"/>
      <c r="CR296" s="2"/>
      <c r="CS296" s="2"/>
      <c r="CT296" s="2"/>
      <c r="CU296" s="2"/>
      <c r="CV296" s="2"/>
      <c r="CW296" s="2"/>
      <c r="CX296" s="2"/>
      <c r="CY296" s="2"/>
      <c r="CZ296" s="2"/>
      <c r="DA296" s="2"/>
      <c r="DB296" s="2"/>
      <c r="DC296" s="2"/>
      <c r="DD296" s="2"/>
      <c r="DE296" s="2"/>
      <c r="DF296" s="2"/>
      <c r="DG296" s="2"/>
    </row>
    <row r="297" spans="18:111" x14ac:dyDescent="0.2">
      <c r="R297" s="1"/>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c r="AX297" s="2"/>
      <c r="AY297" s="2"/>
      <c r="AZ297" s="2"/>
      <c r="BA297" s="2"/>
      <c r="BB297" s="2"/>
      <c r="BC297" s="2"/>
      <c r="BD297" s="2"/>
      <c r="BE297" s="2"/>
      <c r="BF297" s="2"/>
      <c r="BG297" s="2"/>
      <c r="BH297" s="2"/>
      <c r="BI297" s="2"/>
      <c r="BJ297" s="2"/>
      <c r="BK297" s="2"/>
      <c r="BL297" s="2"/>
      <c r="BM297" s="2"/>
      <c r="BN297" s="2"/>
      <c r="BO297" s="2"/>
      <c r="BP297" s="2"/>
      <c r="BQ297" s="2"/>
      <c r="BR297" s="2"/>
      <c r="BS297" s="2"/>
      <c r="BT297" s="2"/>
      <c r="BU297" s="2"/>
      <c r="BV297" s="2"/>
      <c r="BW297" s="2"/>
      <c r="BX297" s="2"/>
      <c r="BY297" s="2"/>
      <c r="BZ297" s="2"/>
      <c r="CA297" s="2"/>
      <c r="CB297" s="2"/>
      <c r="CC297" s="2"/>
      <c r="CD297" s="2"/>
      <c r="CE297" s="2"/>
      <c r="CF297" s="2"/>
      <c r="CG297" s="2"/>
      <c r="CH297" s="2"/>
      <c r="CI297" s="2"/>
      <c r="CJ297" s="2"/>
      <c r="CK297" s="2"/>
      <c r="CL297" s="2"/>
      <c r="CM297" s="2"/>
      <c r="CN297" s="2"/>
      <c r="CO297" s="2"/>
      <c r="CP297" s="2"/>
      <c r="CQ297" s="2"/>
      <c r="CR297" s="2"/>
      <c r="CS297" s="2"/>
      <c r="CT297" s="2"/>
      <c r="CU297" s="2"/>
      <c r="CV297" s="2"/>
      <c r="CW297" s="2"/>
      <c r="CX297" s="2"/>
      <c r="CY297" s="2"/>
      <c r="CZ297" s="2"/>
      <c r="DA297" s="2"/>
      <c r="DB297" s="2"/>
      <c r="DC297" s="2"/>
      <c r="DD297" s="2"/>
      <c r="DE297" s="2"/>
      <c r="DF297" s="2"/>
      <c r="DG297" s="2"/>
    </row>
    <row r="298" spans="18:111" x14ac:dyDescent="0.2">
      <c r="R298" s="1"/>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c r="AX298" s="2"/>
      <c r="AY298" s="2"/>
      <c r="AZ298" s="2"/>
      <c r="BA298" s="2"/>
      <c r="BB298" s="2"/>
      <c r="BC298" s="2"/>
      <c r="BD298" s="2"/>
      <c r="BE298" s="2"/>
      <c r="BF298" s="2"/>
      <c r="BG298" s="2"/>
      <c r="BH298" s="2"/>
      <c r="BI298" s="2"/>
      <c r="BJ298" s="2"/>
      <c r="BK298" s="2"/>
      <c r="BL298" s="2"/>
      <c r="BM298" s="2"/>
      <c r="BN298" s="2"/>
      <c r="BO298" s="2"/>
      <c r="BP298" s="2"/>
      <c r="BQ298" s="2"/>
      <c r="BR298" s="2"/>
      <c r="BS298" s="2"/>
      <c r="BT298" s="2"/>
      <c r="BU298" s="2"/>
      <c r="BV298" s="2"/>
      <c r="BW298" s="2"/>
      <c r="BX298" s="2"/>
      <c r="BY298" s="2"/>
      <c r="BZ298" s="2"/>
      <c r="CA298" s="2"/>
      <c r="CB298" s="2"/>
      <c r="CC298" s="2"/>
      <c r="CD298" s="2"/>
      <c r="CE298" s="2"/>
      <c r="CF298" s="2"/>
      <c r="CG298" s="2"/>
      <c r="CH298" s="2"/>
      <c r="CI298" s="2"/>
      <c r="CJ298" s="2"/>
      <c r="CK298" s="2"/>
      <c r="CL298" s="2"/>
      <c r="CM298" s="2"/>
      <c r="CN298" s="2"/>
      <c r="CO298" s="2"/>
      <c r="CP298" s="2"/>
      <c r="CQ298" s="2"/>
      <c r="CR298" s="2"/>
      <c r="CS298" s="2"/>
      <c r="CT298" s="2"/>
      <c r="CU298" s="2"/>
      <c r="CV298" s="2"/>
      <c r="CW298" s="2"/>
      <c r="CX298" s="2"/>
      <c r="CY298" s="2"/>
      <c r="CZ298" s="2"/>
      <c r="DA298" s="2"/>
      <c r="DB298" s="2"/>
      <c r="DC298" s="2"/>
      <c r="DD298" s="2"/>
      <c r="DE298" s="2"/>
      <c r="DF298" s="2"/>
      <c r="DG298" s="2"/>
    </row>
    <row r="299" spans="18:111" x14ac:dyDescent="0.2">
      <c r="R299" s="1"/>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c r="AX299" s="2"/>
      <c r="AY299" s="2"/>
      <c r="AZ299" s="2"/>
      <c r="BA299" s="2"/>
      <c r="BB299" s="2"/>
      <c r="BC299" s="2"/>
      <c r="BD299" s="2"/>
      <c r="BE299" s="2"/>
      <c r="BF299" s="2"/>
      <c r="BG299" s="2"/>
      <c r="BH299" s="2"/>
      <c r="BI299" s="2"/>
      <c r="BJ299" s="2"/>
      <c r="BK299" s="2"/>
      <c r="BL299" s="2"/>
      <c r="BM299" s="2"/>
      <c r="BN299" s="2"/>
      <c r="BO299" s="2"/>
      <c r="BP299" s="2"/>
      <c r="BQ299" s="2"/>
      <c r="BR299" s="2"/>
      <c r="BS299" s="2"/>
      <c r="BT299" s="2"/>
      <c r="BU299" s="2"/>
      <c r="BV299" s="2"/>
      <c r="BW299" s="2"/>
      <c r="BX299" s="2"/>
      <c r="BY299" s="2"/>
      <c r="BZ299" s="2"/>
      <c r="CA299" s="2"/>
      <c r="CB299" s="2"/>
      <c r="CC299" s="2"/>
      <c r="CD299" s="2"/>
      <c r="CE299" s="2"/>
      <c r="CF299" s="2"/>
      <c r="CG299" s="2"/>
      <c r="CH299" s="2"/>
      <c r="CI299" s="2"/>
      <c r="CJ299" s="2"/>
      <c r="CK299" s="2"/>
      <c r="CL299" s="2"/>
      <c r="CM299" s="2"/>
      <c r="CN299" s="2"/>
      <c r="CO299" s="2"/>
      <c r="CP299" s="2"/>
      <c r="CQ299" s="2"/>
      <c r="CR299" s="2"/>
      <c r="CS299" s="2"/>
      <c r="CT299" s="2"/>
      <c r="CU299" s="2"/>
      <c r="CV299" s="2"/>
      <c r="CW299" s="2"/>
      <c r="CX299" s="2"/>
      <c r="CY299" s="2"/>
      <c r="CZ299" s="2"/>
      <c r="DA299" s="2"/>
      <c r="DB299" s="2"/>
      <c r="DC299" s="2"/>
      <c r="DD299" s="2"/>
      <c r="DE299" s="2"/>
      <c r="DF299" s="2"/>
      <c r="DG299" s="2"/>
    </row>
    <row r="300" spans="18:111" x14ac:dyDescent="0.2">
      <c r="R300" s="1"/>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c r="AX300" s="2"/>
      <c r="AY300" s="2"/>
      <c r="AZ300" s="2"/>
      <c r="BA300" s="2"/>
      <c r="BB300" s="2"/>
      <c r="BC300" s="2"/>
      <c r="BD300" s="2"/>
      <c r="BE300" s="2"/>
      <c r="BF300" s="2"/>
      <c r="BG300" s="2"/>
      <c r="BH300" s="2"/>
      <c r="BI300" s="2"/>
      <c r="BJ300" s="2"/>
      <c r="BK300" s="2"/>
      <c r="BL300" s="2"/>
      <c r="BM300" s="2"/>
      <c r="BN300" s="2"/>
      <c r="BO300" s="2"/>
      <c r="BP300" s="2"/>
      <c r="BQ300" s="2"/>
      <c r="BR300" s="2"/>
      <c r="BS300" s="2"/>
      <c r="BT300" s="2"/>
      <c r="BU300" s="2"/>
      <c r="BV300" s="2"/>
      <c r="BW300" s="2"/>
      <c r="BX300" s="2"/>
      <c r="BY300" s="2"/>
      <c r="BZ300" s="2"/>
      <c r="CA300" s="2"/>
      <c r="CB300" s="2"/>
      <c r="CC300" s="2"/>
      <c r="CD300" s="2"/>
      <c r="CE300" s="2"/>
      <c r="CF300" s="2"/>
      <c r="CG300" s="2"/>
      <c r="CH300" s="2"/>
      <c r="CI300" s="2"/>
      <c r="CJ300" s="2"/>
      <c r="CK300" s="2"/>
      <c r="CL300" s="2"/>
      <c r="CM300" s="2"/>
      <c r="CN300" s="2"/>
      <c r="CO300" s="2"/>
      <c r="CP300" s="2"/>
      <c r="CQ300" s="2"/>
      <c r="CR300" s="2"/>
      <c r="CS300" s="2"/>
      <c r="CT300" s="2"/>
      <c r="CU300" s="2"/>
      <c r="CV300" s="2"/>
      <c r="CW300" s="2"/>
      <c r="CX300" s="2"/>
      <c r="CY300" s="2"/>
      <c r="CZ300" s="2"/>
      <c r="DA300" s="2"/>
      <c r="DB300" s="2"/>
      <c r="DC300" s="2"/>
      <c r="DD300" s="2"/>
      <c r="DE300" s="2"/>
      <c r="DF300" s="2"/>
      <c r="DG300" s="2"/>
    </row>
    <row r="301" spans="18:111" x14ac:dyDescent="0.2">
      <c r="R301" s="1"/>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c r="AX301" s="2"/>
      <c r="AY301" s="2"/>
      <c r="AZ301" s="2"/>
      <c r="BA301" s="2"/>
      <c r="BB301" s="2"/>
      <c r="BC301" s="2"/>
      <c r="BD301" s="2"/>
      <c r="BE301" s="2"/>
      <c r="BF301" s="2"/>
      <c r="BG301" s="2"/>
      <c r="BH301" s="2"/>
      <c r="BI301" s="2"/>
      <c r="BJ301" s="2"/>
      <c r="BK301" s="2"/>
      <c r="BL301" s="2"/>
      <c r="BM301" s="2"/>
      <c r="BN301" s="2"/>
      <c r="BO301" s="2"/>
      <c r="BP301" s="2"/>
      <c r="BQ301" s="2"/>
      <c r="BR301" s="2"/>
      <c r="BS301" s="2"/>
      <c r="BT301" s="2"/>
      <c r="BU301" s="2"/>
      <c r="BV301" s="2"/>
      <c r="BW301" s="2"/>
      <c r="BX301" s="2"/>
      <c r="BY301" s="2"/>
      <c r="BZ301" s="2"/>
      <c r="CA301" s="2"/>
      <c r="CB301" s="2"/>
      <c r="CC301" s="2"/>
      <c r="CD301" s="2"/>
      <c r="CE301" s="2"/>
      <c r="CF301" s="2"/>
      <c r="CG301" s="2"/>
      <c r="CH301" s="2"/>
      <c r="CI301" s="2"/>
      <c r="CJ301" s="2"/>
      <c r="CK301" s="2"/>
      <c r="CL301" s="2"/>
      <c r="CM301" s="2"/>
      <c r="CN301" s="2"/>
      <c r="CO301" s="2"/>
      <c r="CP301" s="2"/>
      <c r="CQ301" s="2"/>
      <c r="CR301" s="2"/>
      <c r="CS301" s="2"/>
      <c r="CT301" s="2"/>
      <c r="CU301" s="2"/>
      <c r="CV301" s="2"/>
      <c r="CW301" s="2"/>
      <c r="CX301" s="2"/>
      <c r="CY301" s="2"/>
      <c r="CZ301" s="2"/>
      <c r="DA301" s="2"/>
      <c r="DB301" s="2"/>
      <c r="DC301" s="2"/>
      <c r="DD301" s="2"/>
      <c r="DE301" s="2"/>
      <c r="DF301" s="2"/>
      <c r="DG301" s="2"/>
    </row>
    <row r="302" spans="18:111" x14ac:dyDescent="0.2">
      <c r="R302" s="1"/>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c r="AX302" s="2"/>
      <c r="AY302" s="2"/>
      <c r="AZ302" s="2"/>
      <c r="BA302" s="2"/>
      <c r="BB302" s="2"/>
      <c r="BC302" s="2"/>
      <c r="BD302" s="2"/>
      <c r="BE302" s="2"/>
      <c r="BF302" s="2"/>
      <c r="BG302" s="2"/>
      <c r="BH302" s="2"/>
      <c r="BI302" s="2"/>
      <c r="BJ302" s="2"/>
      <c r="BK302" s="2"/>
      <c r="BL302" s="2"/>
      <c r="BM302" s="2"/>
      <c r="BN302" s="2"/>
      <c r="BO302" s="2"/>
      <c r="BP302" s="2"/>
      <c r="BQ302" s="2"/>
      <c r="BR302" s="2"/>
      <c r="BS302" s="2"/>
      <c r="BT302" s="2"/>
      <c r="BU302" s="2"/>
      <c r="BV302" s="2"/>
      <c r="BW302" s="2"/>
      <c r="BX302" s="2"/>
      <c r="BY302" s="2"/>
      <c r="BZ302" s="2"/>
      <c r="CA302" s="2"/>
      <c r="CB302" s="2"/>
      <c r="CC302" s="2"/>
      <c r="CD302" s="2"/>
      <c r="CE302" s="2"/>
      <c r="CF302" s="2"/>
      <c r="CG302" s="2"/>
      <c r="CH302" s="2"/>
      <c r="CI302" s="2"/>
      <c r="CJ302" s="2"/>
      <c r="CK302" s="2"/>
      <c r="CL302" s="2"/>
      <c r="CM302" s="2"/>
      <c r="CN302" s="2"/>
      <c r="CO302" s="2"/>
      <c r="CP302" s="2"/>
      <c r="CQ302" s="2"/>
      <c r="CR302" s="2"/>
      <c r="CS302" s="2"/>
      <c r="CT302" s="2"/>
      <c r="CU302" s="2"/>
      <c r="CV302" s="2"/>
      <c r="CW302" s="2"/>
      <c r="CX302" s="2"/>
      <c r="CY302" s="2"/>
      <c r="CZ302" s="2"/>
      <c r="DA302" s="2"/>
      <c r="DB302" s="2"/>
      <c r="DC302" s="2"/>
      <c r="DD302" s="2"/>
      <c r="DE302" s="2"/>
      <c r="DF302" s="2"/>
      <c r="DG302" s="2"/>
    </row>
    <row r="303" spans="18:111" x14ac:dyDescent="0.2">
      <c r="R303" s="1"/>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c r="AX303" s="2"/>
      <c r="AY303" s="2"/>
      <c r="AZ303" s="2"/>
      <c r="BA303" s="2"/>
      <c r="BB303" s="2"/>
      <c r="BC303" s="2"/>
      <c r="BD303" s="2"/>
      <c r="BE303" s="2"/>
      <c r="BF303" s="2"/>
      <c r="BG303" s="2"/>
      <c r="BH303" s="2"/>
      <c r="BI303" s="2"/>
      <c r="BJ303" s="2"/>
      <c r="BK303" s="2"/>
      <c r="BL303" s="2"/>
      <c r="BM303" s="2"/>
      <c r="BN303" s="2"/>
      <c r="BO303" s="2"/>
      <c r="BP303" s="2"/>
      <c r="BQ303" s="2"/>
      <c r="BR303" s="2"/>
      <c r="BS303" s="2"/>
      <c r="BT303" s="2"/>
      <c r="BU303" s="2"/>
      <c r="BV303" s="2"/>
      <c r="BW303" s="2"/>
      <c r="BX303" s="2"/>
      <c r="BY303" s="2"/>
      <c r="BZ303" s="2"/>
      <c r="CA303" s="2"/>
      <c r="CB303" s="2"/>
      <c r="CC303" s="2"/>
      <c r="CD303" s="2"/>
      <c r="CE303" s="2"/>
      <c r="CF303" s="2"/>
      <c r="CG303" s="2"/>
      <c r="CH303" s="2"/>
      <c r="CI303" s="2"/>
      <c r="CJ303" s="2"/>
      <c r="CK303" s="2"/>
      <c r="CL303" s="2"/>
      <c r="CM303" s="2"/>
      <c r="CN303" s="2"/>
      <c r="CO303" s="2"/>
      <c r="CP303" s="2"/>
      <c r="CQ303" s="2"/>
      <c r="CR303" s="2"/>
      <c r="CS303" s="2"/>
      <c r="CT303" s="2"/>
      <c r="CU303" s="2"/>
      <c r="CV303" s="2"/>
      <c r="CW303" s="2"/>
      <c r="CX303" s="2"/>
      <c r="CY303" s="2"/>
      <c r="CZ303" s="2"/>
      <c r="DA303" s="2"/>
      <c r="DB303" s="2"/>
      <c r="DC303" s="2"/>
      <c r="DD303" s="2"/>
      <c r="DE303" s="2"/>
      <c r="DF303" s="2"/>
      <c r="DG303" s="2"/>
    </row>
    <row r="304" spans="18:111" x14ac:dyDescent="0.2">
      <c r="R304" s="1"/>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c r="AX304" s="2"/>
      <c r="AY304" s="2"/>
      <c r="AZ304" s="2"/>
      <c r="BA304" s="2"/>
      <c r="BB304" s="2"/>
      <c r="BC304" s="2"/>
      <c r="BD304" s="2"/>
      <c r="BE304" s="2"/>
      <c r="BF304" s="2"/>
      <c r="BG304" s="2"/>
      <c r="BH304" s="2"/>
      <c r="BI304" s="2"/>
      <c r="BJ304" s="2"/>
      <c r="BK304" s="2"/>
      <c r="BL304" s="2"/>
      <c r="BM304" s="2"/>
      <c r="BN304" s="2"/>
      <c r="BO304" s="2"/>
      <c r="BP304" s="2"/>
      <c r="BQ304" s="2"/>
      <c r="BR304" s="2"/>
      <c r="BS304" s="2"/>
      <c r="BT304" s="2"/>
      <c r="BU304" s="2"/>
      <c r="BV304" s="2"/>
      <c r="BW304" s="2"/>
      <c r="BX304" s="2"/>
      <c r="BY304" s="2"/>
      <c r="BZ304" s="2"/>
      <c r="CA304" s="2"/>
      <c r="CB304" s="2"/>
      <c r="CC304" s="2"/>
      <c r="CD304" s="2"/>
      <c r="CE304" s="2"/>
      <c r="CF304" s="2"/>
      <c r="CG304" s="2"/>
      <c r="CH304" s="2"/>
      <c r="CI304" s="2"/>
      <c r="CJ304" s="2"/>
      <c r="CK304" s="2"/>
      <c r="CL304" s="2"/>
      <c r="CM304" s="2"/>
      <c r="CN304" s="2"/>
      <c r="CO304" s="2"/>
      <c r="CP304" s="2"/>
      <c r="CQ304" s="2"/>
      <c r="CR304" s="2"/>
      <c r="CS304" s="2"/>
      <c r="CT304" s="2"/>
      <c r="CU304" s="2"/>
      <c r="CV304" s="2"/>
      <c r="CW304" s="2"/>
      <c r="CX304" s="2"/>
      <c r="CY304" s="2"/>
      <c r="CZ304" s="2"/>
      <c r="DA304" s="2"/>
      <c r="DB304" s="2"/>
      <c r="DC304" s="2"/>
      <c r="DD304" s="2"/>
      <c r="DE304" s="2"/>
      <c r="DF304" s="2"/>
      <c r="DG304" s="2"/>
    </row>
    <row r="305" spans="18:111" x14ac:dyDescent="0.2">
      <c r="R305" s="1"/>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c r="AX305" s="2"/>
      <c r="AY305" s="2"/>
      <c r="AZ305" s="2"/>
      <c r="BA305" s="2"/>
      <c r="BB305" s="2"/>
      <c r="BC305" s="2"/>
      <c r="BD305" s="2"/>
      <c r="BE305" s="2"/>
      <c r="BF305" s="2"/>
      <c r="BG305" s="2"/>
      <c r="BH305" s="2"/>
      <c r="BI305" s="2"/>
      <c r="BJ305" s="2"/>
      <c r="BK305" s="2"/>
      <c r="BL305" s="2"/>
      <c r="BM305" s="2"/>
      <c r="BN305" s="2"/>
      <c r="BO305" s="2"/>
      <c r="BP305" s="2"/>
      <c r="BQ305" s="2"/>
      <c r="BR305" s="2"/>
      <c r="BS305" s="2"/>
      <c r="BT305" s="2"/>
      <c r="BU305" s="2"/>
      <c r="BV305" s="2"/>
      <c r="BW305" s="2"/>
      <c r="BX305" s="2"/>
      <c r="BY305" s="2"/>
      <c r="BZ305" s="2"/>
      <c r="CA305" s="2"/>
      <c r="CB305" s="2"/>
      <c r="CC305" s="2"/>
      <c r="CD305" s="2"/>
      <c r="CE305" s="2"/>
      <c r="CF305" s="2"/>
      <c r="CG305" s="2"/>
      <c r="CH305" s="2"/>
      <c r="CI305" s="2"/>
      <c r="CJ305" s="2"/>
      <c r="CK305" s="2"/>
      <c r="CL305" s="2"/>
      <c r="CM305" s="2"/>
      <c r="CN305" s="2"/>
      <c r="CO305" s="2"/>
      <c r="CP305" s="2"/>
      <c r="CQ305" s="2"/>
      <c r="CR305" s="2"/>
      <c r="CS305" s="2"/>
      <c r="CT305" s="2"/>
      <c r="CU305" s="2"/>
      <c r="CV305" s="2"/>
      <c r="CW305" s="2"/>
      <c r="CX305" s="2"/>
      <c r="CY305" s="2"/>
      <c r="CZ305" s="2"/>
      <c r="DA305" s="2"/>
      <c r="DB305" s="2"/>
      <c r="DC305" s="2"/>
      <c r="DD305" s="2"/>
      <c r="DE305" s="2"/>
      <c r="DF305" s="2"/>
      <c r="DG305" s="2"/>
    </row>
    <row r="306" spans="18:111" x14ac:dyDescent="0.2">
      <c r="R306" s="1"/>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c r="AX306" s="2"/>
      <c r="AY306" s="2"/>
      <c r="AZ306" s="2"/>
      <c r="BA306" s="2"/>
      <c r="BB306" s="2"/>
      <c r="BC306" s="2"/>
      <c r="BD306" s="2"/>
      <c r="BE306" s="2"/>
      <c r="BF306" s="2"/>
      <c r="BG306" s="2"/>
      <c r="BH306" s="2"/>
      <c r="BI306" s="2"/>
      <c r="BJ306" s="2"/>
      <c r="BK306" s="2"/>
      <c r="BL306" s="2"/>
      <c r="BM306" s="2"/>
      <c r="BN306" s="2"/>
      <c r="BO306" s="2"/>
      <c r="BP306" s="2"/>
      <c r="BQ306" s="2"/>
      <c r="BR306" s="2"/>
      <c r="BS306" s="2"/>
      <c r="BT306" s="2"/>
      <c r="BU306" s="2"/>
      <c r="BV306" s="2"/>
      <c r="BW306" s="2"/>
      <c r="BX306" s="2"/>
      <c r="BY306" s="2"/>
      <c r="BZ306" s="2"/>
      <c r="CA306" s="2"/>
      <c r="CB306" s="2"/>
      <c r="CC306" s="2"/>
      <c r="CD306" s="2"/>
      <c r="CE306" s="2"/>
      <c r="CF306" s="2"/>
      <c r="CG306" s="2"/>
      <c r="CH306" s="2"/>
      <c r="CI306" s="2"/>
      <c r="CJ306" s="2"/>
      <c r="CK306" s="2"/>
      <c r="CL306" s="2"/>
      <c r="CM306" s="2"/>
      <c r="CN306" s="2"/>
      <c r="CO306" s="2"/>
      <c r="CP306" s="2"/>
      <c r="CQ306" s="2"/>
      <c r="CR306" s="2"/>
      <c r="CS306" s="2"/>
      <c r="CT306" s="2"/>
      <c r="CU306" s="2"/>
      <c r="CV306" s="2"/>
      <c r="CW306" s="2"/>
      <c r="CX306" s="2"/>
      <c r="CY306" s="2"/>
      <c r="CZ306" s="2"/>
      <c r="DA306" s="2"/>
      <c r="DB306" s="2"/>
      <c r="DC306" s="2"/>
      <c r="DD306" s="2"/>
      <c r="DE306" s="2"/>
      <c r="DF306" s="2"/>
      <c r="DG306" s="2"/>
    </row>
    <row r="307" spans="18:111" x14ac:dyDescent="0.2">
      <c r="R307" s="1"/>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c r="AX307" s="2"/>
      <c r="AY307" s="2"/>
      <c r="AZ307" s="2"/>
      <c r="BA307" s="2"/>
      <c r="BB307" s="2"/>
      <c r="BC307" s="2"/>
      <c r="BD307" s="2"/>
      <c r="BE307" s="2"/>
      <c r="BF307" s="2"/>
      <c r="BG307" s="2"/>
      <c r="BH307" s="2"/>
      <c r="BI307" s="2"/>
      <c r="BJ307" s="2"/>
      <c r="BK307" s="2"/>
      <c r="BL307" s="2"/>
      <c r="BM307" s="2"/>
      <c r="BN307" s="2"/>
      <c r="BO307" s="2"/>
      <c r="BP307" s="2"/>
      <c r="BQ307" s="2"/>
      <c r="BR307" s="2"/>
      <c r="BS307" s="2"/>
      <c r="BT307" s="2"/>
      <c r="BU307" s="2"/>
      <c r="BV307" s="2"/>
      <c r="BW307" s="2"/>
      <c r="BX307" s="2"/>
      <c r="BY307" s="2"/>
      <c r="BZ307" s="2"/>
      <c r="CA307" s="2"/>
      <c r="CB307" s="2"/>
      <c r="CC307" s="2"/>
      <c r="CD307" s="2"/>
      <c r="CE307" s="2"/>
      <c r="CF307" s="2"/>
      <c r="CG307" s="2"/>
      <c r="CH307" s="2"/>
      <c r="CI307" s="2"/>
      <c r="CJ307" s="2"/>
      <c r="CK307" s="2"/>
      <c r="CL307" s="2"/>
      <c r="CM307" s="2"/>
      <c r="CN307" s="2"/>
      <c r="CO307" s="2"/>
      <c r="CP307" s="2"/>
      <c r="CQ307" s="2"/>
      <c r="CR307" s="2"/>
      <c r="CS307" s="2"/>
      <c r="CT307" s="2"/>
      <c r="CU307" s="2"/>
      <c r="CV307" s="2"/>
      <c r="CW307" s="2"/>
      <c r="CX307" s="2"/>
      <c r="CY307" s="2"/>
      <c r="CZ307" s="2"/>
      <c r="DA307" s="2"/>
      <c r="DB307" s="2"/>
      <c r="DC307" s="2"/>
      <c r="DD307" s="2"/>
      <c r="DE307" s="2"/>
      <c r="DF307" s="2"/>
      <c r="DG307" s="2"/>
    </row>
    <row r="308" spans="18:111" x14ac:dyDescent="0.2">
      <c r="R308" s="1"/>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c r="AX308" s="2"/>
      <c r="AY308" s="2"/>
      <c r="AZ308" s="2"/>
      <c r="BA308" s="2"/>
      <c r="BB308" s="2"/>
      <c r="BC308" s="2"/>
      <c r="BD308" s="2"/>
      <c r="BE308" s="2"/>
      <c r="BF308" s="2"/>
      <c r="BG308" s="2"/>
      <c r="BH308" s="2"/>
      <c r="BI308" s="2"/>
      <c r="BJ308" s="2"/>
      <c r="BK308" s="2"/>
      <c r="BL308" s="2"/>
      <c r="BM308" s="2"/>
      <c r="BN308" s="2"/>
      <c r="BO308" s="2"/>
      <c r="BP308" s="2"/>
      <c r="BQ308" s="2"/>
      <c r="BR308" s="2"/>
      <c r="BS308" s="2"/>
      <c r="BT308" s="2"/>
      <c r="BU308" s="2"/>
      <c r="BV308" s="2"/>
      <c r="BW308" s="2"/>
      <c r="BX308" s="2"/>
      <c r="BY308" s="2"/>
      <c r="BZ308" s="2"/>
      <c r="CA308" s="2"/>
      <c r="CB308" s="2"/>
      <c r="CC308" s="2"/>
      <c r="CD308" s="2"/>
      <c r="CE308" s="2"/>
      <c r="CF308" s="2"/>
      <c r="CG308" s="2"/>
      <c r="CH308" s="2"/>
      <c r="CI308" s="2"/>
      <c r="CJ308" s="2"/>
      <c r="CK308" s="2"/>
      <c r="CL308" s="2"/>
      <c r="CM308" s="2"/>
      <c r="CN308" s="2"/>
      <c r="CO308" s="2"/>
      <c r="CP308" s="2"/>
      <c r="CQ308" s="2"/>
      <c r="CR308" s="2"/>
      <c r="CS308" s="2"/>
      <c r="CT308" s="2"/>
      <c r="CU308" s="2"/>
      <c r="CV308" s="2"/>
      <c r="CW308" s="2"/>
      <c r="CX308" s="2"/>
      <c r="CY308" s="2"/>
      <c r="CZ308" s="2"/>
      <c r="DA308" s="2"/>
      <c r="DB308" s="2"/>
      <c r="DC308" s="2"/>
      <c r="DD308" s="2"/>
      <c r="DE308" s="2"/>
      <c r="DF308" s="2"/>
      <c r="DG308" s="2"/>
    </row>
    <row r="309" spans="18:111" x14ac:dyDescent="0.2">
      <c r="R309" s="1"/>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c r="AX309" s="2"/>
      <c r="AY309" s="2"/>
      <c r="AZ309" s="2"/>
      <c r="BA309" s="2"/>
      <c r="BB309" s="2"/>
      <c r="BC309" s="2"/>
      <c r="BD309" s="2"/>
      <c r="BE309" s="2"/>
      <c r="BF309" s="2"/>
      <c r="BG309" s="2"/>
      <c r="BH309" s="2"/>
      <c r="BI309" s="2"/>
      <c r="BJ309" s="2"/>
      <c r="BK309" s="2"/>
      <c r="BL309" s="2"/>
      <c r="BM309" s="2"/>
      <c r="BN309" s="2"/>
      <c r="BO309" s="2"/>
      <c r="BP309" s="2"/>
      <c r="BQ309" s="2"/>
      <c r="BR309" s="2"/>
      <c r="BS309" s="2"/>
      <c r="BT309" s="2"/>
      <c r="BU309" s="2"/>
      <c r="BV309" s="2"/>
      <c r="BW309" s="2"/>
      <c r="BX309" s="2"/>
      <c r="BY309" s="2"/>
      <c r="BZ309" s="2"/>
      <c r="CA309" s="2"/>
      <c r="CB309" s="2"/>
      <c r="CC309" s="2"/>
      <c r="CD309" s="2"/>
      <c r="CE309" s="2"/>
      <c r="CF309" s="2"/>
      <c r="CG309" s="2"/>
      <c r="CH309" s="2"/>
      <c r="CI309" s="2"/>
      <c r="CJ309" s="2"/>
      <c r="CK309" s="2"/>
      <c r="CL309" s="2"/>
      <c r="CM309" s="2"/>
      <c r="CN309" s="2"/>
      <c r="CO309" s="2"/>
      <c r="CP309" s="2"/>
      <c r="CQ309" s="2"/>
      <c r="CR309" s="2"/>
      <c r="CS309" s="2"/>
      <c r="CT309" s="2"/>
      <c r="CU309" s="2"/>
      <c r="CV309" s="2"/>
      <c r="CW309" s="2"/>
      <c r="CX309" s="2"/>
      <c r="CY309" s="2"/>
      <c r="CZ309" s="2"/>
      <c r="DA309" s="2"/>
      <c r="DB309" s="2"/>
      <c r="DC309" s="2"/>
      <c r="DD309" s="2"/>
      <c r="DE309" s="2"/>
      <c r="DF309" s="2"/>
      <c r="DG309" s="2"/>
    </row>
    <row r="310" spans="18:111" x14ac:dyDescent="0.2">
      <c r="R310" s="1"/>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c r="AX310" s="2"/>
      <c r="AY310" s="2"/>
      <c r="AZ310" s="2"/>
      <c r="BA310" s="2"/>
      <c r="BB310" s="2"/>
      <c r="BC310" s="2"/>
      <c r="BD310" s="2"/>
      <c r="BE310" s="2"/>
      <c r="BF310" s="2"/>
      <c r="BG310" s="2"/>
      <c r="BH310" s="2"/>
      <c r="BI310" s="2"/>
      <c r="BJ310" s="2"/>
      <c r="BK310" s="2"/>
      <c r="BL310" s="2"/>
      <c r="BM310" s="2"/>
      <c r="BN310" s="2"/>
      <c r="BO310" s="2"/>
      <c r="BP310" s="2"/>
      <c r="BQ310" s="2"/>
      <c r="BR310" s="2"/>
      <c r="BS310" s="2"/>
      <c r="BT310" s="2"/>
      <c r="BU310" s="2"/>
      <c r="BV310" s="2"/>
      <c r="BW310" s="2"/>
      <c r="BX310" s="2"/>
      <c r="BY310" s="2"/>
      <c r="BZ310" s="2"/>
      <c r="CA310" s="2"/>
      <c r="CB310" s="2"/>
      <c r="CC310" s="2"/>
      <c r="CD310" s="2"/>
      <c r="CE310" s="2"/>
      <c r="CF310" s="2"/>
      <c r="CG310" s="2"/>
      <c r="CH310" s="2"/>
      <c r="CI310" s="2"/>
      <c r="CJ310" s="2"/>
      <c r="CK310" s="2"/>
      <c r="CL310" s="2"/>
      <c r="CM310" s="2"/>
      <c r="CN310" s="2"/>
      <c r="CO310" s="2"/>
      <c r="CP310" s="2"/>
      <c r="CQ310" s="2"/>
      <c r="CR310" s="2"/>
      <c r="CS310" s="2"/>
      <c r="CT310" s="2"/>
      <c r="CU310" s="2"/>
      <c r="CV310" s="2"/>
      <c r="CW310" s="2"/>
      <c r="CX310" s="2"/>
      <c r="CY310" s="2"/>
      <c r="CZ310" s="2"/>
      <c r="DA310" s="2"/>
      <c r="DB310" s="2"/>
      <c r="DC310" s="2"/>
      <c r="DD310" s="2"/>
      <c r="DE310" s="2"/>
      <c r="DF310" s="2"/>
      <c r="DG310" s="2"/>
    </row>
    <row r="311" spans="18:111" x14ac:dyDescent="0.2">
      <c r="R311" s="1"/>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c r="AX311" s="2"/>
      <c r="AY311" s="2"/>
      <c r="AZ311" s="2"/>
      <c r="BA311" s="2"/>
      <c r="BB311" s="2"/>
      <c r="BC311" s="2"/>
      <c r="BD311" s="2"/>
      <c r="BE311" s="2"/>
      <c r="BF311" s="2"/>
      <c r="BG311" s="2"/>
      <c r="BH311" s="2"/>
      <c r="BI311" s="2"/>
      <c r="BJ311" s="2"/>
      <c r="BK311" s="2"/>
      <c r="BL311" s="2"/>
      <c r="BM311" s="2"/>
      <c r="BN311" s="2"/>
      <c r="BO311" s="2"/>
      <c r="BP311" s="2"/>
      <c r="BQ311" s="2"/>
      <c r="BR311" s="2"/>
      <c r="BS311" s="2"/>
      <c r="BT311" s="2"/>
      <c r="BU311" s="2"/>
      <c r="BV311" s="2"/>
      <c r="BW311" s="2"/>
      <c r="BX311" s="2"/>
      <c r="BY311" s="2"/>
      <c r="BZ311" s="2"/>
      <c r="CA311" s="2"/>
      <c r="CB311" s="2"/>
      <c r="CC311" s="2"/>
      <c r="CD311" s="2"/>
      <c r="CE311" s="2"/>
      <c r="CF311" s="2"/>
      <c r="CG311" s="2"/>
      <c r="CH311" s="2"/>
      <c r="CI311" s="2"/>
      <c r="CJ311" s="2"/>
      <c r="CK311" s="2"/>
      <c r="CL311" s="2"/>
      <c r="CM311" s="2"/>
      <c r="CN311" s="2"/>
      <c r="CO311" s="2"/>
      <c r="CP311" s="2"/>
      <c r="CQ311" s="2"/>
      <c r="CR311" s="2"/>
      <c r="CS311" s="2"/>
      <c r="CT311" s="2"/>
      <c r="CU311" s="2"/>
      <c r="CV311" s="2"/>
      <c r="CW311" s="2"/>
      <c r="CX311" s="2"/>
      <c r="CY311" s="2"/>
      <c r="CZ311" s="2"/>
      <c r="DA311" s="2"/>
      <c r="DB311" s="2"/>
      <c r="DC311" s="2"/>
      <c r="DD311" s="2"/>
      <c r="DE311" s="2"/>
      <c r="DF311" s="2"/>
      <c r="DG311" s="2"/>
    </row>
    <row r="312" spans="18:111" x14ac:dyDescent="0.2">
      <c r="R312" s="1"/>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c r="AX312" s="2"/>
      <c r="AY312" s="2"/>
      <c r="AZ312" s="2"/>
      <c r="BA312" s="2"/>
      <c r="BB312" s="2"/>
      <c r="BC312" s="2"/>
      <c r="BD312" s="2"/>
      <c r="BE312" s="2"/>
      <c r="BF312" s="2"/>
      <c r="BG312" s="2"/>
      <c r="BH312" s="2"/>
      <c r="BI312" s="2"/>
      <c r="BJ312" s="2"/>
      <c r="BK312" s="2"/>
      <c r="BL312" s="2"/>
      <c r="BM312" s="2"/>
      <c r="BN312" s="2"/>
      <c r="BO312" s="2"/>
      <c r="BP312" s="2"/>
      <c r="BQ312" s="2"/>
      <c r="BR312" s="2"/>
      <c r="BS312" s="2"/>
      <c r="BT312" s="2"/>
      <c r="BU312" s="2"/>
      <c r="BV312" s="2"/>
      <c r="BW312" s="2"/>
      <c r="BX312" s="2"/>
      <c r="BY312" s="2"/>
      <c r="BZ312" s="2"/>
      <c r="CA312" s="2"/>
      <c r="CB312" s="2"/>
      <c r="CC312" s="2"/>
      <c r="CD312" s="2"/>
      <c r="CE312" s="2"/>
      <c r="CF312" s="2"/>
      <c r="CG312" s="2"/>
      <c r="CH312" s="2"/>
      <c r="CI312" s="2"/>
      <c r="CJ312" s="2"/>
      <c r="CK312" s="2"/>
      <c r="CL312" s="2"/>
      <c r="CM312" s="2"/>
      <c r="CN312" s="2"/>
      <c r="CO312" s="2"/>
      <c r="CP312" s="2"/>
      <c r="CQ312" s="2"/>
      <c r="CR312" s="2"/>
      <c r="CS312" s="2"/>
      <c r="CT312" s="2"/>
      <c r="CU312" s="2"/>
      <c r="CV312" s="2"/>
      <c r="CW312" s="2"/>
      <c r="CX312" s="2"/>
      <c r="CY312" s="2"/>
      <c r="CZ312" s="2"/>
      <c r="DA312" s="2"/>
      <c r="DB312" s="2"/>
      <c r="DC312" s="2"/>
      <c r="DD312" s="2"/>
      <c r="DE312" s="2"/>
      <c r="DF312" s="2"/>
      <c r="DG312" s="2"/>
    </row>
    <row r="313" spans="18:111" x14ac:dyDescent="0.2">
      <c r="R313" s="1"/>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c r="AX313" s="2"/>
      <c r="AY313" s="2"/>
      <c r="AZ313" s="2"/>
      <c r="BA313" s="2"/>
      <c r="BB313" s="2"/>
      <c r="BC313" s="2"/>
      <c r="BD313" s="2"/>
      <c r="BE313" s="2"/>
      <c r="BF313" s="2"/>
      <c r="BG313" s="2"/>
      <c r="BH313" s="2"/>
      <c r="BI313" s="2"/>
      <c r="BJ313" s="2"/>
      <c r="BK313" s="2"/>
      <c r="BL313" s="2"/>
      <c r="BM313" s="2"/>
      <c r="BN313" s="2"/>
      <c r="BO313" s="2"/>
      <c r="BP313" s="2"/>
      <c r="BQ313" s="2"/>
      <c r="BR313" s="2"/>
      <c r="BS313" s="2"/>
      <c r="BT313" s="2"/>
      <c r="BU313" s="2"/>
      <c r="BV313" s="2"/>
      <c r="BW313" s="2"/>
      <c r="BX313" s="2"/>
      <c r="BY313" s="2"/>
      <c r="BZ313" s="2"/>
      <c r="CA313" s="2"/>
      <c r="CB313" s="2"/>
      <c r="CC313" s="2"/>
      <c r="CD313" s="2"/>
      <c r="CE313" s="2"/>
      <c r="CF313" s="2"/>
      <c r="CG313" s="2"/>
      <c r="CH313" s="2"/>
      <c r="CI313" s="2"/>
      <c r="CJ313" s="2"/>
      <c r="CK313" s="2"/>
      <c r="CL313" s="2"/>
      <c r="CM313" s="2"/>
      <c r="CN313" s="2"/>
      <c r="CO313" s="2"/>
      <c r="CP313" s="2"/>
      <c r="CQ313" s="2"/>
      <c r="CR313" s="2"/>
      <c r="CS313" s="2"/>
      <c r="CT313" s="2"/>
      <c r="CU313" s="2"/>
      <c r="CV313" s="2"/>
      <c r="CW313" s="2"/>
      <c r="CX313" s="2"/>
      <c r="CY313" s="2"/>
      <c r="CZ313" s="2"/>
      <c r="DA313" s="2"/>
      <c r="DB313" s="2"/>
      <c r="DC313" s="2"/>
      <c r="DD313" s="2"/>
      <c r="DE313" s="2"/>
      <c r="DF313" s="2"/>
      <c r="DG313" s="2"/>
    </row>
    <row r="314" spans="18:111" x14ac:dyDescent="0.2">
      <c r="R314" s="1"/>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c r="AX314" s="2"/>
      <c r="AY314" s="2"/>
      <c r="AZ314" s="2"/>
      <c r="BA314" s="2"/>
      <c r="BB314" s="2"/>
      <c r="BC314" s="2"/>
      <c r="BD314" s="2"/>
      <c r="BE314" s="2"/>
      <c r="BF314" s="2"/>
      <c r="BG314" s="2"/>
      <c r="BH314" s="2"/>
      <c r="BI314" s="2"/>
      <c r="BJ314" s="2"/>
      <c r="BK314" s="2"/>
      <c r="BL314" s="2"/>
      <c r="BM314" s="2"/>
      <c r="BN314" s="2"/>
      <c r="BO314" s="2"/>
      <c r="BP314" s="2"/>
      <c r="BQ314" s="2"/>
      <c r="BR314" s="2"/>
      <c r="BS314" s="2"/>
      <c r="BT314" s="2"/>
      <c r="BU314" s="2"/>
      <c r="BV314" s="2"/>
      <c r="BW314" s="2"/>
      <c r="BX314" s="2"/>
      <c r="BY314" s="2"/>
      <c r="BZ314" s="2"/>
      <c r="CA314" s="2"/>
      <c r="CB314" s="2"/>
      <c r="CC314" s="2"/>
      <c r="CD314" s="2"/>
      <c r="CE314" s="2"/>
      <c r="CF314" s="2"/>
      <c r="CG314" s="2"/>
      <c r="CH314" s="2"/>
      <c r="CI314" s="2"/>
      <c r="CJ314" s="2"/>
      <c r="CK314" s="2"/>
      <c r="CL314" s="2"/>
      <c r="CM314" s="2"/>
      <c r="CN314" s="2"/>
      <c r="CO314" s="2"/>
      <c r="CP314" s="2"/>
      <c r="CQ314" s="2"/>
      <c r="CR314" s="2"/>
      <c r="CS314" s="2"/>
      <c r="CT314" s="2"/>
      <c r="CU314" s="2"/>
      <c r="CV314" s="2"/>
      <c r="CW314" s="2"/>
      <c r="CX314" s="2"/>
      <c r="CY314" s="2"/>
      <c r="CZ314" s="2"/>
      <c r="DA314" s="2"/>
      <c r="DB314" s="2"/>
      <c r="DC314" s="2"/>
      <c r="DD314" s="2"/>
      <c r="DE314" s="2"/>
      <c r="DF314" s="2"/>
      <c r="DG314" s="2"/>
    </row>
    <row r="315" spans="18:111" x14ac:dyDescent="0.2">
      <c r="R315" s="1"/>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c r="AX315" s="2"/>
      <c r="AY315" s="2"/>
      <c r="AZ315" s="2"/>
      <c r="BA315" s="2"/>
      <c r="BB315" s="2"/>
      <c r="BC315" s="2"/>
      <c r="BD315" s="2"/>
      <c r="BE315" s="2"/>
      <c r="BF315" s="2"/>
      <c r="BG315" s="2"/>
      <c r="BH315" s="2"/>
      <c r="BI315" s="2"/>
      <c r="BJ315" s="2"/>
      <c r="BK315" s="2"/>
      <c r="BL315" s="2"/>
      <c r="BM315" s="2"/>
      <c r="BN315" s="2"/>
      <c r="BO315" s="2"/>
      <c r="BP315" s="2"/>
      <c r="BQ315" s="2"/>
      <c r="BR315" s="2"/>
      <c r="BS315" s="2"/>
      <c r="BT315" s="2"/>
      <c r="BU315" s="2"/>
      <c r="BV315" s="2"/>
      <c r="BW315" s="2"/>
      <c r="BX315" s="2"/>
      <c r="BY315" s="2"/>
      <c r="BZ315" s="2"/>
      <c r="CA315" s="2"/>
      <c r="CB315" s="2"/>
      <c r="CC315" s="2"/>
      <c r="CD315" s="2"/>
      <c r="CE315" s="2"/>
      <c r="CF315" s="2"/>
      <c r="CG315" s="2"/>
      <c r="CH315" s="2"/>
      <c r="CI315" s="2"/>
      <c r="CJ315" s="2"/>
      <c r="CK315" s="2"/>
      <c r="CL315" s="2"/>
      <c r="CM315" s="2"/>
      <c r="CN315" s="2"/>
      <c r="CO315" s="2"/>
      <c r="CP315" s="2"/>
      <c r="CQ315" s="2"/>
      <c r="CR315" s="2"/>
      <c r="CS315" s="2"/>
      <c r="CT315" s="2"/>
      <c r="CU315" s="2"/>
      <c r="CV315" s="2"/>
      <c r="CW315" s="2"/>
      <c r="CX315" s="2"/>
      <c r="CY315" s="2"/>
      <c r="CZ315" s="2"/>
      <c r="DA315" s="2"/>
      <c r="DB315" s="2"/>
      <c r="DC315" s="2"/>
      <c r="DD315" s="2"/>
      <c r="DE315" s="2"/>
      <c r="DF315" s="2"/>
      <c r="DG315" s="2"/>
    </row>
    <row r="316" spans="18:111" x14ac:dyDescent="0.2">
      <c r="R316" s="1"/>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c r="AX316" s="2"/>
      <c r="AY316" s="2"/>
      <c r="AZ316" s="2"/>
      <c r="BA316" s="2"/>
      <c r="BB316" s="2"/>
      <c r="BC316" s="2"/>
      <c r="BD316" s="2"/>
      <c r="BE316" s="2"/>
      <c r="BF316" s="2"/>
      <c r="BG316" s="2"/>
      <c r="BH316" s="2"/>
      <c r="BI316" s="2"/>
      <c r="BJ316" s="2"/>
      <c r="BK316" s="2"/>
      <c r="BL316" s="2"/>
      <c r="BM316" s="2"/>
      <c r="BN316" s="2"/>
      <c r="BO316" s="2"/>
      <c r="BP316" s="2"/>
      <c r="BQ316" s="2"/>
      <c r="BR316" s="2"/>
      <c r="BS316" s="2"/>
      <c r="BT316" s="2"/>
      <c r="BU316" s="2"/>
      <c r="BV316" s="2"/>
      <c r="BW316" s="2"/>
      <c r="BX316" s="2"/>
      <c r="BY316" s="2"/>
      <c r="BZ316" s="2"/>
      <c r="CA316" s="2"/>
      <c r="CB316" s="2"/>
      <c r="CC316" s="2"/>
      <c r="CD316" s="2"/>
      <c r="CE316" s="2"/>
      <c r="CF316" s="2"/>
      <c r="CG316" s="2"/>
      <c r="CH316" s="2"/>
      <c r="CI316" s="2"/>
      <c r="CJ316" s="2"/>
      <c r="CK316" s="2"/>
      <c r="CL316" s="2"/>
      <c r="CM316" s="2"/>
      <c r="CN316" s="2"/>
      <c r="CO316" s="2"/>
      <c r="CP316" s="2"/>
      <c r="CQ316" s="2"/>
      <c r="CR316" s="2"/>
      <c r="CS316" s="2"/>
      <c r="CT316" s="2"/>
      <c r="CU316" s="2"/>
      <c r="CV316" s="2"/>
      <c r="CW316" s="2"/>
      <c r="CX316" s="2"/>
      <c r="CY316" s="2"/>
      <c r="CZ316" s="2"/>
      <c r="DA316" s="2"/>
      <c r="DB316" s="2"/>
      <c r="DC316" s="2"/>
      <c r="DD316" s="2"/>
      <c r="DE316" s="2"/>
      <c r="DF316" s="2"/>
      <c r="DG316" s="2"/>
    </row>
    <row r="317" spans="18:111" x14ac:dyDescent="0.2">
      <c r="R317" s="1"/>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c r="AX317" s="2"/>
      <c r="AY317" s="2"/>
      <c r="AZ317" s="2"/>
      <c r="BA317" s="2"/>
      <c r="BB317" s="2"/>
      <c r="BC317" s="2"/>
      <c r="BD317" s="2"/>
      <c r="BE317" s="2"/>
      <c r="BF317" s="2"/>
      <c r="BG317" s="2"/>
      <c r="BH317" s="2"/>
      <c r="BI317" s="2"/>
      <c r="BJ317" s="2"/>
      <c r="BK317" s="2"/>
      <c r="BL317" s="2"/>
      <c r="BM317" s="2"/>
      <c r="BN317" s="2"/>
      <c r="BO317" s="2"/>
      <c r="BP317" s="2"/>
      <c r="BQ317" s="2"/>
      <c r="BR317" s="2"/>
      <c r="BS317" s="2"/>
      <c r="BT317" s="2"/>
      <c r="BU317" s="2"/>
      <c r="BV317" s="2"/>
      <c r="BW317" s="2"/>
      <c r="BX317" s="2"/>
      <c r="BY317" s="2"/>
      <c r="BZ317" s="2"/>
      <c r="CA317" s="2"/>
      <c r="CB317" s="2"/>
      <c r="CC317" s="2"/>
      <c r="CD317" s="2"/>
      <c r="CE317" s="2"/>
      <c r="CF317" s="2"/>
      <c r="CG317" s="2"/>
      <c r="CH317" s="2"/>
      <c r="CI317" s="2"/>
      <c r="CJ317" s="2"/>
      <c r="CK317" s="2"/>
      <c r="CL317" s="2"/>
      <c r="CM317" s="2"/>
      <c r="CN317" s="2"/>
      <c r="CO317" s="2"/>
      <c r="CP317" s="2"/>
      <c r="CQ317" s="2"/>
      <c r="CR317" s="2"/>
      <c r="CS317" s="2"/>
      <c r="CT317" s="2"/>
      <c r="CU317" s="2"/>
      <c r="CV317" s="2"/>
      <c r="CW317" s="2"/>
      <c r="CX317" s="2"/>
      <c r="CY317" s="2"/>
      <c r="CZ317" s="2"/>
      <c r="DA317" s="2"/>
      <c r="DB317" s="2"/>
      <c r="DC317" s="2"/>
      <c r="DD317" s="2"/>
      <c r="DE317" s="2"/>
      <c r="DF317" s="2"/>
      <c r="DG317" s="2"/>
    </row>
    <row r="318" spans="18:111" x14ac:dyDescent="0.2">
      <c r="R318" s="1"/>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c r="AX318" s="2"/>
      <c r="AY318" s="2"/>
      <c r="AZ318" s="2"/>
      <c r="BA318" s="2"/>
      <c r="BB318" s="2"/>
      <c r="BC318" s="2"/>
      <c r="BD318" s="2"/>
      <c r="BE318" s="2"/>
      <c r="BF318" s="2"/>
      <c r="BG318" s="2"/>
      <c r="BH318" s="2"/>
      <c r="BI318" s="2"/>
      <c r="BJ318" s="2"/>
      <c r="BK318" s="2"/>
      <c r="BL318" s="2"/>
      <c r="BM318" s="2"/>
      <c r="BN318" s="2"/>
      <c r="BO318" s="2"/>
      <c r="BP318" s="2"/>
      <c r="BQ318" s="2"/>
      <c r="BR318" s="2"/>
      <c r="BS318" s="2"/>
      <c r="BT318" s="2"/>
      <c r="BU318" s="2"/>
      <c r="BV318" s="2"/>
      <c r="BW318" s="2"/>
      <c r="BX318" s="2"/>
      <c r="BY318" s="2"/>
      <c r="BZ318" s="2"/>
      <c r="CA318" s="2"/>
      <c r="CB318" s="2"/>
      <c r="CC318" s="2"/>
      <c r="CD318" s="2"/>
      <c r="CE318" s="2"/>
      <c r="CF318" s="2"/>
      <c r="CG318" s="2"/>
      <c r="CH318" s="2"/>
      <c r="CI318" s="2"/>
      <c r="CJ318" s="2"/>
      <c r="CK318" s="2"/>
      <c r="CL318" s="2"/>
      <c r="CM318" s="2"/>
      <c r="CN318" s="2"/>
      <c r="CO318" s="2"/>
      <c r="CP318" s="2"/>
      <c r="CQ318" s="2"/>
      <c r="CR318" s="2"/>
      <c r="CS318" s="2"/>
      <c r="CT318" s="2"/>
      <c r="CU318" s="2"/>
      <c r="CV318" s="2"/>
      <c r="CW318" s="2"/>
      <c r="CX318" s="2"/>
      <c r="CY318" s="2"/>
      <c r="CZ318" s="2"/>
      <c r="DA318" s="2"/>
      <c r="DB318" s="2"/>
      <c r="DC318" s="2"/>
      <c r="DD318" s="2"/>
      <c r="DE318" s="2"/>
      <c r="DF318" s="2"/>
      <c r="DG318" s="2"/>
    </row>
    <row r="319" spans="18:111" x14ac:dyDescent="0.2">
      <c r="R319" s="1"/>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c r="AX319" s="2"/>
      <c r="AY319" s="2"/>
      <c r="AZ319" s="2"/>
      <c r="BA319" s="2"/>
      <c r="BB319" s="2"/>
      <c r="BC319" s="2"/>
      <c r="BD319" s="2"/>
      <c r="BE319" s="2"/>
      <c r="BF319" s="2"/>
      <c r="BG319" s="2"/>
      <c r="BH319" s="2"/>
      <c r="BI319" s="2"/>
      <c r="BJ319" s="2"/>
      <c r="BK319" s="2"/>
      <c r="BL319" s="2"/>
      <c r="BM319" s="2"/>
      <c r="BN319" s="2"/>
      <c r="BO319" s="2"/>
      <c r="BP319" s="2"/>
      <c r="BQ319" s="2"/>
      <c r="BR319" s="2"/>
      <c r="BS319" s="2"/>
      <c r="BT319" s="2"/>
      <c r="BU319" s="2"/>
      <c r="BV319" s="2"/>
      <c r="BW319" s="2"/>
      <c r="BX319" s="2"/>
      <c r="BY319" s="2"/>
      <c r="BZ319" s="2"/>
      <c r="CA319" s="2"/>
      <c r="CB319" s="2"/>
      <c r="CC319" s="2"/>
      <c r="CD319" s="2"/>
      <c r="CE319" s="2"/>
      <c r="CF319" s="2"/>
      <c r="CG319" s="2"/>
      <c r="CH319" s="2"/>
      <c r="CI319" s="2"/>
      <c r="CJ319" s="2"/>
      <c r="CK319" s="2"/>
      <c r="CL319" s="2"/>
      <c r="CM319" s="2"/>
      <c r="CN319" s="2"/>
      <c r="CO319" s="2"/>
      <c r="CP319" s="2"/>
      <c r="CQ319" s="2"/>
      <c r="CR319" s="2"/>
      <c r="CS319" s="2"/>
      <c r="CT319" s="2"/>
      <c r="CU319" s="2"/>
      <c r="CV319" s="2"/>
      <c r="CW319" s="2"/>
      <c r="CX319" s="2"/>
      <c r="CY319" s="2"/>
      <c r="CZ319" s="2"/>
      <c r="DA319" s="2"/>
      <c r="DB319" s="2"/>
      <c r="DC319" s="2"/>
      <c r="DD319" s="2"/>
      <c r="DE319" s="2"/>
      <c r="DF319" s="2"/>
      <c r="DG319" s="2"/>
    </row>
    <row r="320" spans="18:111" x14ac:dyDescent="0.2">
      <c r="R320" s="1"/>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c r="AX320" s="2"/>
      <c r="AY320" s="2"/>
      <c r="AZ320" s="2"/>
      <c r="BA320" s="2"/>
      <c r="BB320" s="2"/>
      <c r="BC320" s="2"/>
      <c r="BD320" s="2"/>
      <c r="BE320" s="2"/>
      <c r="BF320" s="2"/>
      <c r="BG320" s="2"/>
      <c r="BH320" s="2"/>
      <c r="BI320" s="2"/>
      <c r="BJ320" s="2"/>
      <c r="BK320" s="2"/>
      <c r="BL320" s="2"/>
      <c r="BM320" s="2"/>
      <c r="BN320" s="2"/>
      <c r="BO320" s="2"/>
      <c r="BP320" s="2"/>
      <c r="BQ320" s="2"/>
      <c r="BR320" s="2"/>
      <c r="BS320" s="2"/>
      <c r="BT320" s="2"/>
      <c r="BU320" s="2"/>
      <c r="BV320" s="2"/>
      <c r="BW320" s="2"/>
      <c r="BX320" s="2"/>
      <c r="BY320" s="2"/>
      <c r="BZ320" s="2"/>
      <c r="CA320" s="2"/>
      <c r="CB320" s="2"/>
      <c r="CC320" s="2"/>
      <c r="CD320" s="2"/>
      <c r="CE320" s="2"/>
      <c r="CF320" s="2"/>
      <c r="CG320" s="2"/>
      <c r="CH320" s="2"/>
      <c r="CI320" s="2"/>
      <c r="CJ320" s="2"/>
      <c r="CK320" s="2"/>
      <c r="CL320" s="2"/>
      <c r="CM320" s="2"/>
      <c r="CN320" s="2"/>
      <c r="CO320" s="2"/>
      <c r="CP320" s="2"/>
      <c r="CQ320" s="2"/>
      <c r="CR320" s="2"/>
      <c r="CS320" s="2"/>
      <c r="CT320" s="2"/>
      <c r="CU320" s="2"/>
      <c r="CV320" s="2"/>
      <c r="CW320" s="2"/>
      <c r="CX320" s="2"/>
      <c r="CY320" s="2"/>
      <c r="CZ320" s="2"/>
      <c r="DA320" s="2"/>
      <c r="DB320" s="2"/>
      <c r="DC320" s="2"/>
      <c r="DD320" s="2"/>
      <c r="DE320" s="2"/>
      <c r="DF320" s="2"/>
      <c r="DG320" s="2"/>
    </row>
    <row r="321" spans="18:111" x14ac:dyDescent="0.2">
      <c r="R321" s="1"/>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c r="AX321" s="2"/>
      <c r="AY321" s="2"/>
      <c r="AZ321" s="2"/>
      <c r="BA321" s="2"/>
      <c r="BB321" s="2"/>
      <c r="BC321" s="2"/>
      <c r="BD321" s="2"/>
      <c r="BE321" s="2"/>
      <c r="BF321" s="2"/>
      <c r="BG321" s="2"/>
      <c r="BH321" s="2"/>
      <c r="BI321" s="2"/>
      <c r="BJ321" s="2"/>
      <c r="BK321" s="2"/>
      <c r="BL321" s="2"/>
      <c r="BM321" s="2"/>
      <c r="BN321" s="2"/>
      <c r="BO321" s="2"/>
      <c r="BP321" s="2"/>
      <c r="BQ321" s="2"/>
      <c r="BR321" s="2"/>
      <c r="BS321" s="2"/>
      <c r="BT321" s="2"/>
      <c r="BU321" s="2"/>
      <c r="BV321" s="2"/>
      <c r="BW321" s="2"/>
      <c r="BX321" s="2"/>
      <c r="BY321" s="2"/>
      <c r="BZ321" s="2"/>
      <c r="CA321" s="2"/>
      <c r="CB321" s="2"/>
      <c r="CC321" s="2"/>
      <c r="CD321" s="2"/>
      <c r="CE321" s="2"/>
      <c r="CF321" s="2"/>
      <c r="CG321" s="2"/>
      <c r="CH321" s="2"/>
      <c r="CI321" s="2"/>
      <c r="CJ321" s="2"/>
      <c r="CK321" s="2"/>
      <c r="CL321" s="2"/>
      <c r="CM321" s="2"/>
      <c r="CN321" s="2"/>
      <c r="CO321" s="2"/>
      <c r="CP321" s="2"/>
      <c r="CQ321" s="2"/>
      <c r="CR321" s="2"/>
      <c r="CS321" s="2"/>
      <c r="CT321" s="2"/>
      <c r="CU321" s="2"/>
      <c r="CV321" s="2"/>
      <c r="CW321" s="2"/>
      <c r="CX321" s="2"/>
      <c r="CY321" s="2"/>
      <c r="CZ321" s="2"/>
      <c r="DA321" s="2"/>
      <c r="DB321" s="2"/>
      <c r="DC321" s="2"/>
      <c r="DD321" s="2"/>
      <c r="DE321" s="2"/>
      <c r="DF321" s="2"/>
      <c r="DG321" s="2"/>
    </row>
    <row r="322" spans="18:111" x14ac:dyDescent="0.2">
      <c r="R322" s="1"/>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c r="AX322" s="2"/>
      <c r="AY322" s="2"/>
      <c r="AZ322" s="2"/>
      <c r="BA322" s="2"/>
      <c r="BB322" s="2"/>
      <c r="BC322" s="2"/>
      <c r="BD322" s="2"/>
      <c r="BE322" s="2"/>
      <c r="BF322" s="2"/>
      <c r="BG322" s="2"/>
      <c r="BH322" s="2"/>
      <c r="BI322" s="2"/>
      <c r="BJ322" s="2"/>
      <c r="BK322" s="2"/>
      <c r="BL322" s="2"/>
      <c r="BM322" s="2"/>
      <c r="BN322" s="2"/>
      <c r="BO322" s="2"/>
      <c r="BP322" s="2"/>
      <c r="BQ322" s="2"/>
      <c r="BR322" s="2"/>
      <c r="BS322" s="2"/>
      <c r="BT322" s="2"/>
      <c r="BU322" s="2"/>
      <c r="BV322" s="2"/>
      <c r="BW322" s="2"/>
      <c r="BX322" s="2"/>
      <c r="BY322" s="2"/>
      <c r="BZ322" s="2"/>
      <c r="CA322" s="2"/>
      <c r="CB322" s="2"/>
      <c r="CC322" s="2"/>
      <c r="CD322" s="2"/>
      <c r="CE322" s="2"/>
      <c r="CF322" s="2"/>
      <c r="CG322" s="2"/>
      <c r="CH322" s="2"/>
      <c r="CI322" s="2"/>
      <c r="CJ322" s="2"/>
      <c r="CK322" s="2"/>
      <c r="CL322" s="2"/>
      <c r="CM322" s="2"/>
      <c r="CN322" s="2"/>
      <c r="CO322" s="2"/>
      <c r="CP322" s="2"/>
      <c r="CQ322" s="2"/>
      <c r="CR322" s="2"/>
      <c r="CS322" s="2"/>
      <c r="CT322" s="2"/>
      <c r="CU322" s="2"/>
      <c r="CV322" s="2"/>
      <c r="CW322" s="2"/>
      <c r="CX322" s="2"/>
      <c r="CY322" s="2"/>
      <c r="CZ322" s="2"/>
      <c r="DA322" s="2"/>
      <c r="DB322" s="2"/>
      <c r="DC322" s="2"/>
      <c r="DD322" s="2"/>
      <c r="DE322" s="2"/>
      <c r="DF322" s="2"/>
      <c r="DG322" s="2"/>
    </row>
    <row r="323" spans="18:111" x14ac:dyDescent="0.2">
      <c r="R323" s="1"/>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c r="AX323" s="2"/>
      <c r="AY323" s="2"/>
      <c r="AZ323" s="2"/>
      <c r="BA323" s="2"/>
      <c r="BB323" s="2"/>
      <c r="BC323" s="2"/>
      <c r="BD323" s="2"/>
      <c r="BE323" s="2"/>
      <c r="BF323" s="2"/>
      <c r="BG323" s="2"/>
      <c r="BH323" s="2"/>
      <c r="BI323" s="2"/>
      <c r="BJ323" s="2"/>
      <c r="BK323" s="2"/>
      <c r="BL323" s="2"/>
      <c r="BM323" s="2"/>
      <c r="BN323" s="2"/>
      <c r="BO323" s="2"/>
      <c r="BP323" s="2"/>
      <c r="BQ323" s="2"/>
      <c r="BR323" s="2"/>
      <c r="BS323" s="2"/>
      <c r="BT323" s="2"/>
      <c r="BU323" s="2"/>
      <c r="BV323" s="2"/>
      <c r="BW323" s="2"/>
      <c r="BX323" s="2"/>
      <c r="BY323" s="2"/>
      <c r="BZ323" s="2"/>
      <c r="CA323" s="2"/>
      <c r="CB323" s="2"/>
      <c r="CC323" s="2"/>
      <c r="CD323" s="2"/>
      <c r="CE323" s="2"/>
      <c r="CF323" s="2"/>
      <c r="CG323" s="2"/>
      <c r="CH323" s="2"/>
      <c r="CI323" s="2"/>
      <c r="CJ323" s="2"/>
      <c r="CK323" s="2"/>
      <c r="CL323" s="2"/>
      <c r="CM323" s="2"/>
      <c r="CN323" s="2"/>
      <c r="CO323" s="2"/>
      <c r="CP323" s="2"/>
      <c r="CQ323" s="2"/>
      <c r="CR323" s="2"/>
      <c r="CS323" s="2"/>
      <c r="CT323" s="2"/>
      <c r="CU323" s="2"/>
      <c r="CV323" s="2"/>
      <c r="CW323" s="2"/>
      <c r="CX323" s="2"/>
      <c r="CY323" s="2"/>
      <c r="CZ323" s="2"/>
      <c r="DA323" s="2"/>
      <c r="DB323" s="2"/>
      <c r="DC323" s="2"/>
      <c r="DD323" s="2"/>
      <c r="DE323" s="2"/>
      <c r="DF323" s="2"/>
      <c r="DG323" s="2"/>
    </row>
    <row r="324" spans="18:111" x14ac:dyDescent="0.2">
      <c r="R324" s="1"/>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c r="AX324" s="2"/>
      <c r="AY324" s="2"/>
      <c r="AZ324" s="2"/>
      <c r="BA324" s="2"/>
      <c r="BB324" s="2"/>
      <c r="BC324" s="2"/>
      <c r="BD324" s="2"/>
      <c r="BE324" s="2"/>
      <c r="BF324" s="2"/>
      <c r="BG324" s="2"/>
      <c r="BH324" s="2"/>
      <c r="BI324" s="2"/>
      <c r="BJ324" s="2"/>
      <c r="BK324" s="2"/>
      <c r="BL324" s="2"/>
      <c r="BM324" s="2"/>
      <c r="BN324" s="2"/>
      <c r="BO324" s="2"/>
      <c r="BP324" s="2"/>
      <c r="BQ324" s="2"/>
      <c r="BR324" s="2"/>
      <c r="BS324" s="2"/>
      <c r="BT324" s="2"/>
      <c r="BU324" s="2"/>
      <c r="BV324" s="2"/>
      <c r="BW324" s="2"/>
      <c r="BX324" s="2"/>
      <c r="BY324" s="2"/>
      <c r="BZ324" s="2"/>
      <c r="CA324" s="2"/>
      <c r="CB324" s="2"/>
      <c r="CC324" s="2"/>
      <c r="CD324" s="2"/>
      <c r="CE324" s="2"/>
      <c r="CF324" s="2"/>
      <c r="CG324" s="2"/>
      <c r="CH324" s="2"/>
      <c r="CI324" s="2"/>
      <c r="CJ324" s="2"/>
      <c r="CK324" s="2"/>
      <c r="CL324" s="2"/>
      <c r="CM324" s="2"/>
      <c r="CN324" s="2"/>
      <c r="CO324" s="2"/>
      <c r="CP324" s="2"/>
      <c r="CQ324" s="2"/>
      <c r="CR324" s="2"/>
      <c r="CS324" s="2"/>
      <c r="CT324" s="2"/>
      <c r="CU324" s="2"/>
      <c r="CV324" s="2"/>
      <c r="CW324" s="2"/>
      <c r="CX324" s="2"/>
      <c r="CY324" s="2"/>
      <c r="CZ324" s="2"/>
      <c r="DA324" s="2"/>
      <c r="DB324" s="2"/>
      <c r="DC324" s="2"/>
      <c r="DD324" s="2"/>
      <c r="DE324" s="2"/>
      <c r="DF324" s="2"/>
      <c r="DG324" s="2"/>
    </row>
    <row r="325" spans="18:111" x14ac:dyDescent="0.2">
      <c r="R325" s="1"/>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c r="AX325" s="2"/>
      <c r="AY325" s="2"/>
      <c r="AZ325" s="2"/>
      <c r="BA325" s="2"/>
      <c r="BB325" s="2"/>
      <c r="BC325" s="2"/>
      <c r="BD325" s="2"/>
      <c r="BE325" s="2"/>
      <c r="BF325" s="2"/>
      <c r="BG325" s="2"/>
      <c r="BH325" s="2"/>
      <c r="BI325" s="2"/>
      <c r="BJ325" s="2"/>
      <c r="BK325" s="2"/>
      <c r="BL325" s="2"/>
      <c r="BM325" s="2"/>
      <c r="BN325" s="2"/>
      <c r="BO325" s="2"/>
      <c r="BP325" s="2"/>
      <c r="BQ325" s="2"/>
      <c r="BR325" s="2"/>
      <c r="BS325" s="2"/>
      <c r="BT325" s="2"/>
      <c r="BU325" s="2"/>
      <c r="BV325" s="2"/>
      <c r="BW325" s="2"/>
      <c r="BX325" s="2"/>
      <c r="BY325" s="2"/>
      <c r="BZ325" s="2"/>
      <c r="CA325" s="2"/>
      <c r="CB325" s="2"/>
      <c r="CC325" s="2"/>
      <c r="CD325" s="2"/>
      <c r="CE325" s="2"/>
      <c r="CF325" s="2"/>
      <c r="CG325" s="2"/>
      <c r="CH325" s="2"/>
      <c r="CI325" s="2"/>
      <c r="CJ325" s="2"/>
      <c r="CK325" s="2"/>
      <c r="CL325" s="2"/>
      <c r="CM325" s="2"/>
      <c r="CN325" s="2"/>
      <c r="CO325" s="2"/>
      <c r="CP325" s="2"/>
      <c r="CQ325" s="2"/>
      <c r="CR325" s="2"/>
      <c r="CS325" s="2"/>
      <c r="CT325" s="2"/>
      <c r="CU325" s="2"/>
      <c r="CV325" s="2"/>
      <c r="CW325" s="2"/>
      <c r="CX325" s="2"/>
      <c r="CY325" s="2"/>
      <c r="CZ325" s="2"/>
      <c r="DA325" s="2"/>
      <c r="DB325" s="2"/>
      <c r="DC325" s="2"/>
      <c r="DD325" s="2"/>
      <c r="DE325" s="2"/>
      <c r="DF325" s="2"/>
      <c r="DG325" s="2"/>
    </row>
    <row r="326" spans="18:111" x14ac:dyDescent="0.2">
      <c r="R326" s="1"/>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c r="AX326" s="2"/>
      <c r="AY326" s="2"/>
      <c r="AZ326" s="2"/>
      <c r="BA326" s="2"/>
      <c r="BB326" s="2"/>
      <c r="BC326" s="2"/>
      <c r="BD326" s="2"/>
      <c r="BE326" s="2"/>
      <c r="BF326" s="2"/>
      <c r="BG326" s="2"/>
      <c r="BH326" s="2"/>
      <c r="BI326" s="2"/>
      <c r="BJ326" s="2"/>
      <c r="BK326" s="2"/>
      <c r="BL326" s="2"/>
      <c r="BM326" s="2"/>
      <c r="BN326" s="2"/>
      <c r="BO326" s="2"/>
      <c r="BP326" s="2"/>
      <c r="BQ326" s="2"/>
      <c r="BR326" s="2"/>
      <c r="BS326" s="2"/>
      <c r="BT326" s="2"/>
      <c r="BU326" s="2"/>
      <c r="BV326" s="2"/>
      <c r="BW326" s="2"/>
      <c r="BX326" s="2"/>
      <c r="BY326" s="2"/>
      <c r="BZ326" s="2"/>
      <c r="CA326" s="2"/>
      <c r="CB326" s="2"/>
      <c r="CC326" s="2"/>
      <c r="CD326" s="2"/>
      <c r="CE326" s="2"/>
      <c r="CF326" s="2"/>
      <c r="CG326" s="2"/>
      <c r="CH326" s="2"/>
      <c r="CI326" s="2"/>
      <c r="CJ326" s="2"/>
      <c r="CK326" s="2"/>
      <c r="CL326" s="2"/>
      <c r="CM326" s="2"/>
      <c r="CN326" s="2"/>
      <c r="CO326" s="2"/>
      <c r="CP326" s="2"/>
      <c r="CQ326" s="2"/>
      <c r="CR326" s="2"/>
      <c r="CS326" s="2"/>
      <c r="CT326" s="2"/>
      <c r="CU326" s="2"/>
      <c r="CV326" s="2"/>
      <c r="CW326" s="2"/>
      <c r="CX326" s="2"/>
      <c r="CY326" s="2"/>
      <c r="CZ326" s="2"/>
      <c r="DA326" s="2"/>
      <c r="DB326" s="2"/>
      <c r="DC326" s="2"/>
      <c r="DD326" s="2"/>
      <c r="DE326" s="2"/>
      <c r="DF326" s="2"/>
      <c r="DG326" s="2"/>
    </row>
    <row r="327" spans="18:111" x14ac:dyDescent="0.2">
      <c r="R327" s="1"/>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c r="AX327" s="2"/>
      <c r="AY327" s="2"/>
      <c r="AZ327" s="2"/>
      <c r="BA327" s="2"/>
      <c r="BB327" s="2"/>
      <c r="BC327" s="2"/>
      <c r="BD327" s="2"/>
      <c r="BE327" s="2"/>
      <c r="BF327" s="2"/>
      <c r="BG327" s="2"/>
      <c r="BH327" s="2"/>
      <c r="BI327" s="2"/>
      <c r="BJ327" s="2"/>
      <c r="BK327" s="2"/>
      <c r="BL327" s="2"/>
      <c r="BM327" s="2"/>
      <c r="BN327" s="2"/>
      <c r="BO327" s="2"/>
      <c r="BP327" s="2"/>
      <c r="BQ327" s="2"/>
      <c r="BR327" s="2"/>
      <c r="BS327" s="2"/>
      <c r="BT327" s="2"/>
      <c r="BU327" s="2"/>
      <c r="BV327" s="2"/>
      <c r="BW327" s="2"/>
      <c r="BX327" s="2"/>
      <c r="BY327" s="2"/>
      <c r="BZ327" s="2"/>
      <c r="CA327" s="2"/>
      <c r="CB327" s="2"/>
      <c r="CC327" s="2"/>
      <c r="CD327" s="2"/>
      <c r="CE327" s="2"/>
      <c r="CF327" s="2"/>
      <c r="CG327" s="2"/>
      <c r="CH327" s="2"/>
      <c r="CI327" s="2"/>
      <c r="CJ327" s="2"/>
      <c r="CK327" s="2"/>
      <c r="CL327" s="2"/>
      <c r="CM327" s="2"/>
      <c r="CN327" s="2"/>
      <c r="CO327" s="2"/>
      <c r="CP327" s="2"/>
      <c r="CQ327" s="2"/>
      <c r="CR327" s="2"/>
      <c r="CS327" s="2"/>
      <c r="CT327" s="2"/>
      <c r="CU327" s="2"/>
      <c r="CV327" s="2"/>
      <c r="CW327" s="2"/>
      <c r="CX327" s="2"/>
      <c r="CY327" s="2"/>
      <c r="CZ327" s="2"/>
      <c r="DA327" s="2"/>
      <c r="DB327" s="2"/>
      <c r="DC327" s="2"/>
      <c r="DD327" s="2"/>
      <c r="DE327" s="2"/>
      <c r="DF327" s="2"/>
      <c r="DG327" s="2"/>
    </row>
    <row r="328" spans="18:111" x14ac:dyDescent="0.2">
      <c r="R328" s="1"/>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c r="AX328" s="2"/>
      <c r="AY328" s="2"/>
      <c r="AZ328" s="2"/>
      <c r="BA328" s="2"/>
      <c r="BB328" s="2"/>
      <c r="BC328" s="2"/>
      <c r="BD328" s="2"/>
      <c r="BE328" s="2"/>
      <c r="BF328" s="2"/>
      <c r="BG328" s="2"/>
      <c r="BH328" s="2"/>
      <c r="BI328" s="2"/>
      <c r="BJ328" s="2"/>
      <c r="BK328" s="2"/>
      <c r="BL328" s="2"/>
      <c r="BM328" s="2"/>
      <c r="BN328" s="2"/>
      <c r="BO328" s="2"/>
      <c r="BP328" s="2"/>
      <c r="BQ328" s="2"/>
      <c r="BR328" s="2"/>
      <c r="BS328" s="2"/>
      <c r="BT328" s="2"/>
      <c r="BU328" s="2"/>
      <c r="BV328" s="2"/>
      <c r="BW328" s="2"/>
      <c r="BX328" s="2"/>
      <c r="BY328" s="2"/>
      <c r="BZ328" s="2"/>
      <c r="CA328" s="2"/>
      <c r="CB328" s="2"/>
      <c r="CC328" s="2"/>
      <c r="CD328" s="2"/>
      <c r="CE328" s="2"/>
      <c r="CF328" s="2"/>
      <c r="CG328" s="2"/>
      <c r="CH328" s="2"/>
      <c r="CI328" s="2"/>
      <c r="CJ328" s="2"/>
      <c r="CK328" s="2"/>
      <c r="CL328" s="2"/>
      <c r="CM328" s="2"/>
      <c r="CN328" s="2"/>
      <c r="CO328" s="2"/>
      <c r="CP328" s="2"/>
      <c r="CQ328" s="2"/>
      <c r="CR328" s="2"/>
      <c r="CS328" s="2"/>
      <c r="CT328" s="2"/>
      <c r="CU328" s="2"/>
      <c r="CV328" s="2"/>
      <c r="CW328" s="2"/>
      <c r="CX328" s="2"/>
      <c r="CY328" s="2"/>
      <c r="CZ328" s="2"/>
      <c r="DA328" s="2"/>
      <c r="DB328" s="2"/>
      <c r="DC328" s="2"/>
      <c r="DD328" s="2"/>
      <c r="DE328" s="2"/>
      <c r="DF328" s="2"/>
      <c r="DG328" s="2"/>
    </row>
    <row r="329" spans="18:111" x14ac:dyDescent="0.2">
      <c r="R329" s="1"/>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c r="AX329" s="2"/>
      <c r="AY329" s="2"/>
      <c r="AZ329" s="2"/>
      <c r="BA329" s="2"/>
      <c r="BB329" s="2"/>
      <c r="BC329" s="2"/>
      <c r="BD329" s="2"/>
      <c r="BE329" s="2"/>
      <c r="BF329" s="2"/>
      <c r="BG329" s="2"/>
      <c r="BH329" s="2"/>
      <c r="BI329" s="2"/>
      <c r="BJ329" s="2"/>
      <c r="BK329" s="2"/>
      <c r="BL329" s="2"/>
      <c r="BM329" s="2"/>
      <c r="BN329" s="2"/>
      <c r="BO329" s="2"/>
      <c r="BP329" s="2"/>
      <c r="BQ329" s="2"/>
      <c r="BR329" s="2"/>
      <c r="BS329" s="2"/>
      <c r="BT329" s="2"/>
      <c r="BU329" s="2"/>
      <c r="BV329" s="2"/>
      <c r="BW329" s="2"/>
      <c r="BX329" s="2"/>
      <c r="BY329" s="2"/>
      <c r="BZ329" s="2"/>
      <c r="CA329" s="2"/>
      <c r="CB329" s="2"/>
      <c r="CC329" s="2"/>
      <c r="CD329" s="2"/>
      <c r="CE329" s="2"/>
      <c r="CF329" s="2"/>
      <c r="CG329" s="2"/>
      <c r="CH329" s="2"/>
      <c r="CI329" s="2"/>
      <c r="CJ329" s="2"/>
      <c r="CK329" s="2"/>
      <c r="CL329" s="2"/>
      <c r="CM329" s="2"/>
      <c r="CN329" s="2"/>
      <c r="CO329" s="2"/>
      <c r="CP329" s="2"/>
      <c r="CQ329" s="2"/>
      <c r="CR329" s="2"/>
      <c r="CS329" s="2"/>
      <c r="CT329" s="2"/>
      <c r="CU329" s="2"/>
      <c r="CV329" s="2"/>
      <c r="CW329" s="2"/>
      <c r="CX329" s="2"/>
      <c r="CY329" s="2"/>
      <c r="CZ329" s="2"/>
      <c r="DA329" s="2"/>
      <c r="DB329" s="2"/>
      <c r="DC329" s="2"/>
      <c r="DD329" s="2"/>
      <c r="DE329" s="2"/>
      <c r="DF329" s="2"/>
      <c r="DG329" s="2"/>
    </row>
    <row r="330" spans="18:111" x14ac:dyDescent="0.2">
      <c r="R330" s="1"/>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c r="AX330" s="2"/>
      <c r="AY330" s="2"/>
      <c r="AZ330" s="2"/>
      <c r="BA330" s="2"/>
      <c r="BB330" s="2"/>
      <c r="BC330" s="2"/>
      <c r="BD330" s="2"/>
      <c r="BE330" s="2"/>
      <c r="BF330" s="2"/>
      <c r="BG330" s="2"/>
      <c r="BH330" s="2"/>
      <c r="BI330" s="2"/>
      <c r="BJ330" s="2"/>
      <c r="BK330" s="2"/>
      <c r="BL330" s="2"/>
      <c r="BM330" s="2"/>
      <c r="BN330" s="2"/>
      <c r="BO330" s="2"/>
      <c r="BP330" s="2"/>
      <c r="BQ330" s="2"/>
      <c r="BR330" s="2"/>
      <c r="BS330" s="2"/>
      <c r="BT330" s="2"/>
      <c r="BU330" s="2"/>
      <c r="BV330" s="2"/>
      <c r="BW330" s="2"/>
      <c r="BX330" s="2"/>
      <c r="BY330" s="2"/>
      <c r="BZ330" s="2"/>
      <c r="CA330" s="2"/>
      <c r="CB330" s="2"/>
      <c r="CC330" s="2"/>
      <c r="CD330" s="2"/>
      <c r="CE330" s="2"/>
      <c r="CF330" s="2"/>
      <c r="CG330" s="2"/>
      <c r="CH330" s="2"/>
      <c r="CI330" s="2"/>
      <c r="CJ330" s="2"/>
      <c r="CK330" s="2"/>
      <c r="CL330" s="2"/>
      <c r="CM330" s="2"/>
      <c r="CN330" s="2"/>
      <c r="CO330" s="2"/>
      <c r="CP330" s="2"/>
      <c r="CQ330" s="2"/>
      <c r="CR330" s="2"/>
      <c r="CS330" s="2"/>
      <c r="CT330" s="2"/>
      <c r="CU330" s="2"/>
      <c r="CV330" s="2"/>
      <c r="CW330" s="2"/>
      <c r="CX330" s="2"/>
      <c r="CY330" s="2"/>
      <c r="CZ330" s="2"/>
      <c r="DA330" s="2"/>
      <c r="DB330" s="2"/>
      <c r="DC330" s="2"/>
      <c r="DD330" s="2"/>
      <c r="DE330" s="2"/>
      <c r="DF330" s="2"/>
      <c r="DG330" s="2"/>
    </row>
    <row r="331" spans="18:111" x14ac:dyDescent="0.2">
      <c r="R331" s="1"/>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c r="AX331" s="2"/>
      <c r="AY331" s="2"/>
      <c r="AZ331" s="2"/>
      <c r="BA331" s="2"/>
      <c r="BB331" s="2"/>
      <c r="BC331" s="2"/>
      <c r="BD331" s="2"/>
      <c r="BE331" s="2"/>
      <c r="BF331" s="2"/>
      <c r="BG331" s="2"/>
      <c r="BH331" s="2"/>
      <c r="BI331" s="2"/>
      <c r="BJ331" s="2"/>
      <c r="BK331" s="2"/>
      <c r="BL331" s="2"/>
      <c r="BM331" s="2"/>
      <c r="BN331" s="2"/>
      <c r="BO331" s="2"/>
      <c r="BP331" s="2"/>
      <c r="BQ331" s="2"/>
      <c r="BR331" s="2"/>
      <c r="BS331" s="2"/>
      <c r="BT331" s="2"/>
      <c r="BU331" s="2"/>
      <c r="BV331" s="2"/>
      <c r="BW331" s="2"/>
      <c r="BX331" s="2"/>
      <c r="BY331" s="2"/>
      <c r="BZ331" s="2"/>
      <c r="CA331" s="2"/>
      <c r="CB331" s="2"/>
      <c r="CC331" s="2"/>
      <c r="CD331" s="2"/>
      <c r="CE331" s="2"/>
      <c r="CF331" s="2"/>
      <c r="CG331" s="2"/>
      <c r="CH331" s="2"/>
      <c r="CI331" s="2"/>
      <c r="CJ331" s="2"/>
      <c r="CK331" s="2"/>
      <c r="CL331" s="2"/>
      <c r="CM331" s="2"/>
      <c r="CN331" s="2"/>
      <c r="CO331" s="2"/>
      <c r="CP331" s="2"/>
      <c r="CQ331" s="2"/>
      <c r="CR331" s="2"/>
      <c r="CS331" s="2"/>
      <c r="CT331" s="2"/>
      <c r="CU331" s="2"/>
      <c r="CV331" s="2"/>
      <c r="CW331" s="2"/>
      <c r="CX331" s="2"/>
      <c r="CY331" s="2"/>
      <c r="CZ331" s="2"/>
      <c r="DA331" s="2"/>
      <c r="DB331" s="2"/>
      <c r="DC331" s="2"/>
      <c r="DD331" s="2"/>
      <c r="DE331" s="2"/>
      <c r="DF331" s="2"/>
      <c r="DG331" s="2"/>
    </row>
    <row r="332" spans="18:111" x14ac:dyDescent="0.2">
      <c r="R332" s="1"/>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c r="AX332" s="2"/>
      <c r="AY332" s="2"/>
      <c r="AZ332" s="2"/>
      <c r="BA332" s="2"/>
      <c r="BB332" s="2"/>
      <c r="BC332" s="2"/>
      <c r="BD332" s="2"/>
      <c r="BE332" s="2"/>
      <c r="BF332" s="2"/>
      <c r="BG332" s="2"/>
      <c r="BH332" s="2"/>
      <c r="BI332" s="2"/>
      <c r="BJ332" s="2"/>
      <c r="BK332" s="2"/>
      <c r="BL332" s="2"/>
      <c r="BM332" s="2"/>
      <c r="BN332" s="2"/>
      <c r="BO332" s="2"/>
      <c r="BP332" s="2"/>
      <c r="BQ332" s="2"/>
      <c r="BR332" s="2"/>
      <c r="BS332" s="2"/>
      <c r="BT332" s="2"/>
      <c r="BU332" s="2"/>
      <c r="BV332" s="2"/>
      <c r="BW332" s="2"/>
      <c r="BX332" s="2"/>
      <c r="BY332" s="2"/>
      <c r="BZ332" s="2"/>
      <c r="CA332" s="2"/>
      <c r="CB332" s="2"/>
      <c r="CC332" s="2"/>
      <c r="CD332" s="2"/>
      <c r="CE332" s="2"/>
      <c r="CF332" s="2"/>
      <c r="CG332" s="2"/>
      <c r="CH332" s="2"/>
      <c r="CI332" s="2"/>
      <c r="CJ332" s="2"/>
      <c r="CK332" s="2"/>
      <c r="CL332" s="2"/>
      <c r="CM332" s="2"/>
      <c r="CN332" s="2"/>
      <c r="CO332" s="2"/>
      <c r="CP332" s="2"/>
      <c r="CQ332" s="2"/>
      <c r="CR332" s="2"/>
      <c r="CS332" s="2"/>
      <c r="CT332" s="2"/>
      <c r="CU332" s="2"/>
      <c r="CV332" s="2"/>
      <c r="CW332" s="2"/>
      <c r="CX332" s="2"/>
      <c r="CY332" s="2"/>
      <c r="CZ332" s="2"/>
      <c r="DA332" s="2"/>
      <c r="DB332" s="2"/>
      <c r="DC332" s="2"/>
      <c r="DD332" s="2"/>
      <c r="DE332" s="2"/>
      <c r="DF332" s="2"/>
      <c r="DG332" s="2"/>
    </row>
    <row r="333" spans="18:111" x14ac:dyDescent="0.2">
      <c r="R333" s="1"/>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c r="AX333" s="2"/>
      <c r="AY333" s="2"/>
      <c r="AZ333" s="2"/>
      <c r="BA333" s="2"/>
      <c r="BB333" s="2"/>
      <c r="BC333" s="2"/>
      <c r="BD333" s="2"/>
      <c r="BE333" s="2"/>
      <c r="BF333" s="2"/>
      <c r="BG333" s="2"/>
      <c r="BH333" s="2"/>
      <c r="BI333" s="2"/>
      <c r="BJ333" s="2"/>
      <c r="BK333" s="2"/>
      <c r="BL333" s="2"/>
      <c r="BM333" s="2"/>
      <c r="BN333" s="2"/>
      <c r="BO333" s="2"/>
      <c r="BP333" s="2"/>
      <c r="BQ333" s="2"/>
      <c r="BR333" s="2"/>
      <c r="BS333" s="2"/>
      <c r="BT333" s="2"/>
      <c r="BU333" s="2"/>
      <c r="BV333" s="2"/>
      <c r="BW333" s="2"/>
      <c r="BX333" s="2"/>
      <c r="BY333" s="2"/>
      <c r="BZ333" s="2"/>
      <c r="CA333" s="2"/>
      <c r="CB333" s="2"/>
      <c r="CC333" s="2"/>
      <c r="CD333" s="2"/>
      <c r="CE333" s="2"/>
      <c r="CF333" s="2"/>
      <c r="CG333" s="2"/>
      <c r="CH333" s="2"/>
      <c r="CI333" s="2"/>
      <c r="CJ333" s="2"/>
      <c r="CK333" s="2"/>
      <c r="CL333" s="2"/>
      <c r="CM333" s="2"/>
      <c r="CN333" s="2"/>
      <c r="CO333" s="2"/>
      <c r="CP333" s="2"/>
      <c r="CQ333" s="2"/>
      <c r="CR333" s="2"/>
      <c r="CS333" s="2"/>
      <c r="CT333" s="2"/>
      <c r="CU333" s="2"/>
      <c r="CV333" s="2"/>
      <c r="CW333" s="2"/>
      <c r="CX333" s="2"/>
      <c r="CY333" s="2"/>
      <c r="CZ333" s="2"/>
      <c r="DA333" s="2"/>
      <c r="DB333" s="2"/>
      <c r="DC333" s="2"/>
      <c r="DD333" s="2"/>
      <c r="DE333" s="2"/>
      <c r="DF333" s="2"/>
      <c r="DG333" s="2"/>
    </row>
    <row r="334" spans="18:111" x14ac:dyDescent="0.2">
      <c r="R334" s="1"/>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c r="AX334" s="2"/>
      <c r="AY334" s="2"/>
      <c r="AZ334" s="2"/>
      <c r="BA334" s="2"/>
      <c r="BB334" s="2"/>
      <c r="BC334" s="2"/>
      <c r="BD334" s="2"/>
      <c r="BE334" s="2"/>
      <c r="BF334" s="2"/>
      <c r="BG334" s="2"/>
      <c r="BH334" s="2"/>
      <c r="BI334" s="2"/>
      <c r="BJ334" s="2"/>
      <c r="BK334" s="2"/>
      <c r="BL334" s="2"/>
      <c r="BM334" s="2"/>
      <c r="BN334" s="2"/>
      <c r="BO334" s="2"/>
      <c r="BP334" s="2"/>
      <c r="BQ334" s="2"/>
      <c r="BR334" s="2"/>
      <c r="BS334" s="2"/>
      <c r="BT334" s="2"/>
      <c r="BU334" s="2"/>
      <c r="BV334" s="2"/>
      <c r="BW334" s="2"/>
      <c r="BX334" s="2"/>
      <c r="BY334" s="2"/>
      <c r="BZ334" s="2"/>
      <c r="CA334" s="2"/>
      <c r="CB334" s="2"/>
      <c r="CC334" s="2"/>
      <c r="CD334" s="2"/>
      <c r="CE334" s="2"/>
      <c r="CF334" s="2"/>
      <c r="CG334" s="2"/>
      <c r="CH334" s="2"/>
      <c r="CI334" s="2"/>
      <c r="CJ334" s="2"/>
      <c r="CK334" s="2"/>
      <c r="CL334" s="2"/>
      <c r="CM334" s="2"/>
      <c r="CN334" s="2"/>
      <c r="CO334" s="2"/>
      <c r="CP334" s="2"/>
      <c r="CQ334" s="2"/>
      <c r="CR334" s="2"/>
      <c r="CS334" s="2"/>
      <c r="CT334" s="2"/>
      <c r="CU334" s="2"/>
      <c r="CV334" s="2"/>
      <c r="CW334" s="2"/>
      <c r="CX334" s="2"/>
      <c r="CY334" s="2"/>
      <c r="CZ334" s="2"/>
      <c r="DA334" s="2"/>
      <c r="DB334" s="2"/>
      <c r="DC334" s="2"/>
      <c r="DD334" s="2"/>
      <c r="DE334" s="2"/>
      <c r="DF334" s="2"/>
      <c r="DG334" s="2"/>
    </row>
    <row r="335" spans="18:111" x14ac:dyDescent="0.2">
      <c r="R335" s="1"/>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c r="AX335" s="2"/>
      <c r="AY335" s="2"/>
      <c r="AZ335" s="2"/>
      <c r="BA335" s="2"/>
      <c r="BB335" s="2"/>
      <c r="BC335" s="2"/>
      <c r="BD335" s="2"/>
      <c r="BE335" s="2"/>
      <c r="BF335" s="2"/>
      <c r="BG335" s="2"/>
      <c r="BH335" s="2"/>
      <c r="BI335" s="2"/>
      <c r="BJ335" s="2"/>
      <c r="BK335" s="2"/>
      <c r="BL335" s="2"/>
      <c r="BM335" s="2"/>
      <c r="BN335" s="2"/>
      <c r="BO335" s="2"/>
      <c r="BP335" s="2"/>
      <c r="BQ335" s="2"/>
      <c r="BR335" s="2"/>
      <c r="BS335" s="2"/>
      <c r="BT335" s="2"/>
      <c r="BU335" s="2"/>
      <c r="BV335" s="2"/>
      <c r="BW335" s="2"/>
      <c r="BX335" s="2"/>
      <c r="BY335" s="2"/>
      <c r="BZ335" s="2"/>
      <c r="CA335" s="2"/>
      <c r="CB335" s="2"/>
      <c r="CC335" s="2"/>
      <c r="CD335" s="2"/>
      <c r="CE335" s="2"/>
      <c r="CF335" s="2"/>
      <c r="CG335" s="2"/>
      <c r="CH335" s="2"/>
      <c r="CI335" s="2"/>
      <c r="CJ335" s="2"/>
      <c r="CK335" s="2"/>
      <c r="CL335" s="2"/>
      <c r="CM335" s="2"/>
      <c r="CN335" s="2"/>
      <c r="CO335" s="2"/>
      <c r="CP335" s="2"/>
      <c r="CQ335" s="2"/>
      <c r="CR335" s="2"/>
      <c r="CS335" s="2"/>
      <c r="CT335" s="2"/>
      <c r="CU335" s="2"/>
      <c r="CV335" s="2"/>
      <c r="CW335" s="2"/>
      <c r="CX335" s="2"/>
      <c r="CY335" s="2"/>
      <c r="CZ335" s="2"/>
      <c r="DA335" s="2"/>
      <c r="DB335" s="2"/>
      <c r="DC335" s="2"/>
      <c r="DD335" s="2"/>
      <c r="DE335" s="2"/>
      <c r="DF335" s="2"/>
      <c r="DG335" s="2"/>
    </row>
    <row r="336" spans="18:111" x14ac:dyDescent="0.2">
      <c r="R336" s="1"/>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c r="AX336" s="2"/>
      <c r="AY336" s="2"/>
      <c r="AZ336" s="2"/>
      <c r="BA336" s="2"/>
      <c r="BB336" s="2"/>
      <c r="BC336" s="2"/>
      <c r="BD336" s="2"/>
      <c r="BE336" s="2"/>
      <c r="BF336" s="2"/>
      <c r="BG336" s="2"/>
      <c r="BH336" s="2"/>
      <c r="BI336" s="2"/>
      <c r="BJ336" s="2"/>
      <c r="BK336" s="2"/>
      <c r="BL336" s="2"/>
      <c r="BM336" s="2"/>
      <c r="BN336" s="2"/>
      <c r="BO336" s="2"/>
      <c r="BP336" s="2"/>
      <c r="BQ336" s="2"/>
      <c r="BR336" s="2"/>
      <c r="BS336" s="2"/>
      <c r="BT336" s="2"/>
      <c r="BU336" s="2"/>
      <c r="BV336" s="2"/>
      <c r="BW336" s="2"/>
      <c r="BX336" s="2"/>
      <c r="BY336" s="2"/>
      <c r="BZ336" s="2"/>
      <c r="CA336" s="2"/>
      <c r="CB336" s="2"/>
      <c r="CC336" s="2"/>
      <c r="CD336" s="2"/>
      <c r="CE336" s="2"/>
      <c r="CF336" s="2"/>
      <c r="CG336" s="2"/>
      <c r="CH336" s="2"/>
      <c r="CI336" s="2"/>
      <c r="CJ336" s="2"/>
      <c r="CK336" s="2"/>
      <c r="CL336" s="2"/>
      <c r="CM336" s="2"/>
      <c r="CN336" s="2"/>
      <c r="CO336" s="2"/>
      <c r="CP336" s="2"/>
      <c r="CQ336" s="2"/>
      <c r="CR336" s="2"/>
      <c r="CS336" s="2"/>
      <c r="CT336" s="2"/>
      <c r="CU336" s="2"/>
      <c r="CV336" s="2"/>
      <c r="CW336" s="2"/>
      <c r="CX336" s="2"/>
      <c r="CY336" s="2"/>
      <c r="CZ336" s="2"/>
      <c r="DA336" s="2"/>
      <c r="DB336" s="2"/>
      <c r="DC336" s="2"/>
      <c r="DD336" s="2"/>
      <c r="DE336" s="2"/>
      <c r="DF336" s="2"/>
      <c r="DG336" s="2"/>
    </row>
    <row r="337" spans="18:111" x14ac:dyDescent="0.2">
      <c r="R337" s="1"/>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c r="AX337" s="2"/>
      <c r="AY337" s="2"/>
      <c r="AZ337" s="2"/>
      <c r="BA337" s="2"/>
      <c r="BB337" s="2"/>
      <c r="BC337" s="2"/>
      <c r="BD337" s="2"/>
      <c r="BE337" s="2"/>
      <c r="BF337" s="2"/>
      <c r="BG337" s="2"/>
      <c r="BH337" s="2"/>
      <c r="BI337" s="2"/>
      <c r="BJ337" s="2"/>
      <c r="BK337" s="2"/>
      <c r="BL337" s="2"/>
      <c r="BM337" s="2"/>
      <c r="BN337" s="2"/>
      <c r="BO337" s="2"/>
      <c r="BP337" s="2"/>
      <c r="BQ337" s="2"/>
      <c r="BR337" s="2"/>
      <c r="BS337" s="2"/>
      <c r="BT337" s="2"/>
      <c r="BU337" s="2"/>
      <c r="BV337" s="2"/>
      <c r="BW337" s="2"/>
      <c r="BX337" s="2"/>
      <c r="BY337" s="2"/>
      <c r="BZ337" s="2"/>
      <c r="CA337" s="2"/>
      <c r="CB337" s="2"/>
      <c r="CC337" s="2"/>
      <c r="CD337" s="2"/>
      <c r="CE337" s="2"/>
      <c r="CF337" s="2"/>
      <c r="CG337" s="2"/>
      <c r="CH337" s="2"/>
      <c r="CI337" s="2"/>
      <c r="CJ337" s="2"/>
      <c r="CK337" s="2"/>
      <c r="CL337" s="2"/>
      <c r="CM337" s="2"/>
      <c r="CN337" s="2"/>
      <c r="CO337" s="2"/>
      <c r="CP337" s="2"/>
      <c r="CQ337" s="2"/>
      <c r="CR337" s="2"/>
      <c r="CS337" s="2"/>
      <c r="CT337" s="2"/>
      <c r="CU337" s="2"/>
      <c r="CV337" s="2"/>
      <c r="CW337" s="2"/>
      <c r="CX337" s="2"/>
      <c r="CY337" s="2"/>
      <c r="CZ337" s="2"/>
      <c r="DA337" s="2"/>
      <c r="DB337" s="2"/>
      <c r="DC337" s="2"/>
      <c r="DD337" s="2"/>
      <c r="DE337" s="2"/>
      <c r="DF337" s="2"/>
      <c r="DG337" s="2"/>
    </row>
    <row r="338" spans="18:111" x14ac:dyDescent="0.2">
      <c r="R338" s="1"/>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c r="AX338" s="2"/>
      <c r="AY338" s="2"/>
      <c r="AZ338" s="2"/>
      <c r="BA338" s="2"/>
      <c r="BB338" s="2"/>
      <c r="BC338" s="2"/>
      <c r="BD338" s="2"/>
      <c r="BE338" s="2"/>
      <c r="BF338" s="2"/>
      <c r="BG338" s="2"/>
      <c r="BH338" s="2"/>
      <c r="BI338" s="2"/>
      <c r="BJ338" s="2"/>
      <c r="BK338" s="2"/>
      <c r="BL338" s="2"/>
      <c r="BM338" s="2"/>
      <c r="BN338" s="2"/>
      <c r="BO338" s="2"/>
      <c r="BP338" s="2"/>
      <c r="BQ338" s="2"/>
      <c r="BR338" s="2"/>
      <c r="BS338" s="2"/>
      <c r="BT338" s="2"/>
      <c r="BU338" s="2"/>
      <c r="BV338" s="2"/>
      <c r="BW338" s="2"/>
      <c r="BX338" s="2"/>
      <c r="BY338" s="2"/>
      <c r="BZ338" s="2"/>
      <c r="CA338" s="2"/>
      <c r="CB338" s="2"/>
      <c r="CC338" s="2"/>
      <c r="CD338" s="2"/>
      <c r="CE338" s="2"/>
      <c r="CF338" s="2"/>
      <c r="CG338" s="2"/>
      <c r="CH338" s="2"/>
      <c r="CI338" s="2"/>
      <c r="CJ338" s="2"/>
      <c r="CK338" s="2"/>
      <c r="CL338" s="2"/>
      <c r="CM338" s="2"/>
      <c r="CN338" s="2"/>
      <c r="CO338" s="2"/>
      <c r="CP338" s="2"/>
      <c r="CQ338" s="2"/>
      <c r="CR338" s="2"/>
      <c r="CS338" s="2"/>
      <c r="CT338" s="2"/>
      <c r="CU338" s="2"/>
      <c r="CV338" s="2"/>
      <c r="CW338" s="2"/>
      <c r="CX338" s="2"/>
      <c r="CY338" s="2"/>
      <c r="CZ338" s="2"/>
      <c r="DA338" s="2"/>
      <c r="DB338" s="2"/>
      <c r="DC338" s="2"/>
      <c r="DD338" s="2"/>
      <c r="DE338" s="2"/>
      <c r="DF338" s="2"/>
      <c r="DG338" s="2"/>
    </row>
    <row r="339" spans="18:111" x14ac:dyDescent="0.2">
      <c r="R339" s="1"/>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c r="AX339" s="2"/>
      <c r="AY339" s="2"/>
      <c r="AZ339" s="2"/>
      <c r="BA339" s="2"/>
      <c r="BB339" s="2"/>
      <c r="BC339" s="2"/>
      <c r="BD339" s="2"/>
      <c r="BE339" s="2"/>
      <c r="BF339" s="2"/>
      <c r="BG339" s="2"/>
      <c r="BH339" s="2"/>
      <c r="BI339" s="2"/>
      <c r="BJ339" s="2"/>
      <c r="BK339" s="2"/>
      <c r="BL339" s="2"/>
      <c r="BM339" s="2"/>
      <c r="BN339" s="2"/>
      <c r="BO339" s="2"/>
      <c r="BP339" s="2"/>
      <c r="BQ339" s="2"/>
      <c r="BR339" s="2"/>
      <c r="BS339" s="2"/>
      <c r="BT339" s="2"/>
      <c r="BU339" s="2"/>
      <c r="BV339" s="2"/>
      <c r="BW339" s="2"/>
      <c r="BX339" s="2"/>
      <c r="BY339" s="2"/>
      <c r="BZ339" s="2"/>
      <c r="CA339" s="2"/>
      <c r="CB339" s="2"/>
      <c r="CC339" s="2"/>
      <c r="CD339" s="2"/>
      <c r="CE339" s="2"/>
      <c r="CF339" s="2"/>
      <c r="CG339" s="2"/>
      <c r="CH339" s="2"/>
      <c r="CI339" s="2"/>
      <c r="CJ339" s="2"/>
      <c r="CK339" s="2"/>
      <c r="CL339" s="2"/>
      <c r="CM339" s="2"/>
      <c r="CN339" s="2"/>
      <c r="CO339" s="2"/>
      <c r="CP339" s="2"/>
      <c r="CQ339" s="2"/>
      <c r="CR339" s="2"/>
      <c r="CS339" s="2"/>
      <c r="CT339" s="2"/>
      <c r="CU339" s="2"/>
      <c r="CV339" s="2"/>
      <c r="CW339" s="2"/>
      <c r="CX339" s="2"/>
      <c r="CY339" s="2"/>
      <c r="CZ339" s="2"/>
      <c r="DA339" s="2"/>
      <c r="DB339" s="2"/>
      <c r="DC339" s="2"/>
      <c r="DD339" s="2"/>
      <c r="DE339" s="2"/>
      <c r="DF339" s="2"/>
      <c r="DG339" s="2"/>
    </row>
    <row r="340" spans="18:111" x14ac:dyDescent="0.2">
      <c r="R340" s="1"/>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c r="AX340" s="2"/>
      <c r="AY340" s="2"/>
      <c r="AZ340" s="2"/>
      <c r="BA340" s="2"/>
      <c r="BB340" s="2"/>
      <c r="BC340" s="2"/>
      <c r="BD340" s="2"/>
      <c r="BE340" s="2"/>
      <c r="BF340" s="2"/>
      <c r="BG340" s="2"/>
      <c r="BH340" s="2"/>
      <c r="BI340" s="2"/>
      <c r="BJ340" s="2"/>
      <c r="BK340" s="2"/>
      <c r="BL340" s="2"/>
      <c r="BM340" s="2"/>
      <c r="BN340" s="2"/>
      <c r="BO340" s="2"/>
      <c r="BP340" s="2"/>
      <c r="BQ340" s="2"/>
      <c r="BR340" s="2"/>
      <c r="BS340" s="2"/>
      <c r="BT340" s="2"/>
      <c r="BU340" s="2"/>
      <c r="BV340" s="2"/>
      <c r="BW340" s="2"/>
      <c r="BX340" s="2"/>
      <c r="BY340" s="2"/>
      <c r="BZ340" s="2"/>
      <c r="CA340" s="2"/>
      <c r="CB340" s="2"/>
      <c r="CC340" s="2"/>
      <c r="CD340" s="2"/>
      <c r="CE340" s="2"/>
      <c r="CF340" s="2"/>
      <c r="CG340" s="2"/>
      <c r="CH340" s="2"/>
      <c r="CI340" s="2"/>
      <c r="CJ340" s="2"/>
      <c r="CK340" s="2"/>
      <c r="CL340" s="2"/>
      <c r="CM340" s="2"/>
      <c r="CN340" s="2"/>
      <c r="CO340" s="2"/>
      <c r="CP340" s="2"/>
      <c r="CQ340" s="2"/>
      <c r="CR340" s="2"/>
      <c r="CS340" s="2"/>
      <c r="CT340" s="2"/>
      <c r="CU340" s="2"/>
      <c r="CV340" s="2"/>
      <c r="CW340" s="2"/>
      <c r="CX340" s="2"/>
      <c r="CY340" s="2"/>
      <c r="CZ340" s="2"/>
      <c r="DA340" s="2"/>
      <c r="DB340" s="2"/>
      <c r="DC340" s="2"/>
      <c r="DD340" s="2"/>
      <c r="DE340" s="2"/>
      <c r="DF340" s="2"/>
      <c r="DG340" s="2"/>
    </row>
    <row r="341" spans="18:111" x14ac:dyDescent="0.2">
      <c r="R341" s="1"/>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c r="AX341" s="2"/>
      <c r="AY341" s="2"/>
      <c r="AZ341" s="2"/>
      <c r="BA341" s="2"/>
      <c r="BB341" s="2"/>
      <c r="BC341" s="2"/>
      <c r="BD341" s="2"/>
      <c r="BE341" s="2"/>
      <c r="BF341" s="2"/>
      <c r="BG341" s="2"/>
      <c r="BH341" s="2"/>
      <c r="BI341" s="2"/>
      <c r="BJ341" s="2"/>
      <c r="BK341" s="2"/>
      <c r="BL341" s="2"/>
      <c r="BM341" s="2"/>
      <c r="BN341" s="2"/>
      <c r="BO341" s="2"/>
      <c r="BP341" s="2"/>
      <c r="BQ341" s="2"/>
      <c r="BR341" s="2"/>
      <c r="BS341" s="2"/>
      <c r="BT341" s="2"/>
      <c r="BU341" s="2"/>
      <c r="BV341" s="2"/>
      <c r="BW341" s="2"/>
      <c r="BX341" s="2"/>
      <c r="BY341" s="2"/>
      <c r="BZ341" s="2"/>
      <c r="CA341" s="2"/>
      <c r="CB341" s="2"/>
      <c r="CC341" s="2"/>
      <c r="CD341" s="2"/>
      <c r="CE341" s="2"/>
      <c r="CF341" s="2"/>
      <c r="CG341" s="2"/>
      <c r="CH341" s="2"/>
      <c r="CI341" s="2"/>
      <c r="CJ341" s="2"/>
      <c r="CK341" s="2"/>
      <c r="CL341" s="2"/>
      <c r="CM341" s="2"/>
      <c r="CN341" s="2"/>
      <c r="CO341" s="2"/>
      <c r="CP341" s="2"/>
      <c r="CQ341" s="2"/>
      <c r="CR341" s="2"/>
      <c r="CS341" s="2"/>
      <c r="CT341" s="2"/>
      <c r="CU341" s="2"/>
      <c r="CV341" s="2"/>
      <c r="CW341" s="2"/>
      <c r="CX341" s="2"/>
      <c r="CY341" s="2"/>
      <c r="CZ341" s="2"/>
      <c r="DA341" s="2"/>
      <c r="DB341" s="2"/>
      <c r="DC341" s="2"/>
      <c r="DD341" s="2"/>
      <c r="DE341" s="2"/>
      <c r="DF341" s="2"/>
      <c r="DG341" s="2"/>
    </row>
    <row r="342" spans="18:111" x14ac:dyDescent="0.2">
      <c r="R342" s="1"/>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c r="AX342" s="2"/>
      <c r="AY342" s="2"/>
      <c r="AZ342" s="2"/>
      <c r="BA342" s="2"/>
      <c r="BB342" s="2"/>
      <c r="BC342" s="2"/>
      <c r="BD342" s="2"/>
      <c r="BE342" s="2"/>
      <c r="BF342" s="2"/>
      <c r="BG342" s="2"/>
      <c r="BH342" s="2"/>
      <c r="BI342" s="2"/>
      <c r="BJ342" s="2"/>
      <c r="BK342" s="2"/>
      <c r="BL342" s="2"/>
      <c r="BM342" s="2"/>
      <c r="BN342" s="2"/>
      <c r="BO342" s="2"/>
      <c r="BP342" s="2"/>
      <c r="BQ342" s="2"/>
      <c r="BR342" s="2"/>
      <c r="BS342" s="2"/>
      <c r="BT342" s="2"/>
      <c r="BU342" s="2"/>
      <c r="BV342" s="2"/>
      <c r="BW342" s="2"/>
      <c r="BX342" s="2"/>
      <c r="BY342" s="2"/>
      <c r="BZ342" s="2"/>
      <c r="CA342" s="2"/>
      <c r="CB342" s="2"/>
      <c r="CC342" s="2"/>
      <c r="CD342" s="2"/>
      <c r="CE342" s="2"/>
      <c r="CF342" s="2"/>
      <c r="CG342" s="2"/>
      <c r="CH342" s="2"/>
      <c r="CI342" s="2"/>
      <c r="CJ342" s="2"/>
      <c r="CK342" s="2"/>
      <c r="CL342" s="2"/>
      <c r="CM342" s="2"/>
      <c r="CN342" s="2"/>
      <c r="CO342" s="2"/>
      <c r="CP342" s="2"/>
      <c r="CQ342" s="2"/>
      <c r="CR342" s="2"/>
      <c r="CS342" s="2"/>
      <c r="CT342" s="2"/>
      <c r="CU342" s="2"/>
      <c r="CV342" s="2"/>
      <c r="CW342" s="2"/>
      <c r="CX342" s="2"/>
      <c r="CY342" s="2"/>
      <c r="CZ342" s="2"/>
      <c r="DA342" s="2"/>
      <c r="DB342" s="2"/>
      <c r="DC342" s="2"/>
      <c r="DD342" s="2"/>
      <c r="DE342" s="2"/>
      <c r="DF342" s="2"/>
      <c r="DG342" s="2"/>
    </row>
    <row r="343" spans="18:111" x14ac:dyDescent="0.2">
      <c r="R343" s="1"/>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c r="AX343" s="2"/>
      <c r="AY343" s="2"/>
      <c r="AZ343" s="2"/>
      <c r="BA343" s="2"/>
      <c r="BB343" s="2"/>
      <c r="BC343" s="2"/>
      <c r="BD343" s="2"/>
      <c r="BE343" s="2"/>
      <c r="BF343" s="2"/>
      <c r="BG343" s="2"/>
      <c r="BH343" s="2"/>
      <c r="BI343" s="2"/>
      <c r="BJ343" s="2"/>
      <c r="BK343" s="2"/>
      <c r="BL343" s="2"/>
      <c r="BM343" s="2"/>
      <c r="BN343" s="2"/>
      <c r="BO343" s="2"/>
      <c r="BP343" s="2"/>
      <c r="BQ343" s="2"/>
      <c r="BR343" s="2"/>
      <c r="BS343" s="2"/>
      <c r="BT343" s="2"/>
      <c r="BU343" s="2"/>
      <c r="BV343" s="2"/>
      <c r="BW343" s="2"/>
      <c r="BX343" s="2"/>
      <c r="BY343" s="2"/>
      <c r="BZ343" s="2"/>
      <c r="CA343" s="2"/>
      <c r="CB343" s="2"/>
      <c r="CC343" s="2"/>
      <c r="CD343" s="2"/>
      <c r="CE343" s="2"/>
      <c r="CF343" s="2"/>
      <c r="CG343" s="2"/>
      <c r="CH343" s="2"/>
      <c r="CI343" s="2"/>
      <c r="CJ343" s="2"/>
      <c r="CK343" s="2"/>
      <c r="CL343" s="2"/>
      <c r="CM343" s="2"/>
      <c r="CN343" s="2"/>
      <c r="CO343" s="2"/>
      <c r="CP343" s="2"/>
      <c r="CQ343" s="2"/>
      <c r="CR343" s="2"/>
      <c r="CS343" s="2"/>
      <c r="CT343" s="2"/>
      <c r="CU343" s="2"/>
      <c r="CV343" s="2"/>
      <c r="CW343" s="2"/>
      <c r="CX343" s="2"/>
      <c r="CY343" s="2"/>
      <c r="CZ343" s="2"/>
      <c r="DA343" s="2"/>
      <c r="DB343" s="2"/>
      <c r="DC343" s="2"/>
      <c r="DD343" s="2"/>
      <c r="DE343" s="2"/>
      <c r="DF343" s="2"/>
      <c r="DG343" s="2"/>
    </row>
    <row r="344" spans="18:111" x14ac:dyDescent="0.2">
      <c r="R344" s="1"/>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c r="AX344" s="2"/>
      <c r="AY344" s="2"/>
      <c r="AZ344" s="2"/>
      <c r="BA344" s="2"/>
      <c r="BB344" s="2"/>
      <c r="BC344" s="2"/>
      <c r="BD344" s="2"/>
      <c r="BE344" s="2"/>
      <c r="BF344" s="2"/>
      <c r="BG344" s="2"/>
      <c r="BH344" s="2"/>
      <c r="BI344" s="2"/>
      <c r="BJ344" s="2"/>
      <c r="BK344" s="2"/>
      <c r="BL344" s="2"/>
      <c r="BM344" s="2"/>
      <c r="BN344" s="2"/>
      <c r="BO344" s="2"/>
      <c r="BP344" s="2"/>
      <c r="BQ344" s="2"/>
      <c r="BR344" s="2"/>
      <c r="BS344" s="2"/>
      <c r="BT344" s="2"/>
      <c r="BU344" s="2"/>
      <c r="BV344" s="2"/>
      <c r="BW344" s="2"/>
      <c r="BX344" s="2"/>
      <c r="BY344" s="2"/>
      <c r="BZ344" s="2"/>
      <c r="CA344" s="2"/>
      <c r="CB344" s="2"/>
      <c r="CC344" s="2"/>
      <c r="CD344" s="2"/>
      <c r="CE344" s="2"/>
      <c r="CF344" s="2"/>
      <c r="CG344" s="2"/>
      <c r="CH344" s="2"/>
      <c r="CI344" s="2"/>
      <c r="CJ344" s="2"/>
      <c r="CK344" s="2"/>
      <c r="CL344" s="2"/>
      <c r="CM344" s="2"/>
      <c r="CN344" s="2"/>
      <c r="CO344" s="2"/>
      <c r="CP344" s="2"/>
      <c r="CQ344" s="2"/>
      <c r="CR344" s="2"/>
      <c r="CS344" s="2"/>
      <c r="CT344" s="2"/>
      <c r="CU344" s="2"/>
      <c r="CV344" s="2"/>
      <c r="CW344" s="2"/>
      <c r="CX344" s="2"/>
      <c r="CY344" s="2"/>
      <c r="CZ344" s="2"/>
      <c r="DA344" s="2"/>
      <c r="DB344" s="2"/>
      <c r="DC344" s="2"/>
      <c r="DD344" s="2"/>
      <c r="DE344" s="2"/>
      <c r="DF344" s="2"/>
      <c r="DG344" s="2"/>
    </row>
    <row r="345" spans="18:111" x14ac:dyDescent="0.2">
      <c r="R345" s="1"/>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c r="AX345" s="2"/>
      <c r="AY345" s="2"/>
      <c r="AZ345" s="2"/>
      <c r="BA345" s="2"/>
      <c r="BB345" s="2"/>
      <c r="BC345" s="2"/>
      <c r="BD345" s="2"/>
      <c r="BE345" s="2"/>
      <c r="BF345" s="2"/>
      <c r="BG345" s="2"/>
      <c r="BH345" s="2"/>
      <c r="BI345" s="2"/>
      <c r="BJ345" s="2"/>
      <c r="BK345" s="2"/>
      <c r="BL345" s="2"/>
      <c r="BM345" s="2"/>
      <c r="BN345" s="2"/>
      <c r="BO345" s="2"/>
      <c r="BP345" s="2"/>
      <c r="BQ345" s="2"/>
      <c r="BR345" s="2"/>
      <c r="BS345" s="2"/>
      <c r="BT345" s="2"/>
      <c r="BU345" s="2"/>
      <c r="BV345" s="2"/>
      <c r="BW345" s="2"/>
      <c r="BX345" s="2"/>
      <c r="BY345" s="2"/>
      <c r="BZ345" s="2"/>
      <c r="CA345" s="2"/>
      <c r="CB345" s="2"/>
      <c r="CC345" s="2"/>
      <c r="CD345" s="2"/>
      <c r="CE345" s="2"/>
      <c r="CF345" s="2"/>
      <c r="CG345" s="2"/>
      <c r="CH345" s="2"/>
      <c r="CI345" s="2"/>
      <c r="CJ345" s="2"/>
      <c r="CK345" s="2"/>
      <c r="CL345" s="2"/>
      <c r="CM345" s="2"/>
      <c r="CN345" s="2"/>
      <c r="CO345" s="2"/>
      <c r="CP345" s="2"/>
      <c r="CQ345" s="2"/>
      <c r="CR345" s="2"/>
      <c r="CS345" s="2"/>
      <c r="CT345" s="2"/>
      <c r="CU345" s="2"/>
      <c r="CV345" s="2"/>
      <c r="CW345" s="2"/>
      <c r="CX345" s="2"/>
      <c r="CY345" s="2"/>
      <c r="CZ345" s="2"/>
      <c r="DA345" s="2"/>
      <c r="DB345" s="2"/>
      <c r="DC345" s="2"/>
      <c r="DD345" s="2"/>
      <c r="DE345" s="2"/>
      <c r="DF345" s="2"/>
      <c r="DG345" s="2"/>
    </row>
    <row r="346" spans="18:111" x14ac:dyDescent="0.2">
      <c r="R346" s="1"/>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c r="AX346" s="2"/>
      <c r="AY346" s="2"/>
      <c r="AZ346" s="2"/>
      <c r="BA346" s="2"/>
      <c r="BB346" s="2"/>
      <c r="BC346" s="2"/>
      <c r="BD346" s="2"/>
      <c r="BE346" s="2"/>
      <c r="BF346" s="2"/>
      <c r="BG346" s="2"/>
      <c r="BH346" s="2"/>
      <c r="BI346" s="2"/>
      <c r="BJ346" s="2"/>
      <c r="BK346" s="2"/>
      <c r="BL346" s="2"/>
      <c r="BM346" s="2"/>
      <c r="BN346" s="2"/>
      <c r="BO346" s="2"/>
      <c r="BP346" s="2"/>
      <c r="BQ346" s="2"/>
      <c r="BR346" s="2"/>
      <c r="BS346" s="2"/>
      <c r="BT346" s="2"/>
      <c r="BU346" s="2"/>
      <c r="BV346" s="2"/>
      <c r="BW346" s="2"/>
      <c r="BX346" s="2"/>
      <c r="BY346" s="2"/>
      <c r="BZ346" s="2"/>
      <c r="CA346" s="2"/>
      <c r="CB346" s="2"/>
      <c r="CC346" s="2"/>
      <c r="CD346" s="2"/>
      <c r="CE346" s="2"/>
      <c r="CF346" s="2"/>
      <c r="CG346" s="2"/>
      <c r="CH346" s="2"/>
      <c r="CI346" s="2"/>
      <c r="CJ346" s="2"/>
      <c r="CK346" s="2"/>
      <c r="CL346" s="2"/>
      <c r="CM346" s="2"/>
      <c r="CN346" s="2"/>
      <c r="CO346" s="2"/>
      <c r="CP346" s="2"/>
      <c r="CQ346" s="2"/>
      <c r="CR346" s="2"/>
      <c r="CS346" s="2"/>
      <c r="CT346" s="2"/>
      <c r="CU346" s="2"/>
      <c r="CV346" s="2"/>
      <c r="CW346" s="2"/>
      <c r="CX346" s="2"/>
      <c r="CY346" s="2"/>
      <c r="CZ346" s="2"/>
      <c r="DA346" s="2"/>
      <c r="DB346" s="2"/>
      <c r="DC346" s="2"/>
      <c r="DD346" s="2"/>
      <c r="DE346" s="2"/>
      <c r="DF346" s="2"/>
      <c r="DG346" s="2"/>
    </row>
    <row r="347" spans="18:111" x14ac:dyDescent="0.2">
      <c r="R347" s="1"/>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c r="AX347" s="2"/>
      <c r="AY347" s="2"/>
      <c r="AZ347" s="2"/>
      <c r="BA347" s="2"/>
      <c r="BB347" s="2"/>
      <c r="BC347" s="2"/>
      <c r="BD347" s="2"/>
      <c r="BE347" s="2"/>
      <c r="BF347" s="2"/>
      <c r="BG347" s="2"/>
      <c r="BH347" s="2"/>
      <c r="BI347" s="2"/>
      <c r="BJ347" s="2"/>
      <c r="BK347" s="2"/>
      <c r="BL347" s="2"/>
      <c r="BM347" s="2"/>
      <c r="BN347" s="2"/>
      <c r="BO347" s="2"/>
      <c r="BP347" s="2"/>
      <c r="BQ347" s="2"/>
      <c r="BR347" s="2"/>
      <c r="BS347" s="2"/>
      <c r="BT347" s="2"/>
      <c r="BU347" s="2"/>
      <c r="BV347" s="2"/>
      <c r="BW347" s="2"/>
      <c r="BX347" s="2"/>
      <c r="BY347" s="2"/>
      <c r="BZ347" s="2"/>
      <c r="CA347" s="2"/>
      <c r="CB347" s="2"/>
      <c r="CC347" s="2"/>
      <c r="CD347" s="2"/>
      <c r="CE347" s="2"/>
      <c r="CF347" s="2"/>
      <c r="CG347" s="2"/>
      <c r="CH347" s="2"/>
      <c r="CI347" s="2"/>
      <c r="CJ347" s="2"/>
      <c r="CK347" s="2"/>
      <c r="CL347" s="2"/>
      <c r="CM347" s="2"/>
      <c r="CN347" s="2"/>
      <c r="CO347" s="2"/>
      <c r="CP347" s="2"/>
      <c r="CQ347" s="2"/>
      <c r="CR347" s="2"/>
      <c r="CS347" s="2"/>
      <c r="CT347" s="2"/>
      <c r="CU347" s="2"/>
      <c r="CV347" s="2"/>
      <c r="CW347" s="2"/>
      <c r="CX347" s="2"/>
      <c r="CY347" s="2"/>
      <c r="CZ347" s="2"/>
      <c r="DA347" s="2"/>
      <c r="DB347" s="2"/>
      <c r="DC347" s="2"/>
      <c r="DD347" s="2"/>
      <c r="DE347" s="2"/>
      <c r="DF347" s="2"/>
      <c r="DG347" s="2"/>
    </row>
    <row r="348" spans="18:111" x14ac:dyDescent="0.2">
      <c r="R348" s="1"/>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c r="AX348" s="2"/>
      <c r="AY348" s="2"/>
      <c r="AZ348" s="2"/>
      <c r="BA348" s="2"/>
      <c r="BB348" s="2"/>
      <c r="BC348" s="2"/>
      <c r="BD348" s="2"/>
      <c r="BE348" s="2"/>
      <c r="BF348" s="2"/>
      <c r="BG348" s="2"/>
      <c r="BH348" s="2"/>
      <c r="BI348" s="2"/>
      <c r="BJ348" s="2"/>
      <c r="BK348" s="2"/>
      <c r="BL348" s="2"/>
      <c r="BM348" s="2"/>
      <c r="BN348" s="2"/>
      <c r="BO348" s="2"/>
      <c r="BP348" s="2"/>
      <c r="BQ348" s="2"/>
      <c r="BR348" s="2"/>
      <c r="BS348" s="2"/>
      <c r="BT348" s="2"/>
      <c r="BU348" s="2"/>
      <c r="BV348" s="2"/>
      <c r="BW348" s="2"/>
      <c r="BX348" s="2"/>
      <c r="BY348" s="2"/>
      <c r="BZ348" s="2"/>
      <c r="CA348" s="2"/>
      <c r="CB348" s="2"/>
      <c r="CC348" s="2"/>
      <c r="CD348" s="2"/>
      <c r="CE348" s="2"/>
      <c r="CF348" s="2"/>
      <c r="CG348" s="2"/>
      <c r="CH348" s="2"/>
      <c r="CI348" s="2"/>
      <c r="CJ348" s="2"/>
      <c r="CK348" s="2"/>
      <c r="CL348" s="2"/>
      <c r="CM348" s="2"/>
      <c r="CN348" s="2"/>
      <c r="CO348" s="2"/>
      <c r="CP348" s="2"/>
      <c r="CQ348" s="2"/>
      <c r="CR348" s="2"/>
      <c r="CS348" s="2"/>
      <c r="CT348" s="2"/>
      <c r="CU348" s="2"/>
      <c r="CV348" s="2"/>
      <c r="CW348" s="2"/>
      <c r="CX348" s="2"/>
      <c r="CY348" s="2"/>
      <c r="CZ348" s="2"/>
      <c r="DA348" s="2"/>
      <c r="DB348" s="2"/>
      <c r="DC348" s="2"/>
      <c r="DD348" s="2"/>
      <c r="DE348" s="2"/>
      <c r="DF348" s="2"/>
      <c r="DG348" s="2"/>
    </row>
    <row r="349" spans="18:111" x14ac:dyDescent="0.2">
      <c r="R349" s="1"/>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c r="AX349" s="2"/>
      <c r="AY349" s="2"/>
      <c r="AZ349" s="2"/>
      <c r="BA349" s="2"/>
      <c r="BB349" s="2"/>
      <c r="BC349" s="2"/>
      <c r="BD349" s="2"/>
      <c r="BE349" s="2"/>
      <c r="BF349" s="2"/>
      <c r="BG349" s="2"/>
      <c r="BH349" s="2"/>
      <c r="BI349" s="2"/>
      <c r="BJ349" s="2"/>
      <c r="BK349" s="2"/>
      <c r="BL349" s="2"/>
      <c r="BM349" s="2"/>
      <c r="BN349" s="2"/>
      <c r="BO349" s="2"/>
      <c r="BP349" s="2"/>
      <c r="BQ349" s="2"/>
      <c r="BR349" s="2"/>
      <c r="BS349" s="2"/>
      <c r="BT349" s="2"/>
      <c r="BU349" s="2"/>
      <c r="BV349" s="2"/>
      <c r="BW349" s="2"/>
      <c r="BX349" s="2"/>
      <c r="BY349" s="2"/>
      <c r="BZ349" s="2"/>
      <c r="CA349" s="2"/>
      <c r="CB349" s="2"/>
      <c r="CC349" s="2"/>
      <c r="CD349" s="2"/>
      <c r="CE349" s="2"/>
      <c r="CF349" s="2"/>
      <c r="CG349" s="2"/>
      <c r="CH349" s="2"/>
      <c r="CI349" s="2"/>
      <c r="CJ349" s="2"/>
      <c r="CK349" s="2"/>
      <c r="CL349" s="2"/>
      <c r="CM349" s="2"/>
      <c r="CN349" s="2"/>
      <c r="CO349" s="2"/>
      <c r="CP349" s="2"/>
      <c r="CQ349" s="2"/>
      <c r="CR349" s="2"/>
      <c r="CS349" s="2"/>
      <c r="CT349" s="2"/>
      <c r="CU349" s="2"/>
      <c r="CV349" s="2"/>
      <c r="CW349" s="2"/>
      <c r="CX349" s="2"/>
      <c r="CY349" s="2"/>
      <c r="CZ349" s="2"/>
      <c r="DA349" s="2"/>
      <c r="DB349" s="2"/>
      <c r="DC349" s="2"/>
      <c r="DD349" s="2"/>
      <c r="DE349" s="2"/>
      <c r="DF349" s="2"/>
      <c r="DG349" s="2"/>
    </row>
    <row r="350" spans="18:111" x14ac:dyDescent="0.2">
      <c r="R350" s="1"/>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c r="AX350" s="2"/>
      <c r="AY350" s="2"/>
      <c r="AZ350" s="2"/>
      <c r="BA350" s="2"/>
      <c r="BB350" s="2"/>
      <c r="BC350" s="2"/>
      <c r="BD350" s="2"/>
      <c r="BE350" s="2"/>
      <c r="BF350" s="2"/>
      <c r="BG350" s="2"/>
      <c r="BH350" s="2"/>
      <c r="BI350" s="2"/>
      <c r="BJ350" s="2"/>
      <c r="BK350" s="2"/>
      <c r="BL350" s="2"/>
      <c r="BM350" s="2"/>
      <c r="BN350" s="2"/>
      <c r="BO350" s="2"/>
      <c r="BP350" s="2"/>
      <c r="BQ350" s="2"/>
      <c r="BR350" s="2"/>
      <c r="BS350" s="2"/>
      <c r="BT350" s="2"/>
      <c r="BU350" s="2"/>
      <c r="BV350" s="2"/>
      <c r="BW350" s="2"/>
      <c r="BX350" s="2"/>
      <c r="BY350" s="2"/>
      <c r="BZ350" s="2"/>
      <c r="CA350" s="2"/>
      <c r="CB350" s="2"/>
      <c r="CC350" s="2"/>
      <c r="CD350" s="2"/>
      <c r="CE350" s="2"/>
      <c r="CF350" s="2"/>
      <c r="CG350" s="2"/>
      <c r="CH350" s="2"/>
      <c r="CI350" s="2"/>
      <c r="CJ350" s="2"/>
      <c r="CK350" s="2"/>
      <c r="CL350" s="2"/>
      <c r="CM350" s="2"/>
      <c r="CN350" s="2"/>
      <c r="CO350" s="2"/>
      <c r="CP350" s="2"/>
      <c r="CQ350" s="2"/>
      <c r="CR350" s="2"/>
      <c r="CS350" s="2"/>
      <c r="CT350" s="2"/>
      <c r="CU350" s="2"/>
      <c r="CV350" s="2"/>
      <c r="CW350" s="2"/>
      <c r="CX350" s="2"/>
      <c r="CY350" s="2"/>
      <c r="CZ350" s="2"/>
      <c r="DA350" s="2"/>
      <c r="DB350" s="2"/>
      <c r="DC350" s="2"/>
      <c r="DD350" s="2"/>
      <c r="DE350" s="2"/>
      <c r="DF350" s="2"/>
      <c r="DG350" s="2"/>
    </row>
    <row r="351" spans="18:111" x14ac:dyDescent="0.2">
      <c r="R351" s="1"/>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c r="AX351" s="2"/>
      <c r="AY351" s="2"/>
      <c r="AZ351" s="2"/>
      <c r="BA351" s="2"/>
      <c r="BB351" s="2"/>
      <c r="BC351" s="2"/>
      <c r="BD351" s="2"/>
      <c r="BE351" s="2"/>
      <c r="BF351" s="2"/>
      <c r="BG351" s="2"/>
      <c r="BH351" s="2"/>
      <c r="BI351" s="2"/>
      <c r="BJ351" s="2"/>
      <c r="BK351" s="2"/>
      <c r="BL351" s="2"/>
      <c r="BM351" s="2"/>
      <c r="BN351" s="2"/>
      <c r="BO351" s="2"/>
      <c r="BP351" s="2"/>
      <c r="BQ351" s="2"/>
      <c r="BR351" s="2"/>
      <c r="BS351" s="2"/>
      <c r="BT351" s="2"/>
      <c r="BU351" s="2"/>
      <c r="BV351" s="2"/>
      <c r="BW351" s="2"/>
      <c r="BX351" s="2"/>
      <c r="BY351" s="2"/>
      <c r="BZ351" s="2"/>
      <c r="CA351" s="2"/>
      <c r="CB351" s="2"/>
      <c r="CC351" s="2"/>
      <c r="CD351" s="2"/>
      <c r="CE351" s="2"/>
      <c r="CF351" s="2"/>
      <c r="CG351" s="2"/>
      <c r="CH351" s="2"/>
      <c r="CI351" s="2"/>
      <c r="CJ351" s="2"/>
      <c r="CK351" s="2"/>
      <c r="CL351" s="2"/>
      <c r="CM351" s="2"/>
      <c r="CN351" s="2"/>
      <c r="CO351" s="2"/>
      <c r="CP351" s="2"/>
      <c r="CQ351" s="2"/>
      <c r="CR351" s="2"/>
      <c r="CS351" s="2"/>
      <c r="CT351" s="2"/>
      <c r="CU351" s="2"/>
      <c r="CV351" s="2"/>
      <c r="CW351" s="2"/>
      <c r="CX351" s="2"/>
      <c r="CY351" s="2"/>
      <c r="CZ351" s="2"/>
      <c r="DA351" s="2"/>
      <c r="DB351" s="2"/>
      <c r="DC351" s="2"/>
      <c r="DD351" s="2"/>
      <c r="DE351" s="2"/>
      <c r="DF351" s="2"/>
      <c r="DG351" s="2"/>
    </row>
    <row r="352" spans="18:111" x14ac:dyDescent="0.2">
      <c r="R352" s="1"/>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c r="AX352" s="2"/>
      <c r="AY352" s="2"/>
      <c r="AZ352" s="2"/>
      <c r="BA352" s="2"/>
      <c r="BB352" s="2"/>
      <c r="BC352" s="2"/>
      <c r="BD352" s="2"/>
      <c r="BE352" s="2"/>
      <c r="BF352" s="2"/>
      <c r="BG352" s="2"/>
      <c r="BH352" s="2"/>
      <c r="BI352" s="2"/>
      <c r="BJ352" s="2"/>
      <c r="BK352" s="2"/>
      <c r="BL352" s="2"/>
      <c r="BM352" s="2"/>
      <c r="BN352" s="2"/>
      <c r="BO352" s="2"/>
      <c r="BP352" s="2"/>
      <c r="BQ352" s="2"/>
      <c r="BR352" s="2"/>
      <c r="BS352" s="2"/>
      <c r="BT352" s="2"/>
      <c r="BU352" s="2"/>
      <c r="BV352" s="2"/>
      <c r="BW352" s="2"/>
      <c r="BX352" s="2"/>
      <c r="BY352" s="2"/>
      <c r="BZ352" s="2"/>
      <c r="CA352" s="2"/>
      <c r="CB352" s="2"/>
      <c r="CC352" s="2"/>
      <c r="CD352" s="2"/>
      <c r="CE352" s="2"/>
      <c r="CF352" s="2"/>
      <c r="CG352" s="2"/>
      <c r="CH352" s="2"/>
      <c r="CI352" s="2"/>
      <c r="CJ352" s="2"/>
      <c r="CK352" s="2"/>
      <c r="CL352" s="2"/>
      <c r="CM352" s="2"/>
      <c r="CN352" s="2"/>
      <c r="CO352" s="2"/>
      <c r="CP352" s="2"/>
      <c r="CQ352" s="2"/>
      <c r="CR352" s="2"/>
      <c r="CS352" s="2"/>
      <c r="CT352" s="2"/>
      <c r="CU352" s="2"/>
      <c r="CV352" s="2"/>
      <c r="CW352" s="2"/>
      <c r="CX352" s="2"/>
      <c r="CY352" s="2"/>
      <c r="CZ352" s="2"/>
      <c r="DA352" s="2"/>
      <c r="DB352" s="2"/>
      <c r="DC352" s="2"/>
      <c r="DD352" s="2"/>
      <c r="DE352" s="2"/>
      <c r="DF352" s="2"/>
      <c r="DG352" s="2"/>
    </row>
    <row r="353" spans="18:111" x14ac:dyDescent="0.2">
      <c r="R353" s="1"/>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c r="AX353" s="2"/>
      <c r="AY353" s="2"/>
      <c r="AZ353" s="2"/>
      <c r="BA353" s="2"/>
      <c r="BB353" s="2"/>
      <c r="BC353" s="2"/>
      <c r="BD353" s="2"/>
      <c r="BE353" s="2"/>
      <c r="BF353" s="2"/>
      <c r="BG353" s="2"/>
      <c r="BH353" s="2"/>
      <c r="BI353" s="2"/>
      <c r="BJ353" s="2"/>
      <c r="BK353" s="2"/>
      <c r="BL353" s="2"/>
      <c r="BM353" s="2"/>
      <c r="BN353" s="2"/>
      <c r="BO353" s="2"/>
      <c r="BP353" s="2"/>
      <c r="BQ353" s="2"/>
      <c r="BR353" s="2"/>
      <c r="BS353" s="2"/>
      <c r="BT353" s="2"/>
      <c r="BU353" s="2"/>
      <c r="BV353" s="2"/>
      <c r="BW353" s="2"/>
      <c r="BX353" s="2"/>
      <c r="BY353" s="2"/>
      <c r="BZ353" s="2"/>
      <c r="CA353" s="2"/>
      <c r="CB353" s="2"/>
      <c r="CC353" s="2"/>
      <c r="CD353" s="2"/>
      <c r="CE353" s="2"/>
      <c r="CF353" s="2"/>
      <c r="CG353" s="2"/>
      <c r="CH353" s="2"/>
      <c r="CI353" s="2"/>
      <c r="CJ353" s="2"/>
      <c r="CK353" s="2"/>
      <c r="CL353" s="2"/>
      <c r="CM353" s="2"/>
      <c r="CN353" s="2"/>
      <c r="CO353" s="2"/>
      <c r="CP353" s="2"/>
      <c r="CQ353" s="2"/>
      <c r="CR353" s="2"/>
      <c r="CS353" s="2"/>
      <c r="CT353" s="2"/>
      <c r="CU353" s="2"/>
      <c r="CV353" s="2"/>
      <c r="CW353" s="2"/>
      <c r="CX353" s="2"/>
      <c r="CY353" s="2"/>
      <c r="CZ353" s="2"/>
      <c r="DA353" s="2"/>
      <c r="DB353" s="2"/>
      <c r="DC353" s="2"/>
      <c r="DD353" s="2"/>
      <c r="DE353" s="2"/>
      <c r="DF353" s="2"/>
      <c r="DG353" s="2"/>
    </row>
    <row r="354" spans="18:111" x14ac:dyDescent="0.2">
      <c r="R354" s="1"/>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c r="AX354" s="2"/>
      <c r="AY354" s="2"/>
      <c r="AZ354" s="2"/>
      <c r="BA354" s="2"/>
      <c r="BB354" s="2"/>
      <c r="BC354" s="2"/>
      <c r="BD354" s="2"/>
      <c r="BE354" s="2"/>
      <c r="BF354" s="2"/>
      <c r="BG354" s="2"/>
      <c r="BH354" s="2"/>
      <c r="BI354" s="2"/>
      <c r="BJ354" s="2"/>
      <c r="BK354" s="2"/>
      <c r="BL354" s="2"/>
      <c r="BM354" s="2"/>
      <c r="BN354" s="2"/>
      <c r="BO354" s="2"/>
      <c r="BP354" s="2"/>
      <c r="BQ354" s="2"/>
      <c r="BR354" s="2"/>
      <c r="BS354" s="2"/>
      <c r="BT354" s="2"/>
      <c r="BU354" s="2"/>
      <c r="BV354" s="2"/>
      <c r="BW354" s="2"/>
      <c r="BX354" s="2"/>
      <c r="BY354" s="2"/>
      <c r="BZ354" s="2"/>
      <c r="CA354" s="2"/>
      <c r="CB354" s="2"/>
      <c r="CC354" s="2"/>
      <c r="CD354" s="2"/>
      <c r="CE354" s="2"/>
      <c r="CF354" s="2"/>
      <c r="CG354" s="2"/>
      <c r="CH354" s="2"/>
      <c r="CI354" s="2"/>
      <c r="CJ354" s="2"/>
      <c r="CK354" s="2"/>
      <c r="CL354" s="2"/>
      <c r="CM354" s="2"/>
      <c r="CN354" s="2"/>
      <c r="CO354" s="2"/>
      <c r="CP354" s="2"/>
      <c r="CQ354" s="2"/>
      <c r="CR354" s="2"/>
      <c r="CS354" s="2"/>
      <c r="CT354" s="2"/>
      <c r="CU354" s="2"/>
      <c r="CV354" s="2"/>
      <c r="CW354" s="2"/>
      <c r="CX354" s="2"/>
      <c r="CY354" s="2"/>
      <c r="CZ354" s="2"/>
      <c r="DA354" s="2"/>
      <c r="DB354" s="2"/>
      <c r="DC354" s="2"/>
      <c r="DD354" s="2"/>
      <c r="DE354" s="2"/>
      <c r="DF354" s="2"/>
      <c r="DG354" s="2"/>
    </row>
    <row r="355" spans="18:111" x14ac:dyDescent="0.2">
      <c r="R355" s="1"/>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c r="AX355" s="2"/>
      <c r="AY355" s="2"/>
      <c r="AZ355" s="2"/>
      <c r="BA355" s="2"/>
      <c r="BB355" s="2"/>
      <c r="BC355" s="2"/>
      <c r="BD355" s="2"/>
      <c r="BE355" s="2"/>
      <c r="BF355" s="2"/>
      <c r="BG355" s="2"/>
      <c r="BH355" s="2"/>
      <c r="BI355" s="2"/>
      <c r="BJ355" s="2"/>
      <c r="BK355" s="2"/>
      <c r="BL355" s="2"/>
      <c r="BM355" s="2"/>
      <c r="BN355" s="2"/>
      <c r="BO355" s="2"/>
      <c r="BP355" s="2"/>
      <c r="BQ355" s="2"/>
      <c r="BR355" s="2"/>
      <c r="BS355" s="2"/>
      <c r="BT355" s="2"/>
      <c r="BU355" s="2"/>
      <c r="BV355" s="2"/>
      <c r="BW355" s="2"/>
      <c r="BX355" s="2"/>
      <c r="BY355" s="2"/>
      <c r="BZ355" s="2"/>
      <c r="CA355" s="2"/>
      <c r="CB355" s="2"/>
      <c r="CC355" s="2"/>
      <c r="CD355" s="2"/>
      <c r="CE355" s="2"/>
      <c r="CF355" s="2"/>
      <c r="CG355" s="2"/>
      <c r="CH355" s="2"/>
      <c r="CI355" s="2"/>
      <c r="CJ355" s="2"/>
      <c r="CK355" s="2"/>
      <c r="CL355" s="2"/>
      <c r="CM355" s="2"/>
      <c r="CN355" s="2"/>
      <c r="CO355" s="2"/>
      <c r="CP355" s="2"/>
      <c r="CQ355" s="2"/>
      <c r="CR355" s="2"/>
      <c r="CS355" s="2"/>
      <c r="CT355" s="2"/>
      <c r="CU355" s="2"/>
      <c r="CV355" s="2"/>
      <c r="CW355" s="2"/>
      <c r="CX355" s="2"/>
      <c r="CY355" s="2"/>
      <c r="CZ355" s="2"/>
      <c r="DA355" s="2"/>
      <c r="DB355" s="2"/>
      <c r="DC355" s="2"/>
      <c r="DD355" s="2"/>
      <c r="DE355" s="2"/>
      <c r="DF355" s="2"/>
      <c r="DG355" s="2"/>
    </row>
    <row r="356" spans="18:111" x14ac:dyDescent="0.2">
      <c r="R356" s="1"/>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c r="AX356" s="2"/>
      <c r="AY356" s="2"/>
      <c r="AZ356" s="2"/>
      <c r="BA356" s="2"/>
      <c r="BB356" s="2"/>
      <c r="BC356" s="2"/>
      <c r="BD356" s="2"/>
      <c r="BE356" s="2"/>
      <c r="BF356" s="2"/>
      <c r="BG356" s="2"/>
      <c r="BH356" s="2"/>
      <c r="BI356" s="2"/>
      <c r="BJ356" s="2"/>
      <c r="BK356" s="2"/>
      <c r="BL356" s="2"/>
      <c r="BM356" s="2"/>
      <c r="BN356" s="2"/>
      <c r="BO356" s="2"/>
      <c r="BP356" s="2"/>
      <c r="BQ356" s="2"/>
      <c r="BR356" s="2"/>
      <c r="BS356" s="2"/>
      <c r="BT356" s="2"/>
      <c r="BU356" s="2"/>
      <c r="BV356" s="2"/>
      <c r="BW356" s="2"/>
      <c r="BX356" s="2"/>
      <c r="BY356" s="2"/>
      <c r="BZ356" s="2"/>
      <c r="CA356" s="2"/>
      <c r="CB356" s="2"/>
      <c r="CC356" s="2"/>
      <c r="CD356" s="2"/>
      <c r="CE356" s="2"/>
      <c r="CF356" s="2"/>
      <c r="CG356" s="2"/>
      <c r="CH356" s="2"/>
      <c r="CI356" s="2"/>
      <c r="CJ356" s="2"/>
      <c r="CK356" s="2"/>
      <c r="CL356" s="2"/>
      <c r="CM356" s="2"/>
      <c r="CN356" s="2"/>
      <c r="CO356" s="2"/>
      <c r="CP356" s="2"/>
      <c r="CQ356" s="2"/>
      <c r="CR356" s="2"/>
      <c r="CS356" s="2"/>
      <c r="CT356" s="2"/>
      <c r="CU356" s="2"/>
      <c r="CV356" s="2"/>
      <c r="CW356" s="2"/>
      <c r="CX356" s="2"/>
      <c r="CY356" s="2"/>
      <c r="CZ356" s="2"/>
      <c r="DA356" s="2"/>
      <c r="DB356" s="2"/>
      <c r="DC356" s="2"/>
      <c r="DD356" s="2"/>
      <c r="DE356" s="2"/>
      <c r="DF356" s="2"/>
      <c r="DG356" s="2"/>
    </row>
    <row r="357" spans="18:111" x14ac:dyDescent="0.2">
      <c r="R357" s="1"/>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c r="AX357" s="2"/>
      <c r="AY357" s="2"/>
      <c r="AZ357" s="2"/>
      <c r="BA357" s="2"/>
      <c r="BB357" s="2"/>
      <c r="BC357" s="2"/>
      <c r="BD357" s="2"/>
      <c r="BE357" s="2"/>
      <c r="BF357" s="2"/>
      <c r="BG357" s="2"/>
      <c r="BH357" s="2"/>
      <c r="BI357" s="2"/>
      <c r="BJ357" s="2"/>
      <c r="BK357" s="2"/>
      <c r="BL357" s="2"/>
      <c r="BM357" s="2"/>
      <c r="BN357" s="2"/>
      <c r="BO357" s="2"/>
      <c r="BP357" s="2"/>
      <c r="BQ357" s="2"/>
      <c r="BR357" s="2"/>
      <c r="BS357" s="2"/>
      <c r="BT357" s="2"/>
      <c r="BU357" s="2"/>
      <c r="BV357" s="2"/>
      <c r="BW357" s="2"/>
      <c r="BX357" s="2"/>
      <c r="BY357" s="2"/>
      <c r="BZ357" s="2"/>
      <c r="CA357" s="2"/>
      <c r="CB357" s="2"/>
      <c r="CC357" s="2"/>
      <c r="CD357" s="2"/>
      <c r="CE357" s="2"/>
      <c r="CF357" s="2"/>
      <c r="CG357" s="2"/>
      <c r="CH357" s="2"/>
      <c r="CI357" s="2"/>
      <c r="CJ357" s="2"/>
      <c r="CK357" s="2"/>
      <c r="CL357" s="2"/>
      <c r="CM357" s="2"/>
      <c r="CN357" s="2"/>
      <c r="CO357" s="2"/>
      <c r="CP357" s="2"/>
      <c r="CQ357" s="2"/>
      <c r="CR357" s="2"/>
      <c r="CS357" s="2"/>
      <c r="CT357" s="2"/>
      <c r="CU357" s="2"/>
      <c r="CV357" s="2"/>
      <c r="CW357" s="2"/>
      <c r="CX357" s="2"/>
      <c r="CY357" s="2"/>
      <c r="CZ357" s="2"/>
      <c r="DA357" s="2"/>
      <c r="DB357" s="2"/>
      <c r="DC357" s="2"/>
      <c r="DD357" s="2"/>
      <c r="DE357" s="2"/>
      <c r="DF357" s="2"/>
      <c r="DG357" s="2"/>
    </row>
    <row r="358" spans="18:111" x14ac:dyDescent="0.2">
      <c r="R358" s="1"/>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c r="AX358" s="2"/>
      <c r="AY358" s="2"/>
      <c r="AZ358" s="2"/>
      <c r="BA358" s="2"/>
      <c r="BB358" s="2"/>
      <c r="BC358" s="2"/>
      <c r="BD358" s="2"/>
      <c r="BE358" s="2"/>
      <c r="BF358" s="2"/>
      <c r="BG358" s="2"/>
      <c r="BH358" s="2"/>
      <c r="BI358" s="2"/>
      <c r="BJ358" s="2"/>
      <c r="BK358" s="2"/>
      <c r="BL358" s="2"/>
      <c r="BM358" s="2"/>
      <c r="BN358" s="2"/>
      <c r="BO358" s="2"/>
      <c r="BP358" s="2"/>
      <c r="BQ358" s="2"/>
      <c r="BR358" s="2"/>
      <c r="BS358" s="2"/>
      <c r="BT358" s="2"/>
      <c r="BU358" s="2"/>
      <c r="BV358" s="2"/>
      <c r="BW358" s="2"/>
      <c r="BX358" s="2"/>
      <c r="BY358" s="2"/>
      <c r="BZ358" s="2"/>
      <c r="CA358" s="2"/>
      <c r="CB358" s="2"/>
      <c r="CC358" s="2"/>
      <c r="CD358" s="2"/>
      <c r="CE358" s="2"/>
      <c r="CF358" s="2"/>
      <c r="CG358" s="2"/>
      <c r="CH358" s="2"/>
      <c r="CI358" s="2"/>
      <c r="CJ358" s="2"/>
      <c r="CK358" s="2"/>
      <c r="CL358" s="2"/>
      <c r="CM358" s="2"/>
      <c r="CN358" s="2"/>
      <c r="CO358" s="2"/>
      <c r="CP358" s="2"/>
      <c r="CQ358" s="2"/>
      <c r="CR358" s="2"/>
      <c r="CS358" s="2"/>
      <c r="CT358" s="2"/>
      <c r="CU358" s="2"/>
      <c r="CV358" s="2"/>
      <c r="CW358" s="2"/>
      <c r="CX358" s="2"/>
      <c r="CY358" s="2"/>
      <c r="CZ358" s="2"/>
      <c r="DA358" s="2"/>
      <c r="DB358" s="2"/>
      <c r="DC358" s="2"/>
      <c r="DD358" s="2"/>
      <c r="DE358" s="2"/>
      <c r="DF358" s="2"/>
      <c r="DG358" s="2"/>
    </row>
    <row r="359" spans="18:111" x14ac:dyDescent="0.2">
      <c r="R359" s="1"/>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c r="AX359" s="2"/>
      <c r="AY359" s="2"/>
      <c r="AZ359" s="2"/>
      <c r="BA359" s="2"/>
      <c r="BB359" s="2"/>
      <c r="BC359" s="2"/>
      <c r="BD359" s="2"/>
      <c r="BE359" s="2"/>
      <c r="BF359" s="2"/>
      <c r="BG359" s="2"/>
      <c r="BH359" s="2"/>
      <c r="BI359" s="2"/>
      <c r="BJ359" s="2"/>
      <c r="BK359" s="2"/>
      <c r="BL359" s="2"/>
      <c r="BM359" s="2"/>
      <c r="BN359" s="2"/>
      <c r="BO359" s="2"/>
      <c r="BP359" s="2"/>
      <c r="BQ359" s="2"/>
      <c r="BR359" s="2"/>
      <c r="BS359" s="2"/>
      <c r="BT359" s="2"/>
      <c r="BU359" s="2"/>
      <c r="BV359" s="2"/>
      <c r="BW359" s="2"/>
      <c r="BX359" s="2"/>
      <c r="BY359" s="2"/>
      <c r="BZ359" s="2"/>
      <c r="CA359" s="2"/>
      <c r="CB359" s="2"/>
      <c r="CC359" s="2"/>
      <c r="CD359" s="2"/>
      <c r="CE359" s="2"/>
      <c r="CF359" s="2"/>
      <c r="CG359" s="2"/>
      <c r="CH359" s="2"/>
      <c r="CI359" s="2"/>
      <c r="CJ359" s="2"/>
      <c r="CK359" s="2"/>
      <c r="CL359" s="2"/>
      <c r="CM359" s="2"/>
      <c r="CN359" s="2"/>
      <c r="CO359" s="2"/>
      <c r="CP359" s="2"/>
      <c r="CQ359" s="2"/>
      <c r="CR359" s="2"/>
      <c r="CS359" s="2"/>
      <c r="CT359" s="2"/>
      <c r="CU359" s="2"/>
      <c r="CV359" s="2"/>
      <c r="CW359" s="2"/>
      <c r="CX359" s="2"/>
      <c r="CY359" s="2"/>
      <c r="CZ359" s="2"/>
      <c r="DA359" s="2"/>
      <c r="DB359" s="2"/>
      <c r="DC359" s="2"/>
      <c r="DD359" s="2"/>
      <c r="DE359" s="2"/>
      <c r="DF359" s="2"/>
      <c r="DG359" s="2"/>
    </row>
    <row r="360" spans="18:111" x14ac:dyDescent="0.2">
      <c r="R360" s="1"/>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c r="AX360" s="2"/>
      <c r="AY360" s="2"/>
      <c r="AZ360" s="2"/>
      <c r="BA360" s="2"/>
      <c r="BB360" s="2"/>
      <c r="BC360" s="2"/>
      <c r="BD360" s="2"/>
      <c r="BE360" s="2"/>
      <c r="BF360" s="2"/>
      <c r="BG360" s="2"/>
      <c r="BH360" s="2"/>
      <c r="BI360" s="2"/>
      <c r="BJ360" s="2"/>
      <c r="BK360" s="2"/>
      <c r="BL360" s="2"/>
      <c r="BM360" s="2"/>
      <c r="BN360" s="2"/>
      <c r="BO360" s="2"/>
      <c r="BP360" s="2"/>
      <c r="BQ360" s="2"/>
      <c r="BR360" s="2"/>
      <c r="BS360" s="2"/>
      <c r="BT360" s="2"/>
      <c r="BU360" s="2"/>
      <c r="BV360" s="2"/>
      <c r="BW360" s="2"/>
      <c r="BX360" s="2"/>
      <c r="BY360" s="2"/>
      <c r="BZ360" s="2"/>
      <c r="CA360" s="2"/>
      <c r="CB360" s="2"/>
      <c r="CC360" s="2"/>
      <c r="CD360" s="2"/>
      <c r="CE360" s="2"/>
      <c r="CF360" s="2"/>
      <c r="CG360" s="2"/>
      <c r="CH360" s="2"/>
      <c r="CI360" s="2"/>
      <c r="CJ360" s="2"/>
      <c r="CK360" s="2"/>
      <c r="CL360" s="2"/>
      <c r="CM360" s="2"/>
      <c r="CN360" s="2"/>
      <c r="CO360" s="2"/>
      <c r="CP360" s="2"/>
      <c r="CQ360" s="2"/>
      <c r="CR360" s="2"/>
      <c r="CS360" s="2"/>
      <c r="CT360" s="2"/>
      <c r="CU360" s="2"/>
      <c r="CV360" s="2"/>
      <c r="CW360" s="2"/>
      <c r="CX360" s="2"/>
      <c r="CY360" s="2"/>
      <c r="CZ360" s="2"/>
      <c r="DA360" s="2"/>
      <c r="DB360" s="2"/>
      <c r="DC360" s="2"/>
      <c r="DD360" s="2"/>
      <c r="DE360" s="2"/>
      <c r="DF360" s="2"/>
      <c r="DG360" s="2"/>
    </row>
    <row r="361" spans="18:111" x14ac:dyDescent="0.2">
      <c r="R361" s="1"/>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c r="AX361" s="2"/>
      <c r="AY361" s="2"/>
      <c r="AZ361" s="2"/>
      <c r="BA361" s="2"/>
      <c r="BB361" s="2"/>
      <c r="BC361" s="2"/>
      <c r="BD361" s="2"/>
      <c r="BE361" s="2"/>
      <c r="BF361" s="2"/>
      <c r="BG361" s="2"/>
      <c r="BH361" s="2"/>
      <c r="BI361" s="2"/>
      <c r="BJ361" s="2"/>
      <c r="BK361" s="2"/>
      <c r="BL361" s="2"/>
      <c r="BM361" s="2"/>
      <c r="BN361" s="2"/>
      <c r="BO361" s="2"/>
      <c r="BP361" s="2"/>
      <c r="BQ361" s="2"/>
      <c r="BR361" s="2"/>
      <c r="BS361" s="2"/>
      <c r="BT361" s="2"/>
      <c r="BU361" s="2"/>
      <c r="BV361" s="2"/>
      <c r="BW361" s="2"/>
      <c r="BX361" s="2"/>
      <c r="BY361" s="2"/>
      <c r="BZ361" s="2"/>
      <c r="CA361" s="2"/>
      <c r="CB361" s="2"/>
      <c r="CC361" s="2"/>
      <c r="CD361" s="2"/>
      <c r="CE361" s="2"/>
      <c r="CF361" s="2"/>
      <c r="CG361" s="2"/>
      <c r="CH361" s="2"/>
      <c r="CI361" s="2"/>
      <c r="CJ361" s="2"/>
      <c r="CK361" s="2"/>
      <c r="CL361" s="2"/>
      <c r="CM361" s="2"/>
      <c r="CN361" s="2"/>
      <c r="CO361" s="2"/>
      <c r="CP361" s="2"/>
      <c r="CQ361" s="2"/>
      <c r="CR361" s="2"/>
      <c r="CS361" s="2"/>
      <c r="CT361" s="2"/>
      <c r="CU361" s="2"/>
      <c r="CV361" s="2"/>
      <c r="CW361" s="2"/>
      <c r="CX361" s="2"/>
      <c r="CY361" s="2"/>
      <c r="CZ361" s="2"/>
      <c r="DA361" s="2"/>
      <c r="DB361" s="2"/>
      <c r="DC361" s="2"/>
      <c r="DD361" s="2"/>
      <c r="DE361" s="2"/>
      <c r="DF361" s="2"/>
      <c r="DG361" s="2"/>
    </row>
    <row r="362" spans="18:111" x14ac:dyDescent="0.2">
      <c r="R362" s="1"/>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c r="AX362" s="2"/>
      <c r="AY362" s="2"/>
      <c r="AZ362" s="2"/>
      <c r="BA362" s="2"/>
      <c r="BB362" s="2"/>
      <c r="BC362" s="2"/>
      <c r="BD362" s="2"/>
      <c r="BE362" s="2"/>
      <c r="BF362" s="2"/>
      <c r="BG362" s="2"/>
      <c r="BH362" s="2"/>
      <c r="BI362" s="2"/>
      <c r="BJ362" s="2"/>
      <c r="BK362" s="2"/>
      <c r="BL362" s="2"/>
      <c r="BM362" s="2"/>
      <c r="BN362" s="2"/>
      <c r="BO362" s="2"/>
      <c r="BP362" s="2"/>
      <c r="BQ362" s="2"/>
      <c r="BR362" s="2"/>
      <c r="BS362" s="2"/>
      <c r="BT362" s="2"/>
      <c r="BU362" s="2"/>
      <c r="BV362" s="2"/>
      <c r="BW362" s="2"/>
      <c r="BX362" s="2"/>
      <c r="BY362" s="2"/>
      <c r="BZ362" s="2"/>
      <c r="CA362" s="2"/>
      <c r="CB362" s="2"/>
      <c r="CC362" s="2"/>
      <c r="CD362" s="2"/>
      <c r="CE362" s="2"/>
      <c r="CF362" s="2"/>
      <c r="CG362" s="2"/>
      <c r="CH362" s="2"/>
      <c r="CI362" s="2"/>
      <c r="CJ362" s="2"/>
      <c r="CK362" s="2"/>
      <c r="CL362" s="2"/>
      <c r="CM362" s="2"/>
      <c r="CN362" s="2"/>
      <c r="CO362" s="2"/>
      <c r="CP362" s="2"/>
      <c r="CQ362" s="2"/>
      <c r="CR362" s="2"/>
      <c r="CS362" s="2"/>
      <c r="CT362" s="2"/>
      <c r="CU362" s="2"/>
      <c r="CV362" s="2"/>
      <c r="CW362" s="2"/>
      <c r="CX362" s="2"/>
      <c r="CY362" s="2"/>
      <c r="CZ362" s="2"/>
      <c r="DA362" s="2"/>
      <c r="DB362" s="2"/>
      <c r="DC362" s="2"/>
      <c r="DD362" s="2"/>
      <c r="DE362" s="2"/>
      <c r="DF362" s="2"/>
      <c r="DG362" s="2"/>
    </row>
    <row r="363" spans="18:111" x14ac:dyDescent="0.2">
      <c r="R363" s="1"/>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c r="AX363" s="2"/>
      <c r="AY363" s="2"/>
      <c r="AZ363" s="2"/>
      <c r="BA363" s="2"/>
      <c r="BB363" s="2"/>
      <c r="BC363" s="2"/>
      <c r="BD363" s="2"/>
      <c r="BE363" s="2"/>
      <c r="BF363" s="2"/>
      <c r="BG363" s="2"/>
      <c r="BH363" s="2"/>
      <c r="BI363" s="2"/>
      <c r="BJ363" s="2"/>
      <c r="BK363" s="2"/>
      <c r="BL363" s="2"/>
      <c r="BM363" s="2"/>
      <c r="BN363" s="2"/>
      <c r="BO363" s="2"/>
      <c r="BP363" s="2"/>
      <c r="BQ363" s="2"/>
      <c r="BR363" s="2"/>
      <c r="BS363" s="2"/>
      <c r="BT363" s="2"/>
      <c r="BU363" s="2"/>
      <c r="BV363" s="2"/>
      <c r="BW363" s="2"/>
      <c r="BX363" s="2"/>
      <c r="BY363" s="2"/>
      <c r="BZ363" s="2"/>
      <c r="CA363" s="2"/>
      <c r="CB363" s="2"/>
      <c r="CC363" s="2"/>
      <c r="CD363" s="2"/>
      <c r="CE363" s="2"/>
      <c r="CF363" s="2"/>
      <c r="CG363" s="2"/>
      <c r="CH363" s="2"/>
      <c r="CI363" s="2"/>
      <c r="CJ363" s="2"/>
      <c r="CK363" s="2"/>
      <c r="CL363" s="2"/>
      <c r="CM363" s="2"/>
      <c r="CN363" s="2"/>
      <c r="CO363" s="2"/>
      <c r="CP363" s="2"/>
      <c r="CQ363" s="2"/>
      <c r="CR363" s="2"/>
      <c r="CS363" s="2"/>
      <c r="CT363" s="2"/>
      <c r="CU363" s="2"/>
      <c r="CV363" s="2"/>
      <c r="CW363" s="2"/>
      <c r="CX363" s="2"/>
      <c r="CY363" s="2"/>
      <c r="CZ363" s="2"/>
      <c r="DA363" s="2"/>
      <c r="DB363" s="2"/>
      <c r="DC363" s="2"/>
      <c r="DD363" s="2"/>
      <c r="DE363" s="2"/>
      <c r="DF363" s="2"/>
      <c r="DG363" s="2"/>
    </row>
    <row r="364" spans="18:111" x14ac:dyDescent="0.2">
      <c r="R364" s="1"/>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c r="AX364" s="2"/>
      <c r="AY364" s="2"/>
      <c r="AZ364" s="2"/>
      <c r="BA364" s="2"/>
      <c r="BB364" s="2"/>
      <c r="BC364" s="2"/>
      <c r="BD364" s="2"/>
      <c r="BE364" s="2"/>
      <c r="BF364" s="2"/>
      <c r="BG364" s="2"/>
      <c r="BH364" s="2"/>
      <c r="BI364" s="2"/>
      <c r="BJ364" s="2"/>
      <c r="BK364" s="2"/>
      <c r="BL364" s="2"/>
      <c r="BM364" s="2"/>
      <c r="BN364" s="2"/>
      <c r="BO364" s="2"/>
      <c r="BP364" s="2"/>
      <c r="BQ364" s="2"/>
      <c r="BR364" s="2"/>
      <c r="BS364" s="2"/>
      <c r="BT364" s="2"/>
      <c r="BU364" s="2"/>
      <c r="BV364" s="2"/>
      <c r="BW364" s="2"/>
      <c r="BX364" s="2"/>
      <c r="BY364" s="2"/>
      <c r="BZ364" s="2"/>
      <c r="CA364" s="2"/>
      <c r="CB364" s="2"/>
      <c r="CC364" s="2"/>
      <c r="CD364" s="2"/>
      <c r="CE364" s="2"/>
      <c r="CF364" s="2"/>
      <c r="CG364" s="2"/>
      <c r="CH364" s="2"/>
      <c r="CI364" s="2"/>
      <c r="CJ364" s="2"/>
      <c r="CK364" s="2"/>
      <c r="CL364" s="2"/>
      <c r="CM364" s="2"/>
      <c r="CN364" s="2"/>
      <c r="CO364" s="2"/>
      <c r="CP364" s="2"/>
      <c r="CQ364" s="2"/>
      <c r="CR364" s="2"/>
      <c r="CS364" s="2"/>
      <c r="CT364" s="2"/>
      <c r="CU364" s="2"/>
      <c r="CV364" s="2"/>
      <c r="CW364" s="2"/>
      <c r="CX364" s="2"/>
      <c r="CY364" s="2"/>
      <c r="CZ364" s="2"/>
      <c r="DA364" s="2"/>
      <c r="DB364" s="2"/>
      <c r="DC364" s="2"/>
      <c r="DD364" s="2"/>
      <c r="DE364" s="2"/>
      <c r="DF364" s="2"/>
      <c r="DG364" s="2"/>
    </row>
    <row r="365" spans="18:111" x14ac:dyDescent="0.2">
      <c r="R365" s="1"/>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c r="AX365" s="2"/>
      <c r="AY365" s="2"/>
      <c r="AZ365" s="2"/>
      <c r="BA365" s="2"/>
      <c r="BB365" s="2"/>
      <c r="BC365" s="2"/>
      <c r="BD365" s="2"/>
      <c r="BE365" s="2"/>
      <c r="BF365" s="2"/>
      <c r="BG365" s="2"/>
      <c r="BH365" s="2"/>
      <c r="BI365" s="2"/>
      <c r="BJ365" s="2"/>
      <c r="BK365" s="2"/>
      <c r="BL365" s="2"/>
      <c r="BM365" s="2"/>
      <c r="BN365" s="2"/>
      <c r="BO365" s="2"/>
      <c r="BP365" s="2"/>
      <c r="BQ365" s="2"/>
      <c r="BR365" s="2"/>
      <c r="BS365" s="2"/>
      <c r="BT365" s="2"/>
      <c r="BU365" s="2"/>
      <c r="BV365" s="2"/>
      <c r="BW365" s="2"/>
      <c r="BX365" s="2"/>
      <c r="BY365" s="2"/>
      <c r="BZ365" s="2"/>
      <c r="CA365" s="2"/>
      <c r="CB365" s="2"/>
      <c r="CC365" s="2"/>
      <c r="CD365" s="2"/>
      <c r="CE365" s="2"/>
      <c r="CF365" s="2"/>
      <c r="CG365" s="2"/>
      <c r="CH365" s="2"/>
      <c r="CI365" s="2"/>
      <c r="CJ365" s="2"/>
      <c r="CK365" s="2"/>
      <c r="CL365" s="2"/>
      <c r="CM365" s="2"/>
      <c r="CN365" s="2"/>
      <c r="CO365" s="2"/>
      <c r="CP365" s="2"/>
      <c r="CQ365" s="2"/>
      <c r="CR365" s="2"/>
      <c r="CS365" s="2"/>
      <c r="CT365" s="2"/>
      <c r="CU365" s="2"/>
      <c r="CV365" s="2"/>
      <c r="CW365" s="2"/>
      <c r="CX365" s="2"/>
      <c r="CY365" s="2"/>
      <c r="CZ365" s="2"/>
      <c r="DA365" s="2"/>
      <c r="DB365" s="2"/>
      <c r="DC365" s="2"/>
      <c r="DD365" s="2"/>
      <c r="DE365" s="2"/>
      <c r="DF365" s="2"/>
      <c r="DG365" s="2"/>
    </row>
    <row r="366" spans="18:111" x14ac:dyDescent="0.2">
      <c r="R366" s="1"/>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c r="AX366" s="2"/>
      <c r="AY366" s="2"/>
      <c r="AZ366" s="2"/>
      <c r="BA366" s="2"/>
      <c r="BB366" s="2"/>
      <c r="BC366" s="2"/>
      <c r="BD366" s="2"/>
      <c r="BE366" s="2"/>
      <c r="BF366" s="2"/>
      <c r="BG366" s="2"/>
      <c r="BH366" s="2"/>
      <c r="BI366" s="2"/>
      <c r="BJ366" s="2"/>
      <c r="BK366" s="2"/>
      <c r="BL366" s="2"/>
      <c r="BM366" s="2"/>
      <c r="BN366" s="2"/>
      <c r="BO366" s="2"/>
      <c r="BP366" s="2"/>
      <c r="BQ366" s="2"/>
      <c r="BR366" s="2"/>
      <c r="BS366" s="2"/>
      <c r="BT366" s="2"/>
      <c r="BU366" s="2"/>
      <c r="BV366" s="2"/>
      <c r="BW366" s="2"/>
      <c r="BX366" s="2"/>
      <c r="BY366" s="2"/>
      <c r="BZ366" s="2"/>
      <c r="CA366" s="2"/>
      <c r="CB366" s="2"/>
      <c r="CC366" s="2"/>
      <c r="CD366" s="2"/>
      <c r="CE366" s="2"/>
      <c r="CF366" s="2"/>
      <c r="CG366" s="2"/>
      <c r="CH366" s="2"/>
      <c r="CI366" s="2"/>
      <c r="CJ366" s="2"/>
      <c r="CK366" s="2"/>
      <c r="CL366" s="2"/>
      <c r="CM366" s="2"/>
      <c r="CN366" s="2"/>
      <c r="CO366" s="2"/>
      <c r="CP366" s="2"/>
      <c r="CQ366" s="2"/>
      <c r="CR366" s="2"/>
      <c r="CS366" s="2"/>
      <c r="CT366" s="2"/>
      <c r="CU366" s="2"/>
      <c r="CV366" s="2"/>
      <c r="CW366" s="2"/>
      <c r="CX366" s="2"/>
      <c r="CY366" s="2"/>
      <c r="CZ366" s="2"/>
      <c r="DA366" s="2"/>
      <c r="DB366" s="2"/>
      <c r="DC366" s="2"/>
      <c r="DD366" s="2"/>
      <c r="DE366" s="2"/>
      <c r="DF366" s="2"/>
      <c r="DG366" s="2"/>
    </row>
    <row r="367" spans="18:111" x14ac:dyDescent="0.2">
      <c r="R367" s="1"/>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c r="AX367" s="2"/>
      <c r="AY367" s="2"/>
      <c r="AZ367" s="2"/>
      <c r="BA367" s="2"/>
      <c r="BB367" s="2"/>
      <c r="BC367" s="2"/>
      <c r="BD367" s="2"/>
      <c r="BE367" s="2"/>
      <c r="BF367" s="2"/>
      <c r="BG367" s="2"/>
      <c r="BH367" s="2"/>
      <c r="BI367" s="2"/>
      <c r="BJ367" s="2"/>
      <c r="BK367" s="2"/>
      <c r="BL367" s="2"/>
      <c r="BM367" s="2"/>
      <c r="BN367" s="2"/>
      <c r="BO367" s="2"/>
      <c r="BP367" s="2"/>
      <c r="BQ367" s="2"/>
      <c r="BR367" s="2"/>
      <c r="BS367" s="2"/>
      <c r="BT367" s="2"/>
      <c r="BU367" s="2"/>
      <c r="BV367" s="2"/>
      <c r="BW367" s="2"/>
      <c r="BX367" s="2"/>
      <c r="BY367" s="2"/>
      <c r="BZ367" s="2"/>
      <c r="CA367" s="2"/>
      <c r="CB367" s="2"/>
      <c r="CC367" s="2"/>
      <c r="CD367" s="2"/>
      <c r="CE367" s="2"/>
      <c r="CF367" s="2"/>
      <c r="CG367" s="2"/>
      <c r="CH367" s="2"/>
      <c r="CI367" s="2"/>
      <c r="CJ367" s="2"/>
      <c r="CK367" s="2"/>
      <c r="CL367" s="2"/>
      <c r="CM367" s="2"/>
      <c r="CN367" s="2"/>
      <c r="CO367" s="2"/>
      <c r="CP367" s="2"/>
      <c r="CQ367" s="2"/>
      <c r="CR367" s="2"/>
      <c r="CS367" s="2"/>
      <c r="CT367" s="2"/>
      <c r="CU367" s="2"/>
      <c r="CV367" s="2"/>
      <c r="CW367" s="2"/>
      <c r="CX367" s="2"/>
      <c r="CY367" s="2"/>
      <c r="CZ367" s="2"/>
      <c r="DA367" s="2"/>
      <c r="DB367" s="2"/>
      <c r="DC367" s="2"/>
      <c r="DD367" s="2"/>
      <c r="DE367" s="2"/>
      <c r="DF367" s="2"/>
      <c r="DG367" s="2"/>
    </row>
    <row r="368" spans="18:111" x14ac:dyDescent="0.2">
      <c r="R368" s="1"/>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c r="AX368" s="2"/>
      <c r="AY368" s="2"/>
      <c r="AZ368" s="2"/>
      <c r="BA368" s="2"/>
      <c r="BB368" s="2"/>
      <c r="BC368" s="2"/>
      <c r="BD368" s="2"/>
      <c r="BE368" s="2"/>
      <c r="BF368" s="2"/>
      <c r="BG368" s="2"/>
      <c r="BH368" s="2"/>
      <c r="BI368" s="2"/>
      <c r="BJ368" s="2"/>
      <c r="BK368" s="2"/>
      <c r="BL368" s="2"/>
      <c r="BM368" s="2"/>
      <c r="BN368" s="2"/>
      <c r="BO368" s="2"/>
      <c r="BP368" s="2"/>
      <c r="BQ368" s="2"/>
      <c r="BR368" s="2"/>
      <c r="BS368" s="2"/>
      <c r="BT368" s="2"/>
      <c r="BU368" s="2"/>
      <c r="BV368" s="2"/>
      <c r="BW368" s="2"/>
      <c r="BX368" s="2"/>
      <c r="BY368" s="2"/>
      <c r="BZ368" s="2"/>
      <c r="CA368" s="2"/>
      <c r="CB368" s="2"/>
      <c r="CC368" s="2"/>
      <c r="CD368" s="2"/>
      <c r="CE368" s="2"/>
      <c r="CF368" s="2"/>
      <c r="CG368" s="2"/>
      <c r="CH368" s="2"/>
      <c r="CI368" s="2"/>
      <c r="CJ368" s="2"/>
      <c r="CK368" s="2"/>
      <c r="CL368" s="2"/>
      <c r="CM368" s="2"/>
      <c r="CN368" s="2"/>
      <c r="CO368" s="2"/>
      <c r="CP368" s="2"/>
      <c r="CQ368" s="2"/>
      <c r="CR368" s="2"/>
      <c r="CS368" s="2"/>
      <c r="CT368" s="2"/>
      <c r="CU368" s="2"/>
      <c r="CV368" s="2"/>
      <c r="CW368" s="2"/>
      <c r="CX368" s="2"/>
      <c r="CY368" s="2"/>
      <c r="CZ368" s="2"/>
      <c r="DA368" s="2"/>
      <c r="DB368" s="2"/>
      <c r="DC368" s="2"/>
      <c r="DD368" s="2"/>
      <c r="DE368" s="2"/>
      <c r="DF368" s="2"/>
      <c r="DG368" s="2"/>
    </row>
    <row r="369" spans="18:111" x14ac:dyDescent="0.2">
      <c r="R369" s="1"/>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c r="AX369" s="2"/>
      <c r="AY369" s="2"/>
      <c r="AZ369" s="2"/>
      <c r="BA369" s="2"/>
      <c r="BB369" s="2"/>
      <c r="BC369" s="2"/>
      <c r="BD369" s="2"/>
      <c r="BE369" s="2"/>
      <c r="BF369" s="2"/>
      <c r="BG369" s="2"/>
      <c r="BH369" s="2"/>
      <c r="BI369" s="2"/>
      <c r="BJ369" s="2"/>
      <c r="BK369" s="2"/>
      <c r="BL369" s="2"/>
      <c r="BM369" s="2"/>
      <c r="BN369" s="2"/>
      <c r="BO369" s="2"/>
      <c r="BP369" s="2"/>
      <c r="BQ369" s="2"/>
      <c r="BR369" s="2"/>
      <c r="BS369" s="2"/>
      <c r="BT369" s="2"/>
      <c r="BU369" s="2"/>
      <c r="BV369" s="2"/>
      <c r="BW369" s="2"/>
      <c r="BX369" s="2"/>
      <c r="BY369" s="2"/>
      <c r="BZ369" s="2"/>
      <c r="CA369" s="2"/>
      <c r="CB369" s="2"/>
      <c r="CC369" s="2"/>
      <c r="CD369" s="2"/>
      <c r="CE369" s="2"/>
      <c r="CF369" s="2"/>
      <c r="CG369" s="2"/>
      <c r="CH369" s="2"/>
      <c r="CI369" s="2"/>
      <c r="CJ369" s="2"/>
      <c r="CK369" s="2"/>
      <c r="CL369" s="2"/>
      <c r="CM369" s="2"/>
      <c r="CN369" s="2"/>
      <c r="CO369" s="2"/>
      <c r="CP369" s="2"/>
      <c r="CQ369" s="2"/>
      <c r="CR369" s="2"/>
      <c r="CS369" s="2"/>
      <c r="CT369" s="2"/>
      <c r="CU369" s="2"/>
      <c r="CV369" s="2"/>
      <c r="CW369" s="2"/>
      <c r="CX369" s="2"/>
      <c r="CY369" s="2"/>
      <c r="CZ369" s="2"/>
      <c r="DA369" s="2"/>
      <c r="DB369" s="2"/>
      <c r="DC369" s="2"/>
      <c r="DD369" s="2"/>
      <c r="DE369" s="2"/>
      <c r="DF369" s="2"/>
      <c r="DG369" s="2"/>
    </row>
    <row r="370" spans="18:111" x14ac:dyDescent="0.2">
      <c r="R370" s="1"/>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c r="AX370" s="2"/>
      <c r="AY370" s="2"/>
      <c r="AZ370" s="2"/>
      <c r="BA370" s="2"/>
      <c r="BB370" s="2"/>
      <c r="BC370" s="2"/>
      <c r="BD370" s="2"/>
      <c r="BE370" s="2"/>
      <c r="BF370" s="2"/>
      <c r="BG370" s="2"/>
      <c r="BH370" s="2"/>
      <c r="BI370" s="2"/>
      <c r="BJ370" s="2"/>
      <c r="BK370" s="2"/>
      <c r="BL370" s="2"/>
      <c r="BM370" s="2"/>
      <c r="BN370" s="2"/>
      <c r="BO370" s="2"/>
      <c r="BP370" s="2"/>
      <c r="BQ370" s="2"/>
      <c r="BR370" s="2"/>
      <c r="BS370" s="2"/>
      <c r="BT370" s="2"/>
      <c r="BU370" s="2"/>
      <c r="BV370" s="2"/>
      <c r="BW370" s="2"/>
      <c r="BX370" s="2"/>
      <c r="BY370" s="2"/>
      <c r="BZ370" s="2"/>
      <c r="CA370" s="2"/>
      <c r="CB370" s="2"/>
      <c r="CC370" s="2"/>
      <c r="CD370" s="2"/>
      <c r="CE370" s="2"/>
      <c r="CF370" s="2"/>
      <c r="CG370" s="2"/>
      <c r="CH370" s="2"/>
      <c r="CI370" s="2"/>
      <c r="CJ370" s="2"/>
      <c r="CK370" s="2"/>
      <c r="CL370" s="2"/>
      <c r="CM370" s="2"/>
      <c r="CN370" s="2"/>
      <c r="CO370" s="2"/>
      <c r="CP370" s="2"/>
      <c r="CQ370" s="2"/>
      <c r="CR370" s="2"/>
      <c r="CS370" s="2"/>
      <c r="CT370" s="2"/>
      <c r="CU370" s="2"/>
      <c r="CV370" s="2"/>
      <c r="CW370" s="2"/>
      <c r="CX370" s="2"/>
      <c r="CY370" s="2"/>
      <c r="CZ370" s="2"/>
      <c r="DA370" s="2"/>
      <c r="DB370" s="2"/>
      <c r="DC370" s="2"/>
      <c r="DD370" s="2"/>
      <c r="DE370" s="2"/>
      <c r="DF370" s="2"/>
      <c r="DG370" s="2"/>
    </row>
    <row r="371" spans="18:111" x14ac:dyDescent="0.2">
      <c r="R371" s="1"/>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c r="AX371" s="2"/>
      <c r="AY371" s="2"/>
      <c r="AZ371" s="2"/>
      <c r="BA371" s="2"/>
      <c r="BB371" s="2"/>
      <c r="BC371" s="2"/>
      <c r="BD371" s="2"/>
      <c r="BE371" s="2"/>
      <c r="BF371" s="2"/>
      <c r="BG371" s="2"/>
      <c r="BH371" s="2"/>
      <c r="BI371" s="2"/>
      <c r="BJ371" s="2"/>
      <c r="BK371" s="2"/>
      <c r="BL371" s="2"/>
      <c r="BM371" s="2"/>
      <c r="BN371" s="2"/>
      <c r="BO371" s="2"/>
      <c r="BP371" s="2"/>
      <c r="BQ371" s="2"/>
      <c r="BR371" s="2"/>
      <c r="BS371" s="2"/>
      <c r="BT371" s="2"/>
      <c r="BU371" s="2"/>
      <c r="BV371" s="2"/>
      <c r="BW371" s="2"/>
      <c r="BX371" s="2"/>
      <c r="BY371" s="2"/>
      <c r="BZ371" s="2"/>
      <c r="CA371" s="2"/>
      <c r="CB371" s="2"/>
      <c r="CC371" s="2"/>
      <c r="CD371" s="2"/>
      <c r="CE371" s="2"/>
      <c r="CF371" s="2"/>
      <c r="CG371" s="2"/>
      <c r="CH371" s="2"/>
      <c r="CI371" s="2"/>
      <c r="CJ371" s="2"/>
      <c r="CK371" s="2"/>
      <c r="CL371" s="2"/>
      <c r="CM371" s="2"/>
      <c r="CN371" s="2"/>
      <c r="CO371" s="2"/>
      <c r="CP371" s="2"/>
      <c r="CQ371" s="2"/>
      <c r="CR371" s="2"/>
      <c r="CS371" s="2"/>
      <c r="CT371" s="2"/>
      <c r="CU371" s="2"/>
      <c r="CV371" s="2"/>
      <c r="CW371" s="2"/>
      <c r="CX371" s="2"/>
      <c r="CY371" s="2"/>
      <c r="CZ371" s="2"/>
      <c r="DA371" s="2"/>
      <c r="DB371" s="2"/>
      <c r="DC371" s="2"/>
      <c r="DD371" s="2"/>
      <c r="DE371" s="2"/>
      <c r="DF371" s="2"/>
      <c r="DG371" s="2"/>
    </row>
    <row r="372" spans="18:111" x14ac:dyDescent="0.2">
      <c r="R372" s="1"/>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c r="AX372" s="2"/>
      <c r="AY372" s="2"/>
      <c r="AZ372" s="2"/>
      <c r="BA372" s="2"/>
      <c r="BB372" s="2"/>
      <c r="BC372" s="2"/>
      <c r="BD372" s="2"/>
      <c r="BE372" s="2"/>
      <c r="BF372" s="2"/>
      <c r="BG372" s="2"/>
      <c r="BH372" s="2"/>
      <c r="BI372" s="2"/>
      <c r="BJ372" s="2"/>
      <c r="BK372" s="2"/>
      <c r="BL372" s="2"/>
      <c r="BM372" s="2"/>
      <c r="BN372" s="2"/>
      <c r="BO372" s="2"/>
      <c r="BP372" s="2"/>
      <c r="BQ372" s="2"/>
      <c r="BR372" s="2"/>
      <c r="BS372" s="2"/>
      <c r="BT372" s="2"/>
      <c r="BU372" s="2"/>
      <c r="BV372" s="2"/>
      <c r="BW372" s="2"/>
      <c r="BX372" s="2"/>
      <c r="BY372" s="2"/>
      <c r="BZ372" s="2"/>
      <c r="CA372" s="2"/>
      <c r="CB372" s="2"/>
      <c r="CC372" s="2"/>
      <c r="CD372" s="2"/>
      <c r="CE372" s="2"/>
      <c r="CF372" s="2"/>
      <c r="CG372" s="2"/>
      <c r="CH372" s="2"/>
      <c r="CI372" s="2"/>
      <c r="CJ372" s="2"/>
      <c r="CK372" s="2"/>
      <c r="CL372" s="2"/>
      <c r="CM372" s="2"/>
      <c r="CN372" s="2"/>
      <c r="CO372" s="2"/>
      <c r="CP372" s="2"/>
      <c r="CQ372" s="2"/>
      <c r="CR372" s="2"/>
      <c r="CS372" s="2"/>
      <c r="CT372" s="2"/>
      <c r="CU372" s="2"/>
      <c r="CV372" s="2"/>
      <c r="CW372" s="2"/>
      <c r="CX372" s="2"/>
      <c r="CY372" s="2"/>
      <c r="CZ372" s="2"/>
      <c r="DA372" s="2"/>
      <c r="DB372" s="2"/>
      <c r="DC372" s="2"/>
      <c r="DD372" s="2"/>
      <c r="DE372" s="2"/>
      <c r="DF372" s="2"/>
      <c r="DG372" s="2"/>
    </row>
    <row r="373" spans="18:111" x14ac:dyDescent="0.2">
      <c r="R373" s="1"/>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c r="AX373" s="2"/>
      <c r="AY373" s="2"/>
      <c r="AZ373" s="2"/>
      <c r="BA373" s="2"/>
      <c r="BB373" s="2"/>
      <c r="BC373" s="2"/>
      <c r="BD373" s="2"/>
      <c r="BE373" s="2"/>
      <c r="BF373" s="2"/>
      <c r="BG373" s="2"/>
      <c r="BH373" s="2"/>
      <c r="BI373" s="2"/>
      <c r="BJ373" s="2"/>
      <c r="BK373" s="2"/>
      <c r="BL373" s="2"/>
      <c r="BM373" s="2"/>
      <c r="BN373" s="2"/>
      <c r="BO373" s="2"/>
      <c r="BP373" s="2"/>
      <c r="BQ373" s="2"/>
      <c r="BR373" s="2"/>
      <c r="BS373" s="2"/>
      <c r="BT373" s="2"/>
      <c r="BU373" s="2"/>
      <c r="BV373" s="2"/>
      <c r="BW373" s="2"/>
      <c r="BX373" s="2"/>
      <c r="BY373" s="2"/>
      <c r="BZ373" s="2"/>
      <c r="CA373" s="2"/>
      <c r="CB373" s="2"/>
      <c r="CC373" s="2"/>
      <c r="CD373" s="2"/>
      <c r="CE373" s="2"/>
      <c r="CF373" s="2"/>
      <c r="CG373" s="2"/>
      <c r="CH373" s="2"/>
      <c r="CI373" s="2"/>
      <c r="CJ373" s="2"/>
      <c r="CK373" s="2"/>
      <c r="CL373" s="2"/>
      <c r="CM373" s="2"/>
      <c r="CN373" s="2"/>
      <c r="CO373" s="2"/>
      <c r="CP373" s="2"/>
      <c r="CQ373" s="2"/>
      <c r="CR373" s="2"/>
      <c r="CS373" s="2"/>
      <c r="CT373" s="2"/>
      <c r="CU373" s="2"/>
      <c r="CV373" s="2"/>
      <c r="CW373" s="2"/>
      <c r="CX373" s="2"/>
      <c r="CY373" s="2"/>
      <c r="CZ373" s="2"/>
      <c r="DA373" s="2"/>
      <c r="DB373" s="2"/>
      <c r="DC373" s="2"/>
      <c r="DD373" s="2"/>
      <c r="DE373" s="2"/>
      <c r="DF373" s="2"/>
      <c r="DG373" s="2"/>
    </row>
    <row r="374" spans="18:111" x14ac:dyDescent="0.2">
      <c r="R374" s="1"/>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c r="AX374" s="2"/>
      <c r="AY374" s="2"/>
      <c r="AZ374" s="2"/>
      <c r="BA374" s="2"/>
      <c r="BB374" s="2"/>
      <c r="BC374" s="2"/>
      <c r="BD374" s="2"/>
      <c r="BE374" s="2"/>
      <c r="BF374" s="2"/>
      <c r="BG374" s="2"/>
      <c r="BH374" s="2"/>
      <c r="BI374" s="2"/>
      <c r="BJ374" s="2"/>
      <c r="BK374" s="2"/>
      <c r="BL374" s="2"/>
      <c r="BM374" s="2"/>
      <c r="BN374" s="2"/>
      <c r="BO374" s="2"/>
      <c r="BP374" s="2"/>
      <c r="BQ374" s="2"/>
      <c r="BR374" s="2"/>
      <c r="BS374" s="2"/>
      <c r="BT374" s="2"/>
      <c r="BU374" s="2"/>
      <c r="BV374" s="2"/>
      <c r="BW374" s="2"/>
      <c r="BX374" s="2"/>
      <c r="BY374" s="2"/>
      <c r="BZ374" s="2"/>
      <c r="CA374" s="2"/>
      <c r="CB374" s="2"/>
      <c r="CC374" s="2"/>
      <c r="CD374" s="2"/>
      <c r="CE374" s="2"/>
      <c r="CF374" s="2"/>
      <c r="CG374" s="2"/>
      <c r="CH374" s="2"/>
      <c r="CI374" s="2"/>
      <c r="CJ374" s="2"/>
      <c r="CK374" s="2"/>
      <c r="CL374" s="2"/>
      <c r="CM374" s="2"/>
      <c r="CN374" s="2"/>
      <c r="CO374" s="2"/>
      <c r="CP374" s="2"/>
      <c r="CQ374" s="2"/>
      <c r="CR374" s="2"/>
      <c r="CS374" s="2"/>
      <c r="CT374" s="2"/>
      <c r="CU374" s="2"/>
      <c r="CV374" s="2"/>
      <c r="CW374" s="2"/>
      <c r="CX374" s="2"/>
      <c r="CY374" s="2"/>
      <c r="CZ374" s="2"/>
      <c r="DA374" s="2"/>
      <c r="DB374" s="2"/>
      <c r="DC374" s="2"/>
      <c r="DD374" s="2"/>
      <c r="DE374" s="2"/>
      <c r="DF374" s="2"/>
      <c r="DG374" s="2"/>
    </row>
    <row r="375" spans="18:111" x14ac:dyDescent="0.2">
      <c r="R375" s="1"/>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c r="AX375" s="2"/>
      <c r="AY375" s="2"/>
      <c r="AZ375" s="2"/>
      <c r="BA375" s="2"/>
      <c r="BB375" s="2"/>
      <c r="BC375" s="2"/>
      <c r="BD375" s="2"/>
      <c r="BE375" s="2"/>
      <c r="BF375" s="2"/>
      <c r="BG375" s="2"/>
      <c r="BH375" s="2"/>
      <c r="BI375" s="2"/>
      <c r="BJ375" s="2"/>
      <c r="BK375" s="2"/>
      <c r="BL375" s="2"/>
      <c r="BM375" s="2"/>
      <c r="BN375" s="2"/>
      <c r="BO375" s="2"/>
      <c r="BP375" s="2"/>
      <c r="BQ375" s="2"/>
      <c r="BR375" s="2"/>
      <c r="BS375" s="2"/>
      <c r="BT375" s="2"/>
      <c r="BU375" s="2"/>
      <c r="BV375" s="2"/>
      <c r="BW375" s="2"/>
      <c r="BX375" s="2"/>
      <c r="BY375" s="2"/>
      <c r="BZ375" s="2"/>
      <c r="CA375" s="2"/>
      <c r="CB375" s="2"/>
      <c r="CC375" s="2"/>
      <c r="CD375" s="2"/>
      <c r="CE375" s="2"/>
      <c r="CF375" s="2"/>
      <c r="CG375" s="2"/>
      <c r="CH375" s="2"/>
      <c r="CI375" s="2"/>
      <c r="CJ375" s="2"/>
      <c r="CK375" s="2"/>
      <c r="CL375" s="2"/>
      <c r="CM375" s="2"/>
      <c r="CN375" s="2"/>
      <c r="CO375" s="2"/>
      <c r="CP375" s="2"/>
      <c r="CQ375" s="2"/>
      <c r="CR375" s="2"/>
      <c r="CS375" s="2"/>
      <c r="CT375" s="2"/>
      <c r="CU375" s="2"/>
      <c r="CV375" s="2"/>
      <c r="CW375" s="2"/>
      <c r="CX375" s="2"/>
      <c r="CY375" s="2"/>
      <c r="CZ375" s="2"/>
      <c r="DA375" s="2"/>
      <c r="DB375" s="2"/>
      <c r="DC375" s="2"/>
      <c r="DD375" s="2"/>
      <c r="DE375" s="2"/>
      <c r="DF375" s="2"/>
      <c r="DG375" s="2"/>
    </row>
    <row r="376" spans="18:111" x14ac:dyDescent="0.2">
      <c r="R376" s="1"/>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c r="AX376" s="2"/>
      <c r="AY376" s="2"/>
      <c r="AZ376" s="2"/>
      <c r="BA376" s="2"/>
      <c r="BB376" s="2"/>
      <c r="BC376" s="2"/>
      <c r="BD376" s="2"/>
      <c r="BE376" s="2"/>
      <c r="BF376" s="2"/>
      <c r="BG376" s="2"/>
      <c r="BH376" s="2"/>
      <c r="BI376" s="2"/>
      <c r="BJ376" s="2"/>
      <c r="BK376" s="2"/>
      <c r="BL376" s="2"/>
      <c r="BM376" s="2"/>
      <c r="BN376" s="2"/>
      <c r="BO376" s="2"/>
      <c r="BP376" s="2"/>
      <c r="BQ376" s="2"/>
      <c r="BR376" s="2"/>
      <c r="BS376" s="2"/>
      <c r="BT376" s="2"/>
      <c r="BU376" s="2"/>
      <c r="BV376" s="2"/>
      <c r="BW376" s="2"/>
      <c r="BX376" s="2"/>
      <c r="BY376" s="2"/>
      <c r="BZ376" s="2"/>
      <c r="CA376" s="2"/>
      <c r="CB376" s="2"/>
      <c r="CC376" s="2"/>
      <c r="CD376" s="2"/>
      <c r="CE376" s="2"/>
      <c r="CF376" s="2"/>
      <c r="CG376" s="2"/>
      <c r="CH376" s="2"/>
      <c r="CI376" s="2"/>
      <c r="CJ376" s="2"/>
      <c r="CK376" s="2"/>
      <c r="CL376" s="2"/>
      <c r="CM376" s="2"/>
      <c r="CN376" s="2"/>
      <c r="CO376" s="2"/>
      <c r="CP376" s="2"/>
      <c r="CQ376" s="2"/>
      <c r="CR376" s="2"/>
      <c r="CS376" s="2"/>
      <c r="CT376" s="2"/>
      <c r="CU376" s="2"/>
      <c r="CV376" s="2"/>
      <c r="CW376" s="2"/>
      <c r="CX376" s="2"/>
      <c r="CY376" s="2"/>
      <c r="CZ376" s="2"/>
      <c r="DA376" s="2"/>
      <c r="DB376" s="2"/>
      <c r="DC376" s="2"/>
      <c r="DD376" s="2"/>
      <c r="DE376" s="2"/>
      <c r="DF376" s="2"/>
      <c r="DG376" s="2"/>
    </row>
    <row r="377" spans="18:111" x14ac:dyDescent="0.2">
      <c r="R377" s="1"/>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c r="AX377" s="2"/>
      <c r="AY377" s="2"/>
      <c r="AZ377" s="2"/>
      <c r="BA377" s="2"/>
      <c r="BB377" s="2"/>
      <c r="BC377" s="2"/>
      <c r="BD377" s="2"/>
      <c r="BE377" s="2"/>
      <c r="BF377" s="2"/>
      <c r="BG377" s="2"/>
      <c r="BH377" s="2"/>
      <c r="BI377" s="2"/>
      <c r="BJ377" s="2"/>
      <c r="BK377" s="2"/>
      <c r="BL377" s="2"/>
      <c r="BM377" s="2"/>
      <c r="BN377" s="2"/>
      <c r="BO377" s="2"/>
      <c r="BP377" s="2"/>
      <c r="BQ377" s="2"/>
      <c r="BR377" s="2"/>
      <c r="BS377" s="2"/>
      <c r="BT377" s="2"/>
      <c r="BU377" s="2"/>
      <c r="BV377" s="2"/>
      <c r="BW377" s="2"/>
      <c r="BX377" s="2"/>
      <c r="BY377" s="2"/>
      <c r="BZ377" s="2"/>
      <c r="CA377" s="2"/>
      <c r="CB377" s="2"/>
      <c r="CC377" s="2"/>
      <c r="CD377" s="2"/>
      <c r="CE377" s="2"/>
      <c r="CF377" s="2"/>
      <c r="CG377" s="2"/>
      <c r="CH377" s="2"/>
      <c r="CI377" s="2"/>
      <c r="CJ377" s="2"/>
      <c r="CK377" s="2"/>
      <c r="CL377" s="2"/>
      <c r="CM377" s="2"/>
      <c r="CN377" s="2"/>
      <c r="CO377" s="2"/>
      <c r="CP377" s="2"/>
      <c r="CQ377" s="2"/>
      <c r="CR377" s="2"/>
      <c r="CS377" s="2"/>
      <c r="CT377" s="2"/>
      <c r="CU377" s="2"/>
      <c r="CV377" s="2"/>
      <c r="CW377" s="2"/>
      <c r="CX377" s="2"/>
      <c r="CY377" s="2"/>
      <c r="CZ377" s="2"/>
      <c r="DA377" s="2"/>
      <c r="DB377" s="2"/>
      <c r="DC377" s="2"/>
      <c r="DD377" s="2"/>
      <c r="DE377" s="2"/>
      <c r="DF377" s="2"/>
      <c r="DG377" s="2"/>
    </row>
    <row r="378" spans="18:111" x14ac:dyDescent="0.2">
      <c r="R378" s="1"/>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c r="AX378" s="2"/>
      <c r="AY378" s="2"/>
      <c r="AZ378" s="2"/>
      <c r="BA378" s="2"/>
      <c r="BB378" s="2"/>
      <c r="BC378" s="2"/>
      <c r="BD378" s="2"/>
      <c r="BE378" s="2"/>
      <c r="BF378" s="2"/>
      <c r="BG378" s="2"/>
      <c r="BH378" s="2"/>
      <c r="BI378" s="2"/>
      <c r="BJ378" s="2"/>
      <c r="BK378" s="2"/>
      <c r="BL378" s="2"/>
      <c r="BM378" s="2"/>
      <c r="BN378" s="2"/>
      <c r="BO378" s="2"/>
      <c r="BP378" s="2"/>
      <c r="BQ378" s="2"/>
      <c r="BR378" s="2"/>
      <c r="BS378" s="2"/>
      <c r="BT378" s="2"/>
      <c r="BU378" s="2"/>
      <c r="BV378" s="2"/>
      <c r="BW378" s="2"/>
      <c r="BX378" s="2"/>
      <c r="BY378" s="2"/>
      <c r="BZ378" s="2"/>
      <c r="CA378" s="2"/>
      <c r="CB378" s="2"/>
      <c r="CC378" s="2"/>
      <c r="CD378" s="2"/>
      <c r="CE378" s="2"/>
      <c r="CF378" s="2"/>
      <c r="CG378" s="2"/>
      <c r="CH378" s="2"/>
      <c r="CI378" s="2"/>
      <c r="CJ378" s="2"/>
      <c r="CK378" s="2"/>
      <c r="CL378" s="2"/>
      <c r="CM378" s="2"/>
      <c r="CN378" s="2"/>
      <c r="CO378" s="2"/>
      <c r="CP378" s="2"/>
      <c r="CQ378" s="2"/>
      <c r="CR378" s="2"/>
      <c r="CS378" s="2"/>
      <c r="CT378" s="2"/>
      <c r="CU378" s="2"/>
      <c r="CV378" s="2"/>
      <c r="CW378" s="2"/>
      <c r="CX378" s="2"/>
      <c r="CY378" s="2"/>
      <c r="CZ378" s="2"/>
      <c r="DA378" s="2"/>
      <c r="DB378" s="2"/>
      <c r="DC378" s="2"/>
      <c r="DD378" s="2"/>
      <c r="DE378" s="2"/>
      <c r="DF378" s="2"/>
      <c r="DG378" s="2"/>
    </row>
    <row r="379" spans="18:111" x14ac:dyDescent="0.2">
      <c r="R379" s="1"/>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c r="AX379" s="2"/>
      <c r="AY379" s="2"/>
      <c r="AZ379" s="2"/>
      <c r="BA379" s="2"/>
      <c r="BB379" s="2"/>
      <c r="BC379" s="2"/>
      <c r="BD379" s="2"/>
      <c r="BE379" s="2"/>
      <c r="BF379" s="2"/>
      <c r="BG379" s="2"/>
      <c r="BH379" s="2"/>
      <c r="BI379" s="2"/>
      <c r="BJ379" s="2"/>
      <c r="BK379" s="2"/>
      <c r="BL379" s="2"/>
      <c r="BM379" s="2"/>
      <c r="BN379" s="2"/>
      <c r="BO379" s="2"/>
      <c r="BP379" s="2"/>
      <c r="BQ379" s="2"/>
      <c r="BR379" s="2"/>
      <c r="BS379" s="2"/>
      <c r="BT379" s="2"/>
      <c r="BU379" s="2"/>
      <c r="BV379" s="2"/>
      <c r="BW379" s="2"/>
      <c r="BX379" s="2"/>
      <c r="BY379" s="2"/>
      <c r="BZ379" s="2"/>
      <c r="CA379" s="2"/>
      <c r="CB379" s="2"/>
      <c r="CC379" s="2"/>
      <c r="CD379" s="2"/>
      <c r="CE379" s="2"/>
      <c r="CF379" s="2"/>
      <c r="CG379" s="2"/>
      <c r="CH379" s="2"/>
      <c r="CI379" s="2"/>
      <c r="CJ379" s="2"/>
      <c r="CK379" s="2"/>
      <c r="CL379" s="2"/>
      <c r="CM379" s="2"/>
      <c r="CN379" s="2"/>
      <c r="CO379" s="2"/>
      <c r="CP379" s="2"/>
      <c r="CQ379" s="2"/>
      <c r="CR379" s="2"/>
      <c r="CS379" s="2"/>
      <c r="CT379" s="2"/>
      <c r="CU379" s="2"/>
      <c r="CV379" s="2"/>
      <c r="CW379" s="2"/>
      <c r="CX379" s="2"/>
      <c r="CY379" s="2"/>
      <c r="CZ379" s="2"/>
      <c r="DA379" s="2"/>
      <c r="DB379" s="2"/>
      <c r="DC379" s="2"/>
      <c r="DD379" s="2"/>
      <c r="DE379" s="2"/>
      <c r="DF379" s="2"/>
      <c r="DG379" s="2"/>
    </row>
    <row r="380" spans="18:111" x14ac:dyDescent="0.2">
      <c r="R380" s="1"/>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c r="AX380" s="2"/>
      <c r="AY380" s="2"/>
      <c r="AZ380" s="2"/>
      <c r="BA380" s="2"/>
      <c r="BB380" s="2"/>
      <c r="BC380" s="2"/>
      <c r="BD380" s="2"/>
      <c r="BE380" s="2"/>
      <c r="BF380" s="2"/>
      <c r="BG380" s="2"/>
      <c r="BH380" s="2"/>
      <c r="BI380" s="2"/>
      <c r="BJ380" s="2"/>
      <c r="BK380" s="2"/>
      <c r="BL380" s="2"/>
      <c r="BM380" s="2"/>
      <c r="BN380" s="2"/>
      <c r="BO380" s="2"/>
      <c r="BP380" s="2"/>
      <c r="BQ380" s="2"/>
      <c r="BR380" s="2"/>
      <c r="BS380" s="2"/>
      <c r="BT380" s="2"/>
      <c r="BU380" s="2"/>
      <c r="BV380" s="2"/>
      <c r="BW380" s="2"/>
      <c r="BX380" s="2"/>
      <c r="BY380" s="2"/>
      <c r="BZ380" s="2"/>
      <c r="CA380" s="2"/>
      <c r="CB380" s="2"/>
      <c r="CC380" s="2"/>
      <c r="CD380" s="2"/>
      <c r="CE380" s="2"/>
      <c r="CF380" s="2"/>
      <c r="CG380" s="2"/>
      <c r="CH380" s="2"/>
      <c r="CI380" s="2"/>
      <c r="CJ380" s="2"/>
      <c r="CK380" s="2"/>
      <c r="CL380" s="2"/>
      <c r="CM380" s="2"/>
      <c r="CN380" s="2"/>
      <c r="CO380" s="2"/>
      <c r="CP380" s="2"/>
      <c r="CQ380" s="2"/>
      <c r="CR380" s="2"/>
      <c r="CS380" s="2"/>
      <c r="CT380" s="2"/>
      <c r="CU380" s="2"/>
      <c r="CV380" s="2"/>
      <c r="CW380" s="2"/>
      <c r="CX380" s="2"/>
      <c r="CY380" s="2"/>
      <c r="CZ380" s="2"/>
      <c r="DA380" s="2"/>
      <c r="DB380" s="2"/>
      <c r="DC380" s="2"/>
      <c r="DD380" s="2"/>
      <c r="DE380" s="2"/>
      <c r="DF380" s="2"/>
      <c r="DG380" s="2"/>
    </row>
    <row r="381" spans="18:111" x14ac:dyDescent="0.2">
      <c r="R381" s="1"/>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c r="AX381" s="2"/>
      <c r="AY381" s="2"/>
      <c r="AZ381" s="2"/>
      <c r="BA381" s="2"/>
      <c r="BB381" s="2"/>
      <c r="BC381" s="2"/>
      <c r="BD381" s="2"/>
      <c r="BE381" s="2"/>
      <c r="BF381" s="2"/>
      <c r="BG381" s="2"/>
      <c r="BH381" s="2"/>
      <c r="BI381" s="2"/>
      <c r="BJ381" s="2"/>
      <c r="BK381" s="2"/>
      <c r="BL381" s="2"/>
      <c r="BM381" s="2"/>
      <c r="BN381" s="2"/>
      <c r="BO381" s="2"/>
      <c r="BP381" s="2"/>
      <c r="BQ381" s="2"/>
      <c r="BR381" s="2"/>
      <c r="BS381" s="2"/>
      <c r="BT381" s="2"/>
      <c r="BU381" s="2"/>
      <c r="BV381" s="2"/>
      <c r="BW381" s="2"/>
      <c r="BX381" s="2"/>
      <c r="BY381" s="2"/>
      <c r="BZ381" s="2"/>
      <c r="CA381" s="2"/>
      <c r="CB381" s="2"/>
      <c r="CC381" s="2"/>
      <c r="CD381" s="2"/>
      <c r="CE381" s="2"/>
      <c r="CF381" s="2"/>
      <c r="CG381" s="2"/>
      <c r="CH381" s="2"/>
      <c r="CI381" s="2"/>
      <c r="CJ381" s="2"/>
      <c r="CK381" s="2"/>
      <c r="CL381" s="2"/>
      <c r="CM381" s="2"/>
      <c r="CN381" s="2"/>
      <c r="CO381" s="2"/>
      <c r="CP381" s="2"/>
      <c r="CQ381" s="2"/>
      <c r="CR381" s="2"/>
      <c r="CS381" s="2"/>
      <c r="CT381" s="2"/>
      <c r="CU381" s="2"/>
      <c r="CV381" s="2"/>
      <c r="CW381" s="2"/>
      <c r="CX381" s="2"/>
      <c r="CY381" s="2"/>
      <c r="CZ381" s="2"/>
      <c r="DA381" s="2"/>
      <c r="DB381" s="2"/>
      <c r="DC381" s="2"/>
      <c r="DD381" s="2"/>
      <c r="DE381" s="2"/>
      <c r="DF381" s="2"/>
      <c r="DG381" s="2"/>
    </row>
    <row r="382" spans="18:111" x14ac:dyDescent="0.2">
      <c r="R382" s="1"/>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c r="AX382" s="2"/>
      <c r="AY382" s="2"/>
      <c r="AZ382" s="2"/>
      <c r="BA382" s="2"/>
      <c r="BB382" s="2"/>
      <c r="BC382" s="2"/>
      <c r="BD382" s="2"/>
      <c r="BE382" s="2"/>
      <c r="BF382" s="2"/>
      <c r="BG382" s="2"/>
      <c r="BH382" s="2"/>
      <c r="BI382" s="2"/>
      <c r="BJ382" s="2"/>
      <c r="BK382" s="2"/>
      <c r="BL382" s="2"/>
      <c r="BM382" s="2"/>
      <c r="BN382" s="2"/>
      <c r="BO382" s="2"/>
      <c r="BP382" s="2"/>
      <c r="BQ382" s="2"/>
      <c r="BR382" s="2"/>
      <c r="BS382" s="2"/>
      <c r="BT382" s="2"/>
      <c r="BU382" s="2"/>
      <c r="BV382" s="2"/>
      <c r="BW382" s="2"/>
      <c r="BX382" s="2"/>
      <c r="BY382" s="2"/>
      <c r="BZ382" s="2"/>
      <c r="CA382" s="2"/>
      <c r="CB382" s="2"/>
      <c r="CC382" s="2"/>
      <c r="CD382" s="2"/>
      <c r="CE382" s="2"/>
      <c r="CF382" s="2"/>
      <c r="CG382" s="2"/>
      <c r="CH382" s="2"/>
      <c r="CI382" s="2"/>
      <c r="CJ382" s="2"/>
      <c r="CK382" s="2"/>
      <c r="CL382" s="2"/>
      <c r="CM382" s="2"/>
      <c r="CN382" s="2"/>
      <c r="CO382" s="2"/>
      <c r="CP382" s="2"/>
      <c r="CQ382" s="2"/>
      <c r="CR382" s="2"/>
      <c r="CS382" s="2"/>
      <c r="CT382" s="2"/>
      <c r="CU382" s="2"/>
      <c r="CV382" s="2"/>
      <c r="CW382" s="2"/>
      <c r="CX382" s="2"/>
      <c r="CY382" s="2"/>
      <c r="CZ382" s="2"/>
      <c r="DA382" s="2"/>
      <c r="DB382" s="2"/>
      <c r="DC382" s="2"/>
      <c r="DD382" s="2"/>
      <c r="DE382" s="2"/>
      <c r="DF382" s="2"/>
      <c r="DG382" s="2"/>
    </row>
    <row r="383" spans="18:111" x14ac:dyDescent="0.2">
      <c r="R383" s="1"/>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c r="AX383" s="2"/>
      <c r="AY383" s="2"/>
      <c r="AZ383" s="2"/>
      <c r="BA383" s="2"/>
      <c r="BB383" s="2"/>
      <c r="BC383" s="2"/>
      <c r="BD383" s="2"/>
      <c r="BE383" s="2"/>
      <c r="BF383" s="2"/>
      <c r="BG383" s="2"/>
      <c r="BH383" s="2"/>
      <c r="BI383" s="2"/>
      <c r="BJ383" s="2"/>
      <c r="BK383" s="2"/>
      <c r="BL383" s="2"/>
      <c r="BM383" s="2"/>
      <c r="BN383" s="2"/>
      <c r="BO383" s="2"/>
      <c r="BP383" s="2"/>
      <c r="BQ383" s="2"/>
      <c r="BR383" s="2"/>
      <c r="BS383" s="2"/>
      <c r="BT383" s="2"/>
      <c r="BU383" s="2"/>
      <c r="BV383" s="2"/>
      <c r="BW383" s="2"/>
      <c r="BX383" s="2"/>
      <c r="BY383" s="2"/>
      <c r="BZ383" s="2"/>
      <c r="CA383" s="2"/>
      <c r="CB383" s="2"/>
      <c r="CC383" s="2"/>
      <c r="CD383" s="2"/>
      <c r="CE383" s="2"/>
      <c r="CF383" s="2"/>
      <c r="CG383" s="2"/>
      <c r="CH383" s="2"/>
      <c r="CI383" s="2"/>
      <c r="CJ383" s="2"/>
      <c r="CK383" s="2"/>
      <c r="CL383" s="2"/>
      <c r="CM383" s="2"/>
      <c r="CN383" s="2"/>
      <c r="CO383" s="2"/>
      <c r="CP383" s="2"/>
      <c r="CQ383" s="2"/>
      <c r="CR383" s="2"/>
      <c r="CS383" s="2"/>
      <c r="CT383" s="2"/>
      <c r="CU383" s="2"/>
      <c r="CV383" s="2"/>
      <c r="CW383" s="2"/>
      <c r="CX383" s="2"/>
      <c r="CY383" s="2"/>
      <c r="CZ383" s="2"/>
      <c r="DA383" s="2"/>
      <c r="DB383" s="2"/>
      <c r="DC383" s="2"/>
      <c r="DD383" s="2"/>
      <c r="DE383" s="2"/>
      <c r="DF383" s="2"/>
      <c r="DG383" s="2"/>
    </row>
    <row r="384" spans="18:111" x14ac:dyDescent="0.2">
      <c r="R384" s="1"/>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c r="AX384" s="2"/>
      <c r="AY384" s="2"/>
      <c r="AZ384" s="2"/>
      <c r="BA384" s="2"/>
      <c r="BB384" s="2"/>
      <c r="BC384" s="2"/>
      <c r="BD384" s="2"/>
      <c r="BE384" s="2"/>
      <c r="BF384" s="2"/>
      <c r="BG384" s="2"/>
      <c r="BH384" s="2"/>
      <c r="BI384" s="2"/>
      <c r="BJ384" s="2"/>
      <c r="BK384" s="2"/>
      <c r="BL384" s="2"/>
      <c r="BM384" s="2"/>
      <c r="BN384" s="2"/>
      <c r="BO384" s="2"/>
      <c r="BP384" s="2"/>
      <c r="BQ384" s="2"/>
      <c r="BR384" s="2"/>
      <c r="BS384" s="2"/>
      <c r="BT384" s="2"/>
      <c r="BU384" s="2"/>
      <c r="BV384" s="2"/>
      <c r="BW384" s="2"/>
      <c r="BX384" s="2"/>
      <c r="BY384" s="2"/>
      <c r="BZ384" s="2"/>
      <c r="CA384" s="2"/>
      <c r="CB384" s="2"/>
      <c r="CC384" s="2"/>
      <c r="CD384" s="2"/>
      <c r="CE384" s="2"/>
      <c r="CF384" s="2"/>
      <c r="CG384" s="2"/>
      <c r="CH384" s="2"/>
      <c r="CI384" s="2"/>
      <c r="CJ384" s="2"/>
      <c r="CK384" s="2"/>
      <c r="CL384" s="2"/>
      <c r="CM384" s="2"/>
      <c r="CN384" s="2"/>
      <c r="CO384" s="2"/>
      <c r="CP384" s="2"/>
      <c r="CQ384" s="2"/>
      <c r="CR384" s="2"/>
      <c r="CS384" s="2"/>
      <c r="CT384" s="2"/>
      <c r="CU384" s="2"/>
      <c r="CV384" s="2"/>
      <c r="CW384" s="2"/>
      <c r="CX384" s="2"/>
      <c r="CY384" s="2"/>
      <c r="CZ384" s="2"/>
      <c r="DA384" s="2"/>
      <c r="DB384" s="2"/>
      <c r="DC384" s="2"/>
      <c r="DD384" s="2"/>
      <c r="DE384" s="2"/>
      <c r="DF384" s="2"/>
      <c r="DG384" s="2"/>
    </row>
    <row r="385" spans="18:111" x14ac:dyDescent="0.2">
      <c r="R385" s="1"/>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c r="AX385" s="2"/>
      <c r="AY385" s="2"/>
      <c r="AZ385" s="2"/>
      <c r="BA385" s="2"/>
      <c r="BB385" s="2"/>
      <c r="BC385" s="2"/>
      <c r="BD385" s="2"/>
      <c r="BE385" s="2"/>
      <c r="BF385" s="2"/>
      <c r="BG385" s="2"/>
      <c r="BH385" s="2"/>
      <c r="BI385" s="2"/>
      <c r="BJ385" s="2"/>
      <c r="BK385" s="2"/>
      <c r="BL385" s="2"/>
      <c r="BM385" s="2"/>
      <c r="BN385" s="2"/>
      <c r="BO385" s="2"/>
      <c r="BP385" s="2"/>
      <c r="BQ385" s="2"/>
      <c r="BR385" s="2"/>
      <c r="BS385" s="2"/>
      <c r="BT385" s="2"/>
      <c r="BU385" s="2"/>
      <c r="BV385" s="2"/>
      <c r="BW385" s="2"/>
      <c r="BX385" s="2"/>
      <c r="BY385" s="2"/>
      <c r="BZ385" s="2"/>
      <c r="CA385" s="2"/>
      <c r="CB385" s="2"/>
      <c r="CC385" s="2"/>
      <c r="CD385" s="2"/>
      <c r="CE385" s="2"/>
      <c r="CF385" s="2"/>
      <c r="CG385" s="2"/>
      <c r="CH385" s="2"/>
      <c r="CI385" s="2"/>
      <c r="CJ385" s="2"/>
      <c r="CK385" s="2"/>
      <c r="CL385" s="2"/>
      <c r="CM385" s="2"/>
      <c r="CN385" s="2"/>
      <c r="CO385" s="2"/>
      <c r="CP385" s="2"/>
      <c r="CQ385" s="2"/>
      <c r="CR385" s="2"/>
      <c r="CS385" s="2"/>
      <c r="CT385" s="2"/>
      <c r="CU385" s="2"/>
      <c r="CV385" s="2"/>
      <c r="CW385" s="2"/>
      <c r="CX385" s="2"/>
      <c r="CY385" s="2"/>
      <c r="CZ385" s="2"/>
      <c r="DA385" s="2"/>
      <c r="DB385" s="2"/>
      <c r="DC385" s="2"/>
      <c r="DD385" s="2"/>
      <c r="DE385" s="2"/>
      <c r="DF385" s="2"/>
      <c r="DG385" s="2"/>
    </row>
    <row r="386" spans="18:111" x14ac:dyDescent="0.2">
      <c r="R386" s="1"/>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c r="AX386" s="2"/>
      <c r="AY386" s="2"/>
      <c r="AZ386" s="2"/>
      <c r="BA386" s="2"/>
      <c r="BB386" s="2"/>
      <c r="BC386" s="2"/>
      <c r="BD386" s="2"/>
      <c r="BE386" s="2"/>
      <c r="BF386" s="2"/>
      <c r="BG386" s="2"/>
      <c r="BH386" s="2"/>
      <c r="BI386" s="2"/>
      <c r="BJ386" s="2"/>
      <c r="BK386" s="2"/>
      <c r="BL386" s="2"/>
      <c r="BM386" s="2"/>
      <c r="BN386" s="2"/>
      <c r="BO386" s="2"/>
      <c r="BP386" s="2"/>
      <c r="BQ386" s="2"/>
      <c r="BR386" s="2"/>
      <c r="BS386" s="2"/>
      <c r="BT386" s="2"/>
      <c r="BU386" s="2"/>
      <c r="BV386" s="2"/>
      <c r="BW386" s="2"/>
      <c r="BX386" s="2"/>
      <c r="BY386" s="2"/>
      <c r="BZ386" s="2"/>
      <c r="CA386" s="2"/>
      <c r="CB386" s="2"/>
      <c r="CC386" s="2"/>
      <c r="CD386" s="2"/>
      <c r="CE386" s="2"/>
      <c r="CF386" s="2"/>
      <c r="CG386" s="2"/>
      <c r="CH386" s="2"/>
      <c r="CI386" s="2"/>
      <c r="CJ386" s="2"/>
      <c r="CK386" s="2"/>
      <c r="CL386" s="2"/>
      <c r="CM386" s="2"/>
      <c r="CN386" s="2"/>
      <c r="CO386" s="2"/>
      <c r="CP386" s="2"/>
      <c r="CQ386" s="2"/>
      <c r="CR386" s="2"/>
      <c r="CS386" s="2"/>
      <c r="CT386" s="2"/>
      <c r="CU386" s="2"/>
      <c r="CV386" s="2"/>
      <c r="CW386" s="2"/>
      <c r="CX386" s="2"/>
      <c r="CY386" s="2"/>
      <c r="CZ386" s="2"/>
      <c r="DA386" s="2"/>
      <c r="DB386" s="2"/>
      <c r="DC386" s="2"/>
      <c r="DD386" s="2"/>
      <c r="DE386" s="2"/>
      <c r="DF386" s="2"/>
      <c r="DG386" s="2"/>
    </row>
    <row r="387" spans="18:111" x14ac:dyDescent="0.2">
      <c r="R387" s="1"/>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c r="AX387" s="2"/>
      <c r="AY387" s="2"/>
      <c r="AZ387" s="2"/>
      <c r="BA387" s="2"/>
      <c r="BB387" s="2"/>
      <c r="BC387" s="2"/>
      <c r="BD387" s="2"/>
      <c r="BE387" s="2"/>
      <c r="BF387" s="2"/>
      <c r="BG387" s="2"/>
      <c r="BH387" s="2"/>
      <c r="BI387" s="2"/>
      <c r="BJ387" s="2"/>
      <c r="BK387" s="2"/>
      <c r="BL387" s="2"/>
      <c r="BM387" s="2"/>
      <c r="BN387" s="2"/>
      <c r="BO387" s="2"/>
      <c r="BP387" s="2"/>
      <c r="BQ387" s="2"/>
      <c r="BR387" s="2"/>
      <c r="BS387" s="2"/>
      <c r="BT387" s="2"/>
      <c r="BU387" s="2"/>
      <c r="BV387" s="2"/>
      <c r="BW387" s="2"/>
      <c r="BX387" s="2"/>
      <c r="BY387" s="2"/>
      <c r="BZ387" s="2"/>
      <c r="CA387" s="2"/>
      <c r="CB387" s="2"/>
      <c r="CC387" s="2"/>
      <c r="CD387" s="2"/>
      <c r="CE387" s="2"/>
      <c r="CF387" s="2"/>
      <c r="CG387" s="2"/>
      <c r="CH387" s="2"/>
      <c r="CI387" s="2"/>
      <c r="CJ387" s="2"/>
      <c r="CK387" s="2"/>
      <c r="CL387" s="2"/>
      <c r="CM387" s="2"/>
      <c r="CN387" s="2"/>
      <c r="CO387" s="2"/>
      <c r="CP387" s="2"/>
      <c r="CQ387" s="2"/>
      <c r="CR387" s="2"/>
      <c r="CS387" s="2"/>
      <c r="CT387" s="2"/>
      <c r="CU387" s="2"/>
      <c r="CV387" s="2"/>
      <c r="CW387" s="2"/>
      <c r="CX387" s="2"/>
      <c r="CY387" s="2"/>
      <c r="CZ387" s="2"/>
      <c r="DA387" s="2"/>
      <c r="DB387" s="2"/>
      <c r="DC387" s="2"/>
      <c r="DD387" s="2"/>
      <c r="DE387" s="2"/>
      <c r="DF387" s="2"/>
      <c r="DG387" s="2"/>
    </row>
    <row r="388" spans="18:111" x14ac:dyDescent="0.2">
      <c r="R388" s="1"/>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c r="AX388" s="2"/>
      <c r="AY388" s="2"/>
      <c r="AZ388" s="2"/>
      <c r="BA388" s="2"/>
      <c r="BB388" s="2"/>
      <c r="BC388" s="2"/>
      <c r="BD388" s="2"/>
      <c r="BE388" s="2"/>
      <c r="BF388" s="2"/>
      <c r="BG388" s="2"/>
      <c r="BH388" s="2"/>
      <c r="BI388" s="2"/>
      <c r="BJ388" s="2"/>
      <c r="BK388" s="2"/>
      <c r="BL388" s="2"/>
      <c r="BM388" s="2"/>
      <c r="BN388" s="2"/>
      <c r="BO388" s="2"/>
      <c r="BP388" s="2"/>
      <c r="BQ388" s="2"/>
      <c r="BR388" s="2"/>
      <c r="BS388" s="2"/>
      <c r="BT388" s="2"/>
      <c r="BU388" s="2"/>
      <c r="BV388" s="2"/>
      <c r="BW388" s="2"/>
      <c r="BX388" s="2"/>
      <c r="BY388" s="2"/>
      <c r="BZ388" s="2"/>
      <c r="CA388" s="2"/>
      <c r="CB388" s="2"/>
      <c r="CC388" s="2"/>
      <c r="CD388" s="2"/>
      <c r="CE388" s="2"/>
      <c r="CF388" s="2"/>
      <c r="CG388" s="2"/>
      <c r="CH388" s="2"/>
      <c r="CI388" s="2"/>
      <c r="CJ388" s="2"/>
      <c r="CK388" s="2"/>
      <c r="CL388" s="2"/>
      <c r="CM388" s="2"/>
      <c r="CN388" s="2"/>
      <c r="CO388" s="2"/>
      <c r="CP388" s="2"/>
      <c r="CQ388" s="2"/>
      <c r="CR388" s="2"/>
      <c r="CS388" s="2"/>
      <c r="CT388" s="2"/>
      <c r="CU388" s="2"/>
      <c r="CV388" s="2"/>
      <c r="CW388" s="2"/>
      <c r="CX388" s="2"/>
      <c r="CY388" s="2"/>
      <c r="CZ388" s="2"/>
      <c r="DA388" s="2"/>
      <c r="DB388" s="2"/>
      <c r="DC388" s="2"/>
      <c r="DD388" s="2"/>
      <c r="DE388" s="2"/>
      <c r="DF388" s="2"/>
      <c r="DG388" s="2"/>
    </row>
    <row r="389" spans="18:111" x14ac:dyDescent="0.2">
      <c r="R389" s="1"/>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c r="AX389" s="2"/>
      <c r="AY389" s="2"/>
      <c r="AZ389" s="2"/>
      <c r="BA389" s="2"/>
      <c r="BB389" s="2"/>
      <c r="BC389" s="2"/>
      <c r="BD389" s="2"/>
      <c r="BE389" s="2"/>
      <c r="BF389" s="2"/>
      <c r="BG389" s="2"/>
      <c r="BH389" s="2"/>
      <c r="BI389" s="2"/>
      <c r="BJ389" s="2"/>
      <c r="BK389" s="2"/>
      <c r="BL389" s="2"/>
      <c r="BM389" s="2"/>
      <c r="BN389" s="2"/>
      <c r="BO389" s="2"/>
      <c r="BP389" s="2"/>
      <c r="BQ389" s="2"/>
      <c r="BR389" s="2"/>
      <c r="BS389" s="2"/>
      <c r="BT389" s="2"/>
      <c r="BU389" s="2"/>
      <c r="BV389" s="2"/>
      <c r="BW389" s="2"/>
      <c r="BX389" s="2"/>
      <c r="BY389" s="2"/>
      <c r="BZ389" s="2"/>
      <c r="CA389" s="2"/>
      <c r="CB389" s="2"/>
      <c r="CC389" s="2"/>
      <c r="CD389" s="2"/>
      <c r="CE389" s="2"/>
      <c r="CF389" s="2"/>
      <c r="CG389" s="2"/>
      <c r="CH389" s="2"/>
      <c r="CI389" s="2"/>
      <c r="CJ389" s="2"/>
      <c r="CK389" s="2"/>
      <c r="CL389" s="2"/>
      <c r="CM389" s="2"/>
      <c r="CN389" s="2"/>
      <c r="CO389" s="2"/>
      <c r="CP389" s="2"/>
      <c r="CQ389" s="2"/>
      <c r="CR389" s="2"/>
      <c r="CS389" s="2"/>
      <c r="CT389" s="2"/>
      <c r="CU389" s="2"/>
      <c r="CV389" s="2"/>
      <c r="CW389" s="2"/>
      <c r="CX389" s="2"/>
      <c r="CY389" s="2"/>
      <c r="CZ389" s="2"/>
      <c r="DA389" s="2"/>
      <c r="DB389" s="2"/>
      <c r="DC389" s="2"/>
      <c r="DD389" s="2"/>
      <c r="DE389" s="2"/>
      <c r="DF389" s="2"/>
      <c r="DG389" s="2"/>
    </row>
    <row r="390" spans="18:111" x14ac:dyDescent="0.2">
      <c r="R390" s="1"/>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c r="AX390" s="2"/>
      <c r="AY390" s="2"/>
      <c r="AZ390" s="2"/>
      <c r="BA390" s="2"/>
      <c r="BB390" s="2"/>
      <c r="BC390" s="2"/>
      <c r="BD390" s="2"/>
      <c r="BE390" s="2"/>
      <c r="BF390" s="2"/>
      <c r="BG390" s="2"/>
      <c r="BH390" s="2"/>
      <c r="BI390" s="2"/>
      <c r="BJ390" s="2"/>
      <c r="BK390" s="2"/>
      <c r="BL390" s="2"/>
      <c r="BM390" s="2"/>
      <c r="BN390" s="2"/>
      <c r="BO390" s="2"/>
      <c r="BP390" s="2"/>
      <c r="BQ390" s="2"/>
      <c r="BR390" s="2"/>
      <c r="BS390" s="2"/>
      <c r="BT390" s="2"/>
      <c r="BU390" s="2"/>
      <c r="BV390" s="2"/>
      <c r="BW390" s="2"/>
      <c r="BX390" s="2"/>
      <c r="BY390" s="2"/>
      <c r="BZ390" s="2"/>
      <c r="CA390" s="2"/>
      <c r="CB390" s="2"/>
      <c r="CC390" s="2"/>
      <c r="CD390" s="2"/>
      <c r="CE390" s="2"/>
      <c r="CF390" s="2"/>
      <c r="CG390" s="2"/>
      <c r="CH390" s="2"/>
      <c r="CI390" s="2"/>
      <c r="CJ390" s="2"/>
      <c r="CK390" s="2"/>
      <c r="CL390" s="2"/>
      <c r="CM390" s="2"/>
      <c r="CN390" s="2"/>
      <c r="CO390" s="2"/>
      <c r="CP390" s="2"/>
      <c r="CQ390" s="2"/>
      <c r="CR390" s="2"/>
      <c r="CS390" s="2"/>
      <c r="CT390" s="2"/>
      <c r="CU390" s="2"/>
      <c r="CV390" s="2"/>
      <c r="CW390" s="2"/>
      <c r="CX390" s="2"/>
      <c r="CY390" s="2"/>
      <c r="CZ390" s="2"/>
      <c r="DA390" s="2"/>
      <c r="DB390" s="2"/>
      <c r="DC390" s="2"/>
      <c r="DD390" s="2"/>
      <c r="DE390" s="2"/>
      <c r="DF390" s="2"/>
      <c r="DG390" s="2"/>
    </row>
    <row r="391" spans="18:111" x14ac:dyDescent="0.2">
      <c r="R391" s="1"/>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c r="AX391" s="2"/>
      <c r="AY391" s="2"/>
      <c r="AZ391" s="2"/>
      <c r="BA391" s="2"/>
      <c r="BB391" s="2"/>
      <c r="BC391" s="2"/>
      <c r="BD391" s="2"/>
      <c r="BE391" s="2"/>
      <c r="BF391" s="2"/>
      <c r="BG391" s="2"/>
      <c r="BH391" s="2"/>
      <c r="BI391" s="2"/>
      <c r="BJ391" s="2"/>
      <c r="BK391" s="2"/>
      <c r="BL391" s="2"/>
      <c r="BM391" s="2"/>
      <c r="BN391" s="2"/>
      <c r="BO391" s="2"/>
      <c r="BP391" s="2"/>
      <c r="BQ391" s="2"/>
      <c r="BR391" s="2"/>
      <c r="BS391" s="2"/>
      <c r="BT391" s="2"/>
      <c r="BU391" s="2"/>
      <c r="BV391" s="2"/>
      <c r="BW391" s="2"/>
      <c r="BX391" s="2"/>
      <c r="BY391" s="2"/>
      <c r="BZ391" s="2"/>
      <c r="CA391" s="2"/>
      <c r="CB391" s="2"/>
      <c r="CC391" s="2"/>
      <c r="CD391" s="2"/>
      <c r="CE391" s="2"/>
      <c r="CF391" s="2"/>
      <c r="CG391" s="2"/>
      <c r="CH391" s="2"/>
      <c r="CI391" s="2"/>
      <c r="CJ391" s="2"/>
      <c r="CK391" s="2"/>
      <c r="CL391" s="2"/>
      <c r="CM391" s="2"/>
      <c r="CN391" s="2"/>
      <c r="CO391" s="2"/>
      <c r="CP391" s="2"/>
      <c r="CQ391" s="2"/>
      <c r="CR391" s="2"/>
      <c r="CS391" s="2"/>
      <c r="CT391" s="2"/>
      <c r="CU391" s="2"/>
      <c r="CV391" s="2"/>
      <c r="CW391" s="2"/>
      <c r="CX391" s="2"/>
      <c r="CY391" s="2"/>
      <c r="CZ391" s="2"/>
      <c r="DA391" s="2"/>
      <c r="DB391" s="2"/>
      <c r="DC391" s="2"/>
      <c r="DD391" s="2"/>
      <c r="DE391" s="2"/>
      <c r="DF391" s="2"/>
      <c r="DG391" s="2"/>
    </row>
    <row r="392" spans="18:111" x14ac:dyDescent="0.2">
      <c r="R392" s="1"/>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c r="AX392" s="2"/>
      <c r="AY392" s="2"/>
      <c r="AZ392" s="2"/>
      <c r="BA392" s="2"/>
      <c r="BB392" s="2"/>
      <c r="BC392" s="2"/>
      <c r="BD392" s="2"/>
      <c r="BE392" s="2"/>
      <c r="BF392" s="2"/>
      <c r="BG392" s="2"/>
      <c r="BH392" s="2"/>
      <c r="BI392" s="2"/>
      <c r="BJ392" s="2"/>
      <c r="BK392" s="2"/>
      <c r="BL392" s="2"/>
      <c r="BM392" s="2"/>
      <c r="BN392" s="2"/>
      <c r="BO392" s="2"/>
      <c r="BP392" s="2"/>
      <c r="BQ392" s="2"/>
      <c r="BR392" s="2"/>
      <c r="BS392" s="2"/>
      <c r="BT392" s="2"/>
      <c r="BU392" s="2"/>
      <c r="BV392" s="2"/>
      <c r="BW392" s="2"/>
      <c r="BX392" s="2"/>
      <c r="BY392" s="2"/>
      <c r="BZ392" s="2"/>
      <c r="CA392" s="2"/>
      <c r="CB392" s="2"/>
      <c r="CC392" s="2"/>
      <c r="CD392" s="2"/>
      <c r="CE392" s="2"/>
      <c r="CF392" s="2"/>
      <c r="CG392" s="2"/>
      <c r="CH392" s="2"/>
      <c r="CI392" s="2"/>
      <c r="CJ392" s="2"/>
      <c r="CK392" s="2"/>
      <c r="CL392" s="2"/>
      <c r="CM392" s="2"/>
      <c r="CN392" s="2"/>
      <c r="CO392" s="2"/>
      <c r="CP392" s="2"/>
      <c r="CQ392" s="2"/>
      <c r="CR392" s="2"/>
      <c r="CS392" s="2"/>
      <c r="CT392" s="2"/>
      <c r="CU392" s="2"/>
      <c r="CV392" s="2"/>
      <c r="CW392" s="2"/>
      <c r="CX392" s="2"/>
      <c r="CY392" s="2"/>
      <c r="CZ392" s="2"/>
      <c r="DA392" s="2"/>
      <c r="DB392" s="2"/>
      <c r="DC392" s="2"/>
      <c r="DD392" s="2"/>
      <c r="DE392" s="2"/>
      <c r="DF392" s="2"/>
      <c r="DG392" s="2"/>
    </row>
    <row r="393" spans="18:111" x14ac:dyDescent="0.2">
      <c r="R393" s="1"/>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c r="AX393" s="2"/>
      <c r="AY393" s="2"/>
      <c r="AZ393" s="2"/>
      <c r="BA393" s="2"/>
      <c r="BB393" s="2"/>
      <c r="BC393" s="2"/>
      <c r="BD393" s="2"/>
      <c r="BE393" s="2"/>
      <c r="BF393" s="2"/>
      <c r="BG393" s="2"/>
      <c r="BH393" s="2"/>
      <c r="BI393" s="2"/>
      <c r="BJ393" s="2"/>
      <c r="BK393" s="2"/>
      <c r="BL393" s="2"/>
      <c r="BM393" s="2"/>
      <c r="BN393" s="2"/>
      <c r="BO393" s="2"/>
      <c r="BP393" s="2"/>
      <c r="BQ393" s="2"/>
      <c r="BR393" s="2"/>
      <c r="BS393" s="2"/>
      <c r="BT393" s="2"/>
      <c r="BU393" s="2"/>
      <c r="BV393" s="2"/>
      <c r="BW393" s="2"/>
      <c r="BX393" s="2"/>
      <c r="BY393" s="2"/>
      <c r="BZ393" s="2"/>
      <c r="CA393" s="2"/>
      <c r="CB393" s="2"/>
      <c r="CC393" s="2"/>
      <c r="CD393" s="2"/>
      <c r="CE393" s="2"/>
      <c r="CF393" s="2"/>
      <c r="CG393" s="2"/>
      <c r="CH393" s="2"/>
      <c r="CI393" s="2"/>
      <c r="CJ393" s="2"/>
      <c r="CK393" s="2"/>
      <c r="CL393" s="2"/>
      <c r="CM393" s="2"/>
      <c r="CN393" s="2"/>
      <c r="CO393" s="2"/>
      <c r="CP393" s="2"/>
      <c r="CQ393" s="2"/>
      <c r="CR393" s="2"/>
      <c r="CS393" s="2"/>
      <c r="CT393" s="2"/>
      <c r="CU393" s="2"/>
      <c r="CV393" s="2"/>
      <c r="CW393" s="2"/>
      <c r="CX393" s="2"/>
      <c r="CY393" s="2"/>
      <c r="CZ393" s="2"/>
      <c r="DA393" s="2"/>
      <c r="DB393" s="2"/>
      <c r="DC393" s="2"/>
      <c r="DD393" s="2"/>
      <c r="DE393" s="2"/>
      <c r="DF393" s="2"/>
      <c r="DG393" s="2"/>
    </row>
    <row r="394" spans="18:111" x14ac:dyDescent="0.2">
      <c r="R394" s="1"/>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c r="AX394" s="2"/>
      <c r="AY394" s="2"/>
      <c r="AZ394" s="2"/>
      <c r="BA394" s="2"/>
      <c r="BB394" s="2"/>
      <c r="BC394" s="2"/>
      <c r="BD394" s="2"/>
      <c r="BE394" s="2"/>
      <c r="BF394" s="2"/>
      <c r="BG394" s="2"/>
      <c r="BH394" s="2"/>
      <c r="BI394" s="2"/>
      <c r="BJ394" s="2"/>
      <c r="BK394" s="2"/>
      <c r="BL394" s="2"/>
      <c r="BM394" s="2"/>
      <c r="BN394" s="2"/>
      <c r="BO394" s="2"/>
      <c r="BP394" s="2"/>
      <c r="BQ394" s="2"/>
      <c r="BR394" s="2"/>
      <c r="BS394" s="2"/>
      <c r="BT394" s="2"/>
      <c r="BU394" s="2"/>
      <c r="BV394" s="2"/>
      <c r="BW394" s="2"/>
      <c r="BX394" s="2"/>
      <c r="BY394" s="2"/>
      <c r="BZ394" s="2"/>
      <c r="CA394" s="2"/>
      <c r="CB394" s="2"/>
      <c r="CC394" s="2"/>
      <c r="CD394" s="2"/>
      <c r="CE394" s="2"/>
      <c r="CF394" s="2"/>
      <c r="CG394" s="2"/>
      <c r="CH394" s="2"/>
      <c r="CI394" s="2"/>
      <c r="CJ394" s="2"/>
      <c r="CK394" s="2"/>
      <c r="CL394" s="2"/>
      <c r="CM394" s="2"/>
      <c r="CN394" s="2"/>
      <c r="CO394" s="2"/>
      <c r="CP394" s="2"/>
      <c r="CQ394" s="2"/>
      <c r="CR394" s="2"/>
      <c r="CS394" s="2"/>
      <c r="CT394" s="2"/>
      <c r="CU394" s="2"/>
      <c r="CV394" s="2"/>
      <c r="CW394" s="2"/>
      <c r="CX394" s="2"/>
      <c r="CY394" s="2"/>
      <c r="CZ394" s="2"/>
      <c r="DA394" s="2"/>
      <c r="DB394" s="2"/>
      <c r="DC394" s="2"/>
      <c r="DD394" s="2"/>
      <c r="DE394" s="2"/>
      <c r="DF394" s="2"/>
      <c r="DG394" s="2"/>
    </row>
    <row r="395" spans="18:111" x14ac:dyDescent="0.2">
      <c r="R395" s="1"/>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c r="AX395" s="2"/>
      <c r="AY395" s="2"/>
      <c r="AZ395" s="2"/>
      <c r="BA395" s="2"/>
      <c r="BB395" s="2"/>
      <c r="BC395" s="2"/>
      <c r="BD395" s="2"/>
      <c r="BE395" s="2"/>
      <c r="BF395" s="2"/>
      <c r="BG395" s="2"/>
      <c r="BH395" s="2"/>
      <c r="BI395" s="2"/>
      <c r="BJ395" s="2"/>
      <c r="BK395" s="2"/>
      <c r="BL395" s="2"/>
      <c r="BM395" s="2"/>
      <c r="BN395" s="2"/>
      <c r="BO395" s="2"/>
      <c r="BP395" s="2"/>
      <c r="BQ395" s="2"/>
      <c r="BR395" s="2"/>
      <c r="BS395" s="2"/>
      <c r="BT395" s="2"/>
      <c r="BU395" s="2"/>
      <c r="BV395" s="2"/>
      <c r="BW395" s="2"/>
      <c r="BX395" s="2"/>
      <c r="BY395" s="2"/>
      <c r="BZ395" s="2"/>
      <c r="CA395" s="2"/>
      <c r="CB395" s="2"/>
      <c r="CC395" s="2"/>
      <c r="CD395" s="2"/>
      <c r="CE395" s="2"/>
      <c r="CF395" s="2"/>
      <c r="CG395" s="2"/>
      <c r="CH395" s="2"/>
      <c r="CI395" s="2"/>
      <c r="CJ395" s="2"/>
      <c r="CK395" s="2"/>
      <c r="CL395" s="2"/>
      <c r="CM395" s="2"/>
      <c r="CN395" s="2"/>
      <c r="CO395" s="2"/>
      <c r="CP395" s="2"/>
      <c r="CQ395" s="2"/>
      <c r="CR395" s="2"/>
      <c r="CS395" s="2"/>
      <c r="CT395" s="2"/>
      <c r="CU395" s="2"/>
      <c r="CV395" s="2"/>
      <c r="CW395" s="2"/>
      <c r="CX395" s="2"/>
      <c r="CY395" s="2"/>
      <c r="CZ395" s="2"/>
      <c r="DA395" s="2"/>
      <c r="DB395" s="2"/>
      <c r="DC395" s="2"/>
      <c r="DD395" s="2"/>
      <c r="DE395" s="2"/>
      <c r="DF395" s="2"/>
      <c r="DG395" s="2"/>
    </row>
    <row r="396" spans="18:111" x14ac:dyDescent="0.2">
      <c r="R396" s="1"/>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c r="AX396" s="2"/>
      <c r="AY396" s="2"/>
      <c r="AZ396" s="2"/>
      <c r="BA396" s="2"/>
      <c r="BB396" s="2"/>
      <c r="BC396" s="2"/>
      <c r="BD396" s="2"/>
      <c r="BE396" s="2"/>
      <c r="BF396" s="2"/>
      <c r="BG396" s="2"/>
      <c r="BH396" s="2"/>
      <c r="BI396" s="2"/>
      <c r="BJ396" s="2"/>
      <c r="BK396" s="2"/>
      <c r="BL396" s="2"/>
      <c r="BM396" s="2"/>
      <c r="BN396" s="2"/>
      <c r="BO396" s="2"/>
      <c r="BP396" s="2"/>
      <c r="BQ396" s="2"/>
      <c r="BR396" s="2"/>
      <c r="BS396" s="2"/>
      <c r="BT396" s="2"/>
      <c r="BU396" s="2"/>
      <c r="BV396" s="2"/>
      <c r="BW396" s="2"/>
      <c r="BX396" s="2"/>
      <c r="BY396" s="2"/>
      <c r="BZ396" s="2"/>
      <c r="CA396" s="2"/>
      <c r="CB396" s="2"/>
      <c r="CC396" s="2"/>
      <c r="CD396" s="2"/>
      <c r="CE396" s="2"/>
      <c r="CF396" s="2"/>
      <c r="CG396" s="2"/>
      <c r="CH396" s="2"/>
      <c r="CI396" s="2"/>
      <c r="CJ396" s="2"/>
      <c r="CK396" s="2"/>
      <c r="CL396" s="2"/>
      <c r="CM396" s="2"/>
      <c r="CN396" s="2"/>
      <c r="CO396" s="2"/>
      <c r="CP396" s="2"/>
      <c r="CQ396" s="2"/>
      <c r="CR396" s="2"/>
      <c r="CS396" s="2"/>
      <c r="CT396" s="2"/>
      <c r="CU396" s="2"/>
      <c r="CV396" s="2"/>
      <c r="CW396" s="2"/>
      <c r="CX396" s="2"/>
      <c r="CY396" s="2"/>
      <c r="CZ396" s="2"/>
      <c r="DA396" s="2"/>
      <c r="DB396" s="2"/>
      <c r="DC396" s="2"/>
      <c r="DD396" s="2"/>
      <c r="DE396" s="2"/>
      <c r="DF396" s="2"/>
      <c r="DG396" s="2"/>
    </row>
    <row r="397" spans="18:111" x14ac:dyDescent="0.2">
      <c r="R397" s="1"/>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c r="AX397" s="2"/>
      <c r="AY397" s="2"/>
      <c r="AZ397" s="2"/>
      <c r="BA397" s="2"/>
      <c r="BB397" s="2"/>
      <c r="BC397" s="2"/>
      <c r="BD397" s="2"/>
      <c r="BE397" s="2"/>
      <c r="BF397" s="2"/>
      <c r="BG397" s="2"/>
      <c r="BH397" s="2"/>
      <c r="BI397" s="2"/>
      <c r="BJ397" s="2"/>
      <c r="BK397" s="2"/>
      <c r="BL397" s="2"/>
      <c r="BM397" s="2"/>
      <c r="BN397" s="2"/>
      <c r="BO397" s="2"/>
      <c r="BP397" s="2"/>
      <c r="BQ397" s="2"/>
      <c r="BR397" s="2"/>
      <c r="BS397" s="2"/>
      <c r="BT397" s="2"/>
      <c r="BU397" s="2"/>
      <c r="BV397" s="2"/>
      <c r="BW397" s="2"/>
      <c r="BX397" s="2"/>
      <c r="BY397" s="2"/>
      <c r="BZ397" s="2"/>
      <c r="CA397" s="2"/>
      <c r="CB397" s="2"/>
      <c r="CC397" s="2"/>
      <c r="CD397" s="2"/>
      <c r="CE397" s="2"/>
      <c r="CF397" s="2"/>
      <c r="CG397" s="2"/>
      <c r="CH397" s="2"/>
      <c r="CI397" s="2"/>
      <c r="CJ397" s="2"/>
      <c r="CK397" s="2"/>
      <c r="CL397" s="2"/>
      <c r="CM397" s="2"/>
      <c r="CN397" s="2"/>
      <c r="CO397" s="2"/>
      <c r="CP397" s="2"/>
      <c r="CQ397" s="2"/>
      <c r="CR397" s="2"/>
      <c r="CS397" s="2"/>
      <c r="CT397" s="2"/>
      <c r="CU397" s="2"/>
      <c r="CV397" s="2"/>
      <c r="CW397" s="2"/>
      <c r="CX397" s="2"/>
      <c r="CY397" s="2"/>
      <c r="CZ397" s="2"/>
      <c r="DA397" s="2"/>
      <c r="DB397" s="2"/>
      <c r="DC397" s="2"/>
      <c r="DD397" s="2"/>
      <c r="DE397" s="2"/>
      <c r="DF397" s="2"/>
      <c r="DG397" s="2"/>
    </row>
    <row r="398" spans="18:111" x14ac:dyDescent="0.2">
      <c r="R398" s="1"/>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c r="AX398" s="2"/>
      <c r="AY398" s="2"/>
      <c r="AZ398" s="2"/>
      <c r="BA398" s="2"/>
      <c r="BB398" s="2"/>
      <c r="BC398" s="2"/>
      <c r="BD398" s="2"/>
      <c r="BE398" s="2"/>
      <c r="BF398" s="2"/>
      <c r="BG398" s="2"/>
      <c r="BH398" s="2"/>
      <c r="BI398" s="2"/>
      <c r="BJ398" s="2"/>
      <c r="BK398" s="2"/>
      <c r="BL398" s="2"/>
      <c r="BM398" s="2"/>
      <c r="BN398" s="2"/>
      <c r="BO398" s="2"/>
      <c r="BP398" s="2"/>
      <c r="BQ398" s="2"/>
      <c r="BR398" s="2"/>
      <c r="BS398" s="2"/>
      <c r="BT398" s="2"/>
      <c r="BU398" s="2"/>
      <c r="BV398" s="2"/>
      <c r="BW398" s="2"/>
      <c r="BX398" s="2"/>
      <c r="BY398" s="2"/>
      <c r="BZ398" s="2"/>
      <c r="CA398" s="2"/>
      <c r="CB398" s="2"/>
      <c r="CC398" s="2"/>
      <c r="CD398" s="2"/>
      <c r="CE398" s="2"/>
      <c r="CF398" s="2"/>
      <c r="CG398" s="2"/>
      <c r="CH398" s="2"/>
      <c r="CI398" s="2"/>
      <c r="CJ398" s="2"/>
      <c r="CK398" s="2"/>
      <c r="CL398" s="2"/>
      <c r="CM398" s="2"/>
      <c r="CN398" s="2"/>
      <c r="CO398" s="2"/>
      <c r="CP398" s="2"/>
      <c r="CQ398" s="2"/>
      <c r="CR398" s="2"/>
      <c r="CS398" s="2"/>
      <c r="CT398" s="2"/>
      <c r="CU398" s="2"/>
      <c r="CV398" s="2"/>
      <c r="CW398" s="2"/>
      <c r="CX398" s="2"/>
      <c r="CY398" s="2"/>
      <c r="CZ398" s="2"/>
      <c r="DA398" s="2"/>
      <c r="DB398" s="2"/>
      <c r="DC398" s="2"/>
      <c r="DD398" s="2"/>
      <c r="DE398" s="2"/>
      <c r="DF398" s="2"/>
      <c r="DG398" s="2"/>
    </row>
    <row r="399" spans="18:111" x14ac:dyDescent="0.2">
      <c r="R399" s="1"/>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c r="AX399" s="2"/>
      <c r="AY399" s="2"/>
      <c r="AZ399" s="2"/>
      <c r="BA399" s="2"/>
      <c r="BB399" s="2"/>
      <c r="BC399" s="2"/>
      <c r="BD399" s="2"/>
      <c r="BE399" s="2"/>
      <c r="BF399" s="2"/>
      <c r="BG399" s="2"/>
      <c r="BH399" s="2"/>
      <c r="BI399" s="2"/>
      <c r="BJ399" s="2"/>
      <c r="BK399" s="2"/>
      <c r="BL399" s="2"/>
      <c r="BM399" s="2"/>
      <c r="BN399" s="2"/>
      <c r="BO399" s="2"/>
      <c r="BP399" s="2"/>
      <c r="BQ399" s="2"/>
      <c r="BR399" s="2"/>
      <c r="BS399" s="2"/>
      <c r="BT399" s="2"/>
      <c r="BU399" s="2"/>
      <c r="BV399" s="2"/>
      <c r="BW399" s="2"/>
      <c r="BX399" s="2"/>
      <c r="BY399" s="2"/>
      <c r="BZ399" s="2"/>
      <c r="CA399" s="2"/>
      <c r="CB399" s="2"/>
      <c r="CC399" s="2"/>
      <c r="CD399" s="2"/>
      <c r="CE399" s="2"/>
      <c r="CF399" s="2"/>
      <c r="CG399" s="2"/>
      <c r="CH399" s="2"/>
      <c r="CI399" s="2"/>
      <c r="CJ399" s="2"/>
      <c r="CK399" s="2"/>
      <c r="CL399" s="2"/>
      <c r="CM399" s="2"/>
      <c r="CN399" s="2"/>
      <c r="CO399" s="2"/>
      <c r="CP399" s="2"/>
      <c r="CQ399" s="2"/>
      <c r="CR399" s="2"/>
      <c r="CS399" s="2"/>
      <c r="CT399" s="2"/>
      <c r="CU399" s="2"/>
      <c r="CV399" s="2"/>
      <c r="CW399" s="2"/>
      <c r="CX399" s="2"/>
      <c r="CY399" s="2"/>
      <c r="CZ399" s="2"/>
      <c r="DA399" s="2"/>
      <c r="DB399" s="2"/>
      <c r="DC399" s="2"/>
      <c r="DD399" s="2"/>
      <c r="DE399" s="2"/>
      <c r="DF399" s="2"/>
      <c r="DG399" s="2"/>
    </row>
    <row r="400" spans="18:111" x14ac:dyDescent="0.2">
      <c r="R400" s="1"/>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c r="AX400" s="2"/>
      <c r="AY400" s="2"/>
      <c r="AZ400" s="2"/>
      <c r="BA400" s="2"/>
      <c r="BB400" s="2"/>
      <c r="BC400" s="2"/>
      <c r="BD400" s="2"/>
      <c r="BE400" s="2"/>
      <c r="BF400" s="2"/>
      <c r="BG400" s="2"/>
      <c r="BH400" s="2"/>
      <c r="BI400" s="2"/>
      <c r="BJ400" s="2"/>
      <c r="BK400" s="2"/>
      <c r="BL400" s="2"/>
      <c r="BM400" s="2"/>
      <c r="BN400" s="2"/>
      <c r="BO400" s="2"/>
      <c r="BP400" s="2"/>
      <c r="BQ400" s="2"/>
      <c r="BR400" s="2"/>
      <c r="BS400" s="2"/>
      <c r="BT400" s="2"/>
      <c r="BU400" s="2"/>
      <c r="BV400" s="2"/>
      <c r="BW400" s="2"/>
      <c r="BX400" s="2"/>
      <c r="BY400" s="2"/>
      <c r="BZ400" s="2"/>
      <c r="CA400" s="2"/>
      <c r="CB400" s="2"/>
      <c r="CC400" s="2"/>
      <c r="CD400" s="2"/>
      <c r="CE400" s="2"/>
      <c r="CF400" s="2"/>
      <c r="CG400" s="2"/>
      <c r="CH400" s="2"/>
      <c r="CI400" s="2"/>
      <c r="CJ400" s="2"/>
      <c r="CK400" s="2"/>
      <c r="CL400" s="2"/>
      <c r="CM400" s="2"/>
      <c r="CN400" s="2"/>
      <c r="CO400" s="2"/>
      <c r="CP400" s="2"/>
      <c r="CQ400" s="2"/>
      <c r="CR400" s="2"/>
      <c r="CS400" s="2"/>
      <c r="CT400" s="2"/>
      <c r="CU400" s="2"/>
      <c r="CV400" s="2"/>
      <c r="CW400" s="2"/>
      <c r="CX400" s="2"/>
      <c r="CY400" s="2"/>
      <c r="CZ400" s="2"/>
      <c r="DA400" s="2"/>
      <c r="DB400" s="2"/>
      <c r="DC400" s="2"/>
      <c r="DD400" s="2"/>
      <c r="DE400" s="2"/>
      <c r="DF400" s="2"/>
      <c r="DG400" s="2"/>
    </row>
    <row r="401" spans="18:111" x14ac:dyDescent="0.2">
      <c r="R401" s="1"/>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c r="AX401" s="2"/>
      <c r="AY401" s="2"/>
      <c r="AZ401" s="2"/>
      <c r="BA401" s="2"/>
      <c r="BB401" s="2"/>
      <c r="BC401" s="2"/>
      <c r="BD401" s="2"/>
      <c r="BE401" s="2"/>
      <c r="BF401" s="2"/>
      <c r="BG401" s="2"/>
      <c r="BH401" s="2"/>
      <c r="BI401" s="2"/>
      <c r="BJ401" s="2"/>
      <c r="BK401" s="2"/>
      <c r="BL401" s="2"/>
      <c r="BM401" s="2"/>
      <c r="BN401" s="2"/>
      <c r="BO401" s="2"/>
      <c r="BP401" s="2"/>
      <c r="BQ401" s="2"/>
      <c r="BR401" s="2"/>
      <c r="BS401" s="2"/>
      <c r="BT401" s="2"/>
      <c r="BU401" s="2"/>
      <c r="BV401" s="2"/>
      <c r="BW401" s="2"/>
      <c r="BX401" s="2"/>
      <c r="BY401" s="2"/>
      <c r="BZ401" s="2"/>
      <c r="CA401" s="2"/>
      <c r="CB401" s="2"/>
      <c r="CC401" s="2"/>
      <c r="CD401" s="2"/>
      <c r="CE401" s="2"/>
      <c r="CF401" s="2"/>
      <c r="CG401" s="2"/>
      <c r="CH401" s="2"/>
      <c r="CI401" s="2"/>
      <c r="CJ401" s="2"/>
      <c r="CK401" s="2"/>
      <c r="CL401" s="2"/>
      <c r="CM401" s="2"/>
      <c r="CN401" s="2"/>
      <c r="CO401" s="2"/>
      <c r="CP401" s="2"/>
      <c r="CQ401" s="2"/>
      <c r="CR401" s="2"/>
      <c r="CS401" s="2"/>
      <c r="CT401" s="2"/>
      <c r="CU401" s="2"/>
      <c r="CV401" s="2"/>
      <c r="CW401" s="2"/>
      <c r="CX401" s="2"/>
      <c r="CY401" s="2"/>
      <c r="CZ401" s="2"/>
      <c r="DA401" s="2"/>
      <c r="DB401" s="2"/>
      <c r="DC401" s="2"/>
      <c r="DD401" s="2"/>
      <c r="DE401" s="2"/>
      <c r="DF401" s="2"/>
      <c r="DG401" s="2"/>
    </row>
    <row r="402" spans="18:111" x14ac:dyDescent="0.2">
      <c r="R402" s="1"/>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c r="AX402" s="2"/>
      <c r="AY402" s="2"/>
      <c r="AZ402" s="2"/>
      <c r="BA402" s="2"/>
      <c r="BB402" s="2"/>
      <c r="BC402" s="2"/>
      <c r="BD402" s="2"/>
      <c r="BE402" s="2"/>
      <c r="BF402" s="2"/>
      <c r="BG402" s="2"/>
      <c r="BH402" s="2"/>
      <c r="BI402" s="2"/>
      <c r="BJ402" s="2"/>
      <c r="BK402" s="2"/>
      <c r="BL402" s="2"/>
      <c r="BM402" s="2"/>
      <c r="BN402" s="2"/>
      <c r="BO402" s="2"/>
      <c r="BP402" s="2"/>
      <c r="BQ402" s="2"/>
      <c r="BR402" s="2"/>
      <c r="BS402" s="2"/>
      <c r="BT402" s="2"/>
      <c r="BU402" s="2"/>
      <c r="BV402" s="2"/>
      <c r="BW402" s="2"/>
      <c r="BX402" s="2"/>
      <c r="BY402" s="2"/>
      <c r="BZ402" s="2"/>
      <c r="CA402" s="2"/>
      <c r="CB402" s="2"/>
      <c r="CC402" s="2"/>
      <c r="CD402" s="2"/>
      <c r="CE402" s="2"/>
      <c r="CF402" s="2"/>
      <c r="CG402" s="2"/>
      <c r="CH402" s="2"/>
      <c r="CI402" s="2"/>
      <c r="CJ402" s="2"/>
      <c r="CK402" s="2"/>
      <c r="CL402" s="2"/>
      <c r="CM402" s="2"/>
      <c r="CN402" s="2"/>
      <c r="CO402" s="2"/>
      <c r="CP402" s="2"/>
      <c r="CQ402" s="2"/>
      <c r="CR402" s="2"/>
      <c r="CS402" s="2"/>
      <c r="CT402" s="2"/>
      <c r="CU402" s="2"/>
      <c r="CV402" s="2"/>
      <c r="CW402" s="2"/>
      <c r="CX402" s="2"/>
      <c r="CY402" s="2"/>
      <c r="CZ402" s="2"/>
      <c r="DA402" s="2"/>
      <c r="DB402" s="2"/>
      <c r="DC402" s="2"/>
      <c r="DD402" s="2"/>
      <c r="DE402" s="2"/>
      <c r="DF402" s="2"/>
      <c r="DG402" s="2"/>
    </row>
    <row r="403" spans="18:111" x14ac:dyDescent="0.2">
      <c r="R403" s="1"/>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c r="AX403" s="2"/>
      <c r="AY403" s="2"/>
      <c r="AZ403" s="2"/>
      <c r="BA403" s="2"/>
      <c r="BB403" s="2"/>
      <c r="BC403" s="2"/>
      <c r="BD403" s="2"/>
      <c r="BE403" s="2"/>
      <c r="BF403" s="2"/>
      <c r="BG403" s="2"/>
      <c r="BH403" s="2"/>
      <c r="BI403" s="2"/>
      <c r="BJ403" s="2"/>
      <c r="BK403" s="2"/>
      <c r="BL403" s="2"/>
      <c r="BM403" s="2"/>
      <c r="BN403" s="2"/>
      <c r="BO403" s="2"/>
      <c r="BP403" s="2"/>
      <c r="BQ403" s="2"/>
      <c r="BR403" s="2"/>
      <c r="BS403" s="2"/>
      <c r="BT403" s="2"/>
      <c r="BU403" s="2"/>
      <c r="BV403" s="2"/>
      <c r="BW403" s="2"/>
      <c r="BX403" s="2"/>
      <c r="BY403" s="2"/>
      <c r="BZ403" s="2"/>
      <c r="CA403" s="2"/>
      <c r="CB403" s="2"/>
      <c r="CC403" s="2"/>
      <c r="CD403" s="2"/>
      <c r="CE403" s="2"/>
      <c r="CF403" s="2"/>
      <c r="CG403" s="2"/>
      <c r="CH403" s="2"/>
      <c r="CI403" s="2"/>
      <c r="CJ403" s="2"/>
      <c r="CK403" s="2"/>
      <c r="CL403" s="2"/>
      <c r="CM403" s="2"/>
      <c r="CN403" s="2"/>
      <c r="CO403" s="2"/>
      <c r="CP403" s="2"/>
      <c r="CQ403" s="2"/>
      <c r="CR403" s="2"/>
      <c r="CS403" s="2"/>
      <c r="CT403" s="2"/>
      <c r="CU403" s="2"/>
      <c r="CV403" s="2"/>
      <c r="CW403" s="2"/>
      <c r="CX403" s="2"/>
      <c r="CY403" s="2"/>
      <c r="CZ403" s="2"/>
      <c r="DA403" s="2"/>
      <c r="DB403" s="2"/>
      <c r="DC403" s="2"/>
      <c r="DD403" s="2"/>
      <c r="DE403" s="2"/>
      <c r="DF403" s="2"/>
      <c r="DG403" s="2"/>
    </row>
    <row r="404" spans="18:111" x14ac:dyDescent="0.2">
      <c r="R404" s="1"/>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c r="AX404" s="2"/>
      <c r="AY404" s="2"/>
      <c r="AZ404" s="2"/>
      <c r="BA404" s="2"/>
      <c r="BB404" s="2"/>
      <c r="BC404" s="2"/>
      <c r="BD404" s="2"/>
      <c r="BE404" s="2"/>
      <c r="BF404" s="2"/>
      <c r="BG404" s="2"/>
      <c r="BH404" s="2"/>
      <c r="BI404" s="2"/>
      <c r="BJ404" s="2"/>
      <c r="BK404" s="2"/>
      <c r="BL404" s="2"/>
      <c r="BM404" s="2"/>
      <c r="BN404" s="2"/>
      <c r="BO404" s="2"/>
      <c r="BP404" s="2"/>
      <c r="BQ404" s="2"/>
      <c r="BR404" s="2"/>
      <c r="BS404" s="2"/>
      <c r="BT404" s="2"/>
      <c r="BU404" s="2"/>
      <c r="BV404" s="2"/>
      <c r="BW404" s="2"/>
      <c r="BX404" s="2"/>
      <c r="BY404" s="2"/>
      <c r="BZ404" s="2"/>
      <c r="CA404" s="2"/>
      <c r="CB404" s="2"/>
      <c r="CC404" s="2"/>
      <c r="CD404" s="2"/>
      <c r="CE404" s="2"/>
      <c r="CF404" s="2"/>
      <c r="CG404" s="2"/>
      <c r="CH404" s="2"/>
      <c r="CI404" s="2"/>
      <c r="CJ404" s="2"/>
      <c r="CK404" s="2"/>
      <c r="CL404" s="2"/>
      <c r="CM404" s="2"/>
      <c r="CN404" s="2"/>
      <c r="CO404" s="2"/>
      <c r="CP404" s="2"/>
      <c r="CQ404" s="2"/>
      <c r="CR404" s="2"/>
      <c r="CS404" s="2"/>
      <c r="CT404" s="2"/>
      <c r="CU404" s="2"/>
      <c r="CV404" s="2"/>
      <c r="CW404" s="2"/>
      <c r="CX404" s="2"/>
      <c r="CY404" s="2"/>
      <c r="CZ404" s="2"/>
      <c r="DA404" s="2"/>
      <c r="DB404" s="2"/>
      <c r="DC404" s="2"/>
      <c r="DD404" s="2"/>
      <c r="DE404" s="2"/>
      <c r="DF404" s="2"/>
      <c r="DG404" s="2"/>
    </row>
    <row r="405" spans="18:111" x14ac:dyDescent="0.2">
      <c r="R405" s="1"/>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c r="AX405" s="2"/>
      <c r="AY405" s="2"/>
      <c r="AZ405" s="2"/>
      <c r="BA405" s="2"/>
      <c r="BB405" s="2"/>
      <c r="BC405" s="2"/>
      <c r="BD405" s="2"/>
      <c r="BE405" s="2"/>
      <c r="BF405" s="2"/>
      <c r="BG405" s="2"/>
      <c r="BH405" s="2"/>
      <c r="BI405" s="2"/>
      <c r="BJ405" s="2"/>
      <c r="BK405" s="2"/>
      <c r="BL405" s="2"/>
      <c r="BM405" s="2"/>
      <c r="BN405" s="2"/>
      <c r="BO405" s="2"/>
      <c r="BP405" s="2"/>
      <c r="BQ405" s="2"/>
      <c r="BR405" s="2"/>
      <c r="BS405" s="2"/>
      <c r="BT405" s="2"/>
      <c r="BU405" s="2"/>
      <c r="BV405" s="2"/>
      <c r="BW405" s="2"/>
      <c r="BX405" s="2"/>
      <c r="BY405" s="2"/>
      <c r="BZ405" s="2"/>
      <c r="CA405" s="2"/>
      <c r="CB405" s="2"/>
      <c r="CC405" s="2"/>
      <c r="CD405" s="2"/>
      <c r="CE405" s="2"/>
      <c r="CF405" s="2"/>
      <c r="CG405" s="2"/>
      <c r="CH405" s="2"/>
      <c r="CI405" s="2"/>
      <c r="CJ405" s="2"/>
      <c r="CK405" s="2"/>
      <c r="CL405" s="2"/>
      <c r="CM405" s="2"/>
      <c r="CN405" s="2"/>
      <c r="CO405" s="2"/>
      <c r="CP405" s="2"/>
      <c r="CQ405" s="2"/>
      <c r="CR405" s="2"/>
      <c r="CS405" s="2"/>
      <c r="CT405" s="2"/>
      <c r="CU405" s="2"/>
      <c r="CV405" s="2"/>
      <c r="CW405" s="2"/>
      <c r="CX405" s="2"/>
      <c r="CY405" s="2"/>
      <c r="CZ405" s="2"/>
      <c r="DA405" s="2"/>
      <c r="DB405" s="2"/>
      <c r="DC405" s="2"/>
      <c r="DD405" s="2"/>
      <c r="DE405" s="2"/>
      <c r="DF405" s="2"/>
      <c r="DG405" s="2"/>
    </row>
    <row r="406" spans="18:111" x14ac:dyDescent="0.2">
      <c r="R406" s="1"/>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c r="AX406" s="2"/>
      <c r="AY406" s="2"/>
      <c r="AZ406" s="2"/>
      <c r="BA406" s="2"/>
      <c r="BB406" s="2"/>
      <c r="BC406" s="2"/>
      <c r="BD406" s="2"/>
      <c r="BE406" s="2"/>
      <c r="BF406" s="2"/>
      <c r="BG406" s="2"/>
      <c r="BH406" s="2"/>
      <c r="BI406" s="2"/>
      <c r="BJ406" s="2"/>
      <c r="BK406" s="2"/>
      <c r="BL406" s="2"/>
      <c r="BM406" s="2"/>
      <c r="BN406" s="2"/>
      <c r="BO406" s="2"/>
      <c r="BP406" s="2"/>
      <c r="BQ406" s="2"/>
      <c r="BR406" s="2"/>
      <c r="BS406" s="2"/>
      <c r="BT406" s="2"/>
      <c r="BU406" s="2"/>
      <c r="BV406" s="2"/>
      <c r="BW406" s="2"/>
      <c r="BX406" s="2"/>
      <c r="BY406" s="2"/>
      <c r="BZ406" s="2"/>
      <c r="CA406" s="2"/>
      <c r="CB406" s="2"/>
      <c r="CC406" s="2"/>
      <c r="CD406" s="2"/>
      <c r="CE406" s="2"/>
      <c r="CF406" s="2"/>
      <c r="CG406" s="2"/>
      <c r="CH406" s="2"/>
      <c r="CI406" s="2"/>
      <c r="CJ406" s="2"/>
      <c r="CK406" s="2"/>
      <c r="CL406" s="2"/>
      <c r="CM406" s="2"/>
      <c r="CN406" s="2"/>
      <c r="CO406" s="2"/>
      <c r="CP406" s="2"/>
      <c r="CQ406" s="2"/>
      <c r="CR406" s="2"/>
      <c r="CS406" s="2"/>
      <c r="CT406" s="2"/>
      <c r="CU406" s="2"/>
      <c r="CV406" s="2"/>
      <c r="CW406" s="2"/>
      <c r="CX406" s="2"/>
      <c r="CY406" s="2"/>
      <c r="CZ406" s="2"/>
      <c r="DA406" s="2"/>
      <c r="DB406" s="2"/>
      <c r="DC406" s="2"/>
      <c r="DD406" s="2"/>
      <c r="DE406" s="2"/>
      <c r="DF406" s="2"/>
      <c r="DG406" s="2"/>
    </row>
    <row r="407" spans="18:111" x14ac:dyDescent="0.2">
      <c r="R407" s="1"/>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c r="AX407" s="2"/>
      <c r="AY407" s="2"/>
      <c r="AZ407" s="2"/>
      <c r="BA407" s="2"/>
      <c r="BB407" s="2"/>
      <c r="BC407" s="2"/>
      <c r="BD407" s="2"/>
      <c r="BE407" s="2"/>
      <c r="BF407" s="2"/>
      <c r="BG407" s="2"/>
      <c r="BH407" s="2"/>
      <c r="BI407" s="2"/>
      <c r="BJ407" s="2"/>
      <c r="BK407" s="2"/>
      <c r="BL407" s="2"/>
      <c r="BM407" s="2"/>
      <c r="BN407" s="2"/>
      <c r="BO407" s="2"/>
      <c r="BP407" s="2"/>
      <c r="BQ407" s="2"/>
      <c r="BR407" s="2"/>
      <c r="BS407" s="2"/>
      <c r="BT407" s="2"/>
      <c r="BU407" s="2"/>
      <c r="BV407" s="2"/>
      <c r="BW407" s="2"/>
      <c r="BX407" s="2"/>
      <c r="BY407" s="2"/>
      <c r="BZ407" s="2"/>
      <c r="CA407" s="2"/>
      <c r="CB407" s="2"/>
      <c r="CC407" s="2"/>
      <c r="CD407" s="2"/>
      <c r="CE407" s="2"/>
      <c r="CF407" s="2"/>
      <c r="CG407" s="2"/>
      <c r="CH407" s="2"/>
      <c r="CI407" s="2"/>
      <c r="CJ407" s="2"/>
      <c r="CK407" s="2"/>
      <c r="CL407" s="2"/>
      <c r="CM407" s="2"/>
      <c r="CN407" s="2"/>
      <c r="CO407" s="2"/>
      <c r="CP407" s="2"/>
      <c r="CQ407" s="2"/>
      <c r="CR407" s="2"/>
      <c r="CS407" s="2"/>
      <c r="CT407" s="2"/>
      <c r="CU407" s="2"/>
      <c r="CV407" s="2"/>
      <c r="CW407" s="2"/>
      <c r="CX407" s="2"/>
      <c r="CY407" s="2"/>
      <c r="CZ407" s="2"/>
      <c r="DA407" s="2"/>
      <c r="DB407" s="2"/>
      <c r="DC407" s="2"/>
      <c r="DD407" s="2"/>
      <c r="DE407" s="2"/>
      <c r="DF407" s="2"/>
      <c r="DG407" s="2"/>
    </row>
    <row r="408" spans="18:111" x14ac:dyDescent="0.2">
      <c r="R408" s="1"/>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c r="AX408" s="2"/>
      <c r="AY408" s="2"/>
      <c r="AZ408" s="2"/>
      <c r="BA408" s="2"/>
      <c r="BB408" s="2"/>
      <c r="BC408" s="2"/>
      <c r="BD408" s="2"/>
      <c r="BE408" s="2"/>
      <c r="BF408" s="2"/>
      <c r="BG408" s="2"/>
      <c r="BH408" s="2"/>
      <c r="BI408" s="2"/>
      <c r="BJ408" s="2"/>
      <c r="BK408" s="2"/>
      <c r="BL408" s="2"/>
      <c r="BM408" s="2"/>
      <c r="BN408" s="2"/>
      <c r="BO408" s="2"/>
      <c r="BP408" s="2"/>
      <c r="BQ408" s="2"/>
      <c r="BR408" s="2"/>
      <c r="BS408" s="2"/>
      <c r="BT408" s="2"/>
      <c r="BU408" s="2"/>
      <c r="BV408" s="2"/>
      <c r="BW408" s="2"/>
      <c r="BX408" s="2"/>
      <c r="BY408" s="2"/>
      <c r="BZ408" s="2"/>
      <c r="CA408" s="2"/>
      <c r="CB408" s="2"/>
      <c r="CC408" s="2"/>
      <c r="CD408" s="2"/>
      <c r="CE408" s="2"/>
      <c r="CF408" s="2"/>
      <c r="CG408" s="2"/>
      <c r="CH408" s="2"/>
      <c r="CI408" s="2"/>
      <c r="CJ408" s="2"/>
      <c r="CK408" s="2"/>
      <c r="CL408" s="2"/>
      <c r="CM408" s="2"/>
      <c r="CN408" s="2"/>
      <c r="CO408" s="2"/>
      <c r="CP408" s="2"/>
      <c r="CQ408" s="2"/>
      <c r="CR408" s="2"/>
      <c r="CS408" s="2"/>
      <c r="CT408" s="2"/>
      <c r="CU408" s="2"/>
      <c r="CV408" s="2"/>
      <c r="CW408" s="2"/>
      <c r="CX408" s="2"/>
      <c r="CY408" s="2"/>
      <c r="CZ408" s="2"/>
      <c r="DA408" s="2"/>
      <c r="DB408" s="2"/>
      <c r="DC408" s="2"/>
      <c r="DD408" s="2"/>
      <c r="DE408" s="2"/>
      <c r="DF408" s="2"/>
      <c r="DG408" s="2"/>
    </row>
    <row r="409" spans="18:111" x14ac:dyDescent="0.2">
      <c r="R409" s="1"/>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c r="AX409" s="2"/>
      <c r="AY409" s="2"/>
      <c r="AZ409" s="2"/>
      <c r="BA409" s="2"/>
      <c r="BB409" s="2"/>
      <c r="BC409" s="2"/>
      <c r="BD409" s="2"/>
      <c r="BE409" s="2"/>
      <c r="BF409" s="2"/>
      <c r="BG409" s="2"/>
      <c r="BH409" s="2"/>
      <c r="BI409" s="2"/>
      <c r="BJ409" s="2"/>
      <c r="BK409" s="2"/>
      <c r="BL409" s="2"/>
      <c r="BM409" s="2"/>
      <c r="BN409" s="2"/>
      <c r="BO409" s="2"/>
      <c r="BP409" s="2"/>
      <c r="BQ409" s="2"/>
      <c r="BR409" s="2"/>
      <c r="BS409" s="2"/>
      <c r="BT409" s="2"/>
      <c r="BU409" s="2"/>
      <c r="BV409" s="2"/>
      <c r="BW409" s="2"/>
      <c r="BX409" s="2"/>
      <c r="BY409" s="2"/>
      <c r="BZ409" s="2"/>
      <c r="CA409" s="2"/>
      <c r="CB409" s="2"/>
      <c r="CC409" s="2"/>
      <c r="CD409" s="2"/>
      <c r="CE409" s="2"/>
      <c r="CF409" s="2"/>
      <c r="CG409" s="2"/>
      <c r="CH409" s="2"/>
      <c r="CI409" s="2"/>
      <c r="CJ409" s="2"/>
      <c r="CK409" s="2"/>
      <c r="CL409" s="2"/>
      <c r="CM409" s="2"/>
      <c r="CN409" s="2"/>
      <c r="CO409" s="2"/>
      <c r="CP409" s="2"/>
      <c r="CQ409" s="2"/>
      <c r="CR409" s="2"/>
      <c r="CS409" s="2"/>
      <c r="CT409" s="2"/>
      <c r="CU409" s="2"/>
      <c r="CV409" s="2"/>
      <c r="CW409" s="2"/>
      <c r="CX409" s="2"/>
      <c r="CY409" s="2"/>
      <c r="CZ409" s="2"/>
      <c r="DA409" s="2"/>
      <c r="DB409" s="2"/>
      <c r="DC409" s="2"/>
      <c r="DD409" s="2"/>
      <c r="DE409" s="2"/>
      <c r="DF409" s="2"/>
      <c r="DG409" s="2"/>
    </row>
    <row r="410" spans="18:111" x14ac:dyDescent="0.2">
      <c r="R410" s="1"/>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c r="AX410" s="2"/>
      <c r="AY410" s="2"/>
      <c r="AZ410" s="2"/>
      <c r="BA410" s="2"/>
      <c r="BB410" s="2"/>
      <c r="BC410" s="2"/>
      <c r="BD410" s="2"/>
      <c r="BE410" s="2"/>
      <c r="BF410" s="2"/>
      <c r="BG410" s="2"/>
      <c r="BH410" s="2"/>
      <c r="BI410" s="2"/>
      <c r="BJ410" s="2"/>
      <c r="BK410" s="2"/>
      <c r="BL410" s="2"/>
      <c r="BM410" s="2"/>
      <c r="BN410" s="2"/>
      <c r="BO410" s="2"/>
      <c r="BP410" s="2"/>
      <c r="BQ410" s="2"/>
      <c r="BR410" s="2"/>
      <c r="BS410" s="2"/>
      <c r="BT410" s="2"/>
      <c r="BU410" s="2"/>
      <c r="BV410" s="2"/>
      <c r="BW410" s="2"/>
      <c r="BX410" s="2"/>
      <c r="BY410" s="2"/>
      <c r="BZ410" s="2"/>
      <c r="CA410" s="2"/>
      <c r="CB410" s="2"/>
      <c r="CC410" s="2"/>
      <c r="CD410" s="2"/>
      <c r="CE410" s="2"/>
      <c r="CF410" s="2"/>
      <c r="CG410" s="2"/>
      <c r="CH410" s="2"/>
      <c r="CI410" s="2"/>
      <c r="CJ410" s="2"/>
      <c r="CK410" s="2"/>
      <c r="CL410" s="2"/>
      <c r="CM410" s="2"/>
      <c r="CN410" s="2"/>
      <c r="CO410" s="2"/>
      <c r="CP410" s="2"/>
      <c r="CQ410" s="2"/>
      <c r="CR410" s="2"/>
      <c r="CS410" s="2"/>
      <c r="CT410" s="2"/>
      <c r="CU410" s="2"/>
      <c r="CV410" s="2"/>
      <c r="CW410" s="2"/>
      <c r="CX410" s="2"/>
      <c r="CY410" s="2"/>
      <c r="CZ410" s="2"/>
      <c r="DA410" s="2"/>
      <c r="DB410" s="2"/>
      <c r="DC410" s="2"/>
      <c r="DD410" s="2"/>
      <c r="DE410" s="2"/>
      <c r="DF410" s="2"/>
      <c r="DG410" s="2"/>
    </row>
    <row r="411" spans="18:111" x14ac:dyDescent="0.2">
      <c r="R411" s="1"/>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c r="AX411" s="2"/>
      <c r="AY411" s="2"/>
      <c r="AZ411" s="2"/>
      <c r="BA411" s="2"/>
      <c r="BB411" s="2"/>
      <c r="BC411" s="2"/>
      <c r="BD411" s="2"/>
      <c r="BE411" s="2"/>
      <c r="BF411" s="2"/>
      <c r="BG411" s="2"/>
      <c r="BH411" s="2"/>
      <c r="BI411" s="2"/>
      <c r="BJ411" s="2"/>
      <c r="BK411" s="2"/>
      <c r="BL411" s="2"/>
      <c r="BM411" s="2"/>
      <c r="BN411" s="2"/>
      <c r="BO411" s="2"/>
      <c r="BP411" s="2"/>
      <c r="BQ411" s="2"/>
      <c r="BR411" s="2"/>
      <c r="BS411" s="2"/>
      <c r="BT411" s="2"/>
      <c r="BU411" s="2"/>
      <c r="BV411" s="2"/>
      <c r="BW411" s="2"/>
      <c r="BX411" s="2"/>
      <c r="BY411" s="2"/>
      <c r="BZ411" s="2"/>
      <c r="CA411" s="2"/>
      <c r="CB411" s="2"/>
      <c r="CC411" s="2"/>
      <c r="CD411" s="2"/>
      <c r="CE411" s="2"/>
      <c r="CF411" s="2"/>
      <c r="CG411" s="2"/>
      <c r="CH411" s="2"/>
      <c r="CI411" s="2"/>
      <c r="CJ411" s="2"/>
      <c r="CK411" s="2"/>
      <c r="CL411" s="2"/>
      <c r="CM411" s="2"/>
      <c r="CN411" s="2"/>
      <c r="CO411" s="2"/>
      <c r="CP411" s="2"/>
      <c r="CQ411" s="2"/>
      <c r="CR411" s="2"/>
      <c r="CS411" s="2"/>
      <c r="CT411" s="2"/>
      <c r="CU411" s="2"/>
      <c r="CV411" s="2"/>
      <c r="CW411" s="2"/>
      <c r="CX411" s="2"/>
      <c r="CY411" s="2"/>
      <c r="CZ411" s="2"/>
      <c r="DA411" s="2"/>
      <c r="DB411" s="2"/>
      <c r="DC411" s="2"/>
      <c r="DD411" s="2"/>
      <c r="DE411" s="2"/>
      <c r="DF411" s="2"/>
      <c r="DG411" s="2"/>
    </row>
  </sheetData>
  <sheetProtection selectLockedCells="1"/>
  <protectedRanges>
    <protectedRange sqref="R69" name="Range1"/>
  </protectedRanges>
  <mergeCells count="232">
    <mergeCell ref="B65:C65"/>
    <mergeCell ref="A4:P4"/>
    <mergeCell ref="B121:J121"/>
    <mergeCell ref="L121:M121"/>
    <mergeCell ref="N121:P121"/>
    <mergeCell ref="B122:J122"/>
    <mergeCell ref="N122:P122"/>
    <mergeCell ref="B125:N125"/>
    <mergeCell ref="B118:M118"/>
    <mergeCell ref="N118:P118"/>
    <mergeCell ref="B120:J120"/>
    <mergeCell ref="N120:P120"/>
    <mergeCell ref="B111:D111"/>
    <mergeCell ref="F111:H111"/>
    <mergeCell ref="N111:P111"/>
    <mergeCell ref="B113:M113"/>
    <mergeCell ref="B115:J115"/>
    <mergeCell ref="L115:M115"/>
    <mergeCell ref="N115:P115"/>
    <mergeCell ref="B106:D106"/>
    <mergeCell ref="F106:H106"/>
    <mergeCell ref="N106:P106"/>
    <mergeCell ref="B108:N108"/>
    <mergeCell ref="B110:D110"/>
    <mergeCell ref="F110:H110"/>
    <mergeCell ref="B131:Q131"/>
    <mergeCell ref="B133:D133"/>
    <mergeCell ref="F133:H133"/>
    <mergeCell ref="N133:P133"/>
    <mergeCell ref="B134:D134"/>
    <mergeCell ref="F134:H134"/>
    <mergeCell ref="N134:P134"/>
    <mergeCell ref="B127:D127"/>
    <mergeCell ref="F127:H127"/>
    <mergeCell ref="L127:M127"/>
    <mergeCell ref="N127:P127"/>
    <mergeCell ref="B128:D128"/>
    <mergeCell ref="F128:H128"/>
    <mergeCell ref="N128:P128"/>
    <mergeCell ref="L110:M110"/>
    <mergeCell ref="N110:P110"/>
    <mergeCell ref="B119:C119"/>
    <mergeCell ref="D119:E119"/>
    <mergeCell ref="B101:M101"/>
    <mergeCell ref="B102:M102"/>
    <mergeCell ref="B103:M103"/>
    <mergeCell ref="B105:D105"/>
    <mergeCell ref="F105:H105"/>
    <mergeCell ref="L105:M105"/>
    <mergeCell ref="B96:D96"/>
    <mergeCell ref="F96:H96"/>
    <mergeCell ref="N96:P96"/>
    <mergeCell ref="B98:M98"/>
    <mergeCell ref="B99:L99"/>
    <mergeCell ref="B100:J100"/>
    <mergeCell ref="L100:M100"/>
    <mergeCell ref="N100:P100"/>
    <mergeCell ref="N105:P105"/>
    <mergeCell ref="L90:M90"/>
    <mergeCell ref="N90:P90"/>
    <mergeCell ref="B93:P93"/>
    <mergeCell ref="B95:D95"/>
    <mergeCell ref="F95:H95"/>
    <mergeCell ref="L95:M95"/>
    <mergeCell ref="N95:P95"/>
    <mergeCell ref="B90:H90"/>
    <mergeCell ref="I90:K90"/>
    <mergeCell ref="B86:J86"/>
    <mergeCell ref="L86:M86"/>
    <mergeCell ref="N86:P86"/>
    <mergeCell ref="B88:I88"/>
    <mergeCell ref="L88:M88"/>
    <mergeCell ref="N88:P88"/>
    <mergeCell ref="E82:F82"/>
    <mergeCell ref="H82:K82"/>
    <mergeCell ref="B84:J84"/>
    <mergeCell ref="L84:M84"/>
    <mergeCell ref="N84:P84"/>
    <mergeCell ref="B83:K83"/>
    <mergeCell ref="L83:M83"/>
    <mergeCell ref="N83:P83"/>
    <mergeCell ref="E80:F80"/>
    <mergeCell ref="H80:K80"/>
    <mergeCell ref="E81:F81"/>
    <mergeCell ref="H81:K81"/>
    <mergeCell ref="L81:M81"/>
    <mergeCell ref="N81:P81"/>
    <mergeCell ref="A73:K73"/>
    <mergeCell ref="A75:E75"/>
    <mergeCell ref="B78:Q78"/>
    <mergeCell ref="E79:F79"/>
    <mergeCell ref="H79:K79"/>
    <mergeCell ref="L79:M79"/>
    <mergeCell ref="N79:P79"/>
    <mergeCell ref="L73:O73"/>
    <mergeCell ref="F75:H75"/>
    <mergeCell ref="J75:M75"/>
    <mergeCell ref="A69:C69"/>
    <mergeCell ref="D69:H69"/>
    <mergeCell ref="A72:Q72"/>
    <mergeCell ref="N75:P75"/>
    <mergeCell ref="A66:Q66"/>
    <mergeCell ref="A67:C67"/>
    <mergeCell ref="D67:H67"/>
    <mergeCell ref="K67:M67"/>
    <mergeCell ref="O67:P67"/>
    <mergeCell ref="A68:Q68"/>
    <mergeCell ref="B63:D63"/>
    <mergeCell ref="F63:H63"/>
    <mergeCell ref="L63:M63"/>
    <mergeCell ref="N63:P63"/>
    <mergeCell ref="B64:D64"/>
    <mergeCell ref="F64:H64"/>
    <mergeCell ref="B59:D59"/>
    <mergeCell ref="F59:H59"/>
    <mergeCell ref="L59:M59"/>
    <mergeCell ref="N59:P59"/>
    <mergeCell ref="B60:D60"/>
    <mergeCell ref="F60:H60"/>
    <mergeCell ref="B54:J54"/>
    <mergeCell ref="N54:P54"/>
    <mergeCell ref="B55:J55"/>
    <mergeCell ref="K55:L55"/>
    <mergeCell ref="N55:P55"/>
    <mergeCell ref="B51:L51"/>
    <mergeCell ref="N51:P51"/>
    <mergeCell ref="B52:L52"/>
    <mergeCell ref="B53:L53"/>
    <mergeCell ref="N53:P53"/>
    <mergeCell ref="B43:M43"/>
    <mergeCell ref="B44:J44"/>
    <mergeCell ref="L44:M44"/>
    <mergeCell ref="N44:P44"/>
    <mergeCell ref="B49:M49"/>
    <mergeCell ref="B50:L50"/>
    <mergeCell ref="B40:D40"/>
    <mergeCell ref="F40:H40"/>
    <mergeCell ref="L40:M40"/>
    <mergeCell ref="N40:P40"/>
    <mergeCell ref="B41:D41"/>
    <mergeCell ref="F41:H41"/>
    <mergeCell ref="N41:P41"/>
    <mergeCell ref="N46:P46"/>
    <mergeCell ref="L46:M46"/>
    <mergeCell ref="B46:K47"/>
    <mergeCell ref="B38:C38"/>
    <mergeCell ref="E38:F38"/>
    <mergeCell ref="H38:I38"/>
    <mergeCell ref="K38:L38"/>
    <mergeCell ref="N38:P38"/>
    <mergeCell ref="B39:C39"/>
    <mergeCell ref="E39:F39"/>
    <mergeCell ref="H39:I39"/>
    <mergeCell ref="J39:M39"/>
    <mergeCell ref="N39:P39"/>
    <mergeCell ref="B32:D32"/>
    <mergeCell ref="F32:H32"/>
    <mergeCell ref="B33:J33"/>
    <mergeCell ref="L33:M33"/>
    <mergeCell ref="N33:P33"/>
    <mergeCell ref="B36:P36"/>
    <mergeCell ref="B29:D29"/>
    <mergeCell ref="N29:P29"/>
    <mergeCell ref="B30:Q30"/>
    <mergeCell ref="B31:D31"/>
    <mergeCell ref="F31:H31"/>
    <mergeCell ref="L31:M31"/>
    <mergeCell ref="N31:P31"/>
    <mergeCell ref="B21:I21"/>
    <mergeCell ref="L21:M21"/>
    <mergeCell ref="N21:P21"/>
    <mergeCell ref="A24:Q24"/>
    <mergeCell ref="B26:Q26"/>
    <mergeCell ref="B28:D28"/>
    <mergeCell ref="F28:H28"/>
    <mergeCell ref="L28:M28"/>
    <mergeCell ref="N27:P27"/>
    <mergeCell ref="E8:F8"/>
    <mergeCell ref="H8:J8"/>
    <mergeCell ref="B19:D19"/>
    <mergeCell ref="F19:H19"/>
    <mergeCell ref="L19:M19"/>
    <mergeCell ref="N19:P19"/>
    <mergeCell ref="B20:D20"/>
    <mergeCell ref="F20:H20"/>
    <mergeCell ref="B15:Q15"/>
    <mergeCell ref="B17:D17"/>
    <mergeCell ref="F17:H17"/>
    <mergeCell ref="J17:M17"/>
    <mergeCell ref="N17:P17"/>
    <mergeCell ref="B18:D18"/>
    <mergeCell ref="F18:H18"/>
    <mergeCell ref="J18:L18"/>
    <mergeCell ref="B12:P12"/>
    <mergeCell ref="F14:H14"/>
    <mergeCell ref="F13:H13"/>
    <mergeCell ref="L13:M13"/>
    <mergeCell ref="N13:P13"/>
    <mergeCell ref="B13:D13"/>
    <mergeCell ref="B135:P135"/>
    <mergeCell ref="B138:E138"/>
    <mergeCell ref="H138:L138"/>
    <mergeCell ref="A1:Q1"/>
    <mergeCell ref="A2:Q2"/>
    <mergeCell ref="A3:C3"/>
    <mergeCell ref="D3:H3"/>
    <mergeCell ref="K3:M3"/>
    <mergeCell ref="O3:P3"/>
    <mergeCell ref="A71:K71"/>
    <mergeCell ref="L71:N71"/>
    <mergeCell ref="B9:Q9"/>
    <mergeCell ref="B10:D10"/>
    <mergeCell ref="F10:H10"/>
    <mergeCell ref="L10:M10"/>
    <mergeCell ref="N10:P10"/>
    <mergeCell ref="B11:D11"/>
    <mergeCell ref="F11:H11"/>
    <mergeCell ref="B5:Q5"/>
    <mergeCell ref="E7:F7"/>
    <mergeCell ref="H7:J7"/>
    <mergeCell ref="L7:M7"/>
    <mergeCell ref="N137:P137"/>
    <mergeCell ref="N7:P7"/>
    <mergeCell ref="F140:H140"/>
    <mergeCell ref="F139:H139"/>
    <mergeCell ref="N139:P139"/>
    <mergeCell ref="B139:D139"/>
    <mergeCell ref="B136:E136"/>
    <mergeCell ref="B137:E137"/>
    <mergeCell ref="N140:P140"/>
    <mergeCell ref="B140:D140"/>
    <mergeCell ref="H136:L136"/>
  </mergeCells>
  <pageMargins left="0.35" right="0.35" top="0.35" bottom="0.35" header="0.5" footer="0.4"/>
  <pageSetup scale="85" fitToWidth="2" fitToHeight="2" orientation="portrait" r:id="rId1"/>
  <rowBreaks count="1" manualBreakCount="1">
    <brk id="65"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098" r:id="rId4" name="Check Box 2">
              <controlPr defaultSize="0" autoFill="0" autoLine="0" autoPict="0">
                <anchor moveWithCells="1">
                  <from>
                    <xdr:col>3</xdr:col>
                    <xdr:colOff>238125</xdr:colOff>
                    <xdr:row>68</xdr:row>
                    <xdr:rowOff>0</xdr:rowOff>
                  </from>
                  <to>
                    <xdr:col>4</xdr:col>
                    <xdr:colOff>104775</xdr:colOff>
                    <xdr:row>68</xdr:row>
                    <xdr:rowOff>219075</xdr:rowOff>
                  </to>
                </anchor>
              </controlPr>
            </control>
          </mc:Choice>
        </mc:AlternateContent>
        <mc:AlternateContent xmlns:mc="http://schemas.openxmlformats.org/markup-compatibility/2006">
          <mc:Choice Requires="x14">
            <control shapeId="4100" r:id="rId5" name="Check Box 4">
              <controlPr defaultSize="0" autoFill="0" autoLine="0" autoPict="0">
                <anchor moveWithCells="1">
                  <from>
                    <xdr:col>5</xdr:col>
                    <xdr:colOff>190500</xdr:colOff>
                    <xdr:row>68</xdr:row>
                    <xdr:rowOff>0</xdr:rowOff>
                  </from>
                  <to>
                    <xdr:col>5</xdr:col>
                    <xdr:colOff>447675</xdr:colOff>
                    <xdr:row>69</xdr:row>
                    <xdr:rowOff>0</xdr:rowOff>
                  </to>
                </anchor>
              </controlPr>
            </control>
          </mc:Choice>
        </mc:AlternateContent>
        <mc:AlternateContent xmlns:mc="http://schemas.openxmlformats.org/markup-compatibility/2006">
          <mc:Choice Requires="x14">
            <control shapeId="4101" r:id="rId6" name="Check Box 5">
              <controlPr defaultSize="0" autoFill="0" autoLine="0" autoPict="0">
                <anchor moveWithCells="1">
                  <from>
                    <xdr:col>11</xdr:col>
                    <xdr:colOff>66675</xdr:colOff>
                    <xdr:row>69</xdr:row>
                    <xdr:rowOff>66675</xdr:rowOff>
                  </from>
                  <to>
                    <xdr:col>13</xdr:col>
                    <xdr:colOff>228600</xdr:colOff>
                    <xdr:row>70</xdr:row>
                    <xdr:rowOff>219075</xdr:rowOff>
                  </to>
                </anchor>
              </controlPr>
            </control>
          </mc:Choice>
        </mc:AlternateContent>
        <mc:AlternateContent xmlns:mc="http://schemas.openxmlformats.org/markup-compatibility/2006">
          <mc:Choice Requires="x14">
            <control shapeId="4102" r:id="rId7" name="Check Box 6">
              <controlPr defaultSize="0" autoFill="0" autoLine="0" autoPict="0">
                <anchor moveWithCells="1">
                  <from>
                    <xdr:col>13</xdr:col>
                    <xdr:colOff>66675</xdr:colOff>
                    <xdr:row>69</xdr:row>
                    <xdr:rowOff>66675</xdr:rowOff>
                  </from>
                  <to>
                    <xdr:col>14</xdr:col>
                    <xdr:colOff>219075</xdr:colOff>
                    <xdr:row>70</xdr:row>
                    <xdr:rowOff>219075</xdr:rowOff>
                  </to>
                </anchor>
              </controlPr>
            </control>
          </mc:Choice>
        </mc:AlternateContent>
        <mc:AlternateContent xmlns:mc="http://schemas.openxmlformats.org/markup-compatibility/2006">
          <mc:Choice Requires="x14">
            <control shapeId="4103" r:id="rId8" name="Check Box 7">
              <controlPr defaultSize="0" autoFill="0" autoLine="0" autoPict="0">
                <anchor moveWithCells="1">
                  <from>
                    <xdr:col>14</xdr:col>
                    <xdr:colOff>76200</xdr:colOff>
                    <xdr:row>72</xdr:row>
                    <xdr:rowOff>0</xdr:rowOff>
                  </from>
                  <to>
                    <xdr:col>14</xdr:col>
                    <xdr:colOff>314325</xdr:colOff>
                    <xdr:row>72</xdr:row>
                    <xdr:rowOff>190500</xdr:rowOff>
                  </to>
                </anchor>
              </controlPr>
            </control>
          </mc:Choice>
        </mc:AlternateContent>
        <mc:AlternateContent xmlns:mc="http://schemas.openxmlformats.org/markup-compatibility/2006">
          <mc:Choice Requires="x14">
            <control shapeId="4104" r:id="rId9" name="Check Box 8">
              <controlPr defaultSize="0" autoFill="0" autoLine="0" autoPict="0">
                <anchor moveWithCells="1">
                  <from>
                    <xdr:col>13</xdr:col>
                    <xdr:colOff>66675</xdr:colOff>
                    <xdr:row>72</xdr:row>
                    <xdr:rowOff>9525</xdr:rowOff>
                  </from>
                  <to>
                    <xdr:col>13</xdr:col>
                    <xdr:colOff>304800</xdr:colOff>
                    <xdr:row>72</xdr:row>
                    <xdr:rowOff>190500</xdr:rowOff>
                  </to>
                </anchor>
              </controlPr>
            </control>
          </mc:Choice>
        </mc:AlternateContent>
        <mc:AlternateContent xmlns:mc="http://schemas.openxmlformats.org/markup-compatibility/2006">
          <mc:Choice Requires="x14">
            <control shapeId="4105" r:id="rId10" name="Check Box 9">
              <controlPr defaultSize="0" autoFill="0" autoLine="0" autoPict="0">
                <anchor moveWithCells="1">
                  <from>
                    <xdr:col>11</xdr:col>
                    <xdr:colOff>38100</xdr:colOff>
                    <xdr:row>72</xdr:row>
                    <xdr:rowOff>9525</xdr:rowOff>
                  </from>
                  <to>
                    <xdr:col>12</xdr:col>
                    <xdr:colOff>0</xdr:colOff>
                    <xdr:row>72</xdr:row>
                    <xdr:rowOff>190500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with updates</vt:lpstr>
    </vt:vector>
  </TitlesOfParts>
  <Company>State of Washington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Department of Revenue</dc:creator>
  <cp:lastModifiedBy>Danielle Hayes</cp:lastModifiedBy>
  <cp:lastPrinted>2022-08-05T17:51:55Z</cp:lastPrinted>
  <dcterms:created xsi:type="dcterms:W3CDTF">2002-12-18T19:03:54Z</dcterms:created>
  <dcterms:modified xsi:type="dcterms:W3CDTF">2024-12-31T16:39:44Z</dcterms:modified>
</cp:coreProperties>
</file>