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720" yWindow="240" windowWidth="27300" windowHeight="16640" tabRatio="579"/>
  </bookViews>
  <sheets>
    <sheet name="Results" sheetId="2" r:id="rId1"/>
  </sheets>
  <definedNames>
    <definedName name="_xlnm.Print_Area" localSheetId="0">Results!$N$89:$T$105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4" i="2" l="1"/>
  <c r="M5" i="2"/>
  <c r="M6" i="2"/>
  <c r="M7" i="2"/>
  <c r="M8" i="2"/>
  <c r="M9" i="2"/>
  <c r="M10" i="2"/>
  <c r="M11" i="2"/>
  <c r="M12" i="2"/>
  <c r="M13" i="2"/>
  <c r="M14" i="2"/>
  <c r="M15" i="2"/>
  <c r="M16" i="2"/>
  <c r="M17" i="2"/>
  <c r="M18" i="2"/>
  <c r="M19" i="2"/>
  <c r="M20" i="2"/>
  <c r="M21" i="2"/>
  <c r="M22" i="2"/>
  <c r="M23" i="2"/>
  <c r="M3" i="2"/>
  <c r="J4" i="2"/>
  <c r="J5" i="2"/>
  <c r="J6" i="2"/>
  <c r="J7" i="2"/>
  <c r="J8" i="2"/>
  <c r="J9" i="2"/>
  <c r="J10" i="2"/>
  <c r="J11" i="2"/>
  <c r="J12" i="2"/>
  <c r="J13" i="2"/>
  <c r="J14" i="2"/>
  <c r="J15" i="2"/>
  <c r="J16" i="2"/>
  <c r="J17" i="2"/>
  <c r="J18" i="2"/>
  <c r="J19" i="2"/>
  <c r="J20" i="2"/>
  <c r="J21" i="2"/>
  <c r="J22" i="2"/>
  <c r="J23" i="2"/>
  <c r="J3" i="2"/>
  <c r="D4" i="2"/>
  <c r="D5" i="2"/>
  <c r="D6" i="2"/>
  <c r="D7" i="2"/>
  <c r="D8" i="2"/>
  <c r="D9" i="2"/>
  <c r="D10" i="2"/>
  <c r="D11" i="2"/>
  <c r="D12" i="2"/>
  <c r="D13" i="2"/>
  <c r="D14" i="2"/>
  <c r="D15" i="2"/>
  <c r="D16" i="2"/>
  <c r="D17" i="2"/>
  <c r="D18" i="2"/>
  <c r="D19" i="2"/>
  <c r="D20" i="2"/>
  <c r="D21" i="2"/>
  <c r="D22" i="2"/>
  <c r="D23" i="2"/>
  <c r="D3" i="2"/>
  <c r="G4" i="2"/>
  <c r="G5" i="2"/>
  <c r="G6" i="2"/>
  <c r="G7" i="2"/>
  <c r="G8" i="2"/>
  <c r="G9" i="2"/>
  <c r="G10" i="2"/>
  <c r="G11" i="2"/>
  <c r="G12" i="2"/>
  <c r="G13" i="2"/>
  <c r="G14" i="2"/>
  <c r="G15" i="2"/>
  <c r="G16" i="2"/>
  <c r="G17" i="2"/>
  <c r="G18" i="2"/>
  <c r="G19" i="2"/>
  <c r="G20" i="2"/>
  <c r="G21" i="2"/>
  <c r="G22" i="2"/>
  <c r="G23" i="2"/>
  <c r="G3" i="2"/>
</calcChain>
</file>

<file path=xl/sharedStrings.xml><?xml version="1.0" encoding="utf-8"?>
<sst xmlns="http://schemas.openxmlformats.org/spreadsheetml/2006/main" count="18" uniqueCount="9">
  <si>
    <t>Area (m^2)</t>
  </si>
  <si>
    <t>SF</t>
  </si>
  <si>
    <t>Stor Vol</t>
  </si>
  <si>
    <t>Vol/Area (m^3/m^2)</t>
  </si>
  <si>
    <t>Sim Number</t>
  </si>
  <si>
    <t>Step Size</t>
  </si>
  <si>
    <t>New SF</t>
  </si>
  <si>
    <t>Notes:</t>
  </si>
  <si>
    <t>Original results were produced using EnergyPlus version 6.0.0 on a MacBook Pro running Snow Leopard.
'New' results were produced with the following:
Working example for EnergyPlus version 8.0.0.008
Operating System- OSX 10.8.4
bash --version gives:
GNU bash, version 3.2.48(1)-release (x86_64-apple-darwin12)
In addition to the change in versions, I adjusted the time step from 3 minutes to 15 minutes.  This decreased the time required for each simulation but doesn't provide an totally accurate comparison between the original simulations and the current simulations.  However, based on the results I'm satisfied the whole process is running correctly again.  Considering the intent of the collection of scripts is to generate a rough design space for a given demand for hot water, I think an even longer timestep would produce acceptable 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</si>
</sst>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0" fillId="0" borderId="0" xfId="0" applyFont="1" applyAlignment="1">
      <alignment horizontal="right"/>
    </xf>
    <xf numFmtId="0" fontId="1" fillId="0" borderId="0" xfId="0" applyFont="1" applyAlignment="1">
      <alignment horizontal="right"/>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right"/>
    </xf>
    <xf numFmtId="164" fontId="0" fillId="0" borderId="0" xfId="0" applyNumberFormat="1" applyFill="1" applyAlignment="1">
      <alignment horizontal="right"/>
    </xf>
    <xf numFmtId="0" fontId="0" fillId="0" borderId="0" xfId="0" applyFont="1" applyFill="1"/>
    <xf numFmtId="0" fontId="0" fillId="0" borderId="0" xfId="0" applyFont="1"/>
    <xf numFmtId="0" fontId="0" fillId="2" borderId="0" xfId="0" applyFill="1"/>
    <xf numFmtId="164" fontId="0" fillId="2" borderId="0" xfId="0" applyNumberFormat="1" applyFill="1" applyAlignment="1">
      <alignment horizontal="right"/>
    </xf>
    <xf numFmtId="0" fontId="0" fillId="0" borderId="0" xfId="0" applyFont="1" applyAlignment="1">
      <alignment horizontal="left" vertical="top" wrapText="1"/>
    </xf>
  </cellXfs>
  <cellStyles count="4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scatterChart>
        <c:scatterStyle val="smoothMarker"/>
        <c:varyColors val="0"/>
        <c:ser>
          <c:idx val="0"/>
          <c:order val="0"/>
          <c:tx>
            <c:v>103.868</c:v>
          </c:tx>
          <c:spPr>
            <a:ln w="12700"/>
          </c:spPr>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Results!$E$3:$E$23</c:f>
              <c:numCache>
                <c:formatCode>General</c:formatCode>
                <c:ptCount val="21"/>
                <c:pt idx="0">
                  <c:v>0.154</c:v>
                </c:pt>
                <c:pt idx="1">
                  <c:v>0.157</c:v>
                </c:pt>
                <c:pt idx="2">
                  <c:v>0.16</c:v>
                </c:pt>
                <c:pt idx="3">
                  <c:v>0.166</c:v>
                </c:pt>
                <c:pt idx="4">
                  <c:v>0.174</c:v>
                </c:pt>
                <c:pt idx="5">
                  <c:v>0.183</c:v>
                </c:pt>
                <c:pt idx="6">
                  <c:v>0.194</c:v>
                </c:pt>
                <c:pt idx="7">
                  <c:v>0.207</c:v>
                </c:pt>
                <c:pt idx="8">
                  <c:v>0.218</c:v>
                </c:pt>
                <c:pt idx="9">
                  <c:v>0.227</c:v>
                </c:pt>
                <c:pt idx="10">
                  <c:v>0.234</c:v>
                </c:pt>
                <c:pt idx="11">
                  <c:v>0.238</c:v>
                </c:pt>
                <c:pt idx="12">
                  <c:v>0.241</c:v>
                </c:pt>
                <c:pt idx="13">
                  <c:v>0.245</c:v>
                </c:pt>
                <c:pt idx="14">
                  <c:v>0.25</c:v>
                </c:pt>
                <c:pt idx="15">
                  <c:v>0.261</c:v>
                </c:pt>
                <c:pt idx="16">
                  <c:v>0.278</c:v>
                </c:pt>
                <c:pt idx="17">
                  <c:v>0.308</c:v>
                </c:pt>
                <c:pt idx="18">
                  <c:v>0.339</c:v>
                </c:pt>
                <c:pt idx="19">
                  <c:v>0.362</c:v>
                </c:pt>
                <c:pt idx="20">
                  <c:v>0.382</c:v>
                </c:pt>
              </c:numCache>
            </c:numRef>
          </c:yVal>
          <c:smooth val="1"/>
        </c:ser>
        <c:ser>
          <c:idx val="1"/>
          <c:order val="1"/>
          <c:tx>
            <c:v>276.98</c:v>
          </c:tx>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Results!$H$3:$H$23</c:f>
              <c:numCache>
                <c:formatCode>General</c:formatCode>
                <c:ptCount val="21"/>
                <c:pt idx="0">
                  <c:v>0.233</c:v>
                </c:pt>
                <c:pt idx="1">
                  <c:v>0.241</c:v>
                </c:pt>
                <c:pt idx="2">
                  <c:v>0.252</c:v>
                </c:pt>
                <c:pt idx="3">
                  <c:v>0.268</c:v>
                </c:pt>
                <c:pt idx="4">
                  <c:v>0.289</c:v>
                </c:pt>
                <c:pt idx="5">
                  <c:v>0.318</c:v>
                </c:pt>
                <c:pt idx="6">
                  <c:v>0.36</c:v>
                </c:pt>
                <c:pt idx="7">
                  <c:v>0.404</c:v>
                </c:pt>
                <c:pt idx="8">
                  <c:v>0.441</c:v>
                </c:pt>
                <c:pt idx="9">
                  <c:v>0.471</c:v>
                </c:pt>
                <c:pt idx="10">
                  <c:v>0.493</c:v>
                </c:pt>
                <c:pt idx="11">
                  <c:v>0.507</c:v>
                </c:pt>
                <c:pt idx="12">
                  <c:v>0.518</c:v>
                </c:pt>
                <c:pt idx="13">
                  <c:v>0.529</c:v>
                </c:pt>
                <c:pt idx="14">
                  <c:v>0.544</c:v>
                </c:pt>
                <c:pt idx="15">
                  <c:v>0.57</c:v>
                </c:pt>
                <c:pt idx="16">
                  <c:v>0.61</c:v>
                </c:pt>
                <c:pt idx="17">
                  <c:v>0.676</c:v>
                </c:pt>
                <c:pt idx="18">
                  <c:v>0.789</c:v>
                </c:pt>
                <c:pt idx="19">
                  <c:v>0.868</c:v>
                </c:pt>
                <c:pt idx="20">
                  <c:v>0.914</c:v>
                </c:pt>
              </c:numCache>
            </c:numRef>
          </c:yVal>
          <c:smooth val="1"/>
        </c:ser>
        <c:ser>
          <c:idx val="2"/>
          <c:order val="2"/>
          <c:tx>
            <c:v>311.604</c:v>
          </c:tx>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Results!$K$3:$K$23</c:f>
              <c:numCache>
                <c:formatCode>General</c:formatCode>
                <c:ptCount val="21"/>
                <c:pt idx="0">
                  <c:v>0.243</c:v>
                </c:pt>
                <c:pt idx="1">
                  <c:v>0.251</c:v>
                </c:pt>
                <c:pt idx="2">
                  <c:v>0.264</c:v>
                </c:pt>
                <c:pt idx="3">
                  <c:v>0.283</c:v>
                </c:pt>
                <c:pt idx="4">
                  <c:v>0.307</c:v>
                </c:pt>
                <c:pt idx="5">
                  <c:v>0.339</c:v>
                </c:pt>
                <c:pt idx="6">
                  <c:v>0.386</c:v>
                </c:pt>
                <c:pt idx="7">
                  <c:v>0.436</c:v>
                </c:pt>
                <c:pt idx="8">
                  <c:v>0.479</c:v>
                </c:pt>
                <c:pt idx="9">
                  <c:v>0.512</c:v>
                </c:pt>
                <c:pt idx="10">
                  <c:v>0.535</c:v>
                </c:pt>
                <c:pt idx="11">
                  <c:v>0.55</c:v>
                </c:pt>
                <c:pt idx="12">
                  <c:v>0.561</c:v>
                </c:pt>
                <c:pt idx="13">
                  <c:v>0.573</c:v>
                </c:pt>
                <c:pt idx="14">
                  <c:v>0.59</c:v>
                </c:pt>
                <c:pt idx="15">
                  <c:v>0.618</c:v>
                </c:pt>
                <c:pt idx="16">
                  <c:v>0.663</c:v>
                </c:pt>
                <c:pt idx="17">
                  <c:v>0.737</c:v>
                </c:pt>
                <c:pt idx="18">
                  <c:v>0.854</c:v>
                </c:pt>
                <c:pt idx="19">
                  <c:v>0.947</c:v>
                </c:pt>
                <c:pt idx="20">
                  <c:v>0.977</c:v>
                </c:pt>
              </c:numCache>
            </c:numRef>
          </c:yVal>
          <c:smooth val="1"/>
        </c:ser>
        <c:ser>
          <c:idx val="3"/>
          <c:order val="3"/>
          <c:tx>
            <c:v>779.01</c:v>
          </c:tx>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Results!$N$3:$N$23</c:f>
              <c:numCache>
                <c:formatCode>General</c:formatCode>
                <c:ptCount val="21"/>
                <c:pt idx="0">
                  <c:v>0.305</c:v>
                </c:pt>
                <c:pt idx="1">
                  <c:v>0.336</c:v>
                </c:pt>
                <c:pt idx="2">
                  <c:v>0.381</c:v>
                </c:pt>
                <c:pt idx="3">
                  <c:v>0.441</c:v>
                </c:pt>
                <c:pt idx="4">
                  <c:v>0.51</c:v>
                </c:pt>
                <c:pt idx="5">
                  <c:v>0.576</c:v>
                </c:pt>
                <c:pt idx="6">
                  <c:v>0.644</c:v>
                </c:pt>
                <c:pt idx="7">
                  <c:v>0.72</c:v>
                </c:pt>
                <c:pt idx="8">
                  <c:v>0.786</c:v>
                </c:pt>
                <c:pt idx="9">
                  <c:v>0.831</c:v>
                </c:pt>
                <c:pt idx="10">
                  <c:v>0.862</c:v>
                </c:pt>
                <c:pt idx="11">
                  <c:v>0.882</c:v>
                </c:pt>
                <c:pt idx="12">
                  <c:v>0.903</c:v>
                </c:pt>
                <c:pt idx="13">
                  <c:v>0.927</c:v>
                </c:pt>
                <c:pt idx="14">
                  <c:v>0.956</c:v>
                </c:pt>
                <c:pt idx="15">
                  <c:v>0.988</c:v>
                </c:pt>
                <c:pt idx="16">
                  <c:v>0.995</c:v>
                </c:pt>
                <c:pt idx="17">
                  <c:v>0.996</c:v>
                </c:pt>
                <c:pt idx="18">
                  <c:v>0.997</c:v>
                </c:pt>
                <c:pt idx="19">
                  <c:v>0.998</c:v>
                </c:pt>
                <c:pt idx="20">
                  <c:v>0.998</c:v>
                </c:pt>
              </c:numCache>
            </c:numRef>
          </c:yVal>
          <c:smooth val="1"/>
        </c:ser>
        <c:ser>
          <c:idx val="4"/>
          <c:order val="4"/>
          <c:tx>
            <c:v>103.868-New</c:v>
          </c:tx>
          <c:spPr>
            <a:ln w="12700">
              <a:solidFill>
                <a:schemeClr val="tx1"/>
              </a:solidFill>
            </a:ln>
          </c:spPr>
          <c:marker>
            <c:symbol val="circle"/>
            <c:size val="5"/>
            <c:spPr>
              <a:solidFill>
                <a:schemeClr val="tx1"/>
              </a:solidFill>
              <a:ln>
                <a:noFill/>
              </a:ln>
            </c:spPr>
          </c:marker>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Results!$F$3:$F$23</c:f>
              <c:numCache>
                <c:formatCode>General</c:formatCode>
                <c:ptCount val="21"/>
                <c:pt idx="0">
                  <c:v>0.167</c:v>
                </c:pt>
                <c:pt idx="1">
                  <c:v>0.17</c:v>
                </c:pt>
                <c:pt idx="2">
                  <c:v>0.174</c:v>
                </c:pt>
                <c:pt idx="3">
                  <c:v>0.178</c:v>
                </c:pt>
                <c:pt idx="4">
                  <c:v>0.184</c:v>
                </c:pt>
                <c:pt idx="5">
                  <c:v>0.192</c:v>
                </c:pt>
                <c:pt idx="6">
                  <c:v>0.202</c:v>
                </c:pt>
                <c:pt idx="7">
                  <c:v>0.212</c:v>
                </c:pt>
                <c:pt idx="8">
                  <c:v>0.22</c:v>
                </c:pt>
                <c:pt idx="9">
                  <c:v>0.226</c:v>
                </c:pt>
                <c:pt idx="10">
                  <c:v>0.233</c:v>
                </c:pt>
                <c:pt idx="11">
                  <c:v>0.238</c:v>
                </c:pt>
                <c:pt idx="12">
                  <c:v>0.242</c:v>
                </c:pt>
                <c:pt idx="13">
                  <c:v>0.245</c:v>
                </c:pt>
                <c:pt idx="14">
                  <c:v>0.25</c:v>
                </c:pt>
                <c:pt idx="15">
                  <c:v>0.26</c:v>
                </c:pt>
                <c:pt idx="16">
                  <c:v>0.277</c:v>
                </c:pt>
                <c:pt idx="17">
                  <c:v>0.307</c:v>
                </c:pt>
                <c:pt idx="18">
                  <c:v>0.336</c:v>
                </c:pt>
                <c:pt idx="19">
                  <c:v>0.359</c:v>
                </c:pt>
                <c:pt idx="20">
                  <c:v>0.379</c:v>
                </c:pt>
              </c:numCache>
            </c:numRef>
          </c:yVal>
          <c:smooth val="1"/>
        </c:ser>
        <c:ser>
          <c:idx val="5"/>
          <c:order val="5"/>
          <c:tx>
            <c:v>276.98-New</c:v>
          </c:tx>
          <c:spPr>
            <a:ln w="19050">
              <a:solidFill>
                <a:schemeClr val="tx1"/>
              </a:solidFill>
            </a:ln>
          </c:spPr>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Results!$I$3:$I$23</c:f>
              <c:numCache>
                <c:formatCode>General</c:formatCode>
                <c:ptCount val="21"/>
                <c:pt idx="0">
                  <c:v>0.243</c:v>
                </c:pt>
                <c:pt idx="1">
                  <c:v>0.255</c:v>
                </c:pt>
                <c:pt idx="2">
                  <c:v>0.27</c:v>
                </c:pt>
                <c:pt idx="3">
                  <c:v>0.289</c:v>
                </c:pt>
                <c:pt idx="4">
                  <c:v>0.314</c:v>
                </c:pt>
                <c:pt idx="5">
                  <c:v>0.345</c:v>
                </c:pt>
                <c:pt idx="6">
                  <c:v>0.382</c:v>
                </c:pt>
                <c:pt idx="7">
                  <c:v>0.418</c:v>
                </c:pt>
                <c:pt idx="8">
                  <c:v>0.448</c:v>
                </c:pt>
                <c:pt idx="9">
                  <c:v>0.473</c:v>
                </c:pt>
                <c:pt idx="10">
                  <c:v>0.493</c:v>
                </c:pt>
                <c:pt idx="11">
                  <c:v>0.507</c:v>
                </c:pt>
                <c:pt idx="12">
                  <c:v>0.519</c:v>
                </c:pt>
                <c:pt idx="13">
                  <c:v>0.528</c:v>
                </c:pt>
                <c:pt idx="14">
                  <c:v>0.544</c:v>
                </c:pt>
                <c:pt idx="15">
                  <c:v>0.566</c:v>
                </c:pt>
                <c:pt idx="16">
                  <c:v>0.607</c:v>
                </c:pt>
                <c:pt idx="17">
                  <c:v>0.671</c:v>
                </c:pt>
                <c:pt idx="18">
                  <c:v>0.782</c:v>
                </c:pt>
                <c:pt idx="19">
                  <c:v>0.861</c:v>
                </c:pt>
                <c:pt idx="20">
                  <c:v>0.907</c:v>
                </c:pt>
              </c:numCache>
            </c:numRef>
          </c:yVal>
          <c:smooth val="1"/>
        </c:ser>
        <c:ser>
          <c:idx val="6"/>
          <c:order val="6"/>
          <c:tx>
            <c:v>311.605-New</c:v>
          </c:tx>
          <c:spPr>
            <a:ln w="19050">
              <a:solidFill>
                <a:schemeClr val="tx1"/>
              </a:solidFill>
            </a:ln>
          </c:spPr>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Results!$L$3:$L$23</c:f>
              <c:numCache>
                <c:formatCode>General</c:formatCode>
                <c:ptCount val="21"/>
                <c:pt idx="0">
                  <c:v>0.251</c:v>
                </c:pt>
                <c:pt idx="1">
                  <c:v>0.265</c:v>
                </c:pt>
                <c:pt idx="2">
                  <c:v>0.281</c:v>
                </c:pt>
                <c:pt idx="3">
                  <c:v>0.304</c:v>
                </c:pt>
                <c:pt idx="4">
                  <c:v>0.333</c:v>
                </c:pt>
                <c:pt idx="5">
                  <c:v>0.369</c:v>
                </c:pt>
                <c:pt idx="6">
                  <c:v>0.41</c:v>
                </c:pt>
                <c:pt idx="7">
                  <c:v>0.452</c:v>
                </c:pt>
                <c:pt idx="8">
                  <c:v>0.486</c:v>
                </c:pt>
                <c:pt idx="9">
                  <c:v>0.513</c:v>
                </c:pt>
                <c:pt idx="10">
                  <c:v>0.535</c:v>
                </c:pt>
                <c:pt idx="11">
                  <c:v>0.55</c:v>
                </c:pt>
                <c:pt idx="12">
                  <c:v>0.562</c:v>
                </c:pt>
                <c:pt idx="13">
                  <c:v>0.573</c:v>
                </c:pt>
                <c:pt idx="14">
                  <c:v>0.588</c:v>
                </c:pt>
                <c:pt idx="15">
                  <c:v>0.616</c:v>
                </c:pt>
                <c:pt idx="16">
                  <c:v>0.655</c:v>
                </c:pt>
                <c:pt idx="17">
                  <c:v>0.732</c:v>
                </c:pt>
                <c:pt idx="18">
                  <c:v>0.848</c:v>
                </c:pt>
                <c:pt idx="19">
                  <c:v>0.941</c:v>
                </c:pt>
                <c:pt idx="20">
                  <c:v>0.972</c:v>
                </c:pt>
              </c:numCache>
            </c:numRef>
          </c:yVal>
          <c:smooth val="1"/>
        </c:ser>
        <c:ser>
          <c:idx val="7"/>
          <c:order val="7"/>
          <c:tx>
            <c:v>779.01-New</c:v>
          </c:tx>
          <c:spPr>
            <a:ln w="19050">
              <a:solidFill>
                <a:schemeClr val="tx1"/>
              </a:solidFill>
            </a:ln>
          </c:spPr>
          <c:xVal>
            <c:numRef>
              <c:f>Results!$C$3:$C$23</c:f>
              <c:numCache>
                <c:formatCode>General</c:formatCode>
                <c:ptCount val="21"/>
                <c:pt idx="0">
                  <c:v>0.001</c:v>
                </c:pt>
                <c:pt idx="1">
                  <c:v>0.00158489319246111</c:v>
                </c:pt>
                <c:pt idx="2">
                  <c:v>0.00251188643150958</c:v>
                </c:pt>
                <c:pt idx="3">
                  <c:v>0.00398107170553497</c:v>
                </c:pt>
                <c:pt idx="4">
                  <c:v>0.00630957344480193</c:v>
                </c:pt>
                <c:pt idx="5">
                  <c:v>0.01</c:v>
                </c:pt>
                <c:pt idx="6">
                  <c:v>0.0158489319246112</c:v>
                </c:pt>
                <c:pt idx="7">
                  <c:v>0.0251188643150958</c:v>
                </c:pt>
                <c:pt idx="8">
                  <c:v>0.0398107170553498</c:v>
                </c:pt>
                <c:pt idx="9">
                  <c:v>0.0630957344480193</c:v>
                </c:pt>
                <c:pt idx="10">
                  <c:v>0.1</c:v>
                </c:pt>
                <c:pt idx="11">
                  <c:v>0.158489319246112</c:v>
                </c:pt>
                <c:pt idx="12">
                  <c:v>0.251188643150958</c:v>
                </c:pt>
                <c:pt idx="13">
                  <c:v>0.398107170553498</c:v>
                </c:pt>
                <c:pt idx="14">
                  <c:v>0.630957344480194</c:v>
                </c:pt>
                <c:pt idx="15">
                  <c:v>1.0</c:v>
                </c:pt>
                <c:pt idx="16">
                  <c:v>1.584893192461115</c:v>
                </c:pt>
                <c:pt idx="17">
                  <c:v>2.511886431509586</c:v>
                </c:pt>
                <c:pt idx="18">
                  <c:v>3.981071705534974</c:v>
                </c:pt>
                <c:pt idx="19">
                  <c:v>6.309573444801934</c:v>
                </c:pt>
                <c:pt idx="20">
                  <c:v>10.0</c:v>
                </c:pt>
              </c:numCache>
            </c:numRef>
          </c:xVal>
          <c:yVal>
            <c:numRef>
              <c:f>Results!$O$3:$O$23</c:f>
              <c:numCache>
                <c:formatCode>General</c:formatCode>
                <c:ptCount val="21"/>
                <c:pt idx="0">
                  <c:v>0.307</c:v>
                </c:pt>
                <c:pt idx="1">
                  <c:v>0.339</c:v>
                </c:pt>
                <c:pt idx="2">
                  <c:v>0.384</c:v>
                </c:pt>
                <c:pt idx="3">
                  <c:v>0.445</c:v>
                </c:pt>
                <c:pt idx="4">
                  <c:v>0.52</c:v>
                </c:pt>
                <c:pt idx="5">
                  <c:v>0.607</c:v>
                </c:pt>
                <c:pt idx="6">
                  <c:v>0.688</c:v>
                </c:pt>
                <c:pt idx="7">
                  <c:v>0.75</c:v>
                </c:pt>
                <c:pt idx="8">
                  <c:v>0.801</c:v>
                </c:pt>
                <c:pt idx="9">
                  <c:v>0.838</c:v>
                </c:pt>
                <c:pt idx="10">
                  <c:v>0.866</c:v>
                </c:pt>
                <c:pt idx="11">
                  <c:v>0.885</c:v>
                </c:pt>
                <c:pt idx="12">
                  <c:v>0.905</c:v>
                </c:pt>
                <c:pt idx="13">
                  <c:v>0.93</c:v>
                </c:pt>
                <c:pt idx="14">
                  <c:v>0.957</c:v>
                </c:pt>
                <c:pt idx="15">
                  <c:v>0.988</c:v>
                </c:pt>
                <c:pt idx="16">
                  <c:v>0.997</c:v>
                </c:pt>
                <c:pt idx="17">
                  <c:v>0.998</c:v>
                </c:pt>
                <c:pt idx="18">
                  <c:v>0.999</c:v>
                </c:pt>
                <c:pt idx="19">
                  <c:v>1.0</c:v>
                </c:pt>
                <c:pt idx="20">
                  <c:v>1.0</c:v>
                </c:pt>
              </c:numCache>
            </c:numRef>
          </c:yVal>
          <c:smooth val="1"/>
        </c:ser>
        <c:dLbls>
          <c:showLegendKey val="0"/>
          <c:showVal val="0"/>
          <c:showCatName val="0"/>
          <c:showSerName val="0"/>
          <c:showPercent val="0"/>
          <c:showBubbleSize val="0"/>
        </c:dLbls>
        <c:axId val="2112944440"/>
        <c:axId val="2112941448"/>
      </c:scatterChart>
      <c:valAx>
        <c:axId val="2112944440"/>
        <c:scaling>
          <c:logBase val="10.0"/>
          <c:orientation val="minMax"/>
        </c:scaling>
        <c:delete val="0"/>
        <c:axPos val="b"/>
        <c:numFmt formatCode="General" sourceLinked="1"/>
        <c:majorTickMark val="out"/>
        <c:minorTickMark val="none"/>
        <c:tickLblPos val="nextTo"/>
        <c:crossAx val="2112941448"/>
        <c:crosses val="autoZero"/>
        <c:crossBetween val="midCat"/>
      </c:valAx>
      <c:valAx>
        <c:axId val="2112941448"/>
        <c:scaling>
          <c:orientation val="minMax"/>
          <c:max val="1.0"/>
        </c:scaling>
        <c:delete val="0"/>
        <c:axPos val="l"/>
        <c:majorGridlines/>
        <c:numFmt formatCode="General" sourceLinked="1"/>
        <c:majorTickMark val="out"/>
        <c:minorTickMark val="none"/>
        <c:tickLblPos val="nextTo"/>
        <c:crossAx val="2112944440"/>
        <c:crossesAt val="0.001"/>
        <c:crossBetween val="midCat"/>
      </c:valAx>
    </c:plotArea>
    <c:legend>
      <c:legendPos val="r"/>
      <c:layout/>
      <c:overlay val="0"/>
    </c:legend>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311150</xdr:colOff>
      <xdr:row>23</xdr:row>
      <xdr:rowOff>127000</xdr:rowOff>
    </xdr:from>
    <xdr:to>
      <xdr:col>14</xdr:col>
      <xdr:colOff>787400</xdr:colOff>
      <xdr:row>45</xdr:row>
      <xdr:rowOff>101600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15"/>
  <sheetViews>
    <sheetView tabSelected="1" workbookViewId="0">
      <selection activeCell="F46" sqref="F46"/>
    </sheetView>
  </sheetViews>
  <sheetFormatPr baseColWidth="10" defaultRowHeight="15" x14ac:dyDescent="0"/>
  <cols>
    <col min="1" max="1" width="14.33203125" customWidth="1"/>
    <col min="4" max="4" width="19.33203125" customWidth="1"/>
    <col min="7" max="7" width="21.6640625" customWidth="1"/>
    <col min="10" max="10" width="21.1640625" customWidth="1"/>
    <col min="13" max="13" width="17.83203125" customWidth="1"/>
    <col min="17" max="17" width="19.5" customWidth="1"/>
  </cols>
  <sheetData>
    <row r="1" spans="1:52">
      <c r="C1" s="4" t="s">
        <v>0</v>
      </c>
      <c r="D1" s="6">
        <v>103.86799999999999</v>
      </c>
      <c r="E1" s="6"/>
      <c r="F1" s="6"/>
      <c r="G1" s="6">
        <v>276.98</v>
      </c>
      <c r="H1" s="6"/>
      <c r="I1" s="6"/>
      <c r="J1" s="6">
        <v>311.60399999999998</v>
      </c>
      <c r="K1" s="6"/>
      <c r="L1" s="6"/>
      <c r="M1" s="6">
        <v>779.01</v>
      </c>
      <c r="N1" s="6"/>
      <c r="O1" s="6"/>
    </row>
    <row r="2" spans="1:52">
      <c r="A2" s="2" t="s">
        <v>4</v>
      </c>
      <c r="B2" s="2" t="s">
        <v>5</v>
      </c>
      <c r="C2" s="3" t="s">
        <v>3</v>
      </c>
      <c r="D2" s="8" t="s">
        <v>2</v>
      </c>
      <c r="E2" s="7" t="s">
        <v>1</v>
      </c>
      <c r="F2" s="7" t="s">
        <v>6</v>
      </c>
      <c r="G2" s="8" t="s">
        <v>2</v>
      </c>
      <c r="H2" s="7" t="s">
        <v>1</v>
      </c>
      <c r="I2" s="7" t="s">
        <v>6</v>
      </c>
      <c r="J2" s="8" t="s">
        <v>2</v>
      </c>
      <c r="K2" s="7" t="s">
        <v>1</v>
      </c>
      <c r="L2" s="7" t="s">
        <v>6</v>
      </c>
      <c r="M2" s="8" t="s">
        <v>2</v>
      </c>
      <c r="N2" s="7" t="s">
        <v>1</v>
      </c>
      <c r="O2" s="7" t="s">
        <v>6</v>
      </c>
      <c r="Q2" s="3"/>
      <c r="R2" s="5"/>
      <c r="S2" s="7"/>
    </row>
    <row r="3" spans="1:52">
      <c r="A3">
        <v>1</v>
      </c>
      <c r="B3">
        <v>1</v>
      </c>
      <c r="C3">
        <v>1E-3</v>
      </c>
      <c r="D3" s="9">
        <f t="shared" ref="D3:D23" si="0">(10^$B3/10000)*$D$1</f>
        <v>0.103868</v>
      </c>
      <c r="E3">
        <v>0.154</v>
      </c>
      <c r="F3">
        <v>0.16700000000000001</v>
      </c>
      <c r="G3" s="9">
        <f>(10^$B3/10000)*$G$1</f>
        <v>0.27698</v>
      </c>
      <c r="H3">
        <v>0.23300000000000001</v>
      </c>
      <c r="I3">
        <v>0.24299999999999999</v>
      </c>
      <c r="J3" s="9">
        <f>(10^$B3/10000)*$J$1</f>
        <v>0.31160399999999999</v>
      </c>
      <c r="K3">
        <v>0.24299999999999999</v>
      </c>
      <c r="L3">
        <v>0.251</v>
      </c>
      <c r="M3" s="9">
        <f>(10^$B3/10000)*$M$1</f>
        <v>0.77900999999999998</v>
      </c>
      <c r="N3">
        <v>0.30499999999999999</v>
      </c>
      <c r="O3">
        <v>0.307</v>
      </c>
      <c r="X3" s="9"/>
      <c r="Z3" s="10"/>
    </row>
    <row r="4" spans="1:52">
      <c r="A4">
        <v>2</v>
      </c>
      <c r="B4">
        <v>1.2</v>
      </c>
      <c r="C4">
        <v>1.5848931924611136E-3</v>
      </c>
      <c r="D4" s="9">
        <f t="shared" si="0"/>
        <v>0.16461968611455094</v>
      </c>
      <c r="E4">
        <v>0.157</v>
      </c>
      <c r="F4">
        <v>0.17</v>
      </c>
      <c r="G4" s="9">
        <f t="shared" ref="G4:G23" si="1">(10^$B4/10000)*$G$1</f>
        <v>0.43898371644787931</v>
      </c>
      <c r="H4">
        <v>0.24099999999999999</v>
      </c>
      <c r="I4">
        <v>0.255</v>
      </c>
      <c r="J4" s="9">
        <f t="shared" ref="J4:J23" si="2">(10^$B4/10000)*$J$1</f>
        <v>0.49385905834365285</v>
      </c>
      <c r="K4">
        <v>0.251</v>
      </c>
      <c r="L4">
        <v>0.26500000000000001</v>
      </c>
      <c r="M4" s="9">
        <f t="shared" ref="M4:M23" si="3">(10^$B4/10000)*$M$1</f>
        <v>1.2346476458591322</v>
      </c>
      <c r="N4">
        <v>0.33600000000000002</v>
      </c>
      <c r="O4">
        <v>0.33900000000000002</v>
      </c>
      <c r="X4" s="9"/>
      <c r="Z4" s="10"/>
    </row>
    <row r="5" spans="1:52">
      <c r="A5">
        <v>3</v>
      </c>
      <c r="B5">
        <v>1.4</v>
      </c>
      <c r="C5">
        <v>2.5118864315095799E-3</v>
      </c>
      <c r="D5" s="9">
        <f t="shared" si="0"/>
        <v>0.26090461986803704</v>
      </c>
      <c r="E5">
        <v>0.16</v>
      </c>
      <c r="F5">
        <v>0.17399999999999999</v>
      </c>
      <c r="G5" s="9">
        <f t="shared" si="1"/>
        <v>0.69574230379952351</v>
      </c>
      <c r="H5">
        <v>0.252</v>
      </c>
      <c r="I5">
        <v>0.27</v>
      </c>
      <c r="J5" s="9">
        <f t="shared" si="2"/>
        <v>0.78271385960411111</v>
      </c>
      <c r="K5">
        <v>0.26400000000000001</v>
      </c>
      <c r="L5">
        <v>0.28100000000000003</v>
      </c>
      <c r="M5" s="9">
        <f t="shared" si="3"/>
        <v>1.9567846490102778</v>
      </c>
      <c r="N5">
        <v>0.38100000000000001</v>
      </c>
      <c r="O5">
        <v>0.38400000000000001</v>
      </c>
      <c r="X5" s="13"/>
      <c r="Y5" s="12"/>
      <c r="Z5" s="10"/>
    </row>
    <row r="6" spans="1:52">
      <c r="A6">
        <v>4</v>
      </c>
      <c r="B6">
        <v>1.6</v>
      </c>
      <c r="C6">
        <v>3.9810717055349751E-3</v>
      </c>
      <c r="D6" s="9">
        <f t="shared" si="0"/>
        <v>0.41350595591050676</v>
      </c>
      <c r="E6">
        <v>0.16600000000000001</v>
      </c>
      <c r="F6">
        <v>0.17799999999999999</v>
      </c>
      <c r="G6" s="9">
        <f t="shared" si="1"/>
        <v>1.1026772409990775</v>
      </c>
      <c r="H6">
        <v>0.26800000000000002</v>
      </c>
      <c r="I6">
        <v>0.28899999999999998</v>
      </c>
      <c r="J6" s="9">
        <f t="shared" si="2"/>
        <v>1.2405178677315203</v>
      </c>
      <c r="K6">
        <v>0.28299999999999997</v>
      </c>
      <c r="L6">
        <v>0.30399999999999999</v>
      </c>
      <c r="M6" s="9">
        <f t="shared" si="3"/>
        <v>3.101294669328801</v>
      </c>
      <c r="N6">
        <v>0.441</v>
      </c>
      <c r="O6">
        <v>0.44500000000000001</v>
      </c>
      <c r="X6" s="9"/>
      <c r="Z6" s="10"/>
    </row>
    <row r="7" spans="1:52">
      <c r="A7">
        <v>5</v>
      </c>
      <c r="B7">
        <v>1.8</v>
      </c>
      <c r="C7">
        <v>6.3095734448019363E-3</v>
      </c>
      <c r="D7" s="9">
        <f t="shared" si="0"/>
        <v>0.6553627745646875</v>
      </c>
      <c r="E7">
        <v>0.17399999999999999</v>
      </c>
      <c r="F7">
        <v>0.184</v>
      </c>
      <c r="G7" s="9">
        <f t="shared" si="1"/>
        <v>1.7476256527412404</v>
      </c>
      <c r="H7">
        <v>0.28899999999999998</v>
      </c>
      <c r="I7">
        <v>0.314</v>
      </c>
      <c r="J7" s="9">
        <f t="shared" si="2"/>
        <v>1.9660883236940625</v>
      </c>
      <c r="K7">
        <v>0.307</v>
      </c>
      <c r="L7">
        <v>0.33300000000000002</v>
      </c>
      <c r="M7" s="9">
        <f t="shared" si="3"/>
        <v>4.9152208092351568</v>
      </c>
      <c r="N7">
        <v>0.51</v>
      </c>
      <c r="O7">
        <v>0.52</v>
      </c>
      <c r="X7" s="9"/>
      <c r="Z7" s="10"/>
    </row>
    <row r="8" spans="1:52">
      <c r="A8">
        <v>6</v>
      </c>
      <c r="B8">
        <v>2</v>
      </c>
      <c r="C8">
        <v>0.01</v>
      </c>
      <c r="D8" s="9">
        <f t="shared" si="0"/>
        <v>1.03868</v>
      </c>
      <c r="E8">
        <v>0.183</v>
      </c>
      <c r="F8">
        <v>0.192</v>
      </c>
      <c r="G8" s="9">
        <f t="shared" si="1"/>
        <v>2.7698</v>
      </c>
      <c r="H8">
        <v>0.318</v>
      </c>
      <c r="I8">
        <v>0.34499999999999997</v>
      </c>
      <c r="J8" s="9">
        <f t="shared" si="2"/>
        <v>3.1160399999999999</v>
      </c>
      <c r="K8">
        <v>0.33900000000000002</v>
      </c>
      <c r="L8">
        <v>0.36899999999999999</v>
      </c>
      <c r="M8" s="9">
        <f t="shared" si="3"/>
        <v>7.7900999999999998</v>
      </c>
      <c r="N8">
        <v>0.57599999999999996</v>
      </c>
      <c r="O8">
        <v>0.60699999999999998</v>
      </c>
      <c r="X8" s="9"/>
      <c r="Z8" s="10"/>
    </row>
    <row r="9" spans="1:52">
      <c r="A9">
        <v>7</v>
      </c>
      <c r="B9">
        <v>2.2000000000000002</v>
      </c>
      <c r="C9">
        <v>1.5848931924611155E-2</v>
      </c>
      <c r="D9" s="9">
        <f t="shared" si="0"/>
        <v>1.6461968611455113</v>
      </c>
      <c r="E9">
        <v>0.19400000000000001</v>
      </c>
      <c r="F9">
        <v>0.20200000000000001</v>
      </c>
      <c r="G9" s="9">
        <f t="shared" si="1"/>
        <v>4.3898371644787977</v>
      </c>
      <c r="H9">
        <v>0.36</v>
      </c>
      <c r="I9">
        <v>0.38200000000000001</v>
      </c>
      <c r="J9" s="9">
        <f t="shared" si="2"/>
        <v>4.9385905834365342</v>
      </c>
      <c r="K9">
        <v>0.38600000000000001</v>
      </c>
      <c r="L9">
        <v>0.41</v>
      </c>
      <c r="M9" s="9">
        <f t="shared" si="3"/>
        <v>12.346476458591336</v>
      </c>
      <c r="N9">
        <v>0.64400000000000002</v>
      </c>
      <c r="O9">
        <v>0.68799999999999994</v>
      </c>
      <c r="X9" s="9"/>
      <c r="Z9" s="10"/>
    </row>
    <row r="10" spans="1:52">
      <c r="A10" s="12">
        <v>8</v>
      </c>
      <c r="B10" s="12">
        <v>2.4</v>
      </c>
      <c r="C10" s="12">
        <v>2.5118864315095805E-2</v>
      </c>
      <c r="D10" s="13">
        <f t="shared" si="0"/>
        <v>2.609046198680371</v>
      </c>
      <c r="E10" s="12">
        <v>0.20699999999999999</v>
      </c>
      <c r="F10">
        <v>0.21199999999999999</v>
      </c>
      <c r="G10" s="13">
        <f t="shared" si="1"/>
        <v>6.9574230379952366</v>
      </c>
      <c r="H10" s="12">
        <v>0.40400000000000003</v>
      </c>
      <c r="I10">
        <v>0.41799999999999998</v>
      </c>
      <c r="J10" s="13">
        <f t="shared" si="2"/>
        <v>7.8271385960411131</v>
      </c>
      <c r="K10" s="12">
        <v>0.436</v>
      </c>
      <c r="L10">
        <v>0.45200000000000001</v>
      </c>
      <c r="M10" s="13">
        <f t="shared" si="3"/>
        <v>19.567846490102781</v>
      </c>
      <c r="N10" s="12">
        <v>0.72</v>
      </c>
      <c r="O10">
        <v>0.75</v>
      </c>
      <c r="X10" s="9"/>
      <c r="Z10" s="10"/>
    </row>
    <row r="11" spans="1:52">
      <c r="A11">
        <v>9</v>
      </c>
      <c r="B11">
        <v>2.6</v>
      </c>
      <c r="C11">
        <v>3.9810717055349762E-2</v>
      </c>
      <c r="D11" s="9">
        <f t="shared" si="0"/>
        <v>4.1350595591050689</v>
      </c>
      <c r="E11">
        <v>0.218</v>
      </c>
      <c r="F11">
        <v>0.22</v>
      </c>
      <c r="G11" s="9">
        <f t="shared" si="1"/>
        <v>11.026772409990778</v>
      </c>
      <c r="H11">
        <v>0.441</v>
      </c>
      <c r="I11">
        <v>0.44800000000000001</v>
      </c>
      <c r="J11" s="9">
        <f t="shared" si="2"/>
        <v>12.405178677315206</v>
      </c>
      <c r="K11">
        <v>0.47899999999999998</v>
      </c>
      <c r="L11">
        <v>0.48599999999999999</v>
      </c>
      <c r="M11" s="9">
        <f t="shared" si="3"/>
        <v>31.012946693288018</v>
      </c>
      <c r="N11">
        <v>0.78600000000000003</v>
      </c>
      <c r="O11">
        <v>0.80100000000000005</v>
      </c>
      <c r="Q11" s="10"/>
      <c r="R11" s="10"/>
      <c r="X11" s="9"/>
      <c r="Z11" s="10"/>
    </row>
    <row r="12" spans="1:52">
      <c r="A12">
        <v>10</v>
      </c>
      <c r="B12">
        <v>2.8</v>
      </c>
      <c r="C12">
        <v>6.3095734448019317E-2</v>
      </c>
      <c r="D12" s="9">
        <f t="shared" si="0"/>
        <v>6.5536277456468701</v>
      </c>
      <c r="E12">
        <v>0.22700000000000001</v>
      </c>
      <c r="F12">
        <v>0.22600000000000001</v>
      </c>
      <c r="G12" s="9">
        <f t="shared" si="1"/>
        <v>17.476256527412392</v>
      </c>
      <c r="H12">
        <v>0.47099999999999997</v>
      </c>
      <c r="I12">
        <v>0.47299999999999998</v>
      </c>
      <c r="J12" s="9">
        <f t="shared" si="2"/>
        <v>19.660883236940609</v>
      </c>
      <c r="K12">
        <v>0.51200000000000001</v>
      </c>
      <c r="L12">
        <v>0.51300000000000001</v>
      </c>
      <c r="M12" s="9">
        <f t="shared" si="3"/>
        <v>49.152208092351529</v>
      </c>
      <c r="N12">
        <v>0.83099999999999996</v>
      </c>
      <c r="O12">
        <v>0.83799999999999997</v>
      </c>
      <c r="R12" s="10"/>
      <c r="X12" s="9"/>
      <c r="Z12" s="10"/>
      <c r="AF12" s="9"/>
      <c r="AG12" s="9"/>
      <c r="AH12" s="9"/>
      <c r="AI12" s="9"/>
      <c r="AJ12" s="9"/>
      <c r="AK12" s="9"/>
      <c r="AL12" s="9"/>
      <c r="AM12" s="9"/>
      <c r="AN12" s="9"/>
      <c r="AO12" s="9"/>
      <c r="AP12" s="9"/>
      <c r="AQ12" s="9"/>
      <c r="AR12" s="9"/>
      <c r="AS12" s="9"/>
      <c r="AT12" s="9"/>
      <c r="AU12" s="9"/>
      <c r="AV12" s="9"/>
      <c r="AW12" s="9"/>
      <c r="AX12" s="9"/>
      <c r="AY12" s="9"/>
      <c r="AZ12" s="9"/>
    </row>
    <row r="13" spans="1:52">
      <c r="A13">
        <v>11</v>
      </c>
      <c r="B13">
        <v>3</v>
      </c>
      <c r="C13">
        <v>0.1</v>
      </c>
      <c r="D13" s="9">
        <f t="shared" si="0"/>
        <v>10.386800000000001</v>
      </c>
      <c r="E13">
        <v>0.23400000000000001</v>
      </c>
      <c r="F13">
        <v>0.23300000000000001</v>
      </c>
      <c r="G13" s="9">
        <f t="shared" si="1"/>
        <v>27.698000000000004</v>
      </c>
      <c r="H13">
        <v>0.49299999999999999</v>
      </c>
      <c r="I13">
        <v>0.49299999999999999</v>
      </c>
      <c r="J13" s="9">
        <f t="shared" si="2"/>
        <v>31.160399999999999</v>
      </c>
      <c r="K13">
        <v>0.53500000000000003</v>
      </c>
      <c r="L13">
        <v>0.53500000000000003</v>
      </c>
      <c r="M13" s="9">
        <f t="shared" si="3"/>
        <v>77.90100000000001</v>
      </c>
      <c r="N13">
        <v>0.86199999999999999</v>
      </c>
      <c r="O13">
        <v>0.86599999999999999</v>
      </c>
      <c r="R13" s="10"/>
      <c r="X13" s="9"/>
      <c r="Z13" s="10"/>
      <c r="AE13" s="10"/>
    </row>
    <row r="14" spans="1:52">
      <c r="A14">
        <v>12</v>
      </c>
      <c r="B14">
        <v>3.2</v>
      </c>
      <c r="C14">
        <v>0.15848931924611157</v>
      </c>
      <c r="D14" s="9">
        <f t="shared" si="0"/>
        <v>16.461968611455116</v>
      </c>
      <c r="E14">
        <v>0.23799999999999999</v>
      </c>
      <c r="F14">
        <v>0.23799999999999999</v>
      </c>
      <c r="G14" s="9">
        <f t="shared" si="1"/>
        <v>43.898371644787986</v>
      </c>
      <c r="H14">
        <v>0.50700000000000001</v>
      </c>
      <c r="I14">
        <v>0.50700000000000001</v>
      </c>
      <c r="J14" s="9">
        <f t="shared" si="2"/>
        <v>49.385905834365346</v>
      </c>
      <c r="K14">
        <v>0.55000000000000004</v>
      </c>
      <c r="L14">
        <v>0.55000000000000004</v>
      </c>
      <c r="M14" s="9">
        <f t="shared" si="3"/>
        <v>123.46476458591337</v>
      </c>
      <c r="N14">
        <v>0.88200000000000001</v>
      </c>
      <c r="O14">
        <v>0.88500000000000001</v>
      </c>
      <c r="R14" s="10"/>
      <c r="X14" s="9"/>
      <c r="Z14" s="10"/>
      <c r="AF14" s="9"/>
      <c r="AG14" s="9"/>
      <c r="AH14" s="13"/>
      <c r="AI14" s="9"/>
      <c r="AJ14" s="9"/>
      <c r="AK14" s="9"/>
      <c r="AL14" s="9"/>
      <c r="AM14" s="9"/>
      <c r="AN14" s="9"/>
      <c r="AO14" s="9"/>
      <c r="AP14" s="9"/>
      <c r="AQ14" s="9"/>
      <c r="AR14" s="9"/>
      <c r="AS14" s="9"/>
      <c r="AT14" s="9"/>
      <c r="AU14" s="9"/>
      <c r="AV14" s="9"/>
      <c r="AW14" s="9"/>
      <c r="AX14" s="13"/>
      <c r="AY14" s="9"/>
      <c r="AZ14" s="9"/>
    </row>
    <row r="15" spans="1:52">
      <c r="A15">
        <v>13</v>
      </c>
      <c r="B15">
        <v>3.4</v>
      </c>
      <c r="C15">
        <v>0.25118864315095812</v>
      </c>
      <c r="D15" s="9">
        <f t="shared" si="0"/>
        <v>26.090461986803717</v>
      </c>
      <c r="E15">
        <v>0.24099999999999999</v>
      </c>
      <c r="F15">
        <v>0.24199999999999999</v>
      </c>
      <c r="G15" s="9">
        <f t="shared" si="1"/>
        <v>69.574230379952382</v>
      </c>
      <c r="H15">
        <v>0.51800000000000002</v>
      </c>
      <c r="I15">
        <v>0.51900000000000002</v>
      </c>
      <c r="J15" s="9">
        <f t="shared" si="2"/>
        <v>78.271385960411152</v>
      </c>
      <c r="K15">
        <v>0.56100000000000005</v>
      </c>
      <c r="L15">
        <v>0.56200000000000006</v>
      </c>
      <c r="M15" s="9">
        <f t="shared" si="3"/>
        <v>195.67846490102789</v>
      </c>
      <c r="N15">
        <v>0.90300000000000002</v>
      </c>
      <c r="O15">
        <v>0.90500000000000003</v>
      </c>
      <c r="X15" s="9"/>
      <c r="Z15" s="10"/>
      <c r="AE15" s="10"/>
    </row>
    <row r="16" spans="1:52">
      <c r="A16">
        <v>14</v>
      </c>
      <c r="B16">
        <v>3.6</v>
      </c>
      <c r="C16">
        <v>0.3981071705534977</v>
      </c>
      <c r="D16" s="9">
        <f t="shared" si="0"/>
        <v>41.350595591050698</v>
      </c>
      <c r="E16">
        <v>0.245</v>
      </c>
      <c r="F16">
        <v>0.245</v>
      </c>
      <c r="G16" s="9">
        <f t="shared" si="1"/>
        <v>110.2677240999078</v>
      </c>
      <c r="H16">
        <v>0.52900000000000003</v>
      </c>
      <c r="I16">
        <v>0.52800000000000002</v>
      </c>
      <c r="J16" s="9">
        <f t="shared" si="2"/>
        <v>124.05178677315209</v>
      </c>
      <c r="K16">
        <v>0.57299999999999995</v>
      </c>
      <c r="L16">
        <v>0.57299999999999995</v>
      </c>
      <c r="M16" s="9">
        <f t="shared" si="3"/>
        <v>310.12946693288023</v>
      </c>
      <c r="N16">
        <v>0.92700000000000005</v>
      </c>
      <c r="O16">
        <v>0.93</v>
      </c>
      <c r="Q16" s="10"/>
      <c r="R16" s="10"/>
      <c r="X16" s="9"/>
      <c r="Z16" s="10"/>
      <c r="AF16" s="9"/>
      <c r="AG16" s="9"/>
      <c r="AH16" s="13"/>
      <c r="AI16" s="9"/>
      <c r="AJ16" s="9"/>
      <c r="AK16" s="9"/>
      <c r="AL16" s="9"/>
      <c r="AM16" s="9"/>
      <c r="AN16" s="9"/>
      <c r="AO16" s="9"/>
      <c r="AP16" s="9"/>
      <c r="AQ16" s="9"/>
      <c r="AR16" s="9"/>
      <c r="AS16" s="9"/>
      <c r="AT16" s="9"/>
      <c r="AU16" s="9"/>
      <c r="AV16" s="9"/>
      <c r="AW16" s="9"/>
      <c r="AX16" s="13"/>
      <c r="AY16" s="9"/>
      <c r="AZ16" s="9"/>
    </row>
    <row r="17" spans="1:52">
      <c r="A17">
        <v>15</v>
      </c>
      <c r="B17">
        <v>3.8</v>
      </c>
      <c r="C17">
        <v>0.6309573444801938</v>
      </c>
      <c r="D17" s="9">
        <f t="shared" si="0"/>
        <v>65.536277456468767</v>
      </c>
      <c r="E17">
        <v>0.25</v>
      </c>
      <c r="F17">
        <v>0.25</v>
      </c>
      <c r="G17" s="9">
        <f t="shared" si="1"/>
        <v>174.76256527412409</v>
      </c>
      <c r="H17">
        <v>0.54400000000000004</v>
      </c>
      <c r="I17">
        <v>0.54400000000000004</v>
      </c>
      <c r="J17" s="9">
        <f t="shared" si="2"/>
        <v>196.60883236940631</v>
      </c>
      <c r="K17">
        <v>0.59</v>
      </c>
      <c r="L17">
        <v>0.58799999999999997</v>
      </c>
      <c r="M17" s="9">
        <f t="shared" si="3"/>
        <v>491.52208092351577</v>
      </c>
      <c r="N17">
        <v>0.95599999999999996</v>
      </c>
      <c r="O17">
        <v>0.95699999999999996</v>
      </c>
      <c r="R17" s="10"/>
      <c r="X17" s="9"/>
      <c r="Z17" s="10"/>
      <c r="AE17" s="10"/>
    </row>
    <row r="18" spans="1:52">
      <c r="A18">
        <v>16</v>
      </c>
      <c r="B18">
        <v>4</v>
      </c>
      <c r="C18">
        <v>1</v>
      </c>
      <c r="D18" s="9">
        <f t="shared" si="0"/>
        <v>103.86799999999999</v>
      </c>
      <c r="E18">
        <v>0.26100000000000001</v>
      </c>
      <c r="F18">
        <v>0.26</v>
      </c>
      <c r="G18" s="9">
        <f t="shared" si="1"/>
        <v>276.98</v>
      </c>
      <c r="H18">
        <v>0.56999999999999995</v>
      </c>
      <c r="I18">
        <v>0.56599999999999995</v>
      </c>
      <c r="J18" s="9">
        <f t="shared" si="2"/>
        <v>311.60399999999998</v>
      </c>
      <c r="K18">
        <v>0.61799999999999999</v>
      </c>
      <c r="L18">
        <v>0.61599999999999999</v>
      </c>
      <c r="M18" s="9">
        <f t="shared" si="3"/>
        <v>779.01</v>
      </c>
      <c r="N18">
        <v>0.98799999999999999</v>
      </c>
      <c r="O18">
        <v>0.98799999999999999</v>
      </c>
      <c r="R18" s="10"/>
      <c r="X18" s="9"/>
      <c r="Z18" s="10"/>
      <c r="AF18" s="9"/>
      <c r="AG18" s="9"/>
      <c r="AH18" s="13"/>
      <c r="AI18" s="9"/>
      <c r="AJ18" s="9"/>
      <c r="AK18" s="9"/>
      <c r="AL18" s="9"/>
      <c r="AM18" s="9"/>
      <c r="AN18" s="9"/>
      <c r="AO18" s="9"/>
      <c r="AP18" s="9"/>
      <c r="AQ18" s="9"/>
      <c r="AR18" s="9"/>
      <c r="AS18" s="9"/>
      <c r="AT18" s="9"/>
      <c r="AU18" s="9"/>
      <c r="AV18" s="9"/>
      <c r="AW18" s="9"/>
      <c r="AX18" s="13"/>
      <c r="AY18" s="9"/>
      <c r="AZ18" s="9"/>
    </row>
    <row r="19" spans="1:52">
      <c r="A19">
        <v>17</v>
      </c>
      <c r="B19">
        <v>4.2</v>
      </c>
      <c r="C19">
        <v>1.5848931924611147</v>
      </c>
      <c r="D19" s="9">
        <f t="shared" si="0"/>
        <v>164.61968611455106</v>
      </c>
      <c r="E19">
        <v>0.27800000000000002</v>
      </c>
      <c r="F19">
        <v>0.27700000000000002</v>
      </c>
      <c r="G19" s="9">
        <f t="shared" si="1"/>
        <v>438.9837164478796</v>
      </c>
      <c r="H19">
        <v>0.61</v>
      </c>
      <c r="I19">
        <v>0.60699999999999998</v>
      </c>
      <c r="J19" s="9">
        <f t="shared" si="2"/>
        <v>493.85905834365315</v>
      </c>
      <c r="K19">
        <v>0.66300000000000003</v>
      </c>
      <c r="L19">
        <v>0.65500000000000003</v>
      </c>
      <c r="M19" s="9">
        <f t="shared" si="3"/>
        <v>1234.647645859133</v>
      </c>
      <c r="N19">
        <v>0.995</v>
      </c>
      <c r="O19">
        <v>0.997</v>
      </c>
      <c r="R19" s="10"/>
      <c r="X19" s="9"/>
      <c r="Z19" s="10"/>
      <c r="AE19" s="10"/>
    </row>
    <row r="20" spans="1:52">
      <c r="A20">
        <v>18</v>
      </c>
      <c r="B20">
        <v>4.4000000000000004</v>
      </c>
      <c r="C20">
        <v>2.5118864315095859</v>
      </c>
      <c r="D20" s="9">
        <f t="shared" si="0"/>
        <v>260.90461986803763</v>
      </c>
      <c r="E20">
        <v>0.308</v>
      </c>
      <c r="F20">
        <v>0.307</v>
      </c>
      <c r="G20" s="9">
        <f t="shared" si="1"/>
        <v>695.74230379952519</v>
      </c>
      <c r="H20">
        <v>0.67600000000000005</v>
      </c>
      <c r="I20">
        <v>0.67100000000000004</v>
      </c>
      <c r="J20" s="9">
        <f t="shared" si="2"/>
        <v>782.71385960411294</v>
      </c>
      <c r="K20">
        <v>0.73699999999999999</v>
      </c>
      <c r="L20">
        <v>0.73199999999999998</v>
      </c>
      <c r="M20" s="9">
        <f t="shared" si="3"/>
        <v>1956.7846490102825</v>
      </c>
      <c r="N20">
        <v>0.996</v>
      </c>
      <c r="O20">
        <v>0.998</v>
      </c>
      <c r="X20" s="9"/>
      <c r="Z20" s="10"/>
      <c r="AE20" s="10"/>
    </row>
    <row r="21" spans="1:52">
      <c r="A21" s="12">
        <v>19</v>
      </c>
      <c r="B21" s="12">
        <v>4.5999999999999996</v>
      </c>
      <c r="C21" s="12">
        <v>3.981071705534974</v>
      </c>
      <c r="D21" s="13">
        <f t="shared" si="0"/>
        <v>413.50595591050666</v>
      </c>
      <c r="E21" s="12">
        <v>0.33900000000000002</v>
      </c>
      <c r="F21">
        <v>0.33600000000000002</v>
      </c>
      <c r="G21" s="13">
        <f t="shared" si="1"/>
        <v>1102.6772409990772</v>
      </c>
      <c r="H21" s="12">
        <v>0.78900000000000003</v>
      </c>
      <c r="I21">
        <v>0.78200000000000003</v>
      </c>
      <c r="J21" s="13">
        <f t="shared" si="2"/>
        <v>1240.51786773152</v>
      </c>
      <c r="K21" s="12">
        <v>0.85399999999999998</v>
      </c>
      <c r="L21">
        <v>0.84799999999999998</v>
      </c>
      <c r="M21" s="13">
        <f t="shared" si="3"/>
        <v>3101.2946693288</v>
      </c>
      <c r="N21" s="12">
        <v>0.997</v>
      </c>
      <c r="O21">
        <v>0.999</v>
      </c>
      <c r="X21" s="13"/>
      <c r="Y21" s="12"/>
      <c r="Z21" s="10"/>
      <c r="AE21" s="10"/>
    </row>
    <row r="22" spans="1:52">
      <c r="A22">
        <v>20</v>
      </c>
      <c r="B22">
        <v>4.8</v>
      </c>
      <c r="C22">
        <v>6.3095734448019343</v>
      </c>
      <c r="D22" s="9">
        <f t="shared" si="0"/>
        <v>655.36277456468724</v>
      </c>
      <c r="E22">
        <v>0.36199999999999999</v>
      </c>
      <c r="F22">
        <v>0.35899999999999999</v>
      </c>
      <c r="G22" s="9">
        <f t="shared" si="1"/>
        <v>1747.6256527412399</v>
      </c>
      <c r="H22">
        <v>0.86799999999999999</v>
      </c>
      <c r="I22">
        <v>0.86099999999999999</v>
      </c>
      <c r="J22" s="9">
        <f t="shared" si="2"/>
        <v>1966.0883236940617</v>
      </c>
      <c r="K22">
        <v>0.94699999999999995</v>
      </c>
      <c r="L22">
        <v>0.94099999999999995</v>
      </c>
      <c r="M22" s="9">
        <f t="shared" si="3"/>
        <v>4915.2208092351548</v>
      </c>
      <c r="N22">
        <v>0.998</v>
      </c>
      <c r="O22">
        <v>1</v>
      </c>
      <c r="X22" s="9"/>
      <c r="Z22" s="10"/>
      <c r="AE22" s="10"/>
    </row>
    <row r="23" spans="1:52">
      <c r="A23">
        <v>21</v>
      </c>
      <c r="B23">
        <v>5</v>
      </c>
      <c r="C23">
        <v>10</v>
      </c>
      <c r="D23" s="9">
        <f t="shared" si="0"/>
        <v>1038.6799999999998</v>
      </c>
      <c r="E23">
        <v>0.38200000000000001</v>
      </c>
      <c r="F23">
        <v>0.379</v>
      </c>
      <c r="G23" s="9">
        <f t="shared" si="1"/>
        <v>2769.8</v>
      </c>
      <c r="H23">
        <v>0.91400000000000003</v>
      </c>
      <c r="I23">
        <v>0.90700000000000003</v>
      </c>
      <c r="J23" s="9">
        <f t="shared" si="2"/>
        <v>3116.04</v>
      </c>
      <c r="K23">
        <v>0.97699999999999998</v>
      </c>
      <c r="L23">
        <v>0.97199999999999998</v>
      </c>
      <c r="M23" s="9">
        <f t="shared" si="3"/>
        <v>7790.1</v>
      </c>
      <c r="N23">
        <v>0.998</v>
      </c>
      <c r="O23">
        <v>1</v>
      </c>
      <c r="X23" s="9"/>
      <c r="Z23" s="10"/>
      <c r="AE23" s="10"/>
    </row>
    <row r="24" spans="1:52">
      <c r="AE24" s="10"/>
    </row>
    <row r="25" spans="1:52">
      <c r="A25" s="3" t="s">
        <v>7</v>
      </c>
      <c r="AE25" s="10"/>
    </row>
    <row r="26" spans="1:52" ht="15" customHeight="1">
      <c r="A26" s="14" t="s">
        <v>8</v>
      </c>
      <c r="B26" s="14"/>
      <c r="C26" s="14"/>
      <c r="D26" s="14"/>
      <c r="E26" s="14"/>
      <c r="AE26" s="10"/>
    </row>
    <row r="27" spans="1:52">
      <c r="A27" s="14"/>
      <c r="B27" s="14"/>
      <c r="C27" s="14"/>
      <c r="D27" s="14"/>
      <c r="E27" s="14"/>
      <c r="AE27" s="10"/>
    </row>
    <row r="28" spans="1:52">
      <c r="A28" s="14"/>
      <c r="B28" s="14"/>
      <c r="C28" s="14"/>
      <c r="D28" s="14"/>
      <c r="E28" s="14"/>
      <c r="AE28" s="10"/>
    </row>
    <row r="29" spans="1:52">
      <c r="A29" s="14"/>
      <c r="B29" s="14"/>
      <c r="C29" s="14"/>
      <c r="D29" s="14"/>
      <c r="E29" s="14"/>
      <c r="AE29" s="10"/>
    </row>
    <row r="30" spans="1:52">
      <c r="A30" s="14"/>
      <c r="B30" s="14"/>
      <c r="C30" s="14"/>
      <c r="D30" s="14"/>
      <c r="E30" s="14"/>
      <c r="AE30" s="10"/>
    </row>
    <row r="31" spans="1:52">
      <c r="A31" s="14"/>
      <c r="B31" s="14"/>
      <c r="C31" s="14"/>
      <c r="D31" s="14"/>
      <c r="E31" s="14"/>
      <c r="AE31" s="10"/>
    </row>
    <row r="32" spans="1:52">
      <c r="A32" s="14"/>
      <c r="B32" s="14"/>
      <c r="C32" s="14"/>
      <c r="D32" s="14"/>
      <c r="E32" s="14"/>
      <c r="AE32" s="10"/>
    </row>
    <row r="33" spans="1:31">
      <c r="A33" s="14"/>
      <c r="B33" s="14"/>
      <c r="C33" s="14"/>
      <c r="D33" s="14"/>
      <c r="E33" s="14"/>
      <c r="AE33" s="10"/>
    </row>
    <row r="34" spans="1:31">
      <c r="A34" s="14"/>
      <c r="B34" s="14"/>
      <c r="C34" s="14"/>
      <c r="D34" s="14"/>
      <c r="E34" s="14"/>
    </row>
    <row r="35" spans="1:31">
      <c r="A35" s="14"/>
      <c r="B35" s="14"/>
      <c r="C35" s="14"/>
      <c r="D35" s="14"/>
      <c r="E35" s="14"/>
    </row>
    <row r="36" spans="1:31">
      <c r="A36" s="14"/>
      <c r="B36" s="14"/>
      <c r="C36" s="14"/>
      <c r="D36" s="14"/>
      <c r="E36" s="14"/>
    </row>
    <row r="37" spans="1:31">
      <c r="A37" s="14"/>
      <c r="B37" s="14"/>
      <c r="C37" s="14"/>
      <c r="D37" s="14"/>
      <c r="E37" s="14"/>
    </row>
    <row r="38" spans="1:31">
      <c r="A38" s="14"/>
      <c r="B38" s="14"/>
      <c r="C38" s="14"/>
      <c r="D38" s="14"/>
      <c r="E38" s="14"/>
    </row>
    <row r="39" spans="1:31">
      <c r="A39" s="14"/>
      <c r="B39" s="14"/>
      <c r="C39" s="14"/>
      <c r="D39" s="14"/>
      <c r="E39" s="14"/>
    </row>
    <row r="40" spans="1:31">
      <c r="A40" s="14"/>
      <c r="B40" s="14"/>
      <c r="C40" s="14"/>
      <c r="D40" s="14"/>
      <c r="E40" s="14"/>
    </row>
    <row r="41" spans="1:31">
      <c r="A41" s="14"/>
      <c r="B41" s="14"/>
      <c r="C41" s="14"/>
      <c r="D41" s="14"/>
      <c r="E41" s="14"/>
    </row>
    <row r="42" spans="1:31">
      <c r="A42" s="14"/>
      <c r="B42" s="14"/>
      <c r="C42" s="14"/>
      <c r="D42" s="14"/>
      <c r="E42" s="14"/>
    </row>
    <row r="43" spans="1:31">
      <c r="A43" s="14"/>
      <c r="B43" s="14"/>
      <c r="C43" s="14"/>
      <c r="D43" s="14"/>
      <c r="E43" s="14"/>
    </row>
    <row r="44" spans="1:31">
      <c r="A44" s="14"/>
      <c r="B44" s="14"/>
      <c r="C44" s="14"/>
      <c r="D44" s="14"/>
      <c r="E44" s="14"/>
    </row>
    <row r="45" spans="1:31">
      <c r="A45" s="14"/>
      <c r="B45" s="14"/>
      <c r="C45" s="14"/>
      <c r="D45" s="14"/>
      <c r="E45" s="14"/>
    </row>
    <row r="46" spans="1:31">
      <c r="A46" s="14"/>
      <c r="B46" s="14"/>
      <c r="C46" s="14"/>
      <c r="D46" s="14"/>
      <c r="E46" s="14"/>
    </row>
    <row r="47" spans="1:31">
      <c r="A47" s="14"/>
      <c r="B47" s="14"/>
      <c r="C47" s="14"/>
      <c r="D47" s="14"/>
      <c r="E47" s="14"/>
    </row>
    <row r="48" spans="1:31">
      <c r="A48" s="14"/>
      <c r="B48" s="14"/>
      <c r="C48" s="14"/>
      <c r="D48" s="14"/>
      <c r="E48" s="14"/>
    </row>
    <row r="49" spans="1:5">
      <c r="A49" s="14"/>
      <c r="B49" s="14"/>
      <c r="C49" s="14"/>
      <c r="D49" s="14"/>
      <c r="E49" s="14"/>
    </row>
    <row r="51" spans="1:5">
      <c r="B51" s="10"/>
    </row>
    <row r="52" spans="1:5">
      <c r="B52" s="11"/>
    </row>
    <row r="55" spans="1:5">
      <c r="B55" s="2"/>
    </row>
    <row r="56" spans="1:5">
      <c r="A56" s="3"/>
      <c r="B56" s="1"/>
    </row>
    <row r="57" spans="1:5">
      <c r="A57" s="3"/>
      <c r="B57" s="1"/>
    </row>
    <row r="58" spans="1:5">
      <c r="A58" s="3"/>
      <c r="B58" s="1"/>
    </row>
    <row r="59" spans="1:5">
      <c r="A59" s="3"/>
      <c r="B59" s="1"/>
    </row>
    <row r="60" spans="1:5">
      <c r="B60" s="1"/>
    </row>
    <row r="61" spans="1:5">
      <c r="B61" s="1"/>
    </row>
    <row r="63" spans="1:5">
      <c r="B63" s="10"/>
    </row>
    <row r="64" spans="1:5">
      <c r="B64" s="11"/>
    </row>
    <row r="110" spans="30:30">
      <c r="AD110" s="10">
        <v>3.981071705534974</v>
      </c>
    </row>
    <row r="115" spans="30:30">
      <c r="AD115" s="10">
        <v>2.5118864315095799E-3</v>
      </c>
    </row>
  </sheetData>
  <mergeCells count="1">
    <mergeCell ref="A26:E49"/>
  </mergeCells>
  <phoneticPr fontId="4" type="noConversion"/>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University of Texas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Taylor</dc:creator>
  <cp:lastModifiedBy>Ben</cp:lastModifiedBy>
  <cp:lastPrinted>2011-09-14T14:27:54Z</cp:lastPrinted>
  <dcterms:created xsi:type="dcterms:W3CDTF">2011-08-28T14:11:50Z</dcterms:created>
  <dcterms:modified xsi:type="dcterms:W3CDTF">2013-08-06T01:47:16Z</dcterms:modified>
</cp:coreProperties>
</file>