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minhduc796/Downloads/voicify-supplementary/evaluation result/"/>
    </mc:Choice>
  </mc:AlternateContent>
  <xr:revisionPtr revIDLastSave="0" documentId="13_ncr:1_{A0376FF7-A64A-6548-B61D-58E86A620E9E}" xr6:coauthVersionLast="47" xr6:coauthVersionMax="47" xr10:uidLastSave="{00000000-0000-0000-0000-000000000000}"/>
  <bookViews>
    <workbookView xWindow="0" yWindow="760" windowWidth="30240" windowHeight="17480" activeTab="3" xr2:uid="{37F4DFD5-E466-204A-BB8B-F2CD31EDD719}"/>
  </bookViews>
  <sheets>
    <sheet name="Technical Evaluation 2" sheetId="1" r:id="rId1"/>
    <sheet name="User Evaluation" sheetId="2" r:id="rId2"/>
    <sheet name="Formative Study" sheetId="3" r:id="rId3"/>
    <sheet name="Qualitative Feedba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2" l="1"/>
  <c r="H14" i="2"/>
  <c r="G14" i="2"/>
  <c r="F14" i="2"/>
  <c r="E14" i="2"/>
  <c r="D14" i="2"/>
  <c r="C14" i="2"/>
  <c r="B14" i="2"/>
  <c r="J13" i="1" l="1"/>
  <c r="I13" i="1"/>
  <c r="H13" i="1"/>
  <c r="E120" i="1"/>
  <c r="D120" i="1"/>
  <c r="E119" i="1"/>
  <c r="D119" i="1"/>
  <c r="D121" i="1" l="1"/>
  <c r="D122" i="1" s="1"/>
  <c r="E121" i="1"/>
  <c r="E122" i="1" s="1"/>
</calcChain>
</file>

<file path=xl/sharedStrings.xml><?xml version="1.0" encoding="utf-8"?>
<sst xmlns="http://schemas.openxmlformats.org/spreadsheetml/2006/main" count="614" uniqueCount="307">
  <si>
    <t>Category</t>
  </si>
  <si>
    <t>App name</t>
  </si>
  <si>
    <t>Feature</t>
  </si>
  <si>
    <t>Google Assistant</t>
  </si>
  <si>
    <t>Voicify</t>
  </si>
  <si>
    <t>message friends</t>
  </si>
  <si>
    <t>messages</t>
  </si>
  <si>
    <t>settings</t>
  </si>
  <si>
    <t>N</t>
  </si>
  <si>
    <t>Y</t>
  </si>
  <si>
    <t>conversation list</t>
  </si>
  <si>
    <t>start chat</t>
  </si>
  <si>
    <t>search for message</t>
  </si>
  <si>
    <t>spams</t>
  </si>
  <si>
    <t>yahoo mail</t>
  </si>
  <si>
    <t>inbox</t>
  </si>
  <si>
    <t>compose email</t>
  </si>
  <si>
    <t>account page</t>
  </si>
  <si>
    <t>search</t>
  </si>
  <si>
    <t>explore page</t>
  </si>
  <si>
    <t>DW contacts &amp; phone &amp; dialer</t>
  </si>
  <si>
    <t>Contact List</t>
  </si>
  <si>
    <t>Message</t>
  </si>
  <si>
    <t>Phone</t>
  </si>
  <si>
    <t>Toolbox</t>
  </si>
  <si>
    <t>Favorite</t>
  </si>
  <si>
    <t>listen to music</t>
  </si>
  <si>
    <t>lyrics mania</t>
  </si>
  <si>
    <t>Search</t>
  </si>
  <si>
    <t>Scan a song</t>
  </si>
  <si>
    <t>Show chart</t>
  </si>
  <si>
    <t>soundcloud</t>
  </si>
  <si>
    <t>Discovery</t>
  </si>
  <si>
    <t>Stream</t>
  </si>
  <si>
    <t>Collection</t>
  </si>
  <si>
    <t>Liked Tracks</t>
  </si>
  <si>
    <t>youtube</t>
  </si>
  <si>
    <t>Home</t>
  </si>
  <si>
    <t>Explore</t>
  </si>
  <si>
    <t>subscriptions</t>
  </si>
  <si>
    <t>video player</t>
  </si>
  <si>
    <t>set an alarm</t>
  </si>
  <si>
    <t>simple alarm</t>
  </si>
  <si>
    <t>Set Alarm</t>
  </si>
  <si>
    <t>Show alarm</t>
  </si>
  <si>
    <t>clock</t>
  </si>
  <si>
    <t>View Alarm</t>
  </si>
  <si>
    <t>Set alarm</t>
  </si>
  <si>
    <t>clock buddy</t>
  </si>
  <si>
    <t>Add alarm</t>
  </si>
  <si>
    <t>Settings</t>
  </si>
  <si>
    <t>send money</t>
  </si>
  <si>
    <t>paypal</t>
  </si>
  <si>
    <t>Charity</t>
  </si>
  <si>
    <t>manage payment</t>
  </si>
  <si>
    <t>afterpay</t>
  </si>
  <si>
    <t>pay for bill</t>
  </si>
  <si>
    <t>y</t>
  </si>
  <si>
    <t>shop instore</t>
  </si>
  <si>
    <t>n</t>
  </si>
  <si>
    <t>rewards</t>
  </si>
  <si>
    <t>western union</t>
  </si>
  <si>
    <t>find an agent</t>
  </si>
  <si>
    <t>set reminders</t>
  </si>
  <si>
    <t>check weather</t>
  </si>
  <si>
    <t>rain alarm</t>
  </si>
  <si>
    <t>see the map</t>
  </si>
  <si>
    <t>show weather</t>
  </si>
  <si>
    <t>setting widget</t>
  </si>
  <si>
    <t>what a weather</t>
  </si>
  <si>
    <t>add new location</t>
  </si>
  <si>
    <t>view weather</t>
  </si>
  <si>
    <t>aus weather</t>
  </si>
  <si>
    <t>show radar</t>
  </si>
  <si>
    <t>show maps</t>
  </si>
  <si>
    <t>get direction</t>
  </si>
  <si>
    <t>moovit</t>
  </si>
  <si>
    <t>registration</t>
  </si>
  <si>
    <t>get station</t>
  </si>
  <si>
    <t>get line</t>
  </si>
  <si>
    <t>set favorite location</t>
  </si>
  <si>
    <t>google maps</t>
  </si>
  <si>
    <t>Show map</t>
  </si>
  <si>
    <t>Show saved location</t>
  </si>
  <si>
    <t>alltrails</t>
  </si>
  <si>
    <t>user statistic</t>
  </si>
  <si>
    <t>sign up</t>
  </si>
  <si>
    <t>find new trail</t>
  </si>
  <si>
    <t>find deals</t>
  </si>
  <si>
    <t>ebay</t>
  </si>
  <si>
    <t>deal</t>
  </si>
  <si>
    <t>message</t>
  </si>
  <si>
    <t>show categories</t>
  </si>
  <si>
    <t>selling</t>
  </si>
  <si>
    <t>aliexpress</t>
  </si>
  <si>
    <t>cart</t>
  </si>
  <si>
    <t>order list</t>
  </si>
  <si>
    <t>favorite list</t>
  </si>
  <si>
    <t>show deals</t>
  </si>
  <si>
    <t>wish</t>
  </si>
  <si>
    <t>my cart</t>
  </si>
  <si>
    <t>product list</t>
  </si>
  <si>
    <t>show my order</t>
  </si>
  <si>
    <t>view calendar</t>
  </si>
  <si>
    <t>supershift</t>
  </si>
  <si>
    <t>calendar</t>
  </si>
  <si>
    <t>new shift</t>
  </si>
  <si>
    <t>change widget</t>
  </si>
  <si>
    <t>any.do</t>
  </si>
  <si>
    <t>Add new task</t>
  </si>
  <si>
    <t>show done list</t>
  </si>
  <si>
    <t>view task</t>
  </si>
  <si>
    <t>view any.do moment</t>
  </si>
  <si>
    <t>google calendar</t>
  </si>
  <si>
    <t>show calendar</t>
  </si>
  <si>
    <t>add new event</t>
  </si>
  <si>
    <t>post a picture</t>
  </si>
  <si>
    <t>instagram</t>
  </si>
  <si>
    <t>direct message</t>
  </si>
  <si>
    <t>add story</t>
  </si>
  <si>
    <t>show new post</t>
  </si>
  <si>
    <t>add feed</t>
  </si>
  <si>
    <t>twitter</t>
  </si>
  <si>
    <t>my account</t>
  </si>
  <si>
    <t>explore</t>
  </si>
  <si>
    <t>new post</t>
  </si>
  <si>
    <t>home</t>
  </si>
  <si>
    <t>pinterest</t>
  </si>
  <si>
    <t>browse</t>
  </si>
  <si>
    <t>take notes</t>
  </si>
  <si>
    <t>google keep</t>
  </si>
  <si>
    <t>create note</t>
  </si>
  <si>
    <t>view note list</t>
  </si>
  <si>
    <t>add drawing note</t>
  </si>
  <si>
    <t>add new list</t>
  </si>
  <si>
    <t>my notes</t>
  </si>
  <si>
    <t>view all notes</t>
  </si>
  <si>
    <t>new note</t>
  </si>
  <si>
    <t>fast notepad</t>
  </si>
  <si>
    <t>note list</t>
  </si>
  <si>
    <t>Total Successful</t>
  </si>
  <si>
    <t>Total Failed</t>
  </si>
  <si>
    <t>Total</t>
  </si>
  <si>
    <t>Successful Percentage</t>
  </si>
  <si>
    <t>Success</t>
  </si>
  <si>
    <t>Percentage</t>
  </si>
  <si>
    <t>messaging &amp; communication</t>
  </si>
  <si>
    <t>music &amp; audio player</t>
  </si>
  <si>
    <t>clock &amp; alarm</t>
  </si>
  <si>
    <t>money transfer &amp; banking</t>
  </si>
  <si>
    <t>weather</t>
  </si>
  <si>
    <t>navigation &amp; map</t>
  </si>
  <si>
    <t>marketplace</t>
  </si>
  <si>
    <t>social &amp; image shaing</t>
  </si>
  <si>
    <t>note taking</t>
  </si>
  <si>
    <t>Voice Access</t>
  </si>
  <si>
    <t>Task 1</t>
  </si>
  <si>
    <t>Task 2</t>
  </si>
  <si>
    <t>Task 3</t>
  </si>
  <si>
    <t>Task 4</t>
  </si>
  <si>
    <t>Average</t>
  </si>
  <si>
    <t>Time taken to finish the task for each run</t>
  </si>
  <si>
    <t>Time Taken</t>
  </si>
  <si>
    <t>summary</t>
  </si>
  <si>
    <t>SUS Form</t>
  </si>
  <si>
    <t>t-value</t>
  </si>
  <si>
    <t>p-value</t>
  </si>
  <si>
    <t>Confidence level</t>
  </si>
  <si>
    <t>Would use frequently</t>
  </si>
  <si>
    <t>Learn to use quickly</t>
  </si>
  <si>
    <t>Unnecessarily complex</t>
  </si>
  <si>
    <t>Need technical support</t>
  </si>
  <si>
    <t>Too much inconsistency</t>
  </si>
  <si>
    <t>SUS score</t>
  </si>
  <si>
    <t>NASA-TLX</t>
  </si>
  <si>
    <t>Physical demand</t>
  </si>
  <si>
    <t>Temporal demand</t>
  </si>
  <si>
    <t>Effort</t>
  </si>
  <si>
    <t>Frustration</t>
  </si>
  <si>
    <t>Application</t>
  </si>
  <si>
    <t>No</t>
  </si>
  <si>
    <t>#Download</t>
  </si>
  <si>
    <t>Developer</t>
  </si>
  <si>
    <t>Play Store</t>
  </si>
  <si>
    <t>Task and Application Details</t>
  </si>
  <si>
    <t>World Cuisines</t>
  </si>
  <si>
    <t>Steak Timer</t>
  </si>
  <si>
    <t>Unit Converter Ultimate</t>
  </si>
  <si>
    <t>Fast Notepad</t>
  </si>
  <si>
    <t>1M+</t>
  </si>
  <si>
    <t>https://play.google.com/store/apps/details?id=com.cookware.worldcusinerecipes&amp;hl=en&amp;gl=US</t>
  </si>
  <si>
    <t>Hitbytes Technologies</t>
  </si>
  <si>
    <t>SimpleInnovation</t>
  </si>
  <si>
    <t>https://play.google.com/store/apps/details?id=dindonlabs.steaktimer&amp;hl=en&amp;gl=US</t>
  </si>
  <si>
    <t>50k+</t>
  </si>
  <si>
    <t>https://play.google.com/store/apps/details?id=com.physphil.android.unitconverterultimate&amp;hl=en&amp;gl=US</t>
  </si>
  <si>
    <t>physphil</t>
  </si>
  <si>
    <t>Simple Apps.</t>
  </si>
  <si>
    <t>10M+</t>
  </si>
  <si>
    <t>https://play.google.com/store/apps/details?id=net.fast_notepad_notes_app.fastnotepad&amp;hl=en&amp;gl=US</t>
  </si>
  <si>
    <t>Well-integrated*</t>
  </si>
  <si>
    <t>Easy to use*</t>
  </si>
  <si>
    <t>Cumbersome to use*</t>
  </si>
  <si>
    <t>Need to learn a lot*</t>
  </si>
  <si>
    <t>Mental demand</t>
  </si>
  <si>
    <t>Performance*</t>
  </si>
  <si>
    <t>Participant number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</si>
  <si>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</si>
  <si>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</si>
  <si>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</si>
  <si>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</si>
  <si>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</si>
  <si>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</si>
  <si>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</si>
  <si>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</si>
  <si>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</si>
  <si>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</si>
  <si>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</si>
  <si>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</si>
  <si>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</si>
  <si>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</si>
  <si>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Frequency of using voice assistant</t>
  </si>
  <si>
    <t>Usually</t>
  </si>
  <si>
    <t>Seldom</t>
  </si>
  <si>
    <t>Never</t>
  </si>
  <si>
    <t>Voice controlling was more interesting than what I thought</t>
  </si>
  <si>
    <t>How was your experience with voice assistant (Voice Access)</t>
  </si>
  <si>
    <t>It was really fun and responsive</t>
  </si>
  <si>
    <t>It was interesting, the wide range of functionalities helped a lot.</t>
  </si>
  <si>
    <t>It is amazing and quite interesting</t>
  </si>
  <si>
    <t>I like the way it understand the thing that I say</t>
  </si>
  <si>
    <t>Have heard about it for quite long time but using it was really fun.</t>
  </si>
  <si>
    <t>I have a great time playing with the tool. However, sometimes it does not understand what I say</t>
  </si>
  <si>
    <t>Scenarios where voice asssitant is useful.</t>
  </si>
  <si>
    <t>Not too sure, I think I can use it when I like.</t>
  </si>
  <si>
    <t>When my device is not around, I just mention the command and get the response.</t>
  </si>
  <si>
    <t>When my device is out of reach and I don't really want to reach for it.</t>
  </si>
  <si>
    <t>In situation when I'm busy with my kids.</t>
  </si>
  <si>
    <t>When my hand is occupied with other things.</t>
  </si>
  <si>
    <t>Cooking.</t>
  </si>
  <si>
    <t>When working out</t>
  </si>
  <si>
    <t>What problem did you faced/ any suggested improvement?</t>
  </si>
  <si>
    <t>I tried to figured out the label feature but it is not working.</t>
  </si>
  <si>
    <t>It's kinda cool. Something that I thing human would use in the sci-fi movies.</t>
  </si>
  <si>
    <t>I would use it when it is necessary, or when teaching my kids how to use smartphone.</t>
  </si>
  <si>
    <t>It is quite different from what I expected.</t>
  </si>
  <si>
    <t xml:space="preserve">I like the responding speed, but it takes </t>
  </si>
  <si>
    <t>If I can use it like Siri to directly open something, it would be great.</t>
  </si>
  <si>
    <t>When I'm working on my assignment, I just want something quick.</t>
  </si>
  <si>
    <t>When riding my bike</t>
  </si>
  <si>
    <t>The grid system is quite hard to use.</t>
  </si>
  <si>
    <t>I cannot say "show grid", not too sure why.</t>
  </si>
  <si>
    <t>Some introduced funcitonalities are not funcitonal or applicable, consider make it easier.</t>
  </si>
  <si>
    <t>It is quite complicated, if everything is a bit simpler it would be nice.</t>
  </si>
  <si>
    <t>It keeps misunderstand what I want to say, I think I need better tutorial.</t>
  </si>
  <si>
    <t>Improve the display, how it looks.</t>
  </si>
  <si>
    <t>I quite like how it carry out the task for me.</t>
  </si>
  <si>
    <t>I really like the virtual touch.</t>
  </si>
  <si>
    <t>I thought it can open what I need, it quite hard to do it all using voice.</t>
  </si>
  <si>
    <t xml:space="preserve">I think I still need to use my hand to go to the screen that I need to use. </t>
  </si>
  <si>
    <t>Quite hard at first to reach to an adequate level to use it.</t>
  </si>
  <si>
    <t>I think it is complex, suggest make it simple</t>
  </si>
  <si>
    <t>still a bit hard to use, atleast compare to physical touch.</t>
  </si>
  <si>
    <t>when I cannot use my hand.</t>
  </si>
  <si>
    <t>when eating snack and my finger are dirty</t>
  </si>
  <si>
    <t>I think it is kinda confusing, even though it was fun.</t>
  </si>
  <si>
    <t>Quite like the speed to do stuffs.</t>
  </si>
  <si>
    <t>It was quite a challenge to me to use the system at first.</t>
  </si>
  <si>
    <t>When it is needed and I cannot use my hand</t>
  </si>
  <si>
    <t>When hanging out with friend</t>
  </si>
  <si>
    <t>Participant</t>
  </si>
  <si>
    <t>What is the best thing about Voicify that you enjoy ?</t>
  </si>
  <si>
    <t>What improvements that you would suggest for Voicify ?</t>
  </si>
  <si>
    <t>quick select of features within apps</t>
  </si>
  <si>
    <t>robustness of options to choose from (sometimes difficult to click a certain button if no label attached to it (e.g. "1" or "2"))</t>
  </si>
  <si>
    <t>The ability of identifying icons in an app in numbers whereas in Voice Access one may need to use grid selections.</t>
  </si>
  <si>
    <t>The icon of Voicify blocks the screen at times which may make it hard to read and interpret the screen at the time.</t>
  </si>
  <si>
    <t>able to generate numbers near different icon</t>
  </si>
  <si>
    <t>improve voice recognition</t>
  </si>
  <si>
    <t>Labeling icons for which you may not know the name/label using numbers. </t>
  </si>
  <si>
    <t>Perhaps a command to show/hide the numbered labels.</t>
  </si>
  <si>
    <t>The improvement will be recognising my voice better, since my pronunciation is not perfect for some word </t>
  </si>
  <si>
    <t>I like the way it understand what I want to say, I like the way it can do most of the things that I need</t>
  </si>
  <si>
    <t>I would recommend changing the UI for the system, as the UI is blocking some part of the screen.</t>
  </si>
  <si>
    <t>Quick access, and shows numeric label all the time</t>
  </si>
  <si>
    <t>Processing speed, if that’s relevant &amp; possible. Also, print the closed-captioned as we talk to give a sense of immediate feedback to user.</t>
  </si>
  <si>
    <t>Reaching into the app and going directly to the page</t>
  </si>
  <si>
    <t>Better clearing of text</t>
  </si>
  <si>
    <t>I really enjoy using the voice to control the phone, it is a new concept to me. I love to quickly interact with the icon using the number</t>
  </si>
  <si>
    <t>What is the best thing about Voice Access that you enjoy ?</t>
  </si>
  <si>
    <t>What improvements that you would suggest for Voice Access ?</t>
  </si>
  <si>
    <t>choosing icon is difficult, need to make it easier</t>
  </si>
  <si>
    <t>sometimes it does not understand my speech</t>
  </si>
  <si>
    <t xml:space="preserve">would be better improve the imprecise tapping </t>
  </si>
  <si>
    <t>has impressive capability to interpret the speech on the go</t>
  </si>
  <si>
    <t>very responsive</t>
  </si>
  <si>
    <t>it was consistent</t>
  </si>
  <si>
    <t>was hard to start with</t>
  </si>
  <si>
    <t>I would need to practice using the tool more to get used to it</t>
  </si>
  <si>
    <t>adding feature to open a page directly</t>
  </si>
  <si>
    <t>improve the listener</t>
  </si>
  <si>
    <t>improve the typing mechanism</t>
  </si>
  <si>
    <t>it showed closed caption on my speech</t>
  </si>
  <si>
    <t>I like how the UI is made.</t>
  </si>
  <si>
    <t>Would like to see more customisation</t>
  </si>
  <si>
    <t>Has feedback caption on the top of the screen</t>
  </si>
  <si>
    <t>Quite 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</si>
</sst>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/>
    <xf numFmtId="164" fontId="0" fillId="0" borderId="1" xfId="0" applyNumberFormat="1" applyBorder="1" applyAlignment="1">
      <alignment horizontal="center"/>
    </xf>
    <xf numFmtId="0" fontId="4" fillId="0" borderId="1" xfId="1" applyBorder="1"/>
    <xf numFmtId="0" fontId="0" fillId="3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.google.com/store/apps/details?id=net.fast_notepad_notes_app.fastnotepad&amp;hl=en&amp;gl=US" TargetMode="External"/><Relationship Id="rId3" Type="http://schemas.openxmlformats.org/officeDocument/2006/relationships/hyperlink" Target="https://play.google.com/store/apps/dev?id=6197543456908830701" TargetMode="External"/><Relationship Id="rId7" Type="http://schemas.openxmlformats.org/officeDocument/2006/relationships/hyperlink" Target="https://play.google.com/store/apps/developer?id=Simple+Apps." TargetMode="External"/><Relationship Id="rId2" Type="http://schemas.openxmlformats.org/officeDocument/2006/relationships/hyperlink" Target="https://play.google.com/store/apps/dev?id=6766325403474366439" TargetMode="External"/><Relationship Id="rId1" Type="http://schemas.openxmlformats.org/officeDocument/2006/relationships/hyperlink" Target="https://play.google.com/store/apps/details?id=com.cookware.worldcusinerecipes&amp;hl=en&amp;gl=US" TargetMode="External"/><Relationship Id="rId6" Type="http://schemas.openxmlformats.org/officeDocument/2006/relationships/hyperlink" Target="https://play.google.com/store/apps/developer?id=physphil" TargetMode="External"/><Relationship Id="rId5" Type="http://schemas.openxmlformats.org/officeDocument/2006/relationships/hyperlink" Target="https://play.google.com/store/apps/details?id=com.physphil.android.unitconverterultimate&amp;hl=en&amp;gl=US" TargetMode="External"/><Relationship Id="rId4" Type="http://schemas.openxmlformats.org/officeDocument/2006/relationships/hyperlink" Target="https://play.google.com/store/apps/details?id=dindonlabs.steaktimer&amp;hl=en&amp;gl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DFF1-E9B6-7E4A-A775-BE9B05B7C9E3}">
  <dimension ref="A1:L122"/>
  <sheetViews>
    <sheetView topLeftCell="A10" workbookViewId="0">
      <selection activeCell="H22" sqref="H22"/>
    </sheetView>
  </sheetViews>
  <sheetFormatPr baseColWidth="10" defaultRowHeight="16" x14ac:dyDescent="0.2"/>
  <cols>
    <col min="3" max="3" width="21.83203125" customWidth="1"/>
    <col min="4" max="4" width="21.5" customWidth="1"/>
    <col min="7" max="7" width="34.83203125" customWidth="1"/>
    <col min="10" max="10" width="20.5" customWidth="1"/>
    <col min="12" max="12" width="19.1640625" customWidth="1"/>
  </cols>
  <sheetData>
    <row r="1" spans="1:12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G1" s="9" t="s">
        <v>0</v>
      </c>
      <c r="H1" s="9" t="s">
        <v>142</v>
      </c>
      <c r="I1" s="22" t="s">
        <v>144</v>
      </c>
      <c r="J1" s="23"/>
      <c r="K1" s="22" t="s">
        <v>145</v>
      </c>
      <c r="L1" s="23"/>
    </row>
    <row r="2" spans="1:12" x14ac:dyDescent="0.2">
      <c r="A2" s="2" t="s">
        <v>5</v>
      </c>
      <c r="B2" s="2" t="s">
        <v>6</v>
      </c>
      <c r="C2" s="2" t="s">
        <v>7</v>
      </c>
      <c r="D2" s="1" t="s">
        <v>8</v>
      </c>
      <c r="E2" s="1" t="s">
        <v>9</v>
      </c>
      <c r="G2" s="9"/>
      <c r="H2" s="9"/>
      <c r="I2" s="9" t="s">
        <v>4</v>
      </c>
      <c r="J2" s="9" t="s">
        <v>3</v>
      </c>
      <c r="K2" s="9" t="s">
        <v>4</v>
      </c>
      <c r="L2" s="9" t="s">
        <v>3</v>
      </c>
    </row>
    <row r="3" spans="1:12" x14ac:dyDescent="0.2">
      <c r="A3" s="2"/>
      <c r="B3" s="2"/>
      <c r="C3" s="2" t="s">
        <v>10</v>
      </c>
      <c r="D3" s="1" t="s">
        <v>9</v>
      </c>
      <c r="E3" s="1" t="s">
        <v>9</v>
      </c>
      <c r="G3" s="6" t="s">
        <v>146</v>
      </c>
      <c r="H3" s="7">
        <v>15</v>
      </c>
      <c r="I3" s="7">
        <v>13</v>
      </c>
      <c r="J3" s="7">
        <v>8</v>
      </c>
      <c r="K3" s="8">
        <v>86.666666666666671</v>
      </c>
      <c r="L3" s="8">
        <v>53.333333333333336</v>
      </c>
    </row>
    <row r="4" spans="1:12" x14ac:dyDescent="0.2">
      <c r="A4" s="2"/>
      <c r="B4" s="2"/>
      <c r="C4" s="2" t="s">
        <v>11</v>
      </c>
      <c r="D4" s="1" t="s">
        <v>9</v>
      </c>
      <c r="E4" s="1" t="s">
        <v>9</v>
      </c>
      <c r="G4" s="6" t="s">
        <v>147</v>
      </c>
      <c r="H4" s="7">
        <v>13</v>
      </c>
      <c r="I4" s="7">
        <v>11</v>
      </c>
      <c r="J4" s="7">
        <v>8</v>
      </c>
      <c r="K4" s="8">
        <v>84.615384615384613</v>
      </c>
      <c r="L4" s="8">
        <v>61.53846153846154</v>
      </c>
    </row>
    <row r="5" spans="1:12" x14ac:dyDescent="0.2">
      <c r="A5" s="2"/>
      <c r="B5" s="2"/>
      <c r="C5" s="2" t="s">
        <v>12</v>
      </c>
      <c r="D5" s="1" t="s">
        <v>9</v>
      </c>
      <c r="E5" s="1" t="s">
        <v>8</v>
      </c>
      <c r="G5" s="6" t="s">
        <v>148</v>
      </c>
      <c r="H5" s="7">
        <v>7</v>
      </c>
      <c r="I5" s="7">
        <v>6</v>
      </c>
      <c r="J5" s="7">
        <v>4</v>
      </c>
      <c r="K5" s="8">
        <v>85.714285714285708</v>
      </c>
      <c r="L5" s="8">
        <v>57.142857142857139</v>
      </c>
    </row>
    <row r="6" spans="1:12" x14ac:dyDescent="0.2">
      <c r="A6" s="2"/>
      <c r="B6" s="2"/>
      <c r="C6" s="2" t="s">
        <v>13</v>
      </c>
      <c r="D6" s="1" t="s">
        <v>9</v>
      </c>
      <c r="E6" s="1" t="s">
        <v>9</v>
      </c>
      <c r="G6" s="6" t="s">
        <v>149</v>
      </c>
      <c r="H6" s="7">
        <v>9</v>
      </c>
      <c r="I6" s="7">
        <v>4</v>
      </c>
      <c r="J6" s="7">
        <v>2</v>
      </c>
      <c r="K6" s="8">
        <v>44.444444444444443</v>
      </c>
      <c r="L6" s="8">
        <v>22.222222222222221</v>
      </c>
    </row>
    <row r="7" spans="1:12" x14ac:dyDescent="0.2">
      <c r="A7" s="2"/>
      <c r="B7" s="2" t="s">
        <v>14</v>
      </c>
      <c r="C7" s="2" t="s">
        <v>15</v>
      </c>
      <c r="D7" s="1" t="s">
        <v>9</v>
      </c>
      <c r="E7" s="1" t="s">
        <v>9</v>
      </c>
      <c r="G7" s="6" t="s">
        <v>150</v>
      </c>
      <c r="H7" s="7">
        <v>10</v>
      </c>
      <c r="I7" s="7">
        <v>6</v>
      </c>
      <c r="J7" s="7">
        <v>3</v>
      </c>
      <c r="K7" s="8">
        <v>60</v>
      </c>
      <c r="L7" s="8">
        <v>30</v>
      </c>
    </row>
    <row r="8" spans="1:12" x14ac:dyDescent="0.2">
      <c r="A8" s="2"/>
      <c r="B8" s="2"/>
      <c r="C8" s="2" t="s">
        <v>16</v>
      </c>
      <c r="D8" s="1" t="s">
        <v>9</v>
      </c>
      <c r="E8" s="1" t="s">
        <v>9</v>
      </c>
      <c r="G8" s="6" t="s">
        <v>151</v>
      </c>
      <c r="H8" s="7">
        <v>12</v>
      </c>
      <c r="I8" s="7">
        <v>8</v>
      </c>
      <c r="J8" s="7">
        <v>6</v>
      </c>
      <c r="K8" s="8">
        <v>66.666666666666657</v>
      </c>
      <c r="L8" s="8">
        <v>50</v>
      </c>
    </row>
    <row r="9" spans="1:12" x14ac:dyDescent="0.2">
      <c r="A9" s="2"/>
      <c r="B9" s="2"/>
      <c r="C9" s="2" t="s">
        <v>17</v>
      </c>
      <c r="D9" s="1" t="s">
        <v>8</v>
      </c>
      <c r="E9" s="1" t="s">
        <v>9</v>
      </c>
      <c r="G9" s="6" t="s">
        <v>152</v>
      </c>
      <c r="H9" s="7">
        <v>14</v>
      </c>
      <c r="I9" s="7">
        <v>12</v>
      </c>
      <c r="J9" s="7">
        <v>7</v>
      </c>
      <c r="K9" s="8">
        <v>85.714285714285708</v>
      </c>
      <c r="L9" s="8">
        <v>50</v>
      </c>
    </row>
    <row r="10" spans="1:12" x14ac:dyDescent="0.2">
      <c r="A10" s="2"/>
      <c r="B10" s="2"/>
      <c r="C10" s="2" t="s">
        <v>18</v>
      </c>
      <c r="D10" s="1" t="s">
        <v>9</v>
      </c>
      <c r="E10" s="1" t="s">
        <v>9</v>
      </c>
      <c r="G10" s="6" t="s">
        <v>105</v>
      </c>
      <c r="H10" s="7">
        <v>12</v>
      </c>
      <c r="I10" s="7">
        <v>10</v>
      </c>
      <c r="J10" s="7">
        <v>5</v>
      </c>
      <c r="K10" s="8">
        <v>83.333333333333343</v>
      </c>
      <c r="L10" s="8">
        <v>41.666666666666671</v>
      </c>
    </row>
    <row r="11" spans="1:12" x14ac:dyDescent="0.2">
      <c r="A11" s="2"/>
      <c r="B11" s="2"/>
      <c r="C11" s="2" t="s">
        <v>19</v>
      </c>
      <c r="D11" s="1" t="s">
        <v>9</v>
      </c>
      <c r="E11" s="1" t="s">
        <v>9</v>
      </c>
      <c r="G11" s="6" t="s">
        <v>153</v>
      </c>
      <c r="H11" s="7">
        <v>13</v>
      </c>
      <c r="I11" s="7">
        <v>11</v>
      </c>
      <c r="J11" s="7">
        <v>8</v>
      </c>
      <c r="K11" s="8">
        <v>84.615384615384613</v>
      </c>
      <c r="L11" s="8">
        <v>61.53846153846154</v>
      </c>
    </row>
    <row r="12" spans="1:12" x14ac:dyDescent="0.2">
      <c r="A12" s="2"/>
      <c r="B12" s="2" t="s">
        <v>20</v>
      </c>
      <c r="C12" s="2" t="s">
        <v>21</v>
      </c>
      <c r="D12" s="1" t="s">
        <v>8</v>
      </c>
      <c r="E12" s="1" t="s">
        <v>9</v>
      </c>
      <c r="G12" s="6" t="s">
        <v>154</v>
      </c>
      <c r="H12" s="7">
        <v>12</v>
      </c>
      <c r="I12" s="7">
        <v>9</v>
      </c>
      <c r="J12" s="7">
        <v>4</v>
      </c>
      <c r="K12" s="8">
        <v>75</v>
      </c>
      <c r="L12" s="8">
        <v>33.333333333333329</v>
      </c>
    </row>
    <row r="13" spans="1:12" x14ac:dyDescent="0.2">
      <c r="A13" s="2"/>
      <c r="B13" s="2"/>
      <c r="C13" s="2" t="s">
        <v>22</v>
      </c>
      <c r="D13" s="1" t="s">
        <v>8</v>
      </c>
      <c r="E13" s="1" t="s">
        <v>9</v>
      </c>
      <c r="H13" s="12">
        <f>SUM(H3:H12)</f>
        <v>117</v>
      </c>
      <c r="I13" s="12">
        <f>SUM(I3:I12)</f>
        <v>90</v>
      </c>
      <c r="J13" s="12">
        <f>SUM(J3:J12)</f>
        <v>55</v>
      </c>
    </row>
    <row r="14" spans="1:12" x14ac:dyDescent="0.2">
      <c r="A14" s="2"/>
      <c r="B14" s="2"/>
      <c r="C14" s="2" t="s">
        <v>23</v>
      </c>
      <c r="D14" s="1" t="s">
        <v>8</v>
      </c>
      <c r="E14" s="1" t="s">
        <v>9</v>
      </c>
    </row>
    <row r="15" spans="1:12" x14ac:dyDescent="0.2">
      <c r="A15" s="2"/>
      <c r="B15" s="2"/>
      <c r="C15" s="2" t="s">
        <v>24</v>
      </c>
      <c r="D15" s="1" t="s">
        <v>8</v>
      </c>
      <c r="E15" s="1" t="s">
        <v>8</v>
      </c>
    </row>
    <row r="16" spans="1:12" x14ac:dyDescent="0.2">
      <c r="A16" s="2"/>
      <c r="B16" s="2"/>
      <c r="C16" s="2" t="s">
        <v>25</v>
      </c>
      <c r="D16" s="1" t="s">
        <v>8</v>
      </c>
      <c r="E16" s="1" t="s">
        <v>9</v>
      </c>
    </row>
    <row r="17" spans="1:5" x14ac:dyDescent="0.2">
      <c r="A17" s="2" t="s">
        <v>26</v>
      </c>
      <c r="B17" s="2" t="s">
        <v>27</v>
      </c>
      <c r="C17" s="2" t="s">
        <v>28</v>
      </c>
      <c r="D17" s="1" t="s">
        <v>8</v>
      </c>
      <c r="E17" s="1" t="s">
        <v>9</v>
      </c>
    </row>
    <row r="18" spans="1:5" x14ac:dyDescent="0.2">
      <c r="A18" s="2"/>
      <c r="B18" s="2"/>
      <c r="C18" s="2" t="s">
        <v>29</v>
      </c>
      <c r="D18" s="1" t="s">
        <v>9</v>
      </c>
      <c r="E18" s="1" t="s">
        <v>9</v>
      </c>
    </row>
    <row r="19" spans="1:5" x14ac:dyDescent="0.2">
      <c r="A19" s="2"/>
      <c r="B19" s="2"/>
      <c r="C19" s="2" t="s">
        <v>30</v>
      </c>
      <c r="D19" s="1" t="s">
        <v>8</v>
      </c>
      <c r="E19" s="1" t="s">
        <v>8</v>
      </c>
    </row>
    <row r="20" spans="1:5" x14ac:dyDescent="0.2">
      <c r="A20" s="2"/>
      <c r="B20" s="2" t="s">
        <v>31</v>
      </c>
      <c r="C20" s="2" t="s">
        <v>32</v>
      </c>
      <c r="D20" s="1" t="s">
        <v>9</v>
      </c>
      <c r="E20" s="1" t="s">
        <v>9</v>
      </c>
    </row>
    <row r="21" spans="1:5" x14ac:dyDescent="0.2">
      <c r="A21" s="2"/>
      <c r="B21" s="2"/>
      <c r="C21" s="2" t="s">
        <v>28</v>
      </c>
      <c r="D21" s="1" t="s">
        <v>8</v>
      </c>
      <c r="E21" s="1" t="s">
        <v>9</v>
      </c>
    </row>
    <row r="22" spans="1:5" x14ac:dyDescent="0.2">
      <c r="A22" s="2"/>
      <c r="B22" s="2"/>
      <c r="C22" s="2" t="s">
        <v>33</v>
      </c>
      <c r="D22" s="1" t="s">
        <v>9</v>
      </c>
      <c r="E22" s="1" t="s">
        <v>9</v>
      </c>
    </row>
    <row r="23" spans="1:5" x14ac:dyDescent="0.2">
      <c r="A23" s="2"/>
      <c r="B23" s="2"/>
      <c r="C23" s="2" t="s">
        <v>34</v>
      </c>
      <c r="D23" s="1" t="s">
        <v>9</v>
      </c>
      <c r="E23" s="1" t="s">
        <v>9</v>
      </c>
    </row>
    <row r="24" spans="1:5" x14ac:dyDescent="0.2">
      <c r="A24" s="2"/>
      <c r="B24" s="2"/>
      <c r="C24" s="2" t="s">
        <v>35</v>
      </c>
      <c r="D24" s="1" t="s">
        <v>9</v>
      </c>
      <c r="E24" s="1" t="s">
        <v>9</v>
      </c>
    </row>
    <row r="25" spans="1:5" x14ac:dyDescent="0.2">
      <c r="A25" s="2"/>
      <c r="B25" s="2" t="s">
        <v>36</v>
      </c>
      <c r="C25" s="2" t="s">
        <v>37</v>
      </c>
      <c r="D25" s="1" t="s">
        <v>9</v>
      </c>
      <c r="E25" s="1" t="s">
        <v>9</v>
      </c>
    </row>
    <row r="26" spans="1:5" x14ac:dyDescent="0.2">
      <c r="A26" s="2"/>
      <c r="B26" s="2"/>
      <c r="C26" s="2" t="s">
        <v>28</v>
      </c>
      <c r="D26" s="1" t="s">
        <v>8</v>
      </c>
      <c r="E26" s="1" t="s">
        <v>9</v>
      </c>
    </row>
    <row r="27" spans="1:5" x14ac:dyDescent="0.2">
      <c r="A27" s="2"/>
      <c r="B27" s="2"/>
      <c r="C27" s="2" t="s">
        <v>38</v>
      </c>
      <c r="D27" s="1" t="s">
        <v>9</v>
      </c>
      <c r="E27" s="1" t="s">
        <v>9</v>
      </c>
    </row>
    <row r="28" spans="1:5" x14ac:dyDescent="0.2">
      <c r="A28" s="2"/>
      <c r="B28" s="2"/>
      <c r="C28" s="2" t="s">
        <v>39</v>
      </c>
      <c r="D28" s="1" t="s">
        <v>8</v>
      </c>
      <c r="E28" s="1" t="s">
        <v>9</v>
      </c>
    </row>
    <row r="29" spans="1:5" x14ac:dyDescent="0.2">
      <c r="A29" s="2"/>
      <c r="B29" s="2"/>
      <c r="C29" s="2" t="s">
        <v>40</v>
      </c>
      <c r="D29" s="1" t="s">
        <v>9</v>
      </c>
      <c r="E29" s="1" t="s">
        <v>8</v>
      </c>
    </row>
    <row r="30" spans="1:5" x14ac:dyDescent="0.2">
      <c r="A30" s="2" t="s">
        <v>41</v>
      </c>
      <c r="B30" s="2" t="s">
        <v>42</v>
      </c>
      <c r="C30" s="2" t="s">
        <v>43</v>
      </c>
      <c r="D30" s="1" t="s">
        <v>8</v>
      </c>
      <c r="E30" s="1" t="s">
        <v>9</v>
      </c>
    </row>
    <row r="31" spans="1:5" x14ac:dyDescent="0.2">
      <c r="A31" s="2"/>
      <c r="B31" s="2"/>
      <c r="C31" s="2" t="s">
        <v>44</v>
      </c>
      <c r="D31" s="1" t="s">
        <v>9</v>
      </c>
      <c r="E31" s="1" t="s">
        <v>9</v>
      </c>
    </row>
    <row r="32" spans="1:5" x14ac:dyDescent="0.2">
      <c r="A32" s="2"/>
      <c r="B32" s="2" t="s">
        <v>45</v>
      </c>
      <c r="C32" s="2" t="s">
        <v>46</v>
      </c>
      <c r="D32" s="1" t="s">
        <v>9</v>
      </c>
      <c r="E32" s="1" t="s">
        <v>9</v>
      </c>
    </row>
    <row r="33" spans="1:5" x14ac:dyDescent="0.2">
      <c r="A33" s="2"/>
      <c r="B33" s="2"/>
      <c r="C33" s="2" t="s">
        <v>47</v>
      </c>
      <c r="D33" s="1" t="s">
        <v>9</v>
      </c>
      <c r="E33" s="1" t="s">
        <v>8</v>
      </c>
    </row>
    <row r="34" spans="1:5" x14ac:dyDescent="0.2">
      <c r="A34" s="2"/>
      <c r="B34" s="2" t="s">
        <v>48</v>
      </c>
      <c r="C34" s="2" t="s">
        <v>44</v>
      </c>
      <c r="D34" s="1" t="s">
        <v>9</v>
      </c>
      <c r="E34" s="1" t="s">
        <v>9</v>
      </c>
    </row>
    <row r="35" spans="1:5" x14ac:dyDescent="0.2">
      <c r="A35" s="2"/>
      <c r="B35" s="2"/>
      <c r="C35" s="2" t="s">
        <v>49</v>
      </c>
      <c r="D35" s="1" t="s">
        <v>8</v>
      </c>
      <c r="E35" s="1" t="s">
        <v>9</v>
      </c>
    </row>
    <row r="36" spans="1:5" x14ac:dyDescent="0.2">
      <c r="A36" s="2"/>
      <c r="B36" s="2"/>
      <c r="C36" s="2" t="s">
        <v>50</v>
      </c>
      <c r="D36" s="1" t="s">
        <v>8</v>
      </c>
      <c r="E36" s="1" t="s">
        <v>9</v>
      </c>
    </row>
    <row r="37" spans="1:5" x14ac:dyDescent="0.2">
      <c r="A37" s="2" t="s">
        <v>51</v>
      </c>
      <c r="B37" s="2" t="s">
        <v>52</v>
      </c>
      <c r="C37" s="2" t="s">
        <v>51</v>
      </c>
      <c r="D37" s="1" t="s">
        <v>9</v>
      </c>
      <c r="E37" s="1" t="s">
        <v>8</v>
      </c>
    </row>
    <row r="38" spans="1:5" x14ac:dyDescent="0.2">
      <c r="A38" s="2"/>
      <c r="B38" s="2"/>
      <c r="C38" s="2" t="s">
        <v>53</v>
      </c>
      <c r="D38" s="1" t="s">
        <v>8</v>
      </c>
      <c r="E38" s="1" t="s">
        <v>9</v>
      </c>
    </row>
    <row r="39" spans="1:5" x14ac:dyDescent="0.2">
      <c r="A39" s="2"/>
      <c r="B39" s="2"/>
      <c r="C39" s="2" t="s">
        <v>54</v>
      </c>
      <c r="D39" s="1" t="s">
        <v>8</v>
      </c>
      <c r="E39" s="1" t="s">
        <v>9</v>
      </c>
    </row>
    <row r="40" spans="1:5" x14ac:dyDescent="0.2">
      <c r="A40" s="2"/>
      <c r="B40" s="2" t="s">
        <v>55</v>
      </c>
      <c r="C40" s="2" t="s">
        <v>56</v>
      </c>
      <c r="D40" s="1" t="s">
        <v>57</v>
      </c>
      <c r="E40" s="1" t="s">
        <v>57</v>
      </c>
    </row>
    <row r="41" spans="1:5" x14ac:dyDescent="0.2">
      <c r="A41" s="2"/>
      <c r="B41" s="2"/>
      <c r="C41" s="2" t="s">
        <v>58</v>
      </c>
      <c r="D41" s="1" t="s">
        <v>59</v>
      </c>
      <c r="E41" s="1" t="s">
        <v>59</v>
      </c>
    </row>
    <row r="42" spans="1:5" x14ac:dyDescent="0.2">
      <c r="A42" s="2"/>
      <c r="B42" s="2"/>
      <c r="C42" s="2" t="s">
        <v>60</v>
      </c>
      <c r="D42" s="1" t="s">
        <v>59</v>
      </c>
      <c r="E42" s="1" t="s">
        <v>59</v>
      </c>
    </row>
    <row r="43" spans="1:5" x14ac:dyDescent="0.2">
      <c r="A43" s="2"/>
      <c r="B43" s="2" t="s">
        <v>61</v>
      </c>
      <c r="C43" s="2" t="s">
        <v>51</v>
      </c>
      <c r="D43" s="1" t="s">
        <v>59</v>
      </c>
      <c r="E43" s="1" t="s">
        <v>57</v>
      </c>
    </row>
    <row r="44" spans="1:5" x14ac:dyDescent="0.2">
      <c r="A44" s="2"/>
      <c r="B44" s="2"/>
      <c r="C44" s="2" t="s">
        <v>62</v>
      </c>
      <c r="D44" s="1" t="s">
        <v>59</v>
      </c>
      <c r="E44" s="1" t="s">
        <v>59</v>
      </c>
    </row>
    <row r="45" spans="1:5" x14ac:dyDescent="0.2">
      <c r="A45" s="2"/>
      <c r="B45" s="2"/>
      <c r="C45" s="2" t="s">
        <v>63</v>
      </c>
      <c r="D45" s="1" t="s">
        <v>59</v>
      </c>
      <c r="E45" s="1" t="s">
        <v>59</v>
      </c>
    </row>
    <row r="46" spans="1:5" x14ac:dyDescent="0.2">
      <c r="A46" s="2" t="s">
        <v>64</v>
      </c>
      <c r="B46" s="2" t="s">
        <v>65</v>
      </c>
      <c r="C46" s="2" t="s">
        <v>66</v>
      </c>
      <c r="D46" s="1" t="s">
        <v>9</v>
      </c>
      <c r="E46" s="1" t="s">
        <v>9</v>
      </c>
    </row>
    <row r="47" spans="1:5" x14ac:dyDescent="0.2">
      <c r="A47" s="2"/>
      <c r="B47" s="2"/>
      <c r="C47" s="2" t="s">
        <v>67</v>
      </c>
      <c r="D47" s="1" t="s">
        <v>8</v>
      </c>
      <c r="E47" s="1" t="s">
        <v>8</v>
      </c>
    </row>
    <row r="48" spans="1:5" x14ac:dyDescent="0.2">
      <c r="A48" s="2"/>
      <c r="B48" s="2"/>
      <c r="C48" s="2" t="s">
        <v>68</v>
      </c>
      <c r="D48" s="1" t="s">
        <v>8</v>
      </c>
      <c r="E48" s="1" t="s">
        <v>9</v>
      </c>
    </row>
    <row r="49" spans="1:5" x14ac:dyDescent="0.2">
      <c r="A49" s="2"/>
      <c r="B49" s="2" t="s">
        <v>69</v>
      </c>
      <c r="C49" s="2" t="s">
        <v>70</v>
      </c>
      <c r="D49" s="1" t="s">
        <v>8</v>
      </c>
      <c r="E49" s="1" t="s">
        <v>9</v>
      </c>
    </row>
    <row r="50" spans="1:5" x14ac:dyDescent="0.2">
      <c r="A50" s="2"/>
      <c r="B50" s="2"/>
      <c r="C50" s="2" t="s">
        <v>71</v>
      </c>
      <c r="D50" s="1" t="s">
        <v>9</v>
      </c>
      <c r="E50" s="1" t="s">
        <v>9</v>
      </c>
    </row>
    <row r="51" spans="1:5" x14ac:dyDescent="0.2">
      <c r="A51" s="2"/>
      <c r="B51" s="2"/>
      <c r="C51" s="2" t="s">
        <v>68</v>
      </c>
      <c r="D51" s="1" t="s">
        <v>8</v>
      </c>
      <c r="E51" s="1" t="s">
        <v>8</v>
      </c>
    </row>
    <row r="52" spans="1:5" x14ac:dyDescent="0.2">
      <c r="A52" s="2"/>
      <c r="B52" s="2" t="s">
        <v>72</v>
      </c>
      <c r="C52" s="2" t="s">
        <v>7</v>
      </c>
      <c r="D52" s="1" t="s">
        <v>8</v>
      </c>
      <c r="E52" s="1" t="s">
        <v>9</v>
      </c>
    </row>
    <row r="53" spans="1:5" x14ac:dyDescent="0.2">
      <c r="A53" s="2"/>
      <c r="B53" s="2"/>
      <c r="C53" s="2" t="s">
        <v>67</v>
      </c>
      <c r="D53" s="1" t="s">
        <v>9</v>
      </c>
      <c r="E53" s="1" t="s">
        <v>9</v>
      </c>
    </row>
    <row r="54" spans="1:5" x14ac:dyDescent="0.2">
      <c r="A54" s="2"/>
      <c r="B54" s="2"/>
      <c r="C54" s="2" t="s">
        <v>73</v>
      </c>
      <c r="D54" s="1" t="s">
        <v>8</v>
      </c>
      <c r="E54" s="1" t="s">
        <v>8</v>
      </c>
    </row>
    <row r="55" spans="1:5" x14ac:dyDescent="0.2">
      <c r="A55" s="2"/>
      <c r="B55" s="2"/>
      <c r="C55" s="2" t="s">
        <v>74</v>
      </c>
      <c r="D55" s="1" t="s">
        <v>8</v>
      </c>
      <c r="E55" s="1" t="s">
        <v>8</v>
      </c>
    </row>
    <row r="56" spans="1:5" x14ac:dyDescent="0.2">
      <c r="A56" s="2" t="s">
        <v>75</v>
      </c>
      <c r="B56" s="2" t="s">
        <v>76</v>
      </c>
      <c r="C56" s="2" t="s">
        <v>77</v>
      </c>
      <c r="D56" s="1" t="s">
        <v>8</v>
      </c>
      <c r="E56" s="1" t="s">
        <v>9</v>
      </c>
    </row>
    <row r="57" spans="1:5" x14ac:dyDescent="0.2">
      <c r="A57" s="2"/>
      <c r="B57" s="2"/>
      <c r="C57" s="2" t="s">
        <v>78</v>
      </c>
      <c r="D57" s="1" t="s">
        <v>8</v>
      </c>
      <c r="E57" s="1" t="s">
        <v>8</v>
      </c>
    </row>
    <row r="58" spans="1:5" x14ac:dyDescent="0.2">
      <c r="A58" s="2"/>
      <c r="B58" s="2"/>
      <c r="C58" s="2" t="s">
        <v>79</v>
      </c>
      <c r="D58" s="1" t="s">
        <v>8</v>
      </c>
      <c r="E58" s="1" t="s">
        <v>9</v>
      </c>
    </row>
    <row r="59" spans="1:5" x14ac:dyDescent="0.2">
      <c r="A59" s="2"/>
      <c r="B59" s="2"/>
      <c r="C59" s="2" t="s">
        <v>75</v>
      </c>
      <c r="D59" s="1" t="s">
        <v>9</v>
      </c>
      <c r="E59" s="1" t="s">
        <v>9</v>
      </c>
    </row>
    <row r="60" spans="1:5" x14ac:dyDescent="0.2">
      <c r="A60" s="2"/>
      <c r="B60" s="2"/>
      <c r="C60" s="2" t="s">
        <v>80</v>
      </c>
      <c r="D60" s="1" t="s">
        <v>8</v>
      </c>
      <c r="E60" s="1" t="s">
        <v>9</v>
      </c>
    </row>
    <row r="61" spans="1:5" x14ac:dyDescent="0.2">
      <c r="A61" s="2"/>
      <c r="B61" s="2" t="s">
        <v>81</v>
      </c>
      <c r="C61" s="2" t="s">
        <v>82</v>
      </c>
      <c r="D61" s="1" t="s">
        <v>9</v>
      </c>
      <c r="E61" s="1" t="s">
        <v>9</v>
      </c>
    </row>
    <row r="62" spans="1:5" x14ac:dyDescent="0.2">
      <c r="A62" s="2"/>
      <c r="B62" s="2"/>
      <c r="C62" s="2" t="s">
        <v>18</v>
      </c>
      <c r="D62" s="1" t="s">
        <v>9</v>
      </c>
      <c r="E62" s="1" t="s">
        <v>8</v>
      </c>
    </row>
    <row r="63" spans="1:5" x14ac:dyDescent="0.2">
      <c r="A63" s="2"/>
      <c r="B63" s="2"/>
      <c r="C63" s="2" t="s">
        <v>83</v>
      </c>
      <c r="D63" s="1" t="s">
        <v>8</v>
      </c>
      <c r="E63" s="1" t="s">
        <v>8</v>
      </c>
    </row>
    <row r="64" spans="1:5" x14ac:dyDescent="0.2">
      <c r="A64" s="2"/>
      <c r="B64" s="2" t="s">
        <v>84</v>
      </c>
      <c r="C64" s="2" t="s">
        <v>19</v>
      </c>
      <c r="D64" s="1" t="s">
        <v>9</v>
      </c>
      <c r="E64" s="1" t="s">
        <v>9</v>
      </c>
    </row>
    <row r="65" spans="1:5" x14ac:dyDescent="0.2">
      <c r="A65" s="2"/>
      <c r="B65" s="2"/>
      <c r="C65" s="2" t="s">
        <v>85</v>
      </c>
      <c r="D65" s="1" t="s">
        <v>9</v>
      </c>
      <c r="E65" s="1" t="s">
        <v>9</v>
      </c>
    </row>
    <row r="66" spans="1:5" x14ac:dyDescent="0.2">
      <c r="A66" s="2"/>
      <c r="B66" s="2"/>
      <c r="C66" s="2" t="s">
        <v>86</v>
      </c>
      <c r="D66" s="1" t="s">
        <v>9</v>
      </c>
      <c r="E66" s="1" t="s">
        <v>9</v>
      </c>
    </row>
    <row r="67" spans="1:5" x14ac:dyDescent="0.2">
      <c r="A67" s="2"/>
      <c r="B67" s="2"/>
      <c r="C67" s="2" t="s">
        <v>87</v>
      </c>
      <c r="D67" s="1" t="s">
        <v>8</v>
      </c>
      <c r="E67" s="1" t="s">
        <v>8</v>
      </c>
    </row>
    <row r="68" spans="1:5" x14ac:dyDescent="0.2">
      <c r="A68" s="2" t="s">
        <v>88</v>
      </c>
      <c r="B68" s="2" t="s">
        <v>89</v>
      </c>
      <c r="C68" s="2" t="s">
        <v>90</v>
      </c>
      <c r="D68" s="1" t="s">
        <v>8</v>
      </c>
      <c r="E68" s="1" t="s">
        <v>9</v>
      </c>
    </row>
    <row r="69" spans="1:5" x14ac:dyDescent="0.2">
      <c r="A69" s="2"/>
      <c r="B69" s="2"/>
      <c r="C69" s="2" t="s">
        <v>91</v>
      </c>
      <c r="D69" s="1" t="s">
        <v>8</v>
      </c>
      <c r="E69" s="1" t="s">
        <v>9</v>
      </c>
    </row>
    <row r="70" spans="1:5" x14ac:dyDescent="0.2">
      <c r="A70" s="2"/>
      <c r="B70" s="2"/>
      <c r="C70" s="2" t="s">
        <v>18</v>
      </c>
      <c r="D70" s="1" t="s">
        <v>9</v>
      </c>
      <c r="E70" s="1" t="s">
        <v>9</v>
      </c>
    </row>
    <row r="71" spans="1:5" x14ac:dyDescent="0.2">
      <c r="A71" s="2"/>
      <c r="B71" s="2"/>
      <c r="C71" s="2" t="s">
        <v>92</v>
      </c>
      <c r="D71" s="1" t="s">
        <v>8</v>
      </c>
      <c r="E71" s="1" t="s">
        <v>9</v>
      </c>
    </row>
    <row r="72" spans="1:5" x14ac:dyDescent="0.2">
      <c r="A72" s="2"/>
      <c r="B72" s="2"/>
      <c r="C72" s="2" t="s">
        <v>93</v>
      </c>
      <c r="D72" s="1" t="s">
        <v>8</v>
      </c>
      <c r="E72" s="1" t="s">
        <v>9</v>
      </c>
    </row>
    <row r="73" spans="1:5" x14ac:dyDescent="0.2">
      <c r="A73" s="2"/>
      <c r="B73" s="2" t="s">
        <v>94</v>
      </c>
      <c r="C73" s="2" t="s">
        <v>95</v>
      </c>
      <c r="D73" s="1" t="s">
        <v>9</v>
      </c>
      <c r="E73" s="1" t="s">
        <v>9</v>
      </c>
    </row>
    <row r="74" spans="1:5" x14ac:dyDescent="0.2">
      <c r="A74" s="2"/>
      <c r="B74" s="2"/>
      <c r="C74" s="2" t="s">
        <v>96</v>
      </c>
      <c r="D74" s="1" t="s">
        <v>9</v>
      </c>
      <c r="E74" s="1" t="s">
        <v>9</v>
      </c>
    </row>
    <row r="75" spans="1:5" x14ac:dyDescent="0.2">
      <c r="A75" s="2"/>
      <c r="B75" s="2"/>
      <c r="C75" s="2" t="s">
        <v>6</v>
      </c>
      <c r="D75" s="1" t="s">
        <v>8</v>
      </c>
      <c r="E75" s="1" t="s">
        <v>9</v>
      </c>
    </row>
    <row r="76" spans="1:5" x14ac:dyDescent="0.2">
      <c r="A76" s="2"/>
      <c r="B76" s="2"/>
      <c r="C76" s="2" t="s">
        <v>97</v>
      </c>
      <c r="D76" s="1" t="s">
        <v>8</v>
      </c>
      <c r="E76" s="1" t="s">
        <v>9</v>
      </c>
    </row>
    <row r="77" spans="1:5" x14ac:dyDescent="0.2">
      <c r="A77" s="2"/>
      <c r="B77" s="2"/>
      <c r="C77" s="3" t="s">
        <v>98</v>
      </c>
      <c r="D77" s="1" t="s">
        <v>9</v>
      </c>
      <c r="E77" s="1" t="s">
        <v>9</v>
      </c>
    </row>
    <row r="78" spans="1:5" x14ac:dyDescent="0.2">
      <c r="A78" s="2"/>
      <c r="B78" s="2" t="s">
        <v>99</v>
      </c>
      <c r="C78" s="2" t="s">
        <v>100</v>
      </c>
      <c r="D78" s="1" t="s">
        <v>9</v>
      </c>
      <c r="E78" s="1" t="s">
        <v>8</v>
      </c>
    </row>
    <row r="79" spans="1:5" x14ac:dyDescent="0.2">
      <c r="A79" s="2"/>
      <c r="B79" s="2"/>
      <c r="C79" s="2" t="s">
        <v>101</v>
      </c>
      <c r="D79" s="1" t="s">
        <v>9</v>
      </c>
      <c r="E79" s="1" t="s">
        <v>9</v>
      </c>
    </row>
    <row r="80" spans="1:5" x14ac:dyDescent="0.2">
      <c r="A80" s="2"/>
      <c r="B80" s="2"/>
      <c r="C80" s="2" t="s">
        <v>18</v>
      </c>
      <c r="D80" s="1" t="s">
        <v>9</v>
      </c>
      <c r="E80" s="1" t="s">
        <v>9</v>
      </c>
    </row>
    <row r="81" spans="1:5" x14ac:dyDescent="0.2">
      <c r="A81" s="2"/>
      <c r="B81" s="2"/>
      <c r="C81" s="2" t="s">
        <v>102</v>
      </c>
      <c r="D81" s="1" t="s">
        <v>8</v>
      </c>
      <c r="E81" s="1" t="s">
        <v>8</v>
      </c>
    </row>
    <row r="82" spans="1:5" x14ac:dyDescent="0.2">
      <c r="A82" s="2" t="s">
        <v>103</v>
      </c>
      <c r="B82" s="2" t="s">
        <v>104</v>
      </c>
      <c r="C82" s="2" t="s">
        <v>105</v>
      </c>
      <c r="D82" s="1" t="s">
        <v>9</v>
      </c>
      <c r="E82" s="1" t="s">
        <v>9</v>
      </c>
    </row>
    <row r="83" spans="1:5" x14ac:dyDescent="0.2">
      <c r="A83" s="2"/>
      <c r="C83" s="2" t="s">
        <v>106</v>
      </c>
      <c r="D83" s="1" t="s">
        <v>8</v>
      </c>
      <c r="E83" s="1" t="s">
        <v>8</v>
      </c>
    </row>
    <row r="84" spans="1:5" x14ac:dyDescent="0.2">
      <c r="A84" s="2"/>
      <c r="B84" s="2"/>
      <c r="C84" s="2" t="s">
        <v>107</v>
      </c>
      <c r="D84" s="1" t="s">
        <v>8</v>
      </c>
      <c r="E84" s="1" t="s">
        <v>9</v>
      </c>
    </row>
    <row r="85" spans="1:5" x14ac:dyDescent="0.2">
      <c r="A85" s="2"/>
      <c r="B85" s="2" t="s">
        <v>108</v>
      </c>
      <c r="C85" s="2" t="s">
        <v>109</v>
      </c>
      <c r="D85" s="1" t="s">
        <v>8</v>
      </c>
      <c r="E85" s="1" t="s">
        <v>9</v>
      </c>
    </row>
    <row r="86" spans="1:5" x14ac:dyDescent="0.2">
      <c r="A86" s="2"/>
      <c r="B86" s="2"/>
      <c r="C86" s="2" t="s">
        <v>110</v>
      </c>
      <c r="D86" s="1" t="s">
        <v>8</v>
      </c>
      <c r="E86" s="1" t="s">
        <v>9</v>
      </c>
    </row>
    <row r="87" spans="1:5" x14ac:dyDescent="0.2">
      <c r="A87" s="2"/>
      <c r="B87" s="2"/>
      <c r="C87" t="s">
        <v>18</v>
      </c>
      <c r="D87" s="1" t="s">
        <v>8</v>
      </c>
      <c r="E87" s="1" t="s">
        <v>9</v>
      </c>
    </row>
    <row r="88" spans="1:5" x14ac:dyDescent="0.2">
      <c r="A88" s="2"/>
      <c r="B88" s="2"/>
      <c r="C88" s="2" t="s">
        <v>111</v>
      </c>
      <c r="D88" s="1" t="s">
        <v>9</v>
      </c>
      <c r="E88" s="1" t="s">
        <v>9</v>
      </c>
    </row>
    <row r="89" spans="1:5" x14ac:dyDescent="0.2">
      <c r="A89" s="2"/>
      <c r="B89" s="2"/>
      <c r="C89" s="2" t="s">
        <v>112</v>
      </c>
      <c r="D89" s="1" t="s">
        <v>8</v>
      </c>
      <c r="E89" s="1" t="s">
        <v>9</v>
      </c>
    </row>
    <row r="90" spans="1:5" x14ac:dyDescent="0.2">
      <c r="A90" s="2"/>
      <c r="B90" s="2" t="s">
        <v>113</v>
      </c>
      <c r="C90" s="2" t="s">
        <v>114</v>
      </c>
      <c r="D90" s="1" t="s">
        <v>9</v>
      </c>
      <c r="E90" s="1" t="s">
        <v>9</v>
      </c>
    </row>
    <row r="91" spans="1:5" x14ac:dyDescent="0.2">
      <c r="A91" s="2"/>
      <c r="B91" s="2"/>
      <c r="C91" s="2" t="s">
        <v>115</v>
      </c>
      <c r="D91" s="1" t="s">
        <v>9</v>
      </c>
      <c r="E91" s="1" t="s">
        <v>9</v>
      </c>
    </row>
    <row r="92" spans="1:5" x14ac:dyDescent="0.2">
      <c r="A92" s="2"/>
      <c r="B92" s="2"/>
      <c r="C92" s="2" t="s">
        <v>18</v>
      </c>
      <c r="D92" s="1" t="s">
        <v>9</v>
      </c>
      <c r="E92" s="1" t="s">
        <v>8</v>
      </c>
    </row>
    <row r="93" spans="1:5" x14ac:dyDescent="0.2">
      <c r="A93" s="2"/>
      <c r="B93" s="2"/>
      <c r="C93" s="2" t="s">
        <v>7</v>
      </c>
      <c r="D93" s="1" t="s">
        <v>8</v>
      </c>
      <c r="E93" s="1" t="s">
        <v>9</v>
      </c>
    </row>
    <row r="94" spans="1:5" x14ac:dyDescent="0.2">
      <c r="A94" s="2" t="s">
        <v>116</v>
      </c>
      <c r="B94" s="2" t="s">
        <v>117</v>
      </c>
      <c r="C94" s="2" t="s">
        <v>118</v>
      </c>
      <c r="D94" s="1" t="s">
        <v>8</v>
      </c>
      <c r="E94" s="1" t="s">
        <v>9</v>
      </c>
    </row>
    <row r="95" spans="1:5" x14ac:dyDescent="0.2">
      <c r="A95" s="2"/>
      <c r="B95" s="2"/>
      <c r="C95" s="2" t="s">
        <v>119</v>
      </c>
      <c r="D95" s="1" t="s">
        <v>9</v>
      </c>
      <c r="E95" s="1" t="s">
        <v>9</v>
      </c>
    </row>
    <row r="96" spans="1:5" x14ac:dyDescent="0.2">
      <c r="A96" s="2"/>
      <c r="B96" s="2"/>
      <c r="C96" s="2" t="s">
        <v>120</v>
      </c>
      <c r="D96" s="1" t="s">
        <v>8</v>
      </c>
      <c r="E96" s="1" t="s">
        <v>9</v>
      </c>
    </row>
    <row r="97" spans="1:5" x14ac:dyDescent="0.2">
      <c r="A97" s="2"/>
      <c r="B97" s="2"/>
      <c r="C97" s="2" t="s">
        <v>121</v>
      </c>
      <c r="D97" s="1" t="s">
        <v>8</v>
      </c>
      <c r="E97" s="1" t="s">
        <v>9</v>
      </c>
    </row>
    <row r="98" spans="1:5" x14ac:dyDescent="0.2">
      <c r="A98" s="2"/>
      <c r="B98" s="2"/>
      <c r="C98" s="2" t="s">
        <v>18</v>
      </c>
      <c r="D98" s="1" t="s">
        <v>8</v>
      </c>
      <c r="E98" s="1" t="s">
        <v>8</v>
      </c>
    </row>
    <row r="99" spans="1:5" x14ac:dyDescent="0.2">
      <c r="A99" s="2"/>
      <c r="B99" s="2" t="s">
        <v>122</v>
      </c>
      <c r="C99" s="2" t="s">
        <v>123</v>
      </c>
      <c r="D99" s="1" t="s">
        <v>9</v>
      </c>
      <c r="E99" s="1" t="s">
        <v>9</v>
      </c>
    </row>
    <row r="100" spans="1:5" x14ac:dyDescent="0.2">
      <c r="A100" s="2"/>
      <c r="B100" s="2"/>
      <c r="C100" s="2" t="s">
        <v>124</v>
      </c>
      <c r="D100" s="1" t="s">
        <v>9</v>
      </c>
      <c r="E100" s="1" t="s">
        <v>9</v>
      </c>
    </row>
    <row r="101" spans="1:5" x14ac:dyDescent="0.2">
      <c r="A101" s="2"/>
      <c r="B101" s="2"/>
      <c r="C101" s="2" t="s">
        <v>125</v>
      </c>
      <c r="D101" s="1" t="s">
        <v>9</v>
      </c>
      <c r="E101" s="1" t="s">
        <v>9</v>
      </c>
    </row>
    <row r="102" spans="1:5" x14ac:dyDescent="0.2">
      <c r="A102" s="2"/>
      <c r="B102" s="2"/>
      <c r="C102" s="2" t="s">
        <v>18</v>
      </c>
      <c r="D102" s="1" t="s">
        <v>9</v>
      </c>
      <c r="E102" s="1" t="s">
        <v>9</v>
      </c>
    </row>
    <row r="103" spans="1:5" x14ac:dyDescent="0.2">
      <c r="A103" s="2"/>
      <c r="B103" s="2"/>
      <c r="C103" s="2" t="s">
        <v>126</v>
      </c>
      <c r="D103" s="1" t="s">
        <v>9</v>
      </c>
      <c r="E103" s="1" t="s">
        <v>9</v>
      </c>
    </row>
    <row r="104" spans="1:5" x14ac:dyDescent="0.2">
      <c r="A104" s="2"/>
      <c r="B104" s="2" t="s">
        <v>127</v>
      </c>
      <c r="C104" s="2" t="s">
        <v>125</v>
      </c>
      <c r="D104" s="1" t="s">
        <v>8</v>
      </c>
      <c r="E104" s="1" t="s">
        <v>8</v>
      </c>
    </row>
    <row r="105" spans="1:5" x14ac:dyDescent="0.2">
      <c r="A105" s="2"/>
      <c r="B105" s="2"/>
      <c r="C105" s="2" t="s">
        <v>128</v>
      </c>
      <c r="D105" s="1" t="s">
        <v>9</v>
      </c>
      <c r="E105" s="1" t="s">
        <v>9</v>
      </c>
    </row>
    <row r="106" spans="1:5" x14ac:dyDescent="0.2">
      <c r="A106" s="2"/>
      <c r="B106" s="2"/>
      <c r="C106" s="2" t="s">
        <v>18</v>
      </c>
      <c r="D106" s="1" t="s">
        <v>9</v>
      </c>
      <c r="E106" s="1" t="s">
        <v>9</v>
      </c>
    </row>
    <row r="107" spans="1:5" x14ac:dyDescent="0.2">
      <c r="A107" s="2" t="s">
        <v>129</v>
      </c>
      <c r="B107" s="2" t="s">
        <v>130</v>
      </c>
      <c r="C107" s="2" t="s">
        <v>131</v>
      </c>
      <c r="D107" s="1" t="s">
        <v>9</v>
      </c>
      <c r="E107" s="1" t="s">
        <v>9</v>
      </c>
    </row>
    <row r="108" spans="1:5" x14ac:dyDescent="0.2">
      <c r="A108" s="2"/>
      <c r="B108" s="2"/>
      <c r="C108" s="2" t="s">
        <v>132</v>
      </c>
      <c r="D108" s="1" t="s">
        <v>9</v>
      </c>
      <c r="E108" s="1" t="s">
        <v>9</v>
      </c>
    </row>
    <row r="109" spans="1:5" x14ac:dyDescent="0.2">
      <c r="A109" s="2"/>
      <c r="B109" s="2"/>
      <c r="C109" s="2" t="s">
        <v>18</v>
      </c>
      <c r="D109" s="1" t="s">
        <v>9</v>
      </c>
      <c r="E109" s="1" t="s">
        <v>9</v>
      </c>
    </row>
    <row r="110" spans="1:5" x14ac:dyDescent="0.2">
      <c r="A110" s="2"/>
      <c r="B110" s="2"/>
      <c r="C110" s="2" t="s">
        <v>133</v>
      </c>
      <c r="D110" s="1" t="s">
        <v>8</v>
      </c>
      <c r="E110" s="1" t="s">
        <v>9</v>
      </c>
    </row>
    <row r="111" spans="1:5" x14ac:dyDescent="0.2">
      <c r="A111" s="2"/>
      <c r="B111" s="2"/>
      <c r="C111" s="2" t="s">
        <v>134</v>
      </c>
      <c r="D111" s="1" t="s">
        <v>8</v>
      </c>
      <c r="E111" s="1" t="s">
        <v>9</v>
      </c>
    </row>
    <row r="112" spans="1:5" x14ac:dyDescent="0.2">
      <c r="A112" s="2"/>
      <c r="B112" s="2" t="s">
        <v>135</v>
      </c>
      <c r="C112" s="2" t="s">
        <v>136</v>
      </c>
      <c r="D112" s="1" t="s">
        <v>8</v>
      </c>
      <c r="E112" s="1" t="s">
        <v>9</v>
      </c>
    </row>
    <row r="113" spans="1:5" x14ac:dyDescent="0.2">
      <c r="A113" s="2"/>
      <c r="B113" s="2"/>
      <c r="C113" s="2" t="s">
        <v>137</v>
      </c>
      <c r="D113" s="10" t="s">
        <v>8</v>
      </c>
      <c r="E113" s="1" t="s">
        <v>9</v>
      </c>
    </row>
    <row r="114" spans="1:5" x14ac:dyDescent="0.2">
      <c r="A114" s="2"/>
      <c r="B114" s="2"/>
      <c r="C114" s="2" t="s">
        <v>7</v>
      </c>
      <c r="D114" s="1" t="s">
        <v>8</v>
      </c>
      <c r="E114" s="1" t="s">
        <v>8</v>
      </c>
    </row>
    <row r="115" spans="1:5" x14ac:dyDescent="0.2">
      <c r="A115" s="2"/>
      <c r="B115" s="2" t="s">
        <v>138</v>
      </c>
      <c r="C115" s="2" t="s">
        <v>139</v>
      </c>
      <c r="D115" s="1" t="s">
        <v>9</v>
      </c>
      <c r="E115" s="1" t="s">
        <v>9</v>
      </c>
    </row>
    <row r="116" spans="1:5" x14ac:dyDescent="0.2">
      <c r="A116" s="2"/>
      <c r="B116" s="2"/>
      <c r="C116" s="2" t="s">
        <v>137</v>
      </c>
      <c r="D116" s="1" t="s">
        <v>8</v>
      </c>
      <c r="E116" s="1" t="s">
        <v>9</v>
      </c>
    </row>
    <row r="117" spans="1:5" x14ac:dyDescent="0.2">
      <c r="A117" s="2"/>
      <c r="B117" s="2"/>
      <c r="C117" s="2" t="s">
        <v>18</v>
      </c>
      <c r="D117" s="1" t="s">
        <v>8</v>
      </c>
      <c r="E117" s="1" t="s">
        <v>8</v>
      </c>
    </row>
    <row r="118" spans="1:5" x14ac:dyDescent="0.2">
      <c r="A118" s="2"/>
      <c r="B118" s="2"/>
      <c r="C118" s="2" t="s">
        <v>7</v>
      </c>
      <c r="D118" s="1" t="s">
        <v>8</v>
      </c>
      <c r="E118" s="1" t="s">
        <v>8</v>
      </c>
    </row>
    <row r="119" spans="1:5" x14ac:dyDescent="0.2">
      <c r="A119" s="24" t="s">
        <v>140</v>
      </c>
      <c r="B119" s="25"/>
      <c r="C119" s="26"/>
      <c r="D119" s="4">
        <f>COUNTIF(D2:D118,"=Y")</f>
        <v>55</v>
      </c>
      <c r="E119" s="4">
        <f>COUNTIF(E2:E118,"=Y")</f>
        <v>90</v>
      </c>
    </row>
    <row r="120" spans="1:5" x14ac:dyDescent="0.2">
      <c r="A120" s="24" t="s">
        <v>141</v>
      </c>
      <c r="B120" s="25"/>
      <c r="C120" s="26"/>
      <c r="D120" s="4">
        <f>COUNTIF(D2:D118, "=N")</f>
        <v>62</v>
      </c>
      <c r="E120" s="4">
        <f>COUNTIF(E2:E118, "=N")</f>
        <v>27</v>
      </c>
    </row>
    <row r="121" spans="1:5" x14ac:dyDescent="0.2">
      <c r="A121" s="24" t="s">
        <v>142</v>
      </c>
      <c r="B121" s="25"/>
      <c r="C121" s="26"/>
      <c r="D121" s="4">
        <f xml:space="preserve"> SUM(D119:D120)</f>
        <v>117</v>
      </c>
      <c r="E121" s="4">
        <f xml:space="preserve"> SUM(E119:E120)</f>
        <v>117</v>
      </c>
    </row>
    <row r="122" spans="1:5" x14ac:dyDescent="0.2">
      <c r="A122" s="24" t="s">
        <v>143</v>
      </c>
      <c r="B122" s="25"/>
      <c r="C122" s="26"/>
      <c r="D122" s="11">
        <f>D119/D121</f>
        <v>0.47008547008547008</v>
      </c>
      <c r="E122" s="11">
        <f>E119/E121</f>
        <v>0.76923076923076927</v>
      </c>
    </row>
  </sheetData>
  <mergeCells count="6">
    <mergeCell ref="K1:L1"/>
    <mergeCell ref="A119:C119"/>
    <mergeCell ref="A120:C120"/>
    <mergeCell ref="A121:C121"/>
    <mergeCell ref="A122:C122"/>
    <mergeCell ref="I1:J1"/>
  </mergeCells>
  <conditionalFormatting sqref="D2:E122">
    <cfRule type="cellIs" dxfId="1" priority="2" operator="equal">
      <formula>"N"</formula>
    </cfRule>
  </conditionalFormatting>
  <conditionalFormatting sqref="D1:E122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CD91-E3C7-0840-A399-6AFD283C15F7}">
  <dimension ref="A1:Y25"/>
  <sheetViews>
    <sheetView zoomScale="125" workbookViewId="0">
      <selection activeCell="C7" sqref="C7"/>
    </sheetView>
  </sheetViews>
  <sheetFormatPr baseColWidth="10" defaultRowHeight="16" x14ac:dyDescent="0.2"/>
  <cols>
    <col min="3" max="3" width="21.5" customWidth="1"/>
    <col min="5" max="5" width="20.83203125" customWidth="1"/>
    <col min="11" max="11" width="12.1640625" customWidth="1"/>
    <col min="12" max="12" width="11.6640625" customWidth="1"/>
    <col min="13" max="13" width="13.6640625" customWidth="1"/>
    <col min="15" max="15" width="23" customWidth="1"/>
    <col min="16" max="16" width="11.83203125" customWidth="1"/>
    <col min="17" max="17" width="13.1640625" customWidth="1"/>
    <col min="21" max="21" width="19.6640625" customWidth="1"/>
    <col min="23" max="23" width="12.6640625" customWidth="1"/>
  </cols>
  <sheetData>
    <row r="1" spans="1:25" x14ac:dyDescent="0.2">
      <c r="A1" s="27" t="s">
        <v>161</v>
      </c>
      <c r="B1" s="27"/>
      <c r="C1" s="27"/>
      <c r="D1" s="27"/>
      <c r="E1" s="27"/>
      <c r="F1" s="27"/>
      <c r="G1" s="27"/>
      <c r="H1" s="27"/>
      <c r="I1" s="27"/>
      <c r="K1" s="30" t="s">
        <v>163</v>
      </c>
      <c r="L1" s="30"/>
      <c r="M1" s="30"/>
      <c r="O1" s="27" t="s">
        <v>164</v>
      </c>
      <c r="P1" s="27"/>
      <c r="Q1" s="27"/>
      <c r="R1" s="27"/>
      <c r="S1" s="27"/>
      <c r="U1" s="27" t="s">
        <v>174</v>
      </c>
      <c r="V1" s="27"/>
      <c r="W1" s="27"/>
      <c r="X1" s="27"/>
      <c r="Y1" s="27"/>
    </row>
    <row r="2" spans="1:25" ht="19" x14ac:dyDescent="0.25">
      <c r="A2" s="29" t="s">
        <v>4</v>
      </c>
      <c r="B2" s="29"/>
      <c r="C2" s="29"/>
      <c r="D2" s="29"/>
      <c r="E2" s="29"/>
      <c r="F2" s="29" t="s">
        <v>155</v>
      </c>
      <c r="G2" s="29"/>
      <c r="H2" s="29"/>
      <c r="I2" s="29"/>
      <c r="K2" s="9" t="s">
        <v>162</v>
      </c>
      <c r="L2" s="9" t="s">
        <v>4</v>
      </c>
      <c r="M2" s="9" t="s">
        <v>155</v>
      </c>
      <c r="O2" s="16" t="s">
        <v>164</v>
      </c>
      <c r="P2" s="9" t="s">
        <v>4</v>
      </c>
      <c r="Q2" s="9" t="s">
        <v>155</v>
      </c>
      <c r="R2" s="9" t="s">
        <v>165</v>
      </c>
      <c r="S2" s="9" t="s">
        <v>166</v>
      </c>
      <c r="U2" s="9" t="s">
        <v>174</v>
      </c>
      <c r="V2" s="9" t="s">
        <v>4</v>
      </c>
      <c r="W2" s="9" t="s">
        <v>155</v>
      </c>
      <c r="X2" s="9" t="s">
        <v>165</v>
      </c>
      <c r="Y2" s="9" t="s">
        <v>166</v>
      </c>
    </row>
    <row r="3" spans="1:25" x14ac:dyDescent="0.2">
      <c r="A3" s="13"/>
      <c r="B3" s="9" t="s">
        <v>156</v>
      </c>
      <c r="C3" s="9" t="s">
        <v>157</v>
      </c>
      <c r="D3" s="9" t="s">
        <v>158</v>
      </c>
      <c r="E3" s="9" t="s">
        <v>159</v>
      </c>
      <c r="F3" s="9" t="s">
        <v>156</v>
      </c>
      <c r="G3" s="9" t="s">
        <v>157</v>
      </c>
      <c r="H3" s="9" t="s">
        <v>158</v>
      </c>
      <c r="I3" s="9" t="s">
        <v>159</v>
      </c>
      <c r="K3" s="9" t="s">
        <v>156</v>
      </c>
      <c r="L3" s="1">
        <v>34</v>
      </c>
      <c r="M3" s="1">
        <v>101.75</v>
      </c>
      <c r="O3" s="6" t="s">
        <v>167</v>
      </c>
      <c r="P3" s="1">
        <v>3.75</v>
      </c>
      <c r="Q3" s="1">
        <v>3</v>
      </c>
      <c r="R3" s="17">
        <v>1.21</v>
      </c>
      <c r="S3" s="17">
        <v>0.26540000000000002</v>
      </c>
      <c r="U3" s="6" t="s">
        <v>204</v>
      </c>
      <c r="V3" s="2">
        <v>3.75</v>
      </c>
      <c r="W3" s="2">
        <v>5.5</v>
      </c>
      <c r="X3" s="5">
        <v>-1.9410000000000001</v>
      </c>
      <c r="Y3" s="5">
        <v>9.3340000000000006E-2</v>
      </c>
    </row>
    <row r="4" spans="1:25" x14ac:dyDescent="0.2">
      <c r="A4" s="2">
        <v>1</v>
      </c>
      <c r="B4" s="1">
        <v>37</v>
      </c>
      <c r="C4" s="1"/>
      <c r="D4" s="1"/>
      <c r="E4" s="1">
        <v>146</v>
      </c>
      <c r="F4" s="1"/>
      <c r="G4" s="1">
        <v>76</v>
      </c>
      <c r="H4" s="1">
        <v>152</v>
      </c>
      <c r="I4" s="1"/>
      <c r="K4" s="9" t="s">
        <v>157</v>
      </c>
      <c r="L4" s="1">
        <v>58</v>
      </c>
      <c r="M4" s="1">
        <v>98.25</v>
      </c>
      <c r="O4" s="6" t="s">
        <v>200</v>
      </c>
      <c r="P4" s="1">
        <v>4.25</v>
      </c>
      <c r="Q4" s="1">
        <v>3.25</v>
      </c>
      <c r="R4" s="17">
        <v>2.6459999999999999</v>
      </c>
      <c r="S4" s="17">
        <v>3.3149999999999999E-2</v>
      </c>
      <c r="U4" s="6" t="s">
        <v>175</v>
      </c>
      <c r="V4" s="2">
        <v>2.25</v>
      </c>
      <c r="W4" s="2">
        <v>2.75</v>
      </c>
      <c r="X4" s="5">
        <v>-1.323</v>
      </c>
      <c r="Y4" s="5">
        <v>0.22</v>
      </c>
    </row>
    <row r="5" spans="1:25" x14ac:dyDescent="0.2">
      <c r="A5" s="2">
        <v>2</v>
      </c>
      <c r="B5" s="1"/>
      <c r="C5" s="1">
        <v>45</v>
      </c>
      <c r="D5" s="1">
        <v>90</v>
      </c>
      <c r="E5" s="1"/>
      <c r="F5" s="1">
        <v>127</v>
      </c>
      <c r="G5" s="1"/>
      <c r="H5" s="1"/>
      <c r="I5" s="1">
        <v>132</v>
      </c>
      <c r="K5" s="9" t="s">
        <v>158</v>
      </c>
      <c r="L5" s="1">
        <v>110.25</v>
      </c>
      <c r="M5" s="1">
        <v>144.75</v>
      </c>
      <c r="O5" s="6" t="s">
        <v>168</v>
      </c>
      <c r="P5" s="1">
        <v>3.375</v>
      </c>
      <c r="Q5" s="1">
        <v>2.625</v>
      </c>
      <c r="R5" s="17">
        <v>1.528</v>
      </c>
      <c r="S5" s="17">
        <v>0.17047000000000001</v>
      </c>
      <c r="U5" s="6" t="s">
        <v>176</v>
      </c>
      <c r="V5" s="2">
        <v>3.375</v>
      </c>
      <c r="W5" s="2">
        <v>4.375</v>
      </c>
      <c r="X5" s="5">
        <v>-1.4139999999999999</v>
      </c>
      <c r="Y5" s="5">
        <v>0.20019999999999999</v>
      </c>
    </row>
    <row r="6" spans="1:25" x14ac:dyDescent="0.2">
      <c r="A6" s="2">
        <v>3</v>
      </c>
      <c r="B6" s="1">
        <v>10</v>
      </c>
      <c r="C6" s="1"/>
      <c r="D6" s="1"/>
      <c r="E6" s="1">
        <v>136</v>
      </c>
      <c r="F6" s="1"/>
      <c r="G6" s="1">
        <v>73</v>
      </c>
      <c r="H6" s="1">
        <v>147</v>
      </c>
      <c r="I6" s="1"/>
      <c r="K6" s="9" t="s">
        <v>159</v>
      </c>
      <c r="L6" s="1">
        <v>131.25</v>
      </c>
      <c r="M6" s="1">
        <v>213.25</v>
      </c>
      <c r="O6" s="6" t="s">
        <v>169</v>
      </c>
      <c r="P6" s="1">
        <v>4.375</v>
      </c>
      <c r="Q6" s="1">
        <v>3.75</v>
      </c>
      <c r="R6" s="17">
        <v>1.4890000000000001</v>
      </c>
      <c r="S6" s="17">
        <v>0.18260000000000001</v>
      </c>
      <c r="U6" s="6" t="s">
        <v>205</v>
      </c>
      <c r="V6" s="2">
        <v>1.625</v>
      </c>
      <c r="W6" s="2">
        <v>3.5</v>
      </c>
      <c r="X6" s="5">
        <v>-2.6110000000000002</v>
      </c>
      <c r="Y6" s="5">
        <v>3.4590000000000003E-2</v>
      </c>
    </row>
    <row r="7" spans="1:25" x14ac:dyDescent="0.2">
      <c r="A7" s="2">
        <v>4</v>
      </c>
      <c r="B7" s="1"/>
      <c r="C7" s="1">
        <v>75</v>
      </c>
      <c r="D7" s="1">
        <v>110</v>
      </c>
      <c r="E7" s="1"/>
      <c r="F7" s="1">
        <v>56</v>
      </c>
      <c r="G7" s="1"/>
      <c r="H7" s="1"/>
      <c r="I7" s="1">
        <v>254</v>
      </c>
      <c r="K7" s="9" t="s">
        <v>160</v>
      </c>
      <c r="L7" s="1">
        <v>83.375</v>
      </c>
      <c r="M7" s="1">
        <v>139.5</v>
      </c>
      <c r="O7" s="6" t="s">
        <v>201</v>
      </c>
      <c r="P7" s="1">
        <v>3.625</v>
      </c>
      <c r="Q7" s="1">
        <v>2.75</v>
      </c>
      <c r="R7" s="17">
        <v>1.986</v>
      </c>
      <c r="S7" s="17">
        <v>4.1000000000000002E-2</v>
      </c>
      <c r="U7" s="6" t="s">
        <v>177</v>
      </c>
      <c r="V7" s="2">
        <v>4.625</v>
      </c>
      <c r="W7" s="2">
        <v>5.5</v>
      </c>
      <c r="X7" s="5">
        <v>-1.109</v>
      </c>
      <c r="Y7" s="5">
        <v>0.30409999999999998</v>
      </c>
    </row>
    <row r="8" spans="1:25" x14ac:dyDescent="0.2">
      <c r="A8" s="2">
        <v>5</v>
      </c>
      <c r="B8" s="1"/>
      <c r="C8" s="1"/>
      <c r="D8" s="1">
        <v>121</v>
      </c>
      <c r="E8" s="1">
        <v>171</v>
      </c>
      <c r="F8" s="1">
        <v>71</v>
      </c>
      <c r="G8" s="1">
        <v>94</v>
      </c>
      <c r="H8" s="1"/>
      <c r="I8" s="1"/>
      <c r="O8" s="6"/>
      <c r="P8" s="1"/>
      <c r="Q8" s="1"/>
      <c r="R8" s="17"/>
      <c r="S8" s="17"/>
      <c r="U8" s="6" t="s">
        <v>178</v>
      </c>
      <c r="V8" s="2">
        <v>3</v>
      </c>
      <c r="W8" s="2">
        <v>4.375</v>
      </c>
      <c r="X8" s="5">
        <v>1.2490000000000001</v>
      </c>
      <c r="Y8" s="5">
        <v>0.25</v>
      </c>
    </row>
    <row r="9" spans="1:25" x14ac:dyDescent="0.2">
      <c r="A9" s="2">
        <v>6</v>
      </c>
      <c r="B9" s="1">
        <v>47</v>
      </c>
      <c r="C9" s="1">
        <v>43</v>
      </c>
      <c r="D9" s="1"/>
      <c r="E9" s="1"/>
      <c r="F9" s="1"/>
      <c r="G9" s="1"/>
      <c r="H9" s="1">
        <v>100</v>
      </c>
      <c r="I9" s="1">
        <v>235</v>
      </c>
      <c r="O9" s="6" t="s">
        <v>170</v>
      </c>
      <c r="P9" s="1">
        <v>2</v>
      </c>
      <c r="Q9" s="1">
        <v>2.5</v>
      </c>
      <c r="R9" s="17">
        <v>-1</v>
      </c>
      <c r="S9" s="17">
        <v>0.35061999999999999</v>
      </c>
    </row>
    <row r="10" spans="1:25" x14ac:dyDescent="0.2">
      <c r="A10" s="2">
        <v>7</v>
      </c>
      <c r="B10" s="14">
        <v>42</v>
      </c>
      <c r="C10" s="10">
        <v>69</v>
      </c>
      <c r="D10" s="1"/>
      <c r="E10" s="1"/>
      <c r="F10" s="1"/>
      <c r="G10" s="1"/>
      <c r="H10" s="15">
        <v>180</v>
      </c>
      <c r="I10" s="10">
        <v>232</v>
      </c>
      <c r="O10" s="6" t="s">
        <v>171</v>
      </c>
      <c r="P10" s="1">
        <v>2.375</v>
      </c>
      <c r="Q10" s="1">
        <v>2.75</v>
      </c>
      <c r="R10" s="17">
        <v>-1.1579999999999999</v>
      </c>
      <c r="S10" s="17">
        <v>0.28493000000000002</v>
      </c>
    </row>
    <row r="11" spans="1:25" x14ac:dyDescent="0.2">
      <c r="A11" s="2">
        <v>8</v>
      </c>
      <c r="B11" s="1"/>
      <c r="C11" s="1"/>
      <c r="D11" s="1">
        <v>120</v>
      </c>
      <c r="E11" s="1">
        <v>72</v>
      </c>
      <c r="F11" s="1">
        <v>153</v>
      </c>
      <c r="G11" s="1">
        <v>150</v>
      </c>
      <c r="H11" s="1"/>
      <c r="I11" s="1"/>
      <c r="O11" s="6" t="s">
        <v>172</v>
      </c>
      <c r="P11" s="1">
        <v>2</v>
      </c>
      <c r="Q11" s="1">
        <v>2.125</v>
      </c>
      <c r="R11" s="17">
        <v>-0.55200000000000005</v>
      </c>
      <c r="S11" s="17">
        <v>0.59833000000000003</v>
      </c>
    </row>
    <row r="12" spans="1:25" x14ac:dyDescent="0.2">
      <c r="O12" s="6" t="s">
        <v>202</v>
      </c>
      <c r="P12" s="1">
        <v>2.25</v>
      </c>
      <c r="Q12" s="1">
        <v>3.125</v>
      </c>
      <c r="R12" s="17">
        <v>-2.4969999999999999</v>
      </c>
      <c r="S12" s="17">
        <v>4.1160000000000002E-2</v>
      </c>
    </row>
    <row r="13" spans="1:25" x14ac:dyDescent="0.2">
      <c r="O13" s="6" t="s">
        <v>203</v>
      </c>
      <c r="P13" s="1">
        <v>1.625</v>
      </c>
      <c r="Q13" s="1">
        <v>3</v>
      </c>
      <c r="R13" s="17">
        <v>-2.5819999999999999</v>
      </c>
      <c r="S13" s="17">
        <v>3.6339999999999997E-2</v>
      </c>
    </row>
    <row r="14" spans="1:25" x14ac:dyDescent="0.2">
      <c r="A14" s="16" t="s">
        <v>160</v>
      </c>
      <c r="B14" s="13">
        <f t="shared" ref="B14:I14" si="0">AVERAGE(B4:B11)</f>
        <v>34</v>
      </c>
      <c r="C14" s="13">
        <f t="shared" si="0"/>
        <v>58</v>
      </c>
      <c r="D14" s="13">
        <f t="shared" si="0"/>
        <v>110.25</v>
      </c>
      <c r="E14" s="13">
        <f t="shared" si="0"/>
        <v>131.25</v>
      </c>
      <c r="F14" s="13">
        <f t="shared" si="0"/>
        <v>101.75</v>
      </c>
      <c r="G14" s="13">
        <f t="shared" si="0"/>
        <v>98.25</v>
      </c>
      <c r="H14" s="13">
        <f t="shared" si="0"/>
        <v>144.75</v>
      </c>
      <c r="I14" s="13">
        <f t="shared" si="0"/>
        <v>213.25</v>
      </c>
      <c r="O14" s="16" t="s">
        <v>173</v>
      </c>
      <c r="P14" s="9">
        <v>72.8125</v>
      </c>
      <c r="Q14" s="9">
        <v>54.6875</v>
      </c>
      <c r="R14" s="17"/>
      <c r="S14" s="17"/>
    </row>
    <row r="20" spans="2:6" x14ac:dyDescent="0.2">
      <c r="B20" s="28" t="s">
        <v>184</v>
      </c>
      <c r="C20" s="28"/>
      <c r="D20" s="28"/>
      <c r="E20" s="28"/>
      <c r="F20" s="28"/>
    </row>
    <row r="21" spans="2:6" x14ac:dyDescent="0.2">
      <c r="B21" s="19" t="s">
        <v>180</v>
      </c>
      <c r="C21" s="19" t="s">
        <v>179</v>
      </c>
      <c r="D21" s="19" t="s">
        <v>181</v>
      </c>
      <c r="E21" s="19" t="s">
        <v>182</v>
      </c>
      <c r="F21" s="19" t="s">
        <v>183</v>
      </c>
    </row>
    <row r="22" spans="2:6" x14ac:dyDescent="0.2">
      <c r="B22" s="6" t="s">
        <v>156</v>
      </c>
      <c r="C22" s="2" t="s">
        <v>185</v>
      </c>
      <c r="D22" s="1" t="s">
        <v>189</v>
      </c>
      <c r="E22" s="18" t="s">
        <v>191</v>
      </c>
      <c r="F22" s="18" t="s">
        <v>190</v>
      </c>
    </row>
    <row r="23" spans="2:6" x14ac:dyDescent="0.2">
      <c r="B23" s="6" t="s">
        <v>157</v>
      </c>
      <c r="C23" s="2" t="s">
        <v>186</v>
      </c>
      <c r="D23" s="1" t="s">
        <v>194</v>
      </c>
      <c r="E23" s="18" t="s">
        <v>192</v>
      </c>
      <c r="F23" s="18" t="s">
        <v>193</v>
      </c>
    </row>
    <row r="24" spans="2:6" x14ac:dyDescent="0.2">
      <c r="B24" s="6" t="s">
        <v>158</v>
      </c>
      <c r="C24" s="2" t="s">
        <v>187</v>
      </c>
      <c r="D24" s="1" t="s">
        <v>189</v>
      </c>
      <c r="E24" s="18" t="s">
        <v>196</v>
      </c>
      <c r="F24" s="18" t="s">
        <v>195</v>
      </c>
    </row>
    <row r="25" spans="2:6" x14ac:dyDescent="0.2">
      <c r="B25" s="6" t="s">
        <v>159</v>
      </c>
      <c r="C25" s="2" t="s">
        <v>188</v>
      </c>
      <c r="D25" s="1" t="s">
        <v>198</v>
      </c>
      <c r="E25" s="18" t="s">
        <v>197</v>
      </c>
      <c r="F25" s="18" t="s">
        <v>199</v>
      </c>
    </row>
  </sheetData>
  <mergeCells count="7">
    <mergeCell ref="U1:Y1"/>
    <mergeCell ref="B20:F20"/>
    <mergeCell ref="A2:E2"/>
    <mergeCell ref="F2:I2"/>
    <mergeCell ref="A1:I1"/>
    <mergeCell ref="K1:M1"/>
    <mergeCell ref="O1:S1"/>
  </mergeCells>
  <phoneticPr fontId="3" type="noConversion"/>
  <hyperlinks>
    <hyperlink ref="F22" r:id="rId1" xr:uid="{444B359C-6E56-7344-B3F6-B31368E7558F}"/>
    <hyperlink ref="E22" r:id="rId2" display="https://play.google.com/store/apps/dev?id=6766325403474366439" xr:uid="{B5937141-7BDB-714E-99E7-49137D452D98}"/>
    <hyperlink ref="E23" r:id="rId3" display="https://play.google.com/store/apps/dev?id=6197543456908830701" xr:uid="{9815704D-42FA-CC4B-B670-707419BC68D5}"/>
    <hyperlink ref="F23" r:id="rId4" xr:uid="{6EB90489-1DEC-334D-ADDF-B9BAAC5B7CC6}"/>
    <hyperlink ref="F24" r:id="rId5" xr:uid="{0340E488-0690-444E-9B0C-045370682443}"/>
    <hyperlink ref="E24" r:id="rId6" display="https://play.google.com/store/apps/developer?id=physphil" xr:uid="{4DF4BF87-82CB-4F47-ACCC-3843E5298869}"/>
    <hyperlink ref="E25" r:id="rId7" display="https://play.google.com/store/apps/developer?id=Simple+Apps." xr:uid="{738D4562-C552-2E4B-B01F-8BE640A7C844}"/>
    <hyperlink ref="F25" r:id="rId8" xr:uid="{1ABC4765-686A-6643-90CA-222C361733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9D24-10C1-B743-8864-33A80E7E153F}">
  <dimension ref="A1:E15"/>
  <sheetViews>
    <sheetView workbookViewId="0">
      <selection activeCell="D22" sqref="D22"/>
    </sheetView>
  </sheetViews>
  <sheetFormatPr baseColWidth="10" defaultRowHeight="16" x14ac:dyDescent="0.2"/>
  <cols>
    <col min="1" max="1" width="17.6640625" customWidth="1"/>
    <col min="3" max="3" width="116.33203125" customWidth="1"/>
    <col min="4" max="4" width="70.6640625" customWidth="1"/>
  </cols>
  <sheetData>
    <row r="1" spans="1:5" x14ac:dyDescent="0.2">
      <c r="A1" t="s">
        <v>206</v>
      </c>
      <c r="B1" t="s">
        <v>221</v>
      </c>
      <c r="C1" t="s">
        <v>226</v>
      </c>
      <c r="D1" t="s">
        <v>233</v>
      </c>
      <c r="E1" t="s">
        <v>241</v>
      </c>
    </row>
    <row r="2" spans="1:5" x14ac:dyDescent="0.2">
      <c r="A2" t="s">
        <v>207</v>
      </c>
      <c r="B2" t="s">
        <v>222</v>
      </c>
      <c r="C2" t="s">
        <v>256</v>
      </c>
      <c r="D2" t="s">
        <v>235</v>
      </c>
      <c r="E2" t="s">
        <v>247</v>
      </c>
    </row>
    <row r="3" spans="1:5" x14ac:dyDescent="0.2">
      <c r="A3" t="s">
        <v>208</v>
      </c>
      <c r="B3" t="s">
        <v>222</v>
      </c>
      <c r="C3" t="s">
        <v>257</v>
      </c>
      <c r="D3" t="s">
        <v>237</v>
      </c>
      <c r="E3" t="s">
        <v>260</v>
      </c>
    </row>
    <row r="4" spans="1:5" x14ac:dyDescent="0.2">
      <c r="A4" t="s">
        <v>209</v>
      </c>
      <c r="B4" t="s">
        <v>224</v>
      </c>
      <c r="C4" t="s">
        <v>230</v>
      </c>
      <c r="D4" t="s">
        <v>263</v>
      </c>
      <c r="E4" t="s">
        <v>255</v>
      </c>
    </row>
    <row r="5" spans="1:5" x14ac:dyDescent="0.2">
      <c r="A5" t="s">
        <v>210</v>
      </c>
      <c r="B5" t="s">
        <v>222</v>
      </c>
      <c r="C5" t="s">
        <v>229</v>
      </c>
      <c r="D5" t="s">
        <v>236</v>
      </c>
      <c r="E5" t="s">
        <v>261</v>
      </c>
    </row>
    <row r="6" spans="1:5" x14ac:dyDescent="0.2">
      <c r="A6" t="s">
        <v>211</v>
      </c>
      <c r="B6" t="s">
        <v>222</v>
      </c>
      <c r="C6" t="s">
        <v>228</v>
      </c>
      <c r="D6" t="s">
        <v>238</v>
      </c>
      <c r="E6" t="s">
        <v>251</v>
      </c>
    </row>
    <row r="7" spans="1:5" x14ac:dyDescent="0.2">
      <c r="A7" t="s">
        <v>212</v>
      </c>
      <c r="B7" t="s">
        <v>222</v>
      </c>
      <c r="C7" t="s">
        <v>225</v>
      </c>
      <c r="D7" t="s">
        <v>239</v>
      </c>
      <c r="E7" t="s">
        <v>250</v>
      </c>
    </row>
    <row r="8" spans="1:5" x14ac:dyDescent="0.2">
      <c r="A8" t="s">
        <v>213</v>
      </c>
      <c r="B8" t="s">
        <v>224</v>
      </c>
      <c r="C8" t="s">
        <v>227</v>
      </c>
      <c r="D8" t="s">
        <v>268</v>
      </c>
      <c r="E8" t="s">
        <v>242</v>
      </c>
    </row>
    <row r="9" spans="1:5" x14ac:dyDescent="0.2">
      <c r="A9" t="s">
        <v>214</v>
      </c>
      <c r="B9" t="s">
        <v>224</v>
      </c>
      <c r="C9" t="s">
        <v>231</v>
      </c>
      <c r="D9" t="s">
        <v>264</v>
      </c>
      <c r="E9" t="s">
        <v>252</v>
      </c>
    </row>
    <row r="10" spans="1:5" x14ac:dyDescent="0.2">
      <c r="A10" t="s">
        <v>215</v>
      </c>
      <c r="B10" t="s">
        <v>223</v>
      </c>
      <c r="C10" t="s">
        <v>232</v>
      </c>
      <c r="D10" t="s">
        <v>269</v>
      </c>
      <c r="E10" t="s">
        <v>262</v>
      </c>
    </row>
    <row r="11" spans="1:5" x14ac:dyDescent="0.2">
      <c r="A11" t="s">
        <v>216</v>
      </c>
      <c r="B11" t="s">
        <v>224</v>
      </c>
      <c r="C11" t="s">
        <v>266</v>
      </c>
      <c r="D11" t="s">
        <v>248</v>
      </c>
      <c r="E11" t="s">
        <v>267</v>
      </c>
    </row>
    <row r="12" spans="1:5" x14ac:dyDescent="0.2">
      <c r="A12" t="s">
        <v>217</v>
      </c>
      <c r="B12" t="s">
        <v>224</v>
      </c>
      <c r="C12" t="s">
        <v>265</v>
      </c>
      <c r="D12" t="s">
        <v>249</v>
      </c>
      <c r="E12" t="s">
        <v>253</v>
      </c>
    </row>
    <row r="13" spans="1:5" x14ac:dyDescent="0.2">
      <c r="A13" t="s">
        <v>218</v>
      </c>
      <c r="B13" t="s">
        <v>224</v>
      </c>
      <c r="C13" t="s">
        <v>243</v>
      </c>
      <c r="D13" t="s">
        <v>234</v>
      </c>
      <c r="E13" t="s">
        <v>254</v>
      </c>
    </row>
    <row r="14" spans="1:5" x14ac:dyDescent="0.2">
      <c r="A14" t="s">
        <v>219</v>
      </c>
      <c r="B14" t="s">
        <v>224</v>
      </c>
      <c r="C14" t="s">
        <v>246</v>
      </c>
      <c r="D14" t="s">
        <v>244</v>
      </c>
      <c r="E14" t="s">
        <v>258</v>
      </c>
    </row>
    <row r="15" spans="1:5" x14ac:dyDescent="0.2">
      <c r="A15" t="s">
        <v>220</v>
      </c>
      <c r="B15" t="s">
        <v>223</v>
      </c>
      <c r="C15" t="s">
        <v>245</v>
      </c>
      <c r="D15" t="s">
        <v>240</v>
      </c>
      <c r="E15" t="s">
        <v>259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C5DF7-E951-5B4F-A5C1-3CF921542AA0}">
  <dimension ref="A1:E9"/>
  <sheetViews>
    <sheetView tabSelected="1" zoomScale="125" workbookViewId="0">
      <selection activeCell="D9" sqref="D9"/>
    </sheetView>
  </sheetViews>
  <sheetFormatPr baseColWidth="10" defaultRowHeight="16" x14ac:dyDescent="0.2"/>
  <cols>
    <col min="2" max="2" width="86.1640625" customWidth="1"/>
    <col min="3" max="3" width="108.33203125" customWidth="1"/>
    <col min="4" max="4" width="69" customWidth="1"/>
  </cols>
  <sheetData>
    <row r="1" spans="1:5" x14ac:dyDescent="0.2">
      <c r="A1" t="s">
        <v>270</v>
      </c>
      <c r="B1" s="20" t="s">
        <v>271</v>
      </c>
      <c r="C1" s="20" t="s">
        <v>272</v>
      </c>
      <c r="D1" s="31" t="s">
        <v>289</v>
      </c>
      <c r="E1" s="20" t="s">
        <v>290</v>
      </c>
    </row>
    <row r="2" spans="1:5" x14ac:dyDescent="0.2">
      <c r="A2" t="s">
        <v>207</v>
      </c>
      <c r="B2" s="21" t="s">
        <v>273</v>
      </c>
      <c r="C2" s="21" t="s">
        <v>274</v>
      </c>
      <c r="D2" t="s">
        <v>306</v>
      </c>
      <c r="E2" t="s">
        <v>291</v>
      </c>
    </row>
    <row r="3" spans="1:5" x14ac:dyDescent="0.2">
      <c r="A3" t="s">
        <v>208</v>
      </c>
      <c r="B3" s="21" t="s">
        <v>275</v>
      </c>
      <c r="C3" s="21" t="s">
        <v>276</v>
      </c>
      <c r="D3" t="s">
        <v>305</v>
      </c>
      <c r="E3" t="s">
        <v>292</v>
      </c>
    </row>
    <row r="4" spans="1:5" x14ac:dyDescent="0.2">
      <c r="A4" t="s">
        <v>209</v>
      </c>
      <c r="B4" s="21" t="s">
        <v>277</v>
      </c>
      <c r="C4" s="21" t="s">
        <v>278</v>
      </c>
      <c r="D4" t="s">
        <v>294</v>
      </c>
      <c r="E4" t="s">
        <v>293</v>
      </c>
    </row>
    <row r="5" spans="1:5" x14ac:dyDescent="0.2">
      <c r="A5" t="s">
        <v>210</v>
      </c>
      <c r="B5" s="21" t="s">
        <v>279</v>
      </c>
      <c r="C5" s="21" t="s">
        <v>280</v>
      </c>
      <c r="D5" t="s">
        <v>295</v>
      </c>
      <c r="E5" t="s">
        <v>301</v>
      </c>
    </row>
    <row r="6" spans="1:5" x14ac:dyDescent="0.2">
      <c r="A6" t="s">
        <v>211</v>
      </c>
      <c r="B6" s="21" t="s">
        <v>288</v>
      </c>
      <c r="C6" s="21" t="s">
        <v>281</v>
      </c>
      <c r="D6" t="s">
        <v>296</v>
      </c>
      <c r="E6" t="s">
        <v>297</v>
      </c>
    </row>
    <row r="7" spans="1:5" x14ac:dyDescent="0.2">
      <c r="A7" t="s">
        <v>212</v>
      </c>
      <c r="B7" s="21" t="s">
        <v>282</v>
      </c>
      <c r="C7" s="21" t="s">
        <v>283</v>
      </c>
      <c r="D7" t="s">
        <v>304</v>
      </c>
      <c r="E7" t="s">
        <v>298</v>
      </c>
    </row>
    <row r="8" spans="1:5" x14ac:dyDescent="0.2">
      <c r="A8" t="s">
        <v>213</v>
      </c>
      <c r="B8" s="21" t="s">
        <v>284</v>
      </c>
      <c r="C8" s="21" t="s">
        <v>285</v>
      </c>
      <c r="D8" t="s">
        <v>302</v>
      </c>
      <c r="E8" t="s">
        <v>299</v>
      </c>
    </row>
    <row r="9" spans="1:5" x14ac:dyDescent="0.2">
      <c r="A9" t="s">
        <v>214</v>
      </c>
      <c r="B9" s="21" t="s">
        <v>286</v>
      </c>
      <c r="C9" s="21" t="s">
        <v>287</v>
      </c>
      <c r="D9" t="s">
        <v>303</v>
      </c>
      <c r="E9" t="s">
        <v>300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Technical Evaluation 2</vt:lpstr>
      <vt:lpstr>User Evaluation</vt:lpstr>
      <vt:lpstr>Formative Study</vt:lpstr>
      <vt:lpstr>Qualitative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2022-09-05T06:49:18Z</dcterms:created>
  <dcterms:modified xsi:type="dcterms:W3CDTF">2023-01-26T01:07:24Z</dcterms:modified>
</cp:coreProperties>
</file>