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40" windowWidth="22480" windowHeight="12740" tabRatio="500"/>
  </bookViews>
  <sheets>
    <sheet name="BTB" sheetId="1" r:id="rId1"/>
    <sheet name="AL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  <c r="D3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I15" i="2"/>
  <c r="F6" i="2"/>
  <c r="F7" i="2"/>
  <c r="F8" i="2"/>
  <c r="F9" i="2"/>
  <c r="F10" i="2"/>
  <c r="F11" i="2"/>
  <c r="F12" i="2"/>
  <c r="F13" i="2"/>
  <c r="F14" i="2"/>
  <c r="J5" i="2"/>
</calcChain>
</file>

<file path=xl/sharedStrings.xml><?xml version="1.0" encoding="utf-8"?>
<sst xmlns="http://schemas.openxmlformats.org/spreadsheetml/2006/main" count="97" uniqueCount="48">
  <si>
    <t>1.1 Knowing GIS</t>
  </si>
  <si>
    <t>2.1 Abstraction and perception</t>
  </si>
  <si>
    <t>2.2 Geometry</t>
  </si>
  <si>
    <t>2.4 Representation and implementation</t>
  </si>
  <si>
    <t>2.5 Examples of GIS implementations</t>
  </si>
  <si>
    <t>3.1 Data input and editing</t>
  </si>
  <si>
    <t>3.2 Remote sensing</t>
  </si>
  <si>
    <t>3.3 Digital image classification</t>
  </si>
  <si>
    <t>3.4 Data errors</t>
  </si>
  <si>
    <t>3.5 Manual digitalizing</t>
  </si>
  <si>
    <t>3.6 Working with digital sensor images</t>
  </si>
  <si>
    <t>3.7 Clearinghouses and metadata</t>
  </si>
  <si>
    <t>4.1 Data querying</t>
  </si>
  <si>
    <t>4.2 Data transformation and reclassification</t>
  </si>
  <si>
    <t>4.3 Processing by attributes</t>
  </si>
  <si>
    <t>4.4 Processing by neighbourhood</t>
  </si>
  <si>
    <t>4.5 Spatial interpolation</t>
  </si>
  <si>
    <t>4.6 Processing by overlay</t>
  </si>
  <si>
    <t>4.7 DEM analysis</t>
  </si>
  <si>
    <t>4.8 Data action modelling</t>
  </si>
  <si>
    <t>5.1 Data output</t>
  </si>
  <si>
    <t>Final assignment</t>
  </si>
  <si>
    <t>Duration (hours)</t>
  </si>
  <si>
    <t>Course name</t>
  </si>
  <si>
    <t>Course ID</t>
  </si>
  <si>
    <t>Geographical Information Systems</t>
  </si>
  <si>
    <t>N35231</t>
  </si>
  <si>
    <t>OVERALL</t>
  </si>
  <si>
    <t>52/1</t>
  </si>
  <si>
    <t>same colour = same week (study load)</t>
  </si>
  <si>
    <t>bold, yellow: changed</t>
  </si>
  <si>
    <r>
      <t xml:space="preserve">2.3 Getting to know ArcGIS / Georeferencing </t>
    </r>
    <r>
      <rPr>
        <b/>
        <sz val="13"/>
        <color rgb="FF000000"/>
        <rFont val="Arial"/>
        <family val="2"/>
      </rPr>
      <t>+ f2f workshop Utrecht</t>
    </r>
  </si>
  <si>
    <t>bold, gray: Monday, first day of week</t>
  </si>
  <si>
    <t>wk #</t>
  </si>
  <si>
    <t>start day wk (Monday)</t>
  </si>
  <si>
    <t>Final exam</t>
  </si>
  <si>
    <t>Test exam</t>
  </si>
  <si>
    <t>study load per week (cumulated)</t>
  </si>
  <si>
    <t>study load per task (cumulated)</t>
  </si>
  <si>
    <t>Start dates per task (suggested dates)</t>
  </si>
  <si>
    <t>Block / Task / Module (foreseen)</t>
  </si>
  <si>
    <t>week number per task</t>
  </si>
  <si>
    <t>Self study</t>
  </si>
  <si>
    <t>Assessment</t>
  </si>
  <si>
    <t>Assignment</t>
  </si>
  <si>
    <t>Self study &amp; Workshop Utrecth</t>
  </si>
  <si>
    <t>2.3 Getting to know ArcGIS / Georeferencing</t>
  </si>
  <si>
    <t>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</si>
</sst>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[$-413]d/mmm/yy;@"/>
    <numFmt numFmtId="165" formatCode="[$-409]mmmm\ d\,\ yyyy;@"/>
    <numFmt numFmtId="166" formatCode="_-* #,##0\ _€_-;\-* #,##0\ _€_-;_-* &quot;-&quot;??\ _€_-;_-@_-"/>
    <numFmt numFmtId="167" formatCode="dd/mm/yyyy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u/>
      <sz val="12"/>
      <color theme="11"/>
      <name val="Calibri"/>
      <family val="2"/>
      <scheme val="minor"/>
    </font>
    <font>
      <b/>
      <sz val="13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91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5" fontId="0" fillId="0" borderId="0" xfId="0" applyNumberFormat="1"/>
    <xf numFmtId="165" fontId="2" fillId="0" borderId="0" xfId="0" applyNumberFormat="1" applyFont="1"/>
    <xf numFmtId="165" fontId="0" fillId="0" borderId="0" xfId="0" applyNumberFormat="1" applyFont="1"/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165" fontId="2" fillId="3" borderId="0" xfId="0" applyNumberFormat="1" applyFont="1" applyFill="1"/>
    <xf numFmtId="0" fontId="8" fillId="0" borderId="0" xfId="0" applyFont="1" applyAlignment="1">
      <alignment wrapText="1"/>
    </xf>
    <xf numFmtId="0" fontId="9" fillId="0" borderId="0" xfId="0" applyFont="1"/>
    <xf numFmtId="164" fontId="9" fillId="0" borderId="0" xfId="0" applyNumberFormat="1" applyFont="1"/>
    <xf numFmtId="0" fontId="9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165" fontId="8" fillId="3" borderId="0" xfId="0" applyNumberFormat="1" applyFont="1" applyFill="1"/>
    <xf numFmtId="165" fontId="8" fillId="0" borderId="0" xfId="0" applyNumberFormat="1" applyFont="1" applyAlignment="1">
      <alignment wrapText="1"/>
    </xf>
    <xf numFmtId="0" fontId="8" fillId="0" borderId="0" xfId="0" applyFont="1" applyFill="1" applyAlignment="1">
      <alignment wrapText="1"/>
    </xf>
    <xf numFmtId="164" fontId="8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5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 wrapText="1"/>
    </xf>
    <xf numFmtId="0" fontId="11" fillId="0" borderId="0" xfId="0" applyFont="1"/>
    <xf numFmtId="0" fontId="0" fillId="0" borderId="0" xfId="0" applyFill="1" applyAlignment="1">
      <alignment horizontal="center"/>
    </xf>
    <xf numFmtId="14" fontId="12" fillId="0" borderId="1" xfId="0" applyNumberFormat="1" applyFont="1" applyBorder="1"/>
    <xf numFmtId="166" fontId="12" fillId="0" borderId="2" xfId="166" applyNumberFormat="1" applyFont="1" applyBorder="1"/>
    <xf numFmtId="1" fontId="0" fillId="0" borderId="0" xfId="0" applyNumberFormat="1"/>
    <xf numFmtId="167" fontId="2" fillId="3" borderId="0" xfId="0" applyNumberFormat="1" applyFont="1" applyFill="1"/>
    <xf numFmtId="167" fontId="0" fillId="0" borderId="0" xfId="0" applyNumberFormat="1"/>
    <xf numFmtId="167" fontId="0" fillId="0" borderId="0" xfId="0" applyNumberFormat="1" applyFont="1"/>
  </cellXfs>
  <cellStyles count="191">
    <cellStyle name="Comma" xfId="166" builtinId="3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0"/>
  <sheetViews>
    <sheetView tabSelected="1" zoomScale="125" zoomScaleNormal="125" zoomScalePageLayoutView="125" workbookViewId="0">
      <selection activeCell="C1" sqref="C1:C25"/>
    </sheetView>
  </sheetViews>
  <sheetFormatPr baseColWidth="10" defaultColWidth="11" defaultRowHeight="15" x14ac:dyDescent="0"/>
  <cols>
    <col min="1" max="1" width="44" style="23" bestFit="1" customWidth="1"/>
    <col min="2" max="2" width="14" style="16" customWidth="1"/>
    <col min="3" max="3" width="15" bestFit="1" customWidth="1"/>
    <col min="5" max="5" width="18.5" bestFit="1" customWidth="1"/>
  </cols>
  <sheetData>
    <row r="1" spans="1:6" ht="16">
      <c r="A1" s="21" t="s">
        <v>0</v>
      </c>
      <c r="B1" s="45">
        <v>41967</v>
      </c>
      <c r="C1" s="6">
        <v>5</v>
      </c>
      <c r="D1" s="40" t="s">
        <v>42</v>
      </c>
      <c r="E1" s="44">
        <f>(B1-$B$39)*$B$40</f>
        <v>1416787200000</v>
      </c>
      <c r="F1">
        <f>C1*60*60*1000</f>
        <v>18000000</v>
      </c>
    </row>
    <row r="2" spans="1:6" ht="16">
      <c r="A2" s="21" t="s">
        <v>1</v>
      </c>
      <c r="B2" s="46">
        <v>41969</v>
      </c>
      <c r="C2" s="6">
        <v>3</v>
      </c>
      <c r="D2" s="40" t="s">
        <v>42</v>
      </c>
      <c r="E2" s="44">
        <f t="shared" ref="E2:E25" si="0">(B2-$B$39)*$B$40</f>
        <v>1416960000000</v>
      </c>
      <c r="F2">
        <f t="shared" ref="F2:F25" si="1">C2*60*60*1000</f>
        <v>10800000</v>
      </c>
    </row>
    <row r="3" spans="1:6" ht="16">
      <c r="A3" s="21" t="s">
        <v>2</v>
      </c>
      <c r="B3" s="46">
        <v>41971</v>
      </c>
      <c r="C3" s="6">
        <v>2</v>
      </c>
      <c r="D3" s="40" t="s">
        <v>42</v>
      </c>
      <c r="E3" s="44">
        <f t="shared" si="0"/>
        <v>1417132800000</v>
      </c>
      <c r="F3">
        <f t="shared" si="1"/>
        <v>7200000</v>
      </c>
    </row>
    <row r="4" spans="1:6" ht="16">
      <c r="A4" s="24" t="s">
        <v>46</v>
      </c>
      <c r="B4" s="46">
        <v>41972</v>
      </c>
      <c r="C4" s="6">
        <v>4</v>
      </c>
      <c r="D4" s="40" t="s">
        <v>45</v>
      </c>
      <c r="E4" s="44">
        <f t="shared" si="0"/>
        <v>1417219200000</v>
      </c>
      <c r="F4">
        <f t="shared" si="1"/>
        <v>14400000</v>
      </c>
    </row>
    <row r="5" spans="1:6" ht="16">
      <c r="A5" s="21" t="s">
        <v>3</v>
      </c>
      <c r="B5" s="45">
        <v>41974</v>
      </c>
      <c r="C5">
        <v>5</v>
      </c>
      <c r="D5" s="40" t="s">
        <v>42</v>
      </c>
      <c r="E5" s="44">
        <f t="shared" si="0"/>
        <v>1417392000000</v>
      </c>
      <c r="F5">
        <f t="shared" si="1"/>
        <v>18000000</v>
      </c>
    </row>
    <row r="6" spans="1:6" ht="16">
      <c r="A6" s="21" t="s">
        <v>4</v>
      </c>
      <c r="B6" s="46">
        <v>41977</v>
      </c>
      <c r="C6">
        <v>2</v>
      </c>
      <c r="D6" s="40" t="s">
        <v>42</v>
      </c>
      <c r="E6" s="44">
        <f t="shared" si="0"/>
        <v>1417651200000</v>
      </c>
      <c r="F6">
        <f t="shared" si="1"/>
        <v>7200000</v>
      </c>
    </row>
    <row r="7" spans="1:6" ht="16">
      <c r="A7" s="21" t="s">
        <v>5</v>
      </c>
      <c r="B7" s="46">
        <v>41980</v>
      </c>
      <c r="C7">
        <v>2</v>
      </c>
      <c r="D7" s="40" t="s">
        <v>42</v>
      </c>
      <c r="E7" s="44">
        <f t="shared" si="0"/>
        <v>1417910400000</v>
      </c>
      <c r="F7">
        <f t="shared" si="1"/>
        <v>7200000</v>
      </c>
    </row>
    <row r="8" spans="1:6" ht="16">
      <c r="A8" s="21" t="s">
        <v>6</v>
      </c>
      <c r="B8" s="45">
        <v>41981</v>
      </c>
      <c r="C8">
        <v>2</v>
      </c>
      <c r="D8" s="40" t="s">
        <v>42</v>
      </c>
      <c r="E8" s="44">
        <f t="shared" si="0"/>
        <v>1417996800000</v>
      </c>
      <c r="F8">
        <f t="shared" si="1"/>
        <v>7200000</v>
      </c>
    </row>
    <row r="9" spans="1:6" ht="16">
      <c r="A9" s="21" t="s">
        <v>7</v>
      </c>
      <c r="B9" s="46">
        <v>41982</v>
      </c>
      <c r="C9">
        <v>2</v>
      </c>
      <c r="D9" s="40" t="s">
        <v>42</v>
      </c>
      <c r="E9" s="44">
        <f t="shared" si="0"/>
        <v>1418083200000</v>
      </c>
      <c r="F9">
        <f t="shared" si="1"/>
        <v>7200000</v>
      </c>
    </row>
    <row r="10" spans="1:6" ht="16">
      <c r="A10" s="21" t="s">
        <v>8</v>
      </c>
      <c r="B10" s="46">
        <v>41983</v>
      </c>
      <c r="C10">
        <v>2</v>
      </c>
      <c r="D10" s="40" t="s">
        <v>42</v>
      </c>
      <c r="E10" s="44">
        <f t="shared" si="0"/>
        <v>1418169600000</v>
      </c>
      <c r="F10">
        <f t="shared" si="1"/>
        <v>7200000</v>
      </c>
    </row>
    <row r="11" spans="1:6" ht="16">
      <c r="A11" s="21" t="s">
        <v>9</v>
      </c>
      <c r="B11" s="46">
        <v>41984</v>
      </c>
      <c r="C11">
        <v>4</v>
      </c>
      <c r="D11" s="40" t="s">
        <v>42</v>
      </c>
      <c r="E11" s="44">
        <f t="shared" si="0"/>
        <v>1418256000000</v>
      </c>
      <c r="F11">
        <f t="shared" si="1"/>
        <v>14400000</v>
      </c>
    </row>
    <row r="12" spans="1:6" ht="16">
      <c r="A12" s="21" t="s">
        <v>10</v>
      </c>
      <c r="B12" s="46">
        <v>41986</v>
      </c>
      <c r="C12">
        <v>5</v>
      </c>
      <c r="D12" s="40" t="s">
        <v>42</v>
      </c>
      <c r="E12" s="44">
        <f t="shared" si="0"/>
        <v>1418428800000</v>
      </c>
      <c r="F12">
        <f t="shared" si="1"/>
        <v>18000000</v>
      </c>
    </row>
    <row r="13" spans="1:6" ht="16">
      <c r="A13" s="21" t="s">
        <v>11</v>
      </c>
      <c r="B13" s="45">
        <v>41988</v>
      </c>
      <c r="C13">
        <v>2</v>
      </c>
      <c r="D13" s="40" t="s">
        <v>42</v>
      </c>
      <c r="E13" s="44">
        <f t="shared" si="0"/>
        <v>1418601600000</v>
      </c>
      <c r="F13">
        <f t="shared" si="1"/>
        <v>7200000</v>
      </c>
    </row>
    <row r="14" spans="1:6" ht="16">
      <c r="A14" s="21" t="s">
        <v>12</v>
      </c>
      <c r="B14" s="46">
        <v>41990</v>
      </c>
      <c r="C14">
        <v>4</v>
      </c>
      <c r="D14" s="40" t="s">
        <v>42</v>
      </c>
      <c r="E14" s="44">
        <f t="shared" si="0"/>
        <v>1418774400000</v>
      </c>
      <c r="F14">
        <f t="shared" si="1"/>
        <v>14400000</v>
      </c>
    </row>
    <row r="15" spans="1:6" ht="16">
      <c r="A15" s="21" t="s">
        <v>13</v>
      </c>
      <c r="B15" s="47">
        <v>41992</v>
      </c>
      <c r="C15">
        <v>4</v>
      </c>
      <c r="D15" s="40" t="s">
        <v>42</v>
      </c>
      <c r="E15" s="44">
        <f t="shared" si="0"/>
        <v>1418947200000</v>
      </c>
      <c r="F15">
        <f t="shared" si="1"/>
        <v>14400000</v>
      </c>
    </row>
    <row r="16" spans="1:6" ht="16">
      <c r="A16" s="21" t="s">
        <v>14</v>
      </c>
      <c r="B16" s="45">
        <v>41995</v>
      </c>
      <c r="C16">
        <v>4</v>
      </c>
      <c r="D16" s="40" t="s">
        <v>42</v>
      </c>
      <c r="E16" s="44">
        <f t="shared" si="0"/>
        <v>1419206400000</v>
      </c>
      <c r="F16">
        <f t="shared" si="1"/>
        <v>14400000</v>
      </c>
    </row>
    <row r="17" spans="1:6" ht="16">
      <c r="A17" s="21" t="s">
        <v>15</v>
      </c>
      <c r="B17" s="46">
        <v>42000</v>
      </c>
      <c r="C17">
        <v>4</v>
      </c>
      <c r="D17" s="40" t="s">
        <v>42</v>
      </c>
      <c r="E17" s="44">
        <f t="shared" si="0"/>
        <v>1419638400000</v>
      </c>
      <c r="F17">
        <f t="shared" si="1"/>
        <v>14400000</v>
      </c>
    </row>
    <row r="18" spans="1:6" ht="16">
      <c r="A18" s="21" t="s">
        <v>16</v>
      </c>
      <c r="B18" s="45">
        <v>42367</v>
      </c>
      <c r="C18">
        <v>6</v>
      </c>
      <c r="D18" s="40" t="s">
        <v>42</v>
      </c>
      <c r="E18" s="44">
        <f t="shared" si="0"/>
        <v>1451347200000</v>
      </c>
      <c r="F18">
        <f t="shared" si="1"/>
        <v>21600000</v>
      </c>
    </row>
    <row r="19" spans="1:6" ht="16">
      <c r="A19" s="21" t="s">
        <v>17</v>
      </c>
      <c r="B19" s="45">
        <v>42009</v>
      </c>
      <c r="C19">
        <v>6</v>
      </c>
      <c r="D19" s="40" t="s">
        <v>42</v>
      </c>
      <c r="E19" s="44">
        <f t="shared" si="0"/>
        <v>1420416000000</v>
      </c>
      <c r="F19">
        <f t="shared" si="1"/>
        <v>21600000</v>
      </c>
    </row>
    <row r="20" spans="1:6" ht="16">
      <c r="A20" s="21" t="s">
        <v>18</v>
      </c>
      <c r="B20" s="46">
        <v>42012</v>
      </c>
      <c r="C20">
        <v>2</v>
      </c>
      <c r="D20" s="40" t="s">
        <v>42</v>
      </c>
      <c r="E20" s="44">
        <f t="shared" si="0"/>
        <v>1420675200000</v>
      </c>
      <c r="F20">
        <f t="shared" si="1"/>
        <v>7200000</v>
      </c>
    </row>
    <row r="21" spans="1:6" ht="16">
      <c r="A21" s="21" t="s">
        <v>19</v>
      </c>
      <c r="B21" s="46">
        <v>42014</v>
      </c>
      <c r="C21">
        <v>2</v>
      </c>
      <c r="D21" s="40" t="s">
        <v>42</v>
      </c>
      <c r="E21" s="44">
        <f t="shared" si="0"/>
        <v>1420848000000</v>
      </c>
      <c r="F21">
        <f t="shared" si="1"/>
        <v>7200000</v>
      </c>
    </row>
    <row r="22" spans="1:6" ht="16">
      <c r="A22" s="22" t="s">
        <v>36</v>
      </c>
      <c r="B22" s="45">
        <v>42016</v>
      </c>
      <c r="C22" s="5">
        <v>2</v>
      </c>
      <c r="D22" s="40" t="s">
        <v>43</v>
      </c>
      <c r="E22" s="44">
        <f t="shared" si="0"/>
        <v>1421020800000</v>
      </c>
      <c r="F22">
        <f t="shared" si="1"/>
        <v>7200000</v>
      </c>
    </row>
    <row r="23" spans="1:6" ht="16">
      <c r="A23" s="21" t="s">
        <v>20</v>
      </c>
      <c r="B23" s="46">
        <v>42018</v>
      </c>
      <c r="C23">
        <v>8</v>
      </c>
      <c r="D23" s="40" t="s">
        <v>42</v>
      </c>
      <c r="E23" s="44">
        <f t="shared" si="0"/>
        <v>1421193600000</v>
      </c>
      <c r="F23">
        <f t="shared" si="1"/>
        <v>28800000</v>
      </c>
    </row>
    <row r="24" spans="1:6" ht="16">
      <c r="A24" s="22" t="s">
        <v>21</v>
      </c>
      <c r="B24" s="45">
        <v>42023</v>
      </c>
      <c r="C24">
        <v>14</v>
      </c>
      <c r="D24" s="40" t="s">
        <v>44</v>
      </c>
      <c r="E24" s="44">
        <f t="shared" si="0"/>
        <v>1421625600000</v>
      </c>
      <c r="F24">
        <f t="shared" si="1"/>
        <v>50400000</v>
      </c>
    </row>
    <row r="25" spans="1:6" ht="16">
      <c r="A25" s="22" t="s">
        <v>35</v>
      </c>
      <c r="B25" s="45">
        <v>42030</v>
      </c>
      <c r="C25" s="5">
        <v>4</v>
      </c>
      <c r="D25" s="40" t="s">
        <v>43</v>
      </c>
      <c r="E25" s="44">
        <f t="shared" si="0"/>
        <v>1422230400000</v>
      </c>
      <c r="F25">
        <f t="shared" si="1"/>
        <v>14400000</v>
      </c>
    </row>
    <row r="38" spans="1:2" ht="16" thickBot="1"/>
    <row r="39" spans="1:2">
      <c r="A39" s="41" t="s">
        <v>47</v>
      </c>
      <c r="B39" s="42">
        <v>25569</v>
      </c>
    </row>
    <row r="40" spans="1:2" ht="16" thickBot="1">
      <c r="A40" s="41"/>
      <c r="B40" s="43">
        <v>86400000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scale="6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zoomScale="150" zoomScaleNormal="150" zoomScalePageLayoutView="150" workbookViewId="0">
      <selection activeCell="H1" sqref="H1"/>
    </sheetView>
  </sheetViews>
  <sheetFormatPr baseColWidth="10" defaultColWidth="11" defaultRowHeight="15" x14ac:dyDescent="0"/>
  <cols>
    <col min="1" max="1" width="44" style="23" bestFit="1" customWidth="1"/>
    <col min="2" max="2" width="11.6640625" customWidth="1"/>
    <col min="3" max="3" width="29.1640625" style="16" bestFit="1" customWidth="1"/>
    <col min="4" max="4" width="15" bestFit="1" customWidth="1"/>
    <col min="5" max="5" width="15" customWidth="1"/>
    <col min="6" max="6" width="15" style="6" customWidth="1"/>
    <col min="8" max="8" width="11" style="4"/>
  </cols>
  <sheetData>
    <row r="1" spans="1:10" s="30" customFormat="1" ht="12">
      <c r="A1" s="27" t="s">
        <v>23</v>
      </c>
      <c r="B1" s="27"/>
      <c r="C1" s="33" t="s">
        <v>25</v>
      </c>
      <c r="D1" s="27"/>
    </row>
    <row r="2" spans="1:10" ht="16">
      <c r="A2" s="19" t="s">
        <v>24</v>
      </c>
      <c r="B2" s="3"/>
      <c r="C2" s="16" t="s">
        <v>26</v>
      </c>
    </row>
    <row r="3" spans="1:10" s="2" customFormat="1" ht="25">
      <c r="A3" s="36" t="s">
        <v>40</v>
      </c>
      <c r="B3" s="39" t="s">
        <v>41</v>
      </c>
      <c r="C3" s="37" t="s">
        <v>39</v>
      </c>
      <c r="D3" s="38" t="s">
        <v>22</v>
      </c>
      <c r="E3" s="27" t="s">
        <v>38</v>
      </c>
      <c r="F3" s="34" t="s">
        <v>37</v>
      </c>
      <c r="G3" s="27" t="s">
        <v>33</v>
      </c>
      <c r="H3" s="35" t="s">
        <v>34</v>
      </c>
    </row>
    <row r="4" spans="1:10" ht="16">
      <c r="B4" s="1"/>
    </row>
    <row r="5" spans="1:10" ht="16">
      <c r="A5" s="21" t="s">
        <v>0</v>
      </c>
      <c r="B5" s="25">
        <v>48</v>
      </c>
      <c r="C5" s="26">
        <v>41967</v>
      </c>
      <c r="D5" s="6">
        <v>5</v>
      </c>
      <c r="E5" s="5">
        <f>D5</f>
        <v>5</v>
      </c>
      <c r="F5" s="5">
        <v>12</v>
      </c>
      <c r="G5">
        <v>48</v>
      </c>
      <c r="H5" s="4">
        <v>41967</v>
      </c>
      <c r="I5">
        <v>12</v>
      </c>
      <c r="J5" s="5">
        <f>SUM(D5:D8)</f>
        <v>14</v>
      </c>
    </row>
    <row r="6" spans="1:10" ht="16">
      <c r="A6" s="21" t="s">
        <v>1</v>
      </c>
      <c r="B6" s="25">
        <v>48</v>
      </c>
      <c r="C6" s="16">
        <v>41969</v>
      </c>
      <c r="D6" s="6">
        <v>3</v>
      </c>
      <c r="E6" s="5">
        <f>E5+D6</f>
        <v>8</v>
      </c>
      <c r="F6" s="9">
        <f>F5+I6</f>
        <v>24</v>
      </c>
      <c r="G6">
        <v>49</v>
      </c>
      <c r="H6" s="4">
        <v>41974</v>
      </c>
      <c r="I6">
        <v>12</v>
      </c>
      <c r="J6" s="9"/>
    </row>
    <row r="7" spans="1:10" ht="16">
      <c r="A7" s="21" t="s">
        <v>2</v>
      </c>
      <c r="B7" s="25">
        <v>48</v>
      </c>
      <c r="C7" s="16">
        <v>41971</v>
      </c>
      <c r="D7" s="6">
        <v>2</v>
      </c>
      <c r="E7" s="5">
        <f t="shared" ref="E7:E29" si="0">E6+D7</f>
        <v>10</v>
      </c>
      <c r="F7" s="11">
        <f t="shared" ref="F7:F14" si="1">F6+I7</f>
        <v>36</v>
      </c>
      <c r="G7">
        <v>50</v>
      </c>
      <c r="H7" s="4">
        <v>41981</v>
      </c>
      <c r="I7">
        <v>12</v>
      </c>
      <c r="J7" s="11"/>
    </row>
    <row r="8" spans="1:10" ht="32">
      <c r="A8" s="24" t="s">
        <v>31</v>
      </c>
      <c r="B8" s="25">
        <v>48</v>
      </c>
      <c r="C8" s="16">
        <v>41972</v>
      </c>
      <c r="D8" s="6">
        <v>4</v>
      </c>
      <c r="E8" s="5">
        <f t="shared" si="0"/>
        <v>14</v>
      </c>
      <c r="F8" s="10">
        <f t="shared" si="1"/>
        <v>48</v>
      </c>
      <c r="G8">
        <v>51</v>
      </c>
      <c r="H8" s="4">
        <v>41988</v>
      </c>
      <c r="I8">
        <v>12</v>
      </c>
      <c r="J8" s="10"/>
    </row>
    <row r="9" spans="1:10" ht="16">
      <c r="A9" s="21" t="s">
        <v>3</v>
      </c>
      <c r="B9" s="25">
        <v>49</v>
      </c>
      <c r="C9" s="26">
        <v>41974</v>
      </c>
      <c r="D9">
        <v>5</v>
      </c>
      <c r="E9" s="9">
        <f t="shared" si="0"/>
        <v>19</v>
      </c>
      <c r="F9" s="10">
        <f t="shared" si="1"/>
        <v>48</v>
      </c>
      <c r="G9">
        <v>52</v>
      </c>
      <c r="H9" s="4">
        <v>41995</v>
      </c>
    </row>
    <row r="10" spans="1:10" ht="16">
      <c r="A10" s="21" t="s">
        <v>4</v>
      </c>
      <c r="B10" s="25">
        <v>49</v>
      </c>
      <c r="C10" s="16">
        <v>41977</v>
      </c>
      <c r="D10">
        <v>2</v>
      </c>
      <c r="E10" s="9">
        <f t="shared" si="0"/>
        <v>21</v>
      </c>
      <c r="F10" s="13">
        <f t="shared" si="1"/>
        <v>60</v>
      </c>
      <c r="G10">
        <v>1</v>
      </c>
      <c r="H10" s="4">
        <v>42002</v>
      </c>
      <c r="I10">
        <v>12</v>
      </c>
      <c r="J10" s="13"/>
    </row>
    <row r="11" spans="1:10" ht="16">
      <c r="A11" s="21" t="s">
        <v>5</v>
      </c>
      <c r="B11" s="25">
        <v>49</v>
      </c>
      <c r="C11" s="16">
        <v>41980</v>
      </c>
      <c r="D11">
        <v>2</v>
      </c>
      <c r="E11" s="9">
        <f t="shared" si="0"/>
        <v>23</v>
      </c>
      <c r="F11" s="12">
        <f t="shared" si="1"/>
        <v>72</v>
      </c>
      <c r="G11">
        <v>2</v>
      </c>
      <c r="H11" s="4">
        <v>41644</v>
      </c>
      <c r="I11">
        <v>12</v>
      </c>
      <c r="J11" s="12"/>
    </row>
    <row r="12" spans="1:10" ht="16">
      <c r="A12" s="21" t="s">
        <v>6</v>
      </c>
      <c r="B12" s="25">
        <v>50</v>
      </c>
      <c r="C12" s="26">
        <v>41981</v>
      </c>
      <c r="D12">
        <v>2</v>
      </c>
      <c r="E12" s="11">
        <f t="shared" si="0"/>
        <v>25</v>
      </c>
      <c r="F12" s="14">
        <f t="shared" si="1"/>
        <v>84</v>
      </c>
      <c r="G12">
        <v>3</v>
      </c>
      <c r="H12" s="4">
        <v>41651</v>
      </c>
      <c r="I12">
        <v>12</v>
      </c>
      <c r="J12" s="14"/>
    </row>
    <row r="13" spans="1:10" ht="16">
      <c r="A13" s="21" t="s">
        <v>7</v>
      </c>
      <c r="B13" s="25">
        <v>50</v>
      </c>
      <c r="C13" s="16">
        <v>41982</v>
      </c>
      <c r="D13">
        <v>2</v>
      </c>
      <c r="E13" s="11">
        <f t="shared" si="0"/>
        <v>27</v>
      </c>
      <c r="F13" s="8">
        <f t="shared" si="1"/>
        <v>96</v>
      </c>
      <c r="G13">
        <v>4</v>
      </c>
      <c r="H13" s="4">
        <v>41658</v>
      </c>
      <c r="I13">
        <v>12</v>
      </c>
      <c r="J13" s="8"/>
    </row>
    <row r="14" spans="1:10" ht="16">
      <c r="A14" s="21" t="s">
        <v>8</v>
      </c>
      <c r="B14" s="25">
        <v>50</v>
      </c>
      <c r="C14" s="16">
        <v>41983</v>
      </c>
      <c r="D14">
        <v>2</v>
      </c>
      <c r="E14" s="11">
        <f t="shared" si="0"/>
        <v>29</v>
      </c>
      <c r="F14" s="15">
        <f t="shared" si="1"/>
        <v>100</v>
      </c>
      <c r="G14">
        <v>5</v>
      </c>
      <c r="H14" s="4">
        <v>41665</v>
      </c>
      <c r="I14">
        <v>4</v>
      </c>
      <c r="J14" s="15"/>
    </row>
    <row r="15" spans="1:10" ht="16">
      <c r="A15" s="21" t="s">
        <v>9</v>
      </c>
      <c r="B15" s="25">
        <v>50</v>
      </c>
      <c r="C15" s="16">
        <v>41984</v>
      </c>
      <c r="D15">
        <v>4</v>
      </c>
      <c r="E15" s="11">
        <f t="shared" si="0"/>
        <v>33</v>
      </c>
      <c r="I15">
        <f>SUM(I5:I14)</f>
        <v>100</v>
      </c>
    </row>
    <row r="16" spans="1:10" ht="16">
      <c r="A16" s="21" t="s">
        <v>10</v>
      </c>
      <c r="B16" s="25">
        <v>50</v>
      </c>
      <c r="C16" s="16">
        <v>41986</v>
      </c>
      <c r="D16">
        <v>5</v>
      </c>
      <c r="E16" s="11">
        <f t="shared" si="0"/>
        <v>38</v>
      </c>
    </row>
    <row r="17" spans="1:8" ht="16">
      <c r="A17" s="21" t="s">
        <v>11</v>
      </c>
      <c r="B17" s="25">
        <v>51</v>
      </c>
      <c r="C17" s="26">
        <v>41988</v>
      </c>
      <c r="D17">
        <v>2</v>
      </c>
      <c r="E17" s="10">
        <f t="shared" si="0"/>
        <v>40</v>
      </c>
    </row>
    <row r="18" spans="1:8" ht="16">
      <c r="A18" s="21" t="s">
        <v>12</v>
      </c>
      <c r="B18" s="25">
        <v>51</v>
      </c>
      <c r="C18" s="16">
        <v>41990</v>
      </c>
      <c r="D18">
        <v>4</v>
      </c>
      <c r="E18" s="10">
        <f t="shared" si="0"/>
        <v>44</v>
      </c>
    </row>
    <row r="19" spans="1:8" ht="16">
      <c r="A19" s="21" t="s">
        <v>13</v>
      </c>
      <c r="B19" s="25">
        <v>51</v>
      </c>
      <c r="C19" s="18">
        <v>41992</v>
      </c>
      <c r="D19">
        <v>4</v>
      </c>
      <c r="E19" s="10">
        <f t="shared" si="0"/>
        <v>48</v>
      </c>
    </row>
    <row r="20" spans="1:8" ht="16">
      <c r="A20" s="21" t="s">
        <v>14</v>
      </c>
      <c r="B20" s="25" t="s">
        <v>28</v>
      </c>
      <c r="C20" s="26">
        <v>41995</v>
      </c>
      <c r="D20">
        <v>4</v>
      </c>
      <c r="E20" s="13">
        <f t="shared" si="0"/>
        <v>52</v>
      </c>
    </row>
    <row r="21" spans="1:8" ht="16">
      <c r="A21" s="21" t="s">
        <v>15</v>
      </c>
      <c r="B21" s="25" t="s">
        <v>28</v>
      </c>
      <c r="C21" s="16">
        <v>42000</v>
      </c>
      <c r="D21">
        <v>4</v>
      </c>
      <c r="E21" s="13">
        <f t="shared" si="0"/>
        <v>56</v>
      </c>
    </row>
    <row r="22" spans="1:8" ht="16">
      <c r="A22" s="21" t="s">
        <v>16</v>
      </c>
      <c r="B22" s="25" t="s">
        <v>28</v>
      </c>
      <c r="C22" s="26">
        <v>42367</v>
      </c>
      <c r="D22">
        <v>6</v>
      </c>
      <c r="E22" s="13">
        <f t="shared" si="0"/>
        <v>62</v>
      </c>
    </row>
    <row r="23" spans="1:8" ht="16">
      <c r="A23" s="21" t="s">
        <v>17</v>
      </c>
      <c r="B23" s="25">
        <v>2</v>
      </c>
      <c r="C23" s="26">
        <v>42009</v>
      </c>
      <c r="D23">
        <v>6</v>
      </c>
      <c r="E23" s="12">
        <f t="shared" si="0"/>
        <v>68</v>
      </c>
    </row>
    <row r="24" spans="1:8" ht="16">
      <c r="A24" s="21" t="s">
        <v>18</v>
      </c>
      <c r="B24" s="25">
        <v>2</v>
      </c>
      <c r="C24" s="16">
        <v>42012</v>
      </c>
      <c r="D24">
        <v>2</v>
      </c>
      <c r="E24" s="12">
        <f t="shared" si="0"/>
        <v>70</v>
      </c>
    </row>
    <row r="25" spans="1:8" ht="16">
      <c r="A25" s="21" t="s">
        <v>19</v>
      </c>
      <c r="B25" s="25">
        <v>2</v>
      </c>
      <c r="C25" s="16">
        <v>42014</v>
      </c>
      <c r="D25">
        <v>2</v>
      </c>
      <c r="E25" s="12">
        <f t="shared" si="0"/>
        <v>72</v>
      </c>
    </row>
    <row r="26" spans="1:8" ht="16">
      <c r="A26" s="22" t="s">
        <v>36</v>
      </c>
      <c r="B26" s="25">
        <v>3</v>
      </c>
      <c r="C26" s="26">
        <v>42016</v>
      </c>
      <c r="D26" s="5">
        <v>2</v>
      </c>
      <c r="E26" s="14">
        <f t="shared" si="0"/>
        <v>74</v>
      </c>
    </row>
    <row r="27" spans="1:8" ht="16">
      <c r="A27" s="21" t="s">
        <v>20</v>
      </c>
      <c r="B27" s="25">
        <v>3</v>
      </c>
      <c r="C27" s="16">
        <v>42018</v>
      </c>
      <c r="D27">
        <v>8</v>
      </c>
      <c r="E27" s="14">
        <f t="shared" si="0"/>
        <v>82</v>
      </c>
    </row>
    <row r="28" spans="1:8" ht="16">
      <c r="A28" s="22" t="s">
        <v>21</v>
      </c>
      <c r="B28" s="25">
        <v>4</v>
      </c>
      <c r="C28" s="26">
        <v>42023</v>
      </c>
      <c r="D28">
        <v>14</v>
      </c>
      <c r="E28" s="8">
        <f t="shared" si="0"/>
        <v>96</v>
      </c>
    </row>
    <row r="29" spans="1:8" ht="16">
      <c r="A29" s="22" t="s">
        <v>35</v>
      </c>
      <c r="B29" s="25">
        <v>5</v>
      </c>
      <c r="C29" s="26">
        <v>42030</v>
      </c>
      <c r="D29" s="5">
        <v>4</v>
      </c>
      <c r="E29" s="15">
        <f t="shared" si="0"/>
        <v>100</v>
      </c>
    </row>
    <row r="30" spans="1:8" ht="16">
      <c r="A30" s="20" t="s">
        <v>27</v>
      </c>
      <c r="B30" s="1"/>
      <c r="C30" s="17"/>
      <c r="D30" s="2">
        <f>SUM(D5:D29)</f>
        <v>100</v>
      </c>
      <c r="E30" s="2"/>
      <c r="F30" s="7"/>
    </row>
    <row r="32" spans="1:8" s="28" customFormat="1" ht="24">
      <c r="A32" s="31" t="s">
        <v>30</v>
      </c>
      <c r="C32" s="32" t="s">
        <v>32</v>
      </c>
      <c r="D32" s="31" t="s">
        <v>30</v>
      </c>
      <c r="E32" s="27" t="s">
        <v>29</v>
      </c>
      <c r="F32" s="27" t="s">
        <v>29</v>
      </c>
      <c r="H32" s="29"/>
    </row>
  </sheetData>
  <printOptions gridLines="1"/>
  <pageMargins left="0.74803149606299213" right="0.74803149606299213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BTB</vt:lpstr>
      <vt:lpstr>ALA</vt:lpstr>
    </vt:vector>
  </TitlesOfParts>
  <Company>ou.nl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Tabuenca</dc:creator>
  <cp:lastModifiedBy>Bernardo Tabuenca</cp:lastModifiedBy>
  <cp:lastPrinted>2014-11-24T15:21:46Z</cp:lastPrinted>
  <dcterms:created xsi:type="dcterms:W3CDTF">2014-08-21T12:59:12Z</dcterms:created>
  <dcterms:modified xsi:type="dcterms:W3CDTF">2014-12-05T02:00:49Z</dcterms:modified>
</cp:coreProperties>
</file>