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_mo\Desktop\"/>
    </mc:Choice>
  </mc:AlternateContent>
  <xr:revisionPtr revIDLastSave="0" documentId="13_ncr:1_{F544D81F-CE8E-48F2-9566-433C5D0F5B1B}" xr6:coauthVersionLast="47" xr6:coauthVersionMax="47" xr10:uidLastSave="{00000000-0000-0000-0000-000000000000}"/>
  <bookViews>
    <workbookView xWindow="-24120" yWindow="249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4" i="1"/>
  <c r="J5" i="1"/>
  <c r="J6" i="1"/>
  <c r="J7" i="1"/>
  <c r="J8" i="1"/>
  <c r="J9" i="1"/>
  <c r="J10" i="1"/>
  <c r="J12" i="1"/>
  <c r="J3" i="1"/>
  <c r="J14" i="1" l="1"/>
</calcChain>
</file>

<file path=xl/sharedStrings.xml><?xml version="1.0" encoding="utf-8"?>
<sst xmlns="http://schemas.openxmlformats.org/spreadsheetml/2006/main" count="75" uniqueCount="72">
  <si>
    <t>Reference</t>
  </si>
  <si>
    <t>Value</t>
  </si>
  <si>
    <t>Mfr P/N</t>
  </si>
  <si>
    <t>MFR</t>
  </si>
  <si>
    <t>Qty</t>
  </si>
  <si>
    <t>Unit Price</t>
  </si>
  <si>
    <t>Ext Price</t>
  </si>
  <si>
    <t>C1-C6</t>
  </si>
  <si>
    <t>0.22uF</t>
  </si>
  <si>
    <t>TDK</t>
  </si>
  <si>
    <t>Digikey P/N</t>
  </si>
  <si>
    <t>CGA6M4X7T2W224M200AA</t>
  </si>
  <si>
    <t>445-13048-1-ND</t>
  </si>
  <si>
    <t>D1</t>
  </si>
  <si>
    <t>0.1uF</t>
  </si>
  <si>
    <t>Murata</t>
  </si>
  <si>
    <t>490-14002-1-ND</t>
  </si>
  <si>
    <t>GC332DD72W104KX01L</t>
  </si>
  <si>
    <t>CL10B105KP8NNNC</t>
  </si>
  <si>
    <t>1uF</t>
  </si>
  <si>
    <t>Samsung</t>
  </si>
  <si>
    <t>1276-1946-1-ND</t>
  </si>
  <si>
    <t>Diodes Inc.</t>
  </si>
  <si>
    <t>HDS10M-13</t>
  </si>
  <si>
    <t>HDS10M-13DICT-ND</t>
  </si>
  <si>
    <t>J1-J2</t>
  </si>
  <si>
    <t>Molex</t>
  </si>
  <si>
    <t>WM5534-ND</t>
  </si>
  <si>
    <t>Adam Tech</t>
  </si>
  <si>
    <t>PH1-03-UA</t>
  </si>
  <si>
    <t>2057-PH1-03-UA-ND</t>
  </si>
  <si>
    <r>
      <t>75K</t>
    </r>
    <r>
      <rPr>
        <sz val="11"/>
        <color theme="1"/>
        <rFont val="Calibri"/>
        <family val="2"/>
      </rPr>
      <t>Ω</t>
    </r>
  </si>
  <si>
    <t>Rohm</t>
  </si>
  <si>
    <t>ESR03EZPF7502</t>
  </si>
  <si>
    <t>RHM75.0KADCT-ND</t>
  </si>
  <si>
    <t>U1</t>
  </si>
  <si>
    <t>Microchip</t>
  </si>
  <si>
    <t>HV2621/R4X</t>
  </si>
  <si>
    <t>150-HV2621/R4X-ND</t>
  </si>
  <si>
    <t>Notes</t>
  </si>
  <si>
    <t>As specified in given schematic</t>
  </si>
  <si>
    <t>Bridge Rectifier</t>
  </si>
  <si>
    <t>SMA Connector</t>
  </si>
  <si>
    <t>3-Pin header</t>
  </si>
  <si>
    <t>Switch</t>
  </si>
  <si>
    <t>Total</t>
  </si>
  <si>
    <t>PH1-06-UA</t>
  </si>
  <si>
    <t>2057-PH1-06-UA-ND</t>
  </si>
  <si>
    <t>6-Pin Header</t>
  </si>
  <si>
    <t>J3, J6</t>
  </si>
  <si>
    <t>J4, J5, JP1</t>
  </si>
  <si>
    <t>JP1B</t>
  </si>
  <si>
    <t>Harwin</t>
  </si>
  <si>
    <t>M7686-05</t>
  </si>
  <si>
    <t>952-2023-ND</t>
  </si>
  <si>
    <t>Mouser P/N</t>
  </si>
  <si>
    <t>810-CGA6M4X7T2W224MA</t>
  </si>
  <si>
    <t>81-GC332DD72W104KX1L</t>
  </si>
  <si>
    <t>187-CL10B105KP8NNNC</t>
  </si>
  <si>
    <t>621-HDS10M-13</t>
  </si>
  <si>
    <t>538-73251-1150</t>
  </si>
  <si>
    <t>855-M7686-05</t>
  </si>
  <si>
    <t>755-ESR03EZPF7502</t>
  </si>
  <si>
    <t>579-HV2621/R4X</t>
  </si>
  <si>
    <t>523-G800W302018EU</t>
  </si>
  <si>
    <t>523-G800W305018EU</t>
  </si>
  <si>
    <t>Mouser P/N is a different, compatable part</t>
  </si>
  <si>
    <t>Jumper</t>
  </si>
  <si>
    <t>C7, C9, C11, C12</t>
  </si>
  <si>
    <t>C8, C10</t>
  </si>
  <si>
    <t>R1-R62</t>
  </si>
  <si>
    <t>$42.39 From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</si>
</sst>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8" fontId="0" fillId="0" borderId="8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8" fontId="0" fillId="0" borderId="18" xfId="0" applyNumberFormat="1" applyFill="1" applyBorder="1"/>
    <xf numFmtId="0" fontId="0" fillId="0" borderId="0" xfId="0" applyBorder="1"/>
    <xf numFmtId="8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2" xfId="0" applyBorder="1"/>
    <xf numFmtId="0" fontId="3" fillId="0" borderId="1" xfId="0" applyFont="1" applyBorder="1"/>
    <xf numFmtId="0" fontId="0" fillId="0" borderId="23" xfId="0" applyBorder="1"/>
    <xf numFmtId="0" fontId="3" fillId="0" borderId="5" xfId="0" applyFont="1" applyBorder="1"/>
    <xf numFmtId="0" fontId="0" fillId="0" borderId="24" xfId="0" applyBorder="1"/>
    <xf numFmtId="0" fontId="3" fillId="0" borderId="8" xfId="0" applyFont="1" applyFill="1" applyBorder="1"/>
    <xf numFmtId="0" fontId="0" fillId="0" borderId="25" xfId="0" applyBorder="1"/>
    <xf numFmtId="0" fontId="3" fillId="0" borderId="12" xfId="0" applyFont="1" applyBorder="1"/>
    <xf numFmtId="0" fontId="0" fillId="0" borderId="26" xfId="0" applyBorder="1"/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workbookViewId="0">
      <selection activeCell="K17" sqref="K17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10.7109375" bestFit="1" customWidth="1"/>
    <col min="5" max="5" width="25.140625" bestFit="1" customWidth="1"/>
    <col min="6" max="6" width="24.28515625" bestFit="1" customWidth="1"/>
    <col min="7" max="7" width="19.140625" bestFit="1" customWidth="1"/>
    <col min="8" max="8" width="4.140625" bestFit="1" customWidth="1"/>
    <col min="9" max="9" width="9.5703125" bestFit="1" customWidth="1"/>
    <col min="10" max="10" width="8.5703125" bestFit="1" customWidth="1"/>
    <col min="11" max="11" width="61.710937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11" t="s">
        <v>1</v>
      </c>
      <c r="D2" s="11" t="s">
        <v>3</v>
      </c>
      <c r="E2" s="29" t="s">
        <v>2</v>
      </c>
      <c r="F2" s="38" t="s">
        <v>55</v>
      </c>
      <c r="G2" s="21" t="s">
        <v>10</v>
      </c>
      <c r="H2" s="11" t="s">
        <v>4</v>
      </c>
      <c r="I2" s="11" t="s">
        <v>5</v>
      </c>
      <c r="J2" s="11" t="s">
        <v>6</v>
      </c>
      <c r="K2" s="12" t="s">
        <v>39</v>
      </c>
    </row>
    <row r="3" spans="2:11" x14ac:dyDescent="0.25">
      <c r="B3" s="6" t="s">
        <v>7</v>
      </c>
      <c r="C3" s="7" t="s">
        <v>8</v>
      </c>
      <c r="D3" s="7" t="s">
        <v>9</v>
      </c>
      <c r="E3" s="35" t="s">
        <v>11</v>
      </c>
      <c r="F3" s="36" t="s">
        <v>56</v>
      </c>
      <c r="G3" s="37" t="s">
        <v>12</v>
      </c>
      <c r="H3" s="7">
        <v>6</v>
      </c>
      <c r="I3" s="8">
        <v>0.73</v>
      </c>
      <c r="J3" s="8">
        <f>I3*H3</f>
        <v>4.38</v>
      </c>
      <c r="K3" s="9"/>
    </row>
    <row r="4" spans="2:11" x14ac:dyDescent="0.25">
      <c r="B4" s="4" t="s">
        <v>68</v>
      </c>
      <c r="C4" s="1" t="s">
        <v>14</v>
      </c>
      <c r="D4" s="1" t="s">
        <v>15</v>
      </c>
      <c r="E4" s="30" t="s">
        <v>17</v>
      </c>
      <c r="F4" s="34" t="s">
        <v>57</v>
      </c>
      <c r="G4" s="33" t="s">
        <v>16</v>
      </c>
      <c r="H4" s="1">
        <v>4</v>
      </c>
      <c r="I4" s="2">
        <v>1.38</v>
      </c>
      <c r="J4" s="2">
        <f t="shared" ref="J4:J12" si="0">I4*H4</f>
        <v>5.52</v>
      </c>
      <c r="K4" s="5"/>
    </row>
    <row r="5" spans="2:11" x14ac:dyDescent="0.25">
      <c r="B5" s="4" t="s">
        <v>69</v>
      </c>
      <c r="C5" s="1" t="s">
        <v>19</v>
      </c>
      <c r="D5" s="1" t="s">
        <v>20</v>
      </c>
      <c r="E5" s="31" t="s">
        <v>18</v>
      </c>
      <c r="F5" s="34" t="s">
        <v>58</v>
      </c>
      <c r="G5" s="33" t="s">
        <v>21</v>
      </c>
      <c r="H5" s="1">
        <v>2</v>
      </c>
      <c r="I5" s="2">
        <v>0.14000000000000001</v>
      </c>
      <c r="J5" s="2">
        <f t="shared" si="0"/>
        <v>0.28000000000000003</v>
      </c>
      <c r="K5" s="5"/>
    </row>
    <row r="6" spans="2:11" x14ac:dyDescent="0.25">
      <c r="B6" s="4" t="s">
        <v>13</v>
      </c>
      <c r="C6" s="1" t="s">
        <v>41</v>
      </c>
      <c r="D6" s="1" t="s">
        <v>22</v>
      </c>
      <c r="E6" s="31" t="s">
        <v>23</v>
      </c>
      <c r="F6" s="34" t="s">
        <v>59</v>
      </c>
      <c r="G6" s="33" t="s">
        <v>24</v>
      </c>
      <c r="H6" s="1">
        <v>1</v>
      </c>
      <c r="I6" s="2">
        <v>0.63</v>
      </c>
      <c r="J6" s="2">
        <f t="shared" si="0"/>
        <v>0.63</v>
      </c>
      <c r="K6" s="5" t="s">
        <v>40</v>
      </c>
    </row>
    <row r="7" spans="2:11" x14ac:dyDescent="0.25">
      <c r="B7" s="4" t="s">
        <v>25</v>
      </c>
      <c r="C7" s="1" t="s">
        <v>42</v>
      </c>
      <c r="D7" s="1" t="s">
        <v>26</v>
      </c>
      <c r="E7" s="32">
        <v>732511150</v>
      </c>
      <c r="F7" s="34" t="s">
        <v>60</v>
      </c>
      <c r="G7" s="33" t="s">
        <v>27</v>
      </c>
      <c r="H7" s="1">
        <v>2</v>
      </c>
      <c r="I7" s="3">
        <v>6.28</v>
      </c>
      <c r="J7" s="2">
        <f t="shared" si="0"/>
        <v>12.56</v>
      </c>
      <c r="K7" s="5" t="s">
        <v>40</v>
      </c>
    </row>
    <row r="8" spans="2:11" x14ac:dyDescent="0.25">
      <c r="B8" s="4" t="s">
        <v>49</v>
      </c>
      <c r="C8" s="1" t="s">
        <v>48</v>
      </c>
      <c r="D8" s="1" t="s">
        <v>28</v>
      </c>
      <c r="E8" s="31" t="s">
        <v>46</v>
      </c>
      <c r="F8" s="34" t="s">
        <v>64</v>
      </c>
      <c r="G8" s="33" t="s">
        <v>47</v>
      </c>
      <c r="H8" s="1">
        <v>2</v>
      </c>
      <c r="I8" s="3">
        <v>0.19</v>
      </c>
      <c r="J8" s="2">
        <f t="shared" si="0"/>
        <v>0.38</v>
      </c>
      <c r="K8" s="5" t="s">
        <v>66</v>
      </c>
    </row>
    <row r="9" spans="2:11" x14ac:dyDescent="0.25">
      <c r="B9" s="4" t="s">
        <v>50</v>
      </c>
      <c r="C9" s="1" t="s">
        <v>43</v>
      </c>
      <c r="D9" s="1" t="s">
        <v>28</v>
      </c>
      <c r="E9" s="31" t="s">
        <v>29</v>
      </c>
      <c r="F9" s="34" t="s">
        <v>65</v>
      </c>
      <c r="G9" s="33" t="s">
        <v>30</v>
      </c>
      <c r="H9" s="1">
        <v>1</v>
      </c>
      <c r="I9" s="3">
        <v>0.14000000000000001</v>
      </c>
      <c r="J9" s="2">
        <f t="shared" si="0"/>
        <v>0.14000000000000001</v>
      </c>
      <c r="K9" s="5" t="s">
        <v>66</v>
      </c>
    </row>
    <row r="10" spans="2:11" x14ac:dyDescent="0.25">
      <c r="B10" s="4" t="s">
        <v>70</v>
      </c>
      <c r="C10" s="1" t="s">
        <v>31</v>
      </c>
      <c r="D10" s="1" t="s">
        <v>32</v>
      </c>
      <c r="E10" s="31" t="s">
        <v>33</v>
      </c>
      <c r="F10" s="34" t="s">
        <v>62</v>
      </c>
      <c r="G10" s="33" t="s">
        <v>34</v>
      </c>
      <c r="H10" s="1">
        <v>62</v>
      </c>
      <c r="I10" s="3">
        <v>0.20100000000000001</v>
      </c>
      <c r="J10" s="2">
        <f t="shared" si="0"/>
        <v>12.462000000000002</v>
      </c>
      <c r="K10" s="5"/>
    </row>
    <row r="11" spans="2:11" x14ac:dyDescent="0.25">
      <c r="B11" s="23" t="s">
        <v>51</v>
      </c>
      <c r="C11" s="24" t="s">
        <v>67</v>
      </c>
      <c r="D11" s="24" t="s">
        <v>52</v>
      </c>
      <c r="E11" s="26" t="s">
        <v>53</v>
      </c>
      <c r="F11" s="34" t="s">
        <v>61</v>
      </c>
      <c r="G11" s="26" t="s">
        <v>54</v>
      </c>
      <c r="H11" s="24">
        <v>1</v>
      </c>
      <c r="I11" s="27">
        <v>0.72</v>
      </c>
      <c r="J11" s="25">
        <f t="shared" si="0"/>
        <v>0.72</v>
      </c>
      <c r="K11" s="28"/>
    </row>
    <row r="12" spans="2:11" x14ac:dyDescent="0.25">
      <c r="B12" s="4" t="s">
        <v>35</v>
      </c>
      <c r="C12" s="1" t="s">
        <v>44</v>
      </c>
      <c r="D12" s="1" t="s">
        <v>36</v>
      </c>
      <c r="E12" s="31" t="s">
        <v>37</v>
      </c>
      <c r="F12" s="34" t="s">
        <v>63</v>
      </c>
      <c r="G12" s="33" t="s">
        <v>38</v>
      </c>
      <c r="H12" s="1">
        <v>2</v>
      </c>
      <c r="I12" s="42">
        <v>40.270000000000003</v>
      </c>
      <c r="J12" s="2">
        <f>I12*H12</f>
        <v>80.540000000000006</v>
      </c>
      <c r="K12" s="5" t="s">
        <v>71</v>
      </c>
    </row>
    <row r="13" spans="2:11" ht="15.75" thickBot="1" x14ac:dyDescent="0.3">
      <c r="B13" s="18"/>
      <c r="C13" s="19"/>
      <c r="D13" s="19"/>
      <c r="E13" s="39"/>
      <c r="F13" s="40"/>
      <c r="G13" s="41"/>
      <c r="H13" s="19"/>
      <c r="I13" s="15"/>
      <c r="J13" s="16"/>
      <c r="K13" s="17"/>
    </row>
    <row r="14" spans="2:11" ht="15.75" thickBot="1" x14ac:dyDescent="0.3">
      <c r="B14" s="13"/>
      <c r="C14" s="14"/>
      <c r="D14" s="14"/>
      <c r="E14" s="14"/>
      <c r="F14" s="11"/>
      <c r="G14" s="14"/>
      <c r="H14" s="22"/>
      <c r="I14" s="21" t="s">
        <v>45</v>
      </c>
      <c r="J14" s="20">
        <f>SUM(J3:J12)</f>
        <v>117.61199999999999</v>
      </c>
      <c r="K14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Rieberger</dc:creator>
  <cp:lastModifiedBy>Kirk Rieberger</cp:lastModifiedBy>
  <dcterms:created xsi:type="dcterms:W3CDTF">2015-06-05T18:17:20Z</dcterms:created>
  <dcterms:modified xsi:type="dcterms:W3CDTF">2023-03-03T05:16:31Z</dcterms:modified>
</cp:coreProperties>
</file>