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95" windowHeight="7845" activeTab="5"/>
  </bookViews>
  <sheets>
    <sheet name="Sheet1" sheetId="1" r:id="rId1"/>
    <sheet name="Sheet2" sheetId="2" r:id="rId2"/>
    <sheet name="震荡" sheetId="4" r:id="rId3"/>
    <sheet name="Sheet3" sheetId="3" r:id="rId4"/>
    <sheet name="下跌反弹" sheetId="5" r:id="rId5"/>
    <sheet name="Sheet4" sheetId="6" r:id="rId6"/>
  </sheets>
  <calcPr calcId="144525"/>
</workbook>
</file>

<file path=xl/calcChain.xml><?xml version="1.0" encoding="utf-8"?>
<calcChain xmlns="http://schemas.openxmlformats.org/spreadsheetml/2006/main">
  <c r="AH42" i="6" l="1"/>
  <c r="AG42" i="6"/>
  <c r="AH40" i="6"/>
  <c r="AG40" i="6"/>
  <c r="AH38" i="6"/>
  <c r="AG38" i="6"/>
  <c r="AH36" i="6"/>
  <c r="AG36" i="6"/>
  <c r="AH34" i="6"/>
  <c r="AG34" i="6" s="1"/>
  <c r="AH32" i="6"/>
  <c r="AG32" i="6"/>
  <c r="AH30" i="6"/>
  <c r="AG30" i="6"/>
  <c r="AH28" i="6"/>
  <c r="AG28" i="6"/>
  <c r="AI44" i="6"/>
  <c r="AM27" i="6"/>
  <c r="AM29" i="6" s="1"/>
  <c r="AE27" i="6"/>
  <c r="AE28" i="6" s="1"/>
  <c r="AE29" i="6" s="1"/>
  <c r="AE30" i="6" s="1"/>
  <c r="AE31" i="6" s="1"/>
  <c r="AE32" i="6" s="1"/>
  <c r="AE33" i="6" s="1"/>
  <c r="AE34" i="6" s="1"/>
  <c r="AE35" i="6" s="1"/>
  <c r="AE36" i="6" s="1"/>
  <c r="AE37" i="6" s="1"/>
  <c r="AE38" i="6" s="1"/>
  <c r="AE39" i="6" s="1"/>
  <c r="AE40" i="6" s="1"/>
  <c r="AE41" i="6" s="1"/>
  <c r="AE42" i="6" s="1"/>
  <c r="AE43" i="6" s="1"/>
  <c r="AH26" i="6"/>
  <c r="AJ26" i="6" s="1"/>
  <c r="AL26" i="6" s="1"/>
  <c r="AG26" i="6"/>
  <c r="Y44" i="6"/>
  <c r="Z28" i="6"/>
  <c r="AA28" i="6"/>
  <c r="Z30" i="6"/>
  <c r="Z32" i="6"/>
  <c r="Z34" i="6"/>
  <c r="Z36" i="6"/>
  <c r="Z38" i="6"/>
  <c r="Z40" i="6"/>
  <c r="Z42" i="6"/>
  <c r="AC30" i="6"/>
  <c r="AC29" i="6"/>
  <c r="AC31" i="6" s="1"/>
  <c r="U28" i="6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AC27" i="6"/>
  <c r="AC28" i="6" s="1"/>
  <c r="Z27" i="6"/>
  <c r="X27" i="6"/>
  <c r="W27" i="6" s="1"/>
  <c r="U27" i="6"/>
  <c r="AB26" i="6"/>
  <c r="Z26" i="6"/>
  <c r="X26" i="6"/>
  <c r="W26" i="6"/>
  <c r="G42" i="6"/>
  <c r="G40" i="6"/>
  <c r="G38" i="6"/>
  <c r="G36" i="6"/>
  <c r="G34" i="6"/>
  <c r="G32" i="6"/>
  <c r="G30" i="6"/>
  <c r="G28" i="6"/>
  <c r="F42" i="6"/>
  <c r="F40" i="6"/>
  <c r="F38" i="6"/>
  <c r="F36" i="6"/>
  <c r="F34" i="6"/>
  <c r="F32" i="6"/>
  <c r="F30" i="6"/>
  <c r="F28" i="6"/>
  <c r="S42" i="6"/>
  <c r="N42" i="6"/>
  <c r="K42" i="6"/>
  <c r="M42" i="6" s="1"/>
  <c r="S40" i="6"/>
  <c r="N40" i="6"/>
  <c r="K40" i="6"/>
  <c r="M40" i="6" s="1"/>
  <c r="S38" i="6"/>
  <c r="N38" i="6"/>
  <c r="K38" i="6"/>
  <c r="S36" i="6"/>
  <c r="N36" i="6"/>
  <c r="M36" i="6" s="1"/>
  <c r="K36" i="6"/>
  <c r="S34" i="6"/>
  <c r="N34" i="6"/>
  <c r="K34" i="6"/>
  <c r="M34" i="6" s="1"/>
  <c r="S32" i="6"/>
  <c r="N32" i="6"/>
  <c r="K32" i="6"/>
  <c r="M32" i="6" s="1"/>
  <c r="S30" i="6"/>
  <c r="N30" i="6"/>
  <c r="M30" i="6" s="1"/>
  <c r="K30" i="6"/>
  <c r="S28" i="6"/>
  <c r="N28" i="6"/>
  <c r="D42" i="6"/>
  <c r="C42" i="6"/>
  <c r="D40" i="6"/>
  <c r="C40" i="6"/>
  <c r="D38" i="6"/>
  <c r="C38" i="6"/>
  <c r="D36" i="6"/>
  <c r="C36" i="6"/>
  <c r="D34" i="6"/>
  <c r="C34" i="6"/>
  <c r="D32" i="6"/>
  <c r="C32" i="6"/>
  <c r="C30" i="6"/>
  <c r="I42" i="6"/>
  <c r="H42" i="6"/>
  <c r="A42" i="6"/>
  <c r="I40" i="6"/>
  <c r="H40" i="6"/>
  <c r="A40" i="6"/>
  <c r="I38" i="6"/>
  <c r="H38" i="6"/>
  <c r="A38" i="6"/>
  <c r="I36" i="6"/>
  <c r="A36" i="6"/>
  <c r="I34" i="6"/>
  <c r="A34" i="6"/>
  <c r="I32" i="6"/>
  <c r="A32" i="6"/>
  <c r="I30" i="6"/>
  <c r="D30" i="6"/>
  <c r="A30" i="6"/>
  <c r="I28" i="6"/>
  <c r="D28" i="6"/>
  <c r="C28" i="6" s="1"/>
  <c r="K28" i="6"/>
  <c r="K29" i="6" s="1"/>
  <c r="K31" i="6" s="1"/>
  <c r="A28" i="6"/>
  <c r="A29" i="6" s="1"/>
  <c r="A31" i="6" s="1"/>
  <c r="S29" i="6"/>
  <c r="S31" i="6" s="1"/>
  <c r="S27" i="6"/>
  <c r="N27" i="6"/>
  <c r="K27" i="6"/>
  <c r="I27" i="6"/>
  <c r="I29" i="6" s="1"/>
  <c r="A27" i="6"/>
  <c r="P26" i="6"/>
  <c r="R26" i="6" s="1"/>
  <c r="N26" i="6"/>
  <c r="P27" i="6" s="1"/>
  <c r="D26" i="6"/>
  <c r="C26" i="6" s="1"/>
  <c r="S15" i="6"/>
  <c r="S16" i="6" s="1"/>
  <c r="N15" i="6"/>
  <c r="K15" i="6"/>
  <c r="K16" i="6" s="1"/>
  <c r="K17" i="6" s="1"/>
  <c r="K18" i="6" s="1"/>
  <c r="K19" i="6" s="1"/>
  <c r="K20" i="6" s="1"/>
  <c r="K21" i="6" s="1"/>
  <c r="K22" i="6" s="1"/>
  <c r="K23" i="6" s="1"/>
  <c r="N14" i="6"/>
  <c r="P14" i="6" s="1"/>
  <c r="R14" i="6" s="1"/>
  <c r="M14" i="6"/>
  <c r="I15" i="6"/>
  <c r="I16" i="6" s="1"/>
  <c r="A15" i="6"/>
  <c r="A16" i="6" s="1"/>
  <c r="A17" i="6" s="1"/>
  <c r="A18" i="6" s="1"/>
  <c r="A19" i="6" s="1"/>
  <c r="A20" i="6" s="1"/>
  <c r="A21" i="6" s="1"/>
  <c r="A22" i="6" s="1"/>
  <c r="A23" i="6" s="1"/>
  <c r="F14" i="6"/>
  <c r="H14" i="6" s="1"/>
  <c r="D14" i="6"/>
  <c r="C14" i="6"/>
  <c r="I3" i="6"/>
  <c r="I4" i="6"/>
  <c r="I5" i="6" s="1"/>
  <c r="I6" i="6" s="1"/>
  <c r="I7" i="6" s="1"/>
  <c r="I8" i="6" s="1"/>
  <c r="I9" i="6" s="1"/>
  <c r="I10" i="6" s="1"/>
  <c r="I11" i="6" s="1"/>
  <c r="S3" i="6"/>
  <c r="S4" i="6" s="1"/>
  <c r="N3" i="6"/>
  <c r="K3" i="6"/>
  <c r="K4" i="6" s="1"/>
  <c r="K5" i="6" s="1"/>
  <c r="K6" i="6" s="1"/>
  <c r="K7" i="6" s="1"/>
  <c r="K8" i="6" s="1"/>
  <c r="K9" i="6" s="1"/>
  <c r="K10" i="6" s="1"/>
  <c r="K11" i="6" s="1"/>
  <c r="N2" i="6"/>
  <c r="M2" i="6" s="1"/>
  <c r="D2" i="6"/>
  <c r="C2" i="6" s="1"/>
  <c r="D3" i="6"/>
  <c r="A3" i="6"/>
  <c r="A4" i="6" s="1"/>
  <c r="I39" i="5"/>
  <c r="I40" i="5" s="1"/>
  <c r="L38" i="5"/>
  <c r="D27" i="5"/>
  <c r="C27" i="5"/>
  <c r="A27" i="5"/>
  <c r="A28" i="5" s="1"/>
  <c r="A29" i="5" s="1"/>
  <c r="A30" i="5" s="1"/>
  <c r="A31" i="5" s="1"/>
  <c r="A32" i="5" s="1"/>
  <c r="A33" i="5" s="1"/>
  <c r="A34" i="5" s="1"/>
  <c r="A35" i="5" s="1"/>
  <c r="E26" i="5"/>
  <c r="G26" i="5" s="1"/>
  <c r="D26" i="5"/>
  <c r="AH27" i="6" l="1"/>
  <c r="AM28" i="6"/>
  <c r="AM31" i="6"/>
  <c r="AH29" i="6"/>
  <c r="AM30" i="6"/>
  <c r="X31" i="6"/>
  <c r="W31" i="6" s="1"/>
  <c r="AC32" i="6"/>
  <c r="AC33" i="6"/>
  <c r="AB27" i="6"/>
  <c r="AA27" i="6"/>
  <c r="X29" i="6"/>
  <c r="W29" i="6" s="1"/>
  <c r="M38" i="6"/>
  <c r="P42" i="6"/>
  <c r="P28" i="6"/>
  <c r="P30" i="6"/>
  <c r="P38" i="6"/>
  <c r="P32" i="6"/>
  <c r="P40" i="6"/>
  <c r="P36" i="6"/>
  <c r="P34" i="6"/>
  <c r="K33" i="6"/>
  <c r="K35" i="6" s="1"/>
  <c r="K37" i="6" s="1"/>
  <c r="K39" i="6" s="1"/>
  <c r="K41" i="6" s="1"/>
  <c r="K43" i="6" s="1"/>
  <c r="M28" i="6"/>
  <c r="H36" i="6"/>
  <c r="A33" i="6"/>
  <c r="A35" i="6" s="1"/>
  <c r="A37" i="6" s="1"/>
  <c r="A39" i="6" s="1"/>
  <c r="A41" i="6" s="1"/>
  <c r="A43" i="6" s="1"/>
  <c r="M3" i="6"/>
  <c r="F26" i="6"/>
  <c r="H26" i="6" s="1"/>
  <c r="M26" i="6"/>
  <c r="D27" i="6"/>
  <c r="C27" i="6" s="1"/>
  <c r="C3" i="6"/>
  <c r="M27" i="6"/>
  <c r="F2" i="6"/>
  <c r="H2" i="6" s="1"/>
  <c r="I31" i="6"/>
  <c r="D29" i="6"/>
  <c r="C29" i="6" s="1"/>
  <c r="H30" i="6" s="1"/>
  <c r="Q27" i="6"/>
  <c r="R27" i="6" s="1"/>
  <c r="N31" i="6"/>
  <c r="M31" i="6" s="1"/>
  <c r="S33" i="6"/>
  <c r="F27" i="6"/>
  <c r="N29" i="6"/>
  <c r="M15" i="6"/>
  <c r="Q15" i="6" s="1"/>
  <c r="P15" i="6"/>
  <c r="D15" i="6"/>
  <c r="S17" i="6"/>
  <c r="N16" i="6"/>
  <c r="P16" i="6" s="1"/>
  <c r="I17" i="6"/>
  <c r="D16" i="6"/>
  <c r="F16" i="6" s="1"/>
  <c r="P2" i="6"/>
  <c r="R2" i="6" s="1"/>
  <c r="P3" i="6"/>
  <c r="G3" i="6"/>
  <c r="N4" i="6"/>
  <c r="P4" i="6" s="1"/>
  <c r="S5" i="6"/>
  <c r="Q3" i="6"/>
  <c r="R3" i="6" s="1"/>
  <c r="A5" i="6"/>
  <c r="I41" i="5"/>
  <c r="M38" i="5"/>
  <c r="O38" i="5" s="1"/>
  <c r="L39" i="5"/>
  <c r="K40" i="5"/>
  <c r="K42" i="5" s="1"/>
  <c r="K44" i="5" s="1"/>
  <c r="N39" i="5"/>
  <c r="F27" i="5"/>
  <c r="D28" i="5"/>
  <c r="E27" i="5"/>
  <c r="G27" i="5" s="1"/>
  <c r="I27" i="5"/>
  <c r="I28" i="5" s="1"/>
  <c r="I29" i="5" s="1"/>
  <c r="I30" i="5" s="1"/>
  <c r="I31" i="5" s="1"/>
  <c r="I32" i="5" s="1"/>
  <c r="I33" i="5" s="1"/>
  <c r="I34" i="5" s="1"/>
  <c r="I35" i="5" s="1"/>
  <c r="L26" i="5"/>
  <c r="L16" i="5"/>
  <c r="L17" i="5"/>
  <c r="L18" i="5" s="1"/>
  <c r="L19" i="5" s="1"/>
  <c r="L20" i="5" s="1"/>
  <c r="L21" i="5" s="1"/>
  <c r="L22" i="5" s="1"/>
  <c r="L23" i="5" s="1"/>
  <c r="L15" i="5"/>
  <c r="I15" i="5"/>
  <c r="I16" i="5" s="1"/>
  <c r="L14" i="5"/>
  <c r="C16" i="5"/>
  <c r="C17" i="5"/>
  <c r="C18" i="5"/>
  <c r="C19" i="5"/>
  <c r="C20" i="5"/>
  <c r="C21" i="5"/>
  <c r="C22" i="5"/>
  <c r="C23" i="5"/>
  <c r="C15" i="5"/>
  <c r="A16" i="5"/>
  <c r="A17" i="5" s="1"/>
  <c r="F15" i="5"/>
  <c r="D15" i="5"/>
  <c r="A15" i="5"/>
  <c r="D14" i="5"/>
  <c r="K3" i="5"/>
  <c r="K4" i="5" s="1"/>
  <c r="K5" i="5" s="1"/>
  <c r="K6" i="5" s="1"/>
  <c r="K7" i="5" s="1"/>
  <c r="K8" i="5" s="1"/>
  <c r="K9" i="5" s="1"/>
  <c r="K10" i="5" s="1"/>
  <c r="K11" i="5" s="1"/>
  <c r="I4" i="5"/>
  <c r="I5" i="5" s="1"/>
  <c r="N3" i="5"/>
  <c r="L3" i="5"/>
  <c r="I3" i="5"/>
  <c r="L2" i="5"/>
  <c r="F11" i="5"/>
  <c r="F10" i="5"/>
  <c r="F9" i="5"/>
  <c r="F8" i="5"/>
  <c r="F7" i="5"/>
  <c r="F6" i="5"/>
  <c r="F5" i="5"/>
  <c r="F4" i="5"/>
  <c r="F3" i="5"/>
  <c r="A3" i="5"/>
  <c r="A4" i="5" s="1"/>
  <c r="D2" i="5"/>
  <c r="AT14" i="4"/>
  <c r="AT13" i="4"/>
  <c r="AT12" i="4"/>
  <c r="AT11" i="4"/>
  <c r="AT10" i="4"/>
  <c r="AT9" i="4"/>
  <c r="AT8" i="4"/>
  <c r="AT7" i="4"/>
  <c r="AT6" i="4"/>
  <c r="AT5" i="4"/>
  <c r="AT4" i="4"/>
  <c r="AT3" i="4"/>
  <c r="AO3" i="4"/>
  <c r="AO4" i="4" s="1"/>
  <c r="AU2" i="4"/>
  <c r="AS2" i="4"/>
  <c r="AR2" i="4"/>
  <c r="AG27" i="6" l="1"/>
  <c r="AJ27" i="6"/>
  <c r="AJ28" i="6"/>
  <c r="AJ30" i="6"/>
  <c r="AG29" i="6"/>
  <c r="AJ29" i="6"/>
  <c r="AM33" i="6"/>
  <c r="AH31" i="6"/>
  <c r="AG31" i="6" s="1"/>
  <c r="AM32" i="6"/>
  <c r="AA29" i="6"/>
  <c r="AA32" i="6"/>
  <c r="AA30" i="6"/>
  <c r="Z29" i="6"/>
  <c r="AC35" i="6"/>
  <c r="X33" i="6"/>
  <c r="W33" i="6" s="1"/>
  <c r="AA34" i="6" s="1"/>
  <c r="AC34" i="6"/>
  <c r="AB28" i="6"/>
  <c r="Z31" i="6"/>
  <c r="AB32" i="6"/>
  <c r="AA31" i="6"/>
  <c r="Q42" i="6"/>
  <c r="R42" i="6" s="1"/>
  <c r="Q34" i="6"/>
  <c r="Q30" i="6"/>
  <c r="Q36" i="6"/>
  <c r="R36" i="6" s="1"/>
  <c r="Q40" i="6"/>
  <c r="R40" i="6" s="1"/>
  <c r="Q32" i="6"/>
  <c r="R32" i="6" s="1"/>
  <c r="Q38" i="6"/>
  <c r="R38" i="6" s="1"/>
  <c r="Q28" i="6"/>
  <c r="R28" i="6" s="1"/>
  <c r="G27" i="6"/>
  <c r="H28" i="6"/>
  <c r="G29" i="6"/>
  <c r="R15" i="6"/>
  <c r="F29" i="6"/>
  <c r="S35" i="6"/>
  <c r="N33" i="6"/>
  <c r="M33" i="6" s="1"/>
  <c r="I33" i="6"/>
  <c r="D31" i="6"/>
  <c r="F31" i="6" s="1"/>
  <c r="P31" i="6"/>
  <c r="M29" i="6"/>
  <c r="R30" i="6" s="1"/>
  <c r="H27" i="6"/>
  <c r="P29" i="6"/>
  <c r="C15" i="6"/>
  <c r="G15" i="6" s="1"/>
  <c r="F15" i="6"/>
  <c r="M16" i="6"/>
  <c r="N17" i="6"/>
  <c r="S18" i="6"/>
  <c r="C16" i="6"/>
  <c r="I18" i="6"/>
  <c r="D17" i="6"/>
  <c r="D4" i="6"/>
  <c r="C4" i="6" s="1"/>
  <c r="M4" i="6"/>
  <c r="N5" i="6"/>
  <c r="S6" i="6"/>
  <c r="F3" i="6"/>
  <c r="H3" i="6" s="1"/>
  <c r="A6" i="6"/>
  <c r="L40" i="5"/>
  <c r="N41" i="5"/>
  <c r="N44" i="5"/>
  <c r="N45" i="5"/>
  <c r="N46" i="5"/>
  <c r="M40" i="5"/>
  <c r="N47" i="5"/>
  <c r="O40" i="5"/>
  <c r="N42" i="5"/>
  <c r="I42" i="5"/>
  <c r="L41" i="5"/>
  <c r="M41" i="5" s="1"/>
  <c r="O41" i="5" s="1"/>
  <c r="N43" i="5"/>
  <c r="M39" i="5"/>
  <c r="O39" i="5" s="1"/>
  <c r="N40" i="5"/>
  <c r="C28" i="5"/>
  <c r="D29" i="5"/>
  <c r="E28" i="5"/>
  <c r="E29" i="5"/>
  <c r="M26" i="5"/>
  <c r="O26" i="5" s="1"/>
  <c r="L27" i="5"/>
  <c r="K16" i="5"/>
  <c r="I17" i="5"/>
  <c r="M14" i="5"/>
  <c r="O14" i="5" s="1"/>
  <c r="F16" i="5"/>
  <c r="A18" i="5"/>
  <c r="E14" i="5"/>
  <c r="G14" i="5" s="1"/>
  <c r="E15" i="5"/>
  <c r="G15" i="5" s="1"/>
  <c r="D16" i="5"/>
  <c r="D17" i="5" s="1"/>
  <c r="N4" i="5"/>
  <c r="N5" i="5"/>
  <c r="I6" i="5"/>
  <c r="L5" i="5"/>
  <c r="M2" i="5"/>
  <c r="O2" i="5" s="1"/>
  <c r="M3" i="5"/>
  <c r="O3" i="5" s="1"/>
  <c r="L4" i="5"/>
  <c r="M4" i="5" s="1"/>
  <c r="A5" i="5"/>
  <c r="D4" i="5"/>
  <c r="D3" i="5"/>
  <c r="E2" i="5"/>
  <c r="G2" i="5" s="1"/>
  <c r="AO5" i="4"/>
  <c r="AR4" i="4"/>
  <c r="AR3" i="4"/>
  <c r="F14" i="4"/>
  <c r="F13" i="4"/>
  <c r="F12" i="4"/>
  <c r="F11" i="4"/>
  <c r="F10" i="4"/>
  <c r="F9" i="4"/>
  <c r="F8" i="4"/>
  <c r="F7" i="4"/>
  <c r="F6" i="4"/>
  <c r="F5" i="4"/>
  <c r="F4" i="4"/>
  <c r="F3" i="4"/>
  <c r="A3" i="4"/>
  <c r="D3" i="4" s="1"/>
  <c r="D2" i="4"/>
  <c r="N14" i="4"/>
  <c r="N13" i="4"/>
  <c r="N12" i="4"/>
  <c r="N11" i="4"/>
  <c r="N10" i="4"/>
  <c r="N9" i="4"/>
  <c r="N8" i="4"/>
  <c r="N7" i="4"/>
  <c r="N6" i="4"/>
  <c r="N5" i="4"/>
  <c r="N4" i="4"/>
  <c r="N3" i="4"/>
  <c r="I3" i="4"/>
  <c r="I4" i="4" s="1"/>
  <c r="L2" i="4"/>
  <c r="AL14" i="4"/>
  <c r="AL13" i="4"/>
  <c r="AL12" i="4"/>
  <c r="AL11" i="4"/>
  <c r="AL10" i="4"/>
  <c r="AL9" i="4"/>
  <c r="AL8" i="4"/>
  <c r="AL7" i="4"/>
  <c r="AL6" i="4"/>
  <c r="AL5" i="4"/>
  <c r="AL4" i="4"/>
  <c r="AL3" i="4"/>
  <c r="AG3" i="4"/>
  <c r="AG4" i="4" s="1"/>
  <c r="AJ2" i="4"/>
  <c r="AC13" i="4"/>
  <c r="AD14" i="4"/>
  <c r="AD13" i="4"/>
  <c r="AD12" i="4"/>
  <c r="AD11" i="4"/>
  <c r="AC14" i="4"/>
  <c r="AC12" i="4"/>
  <c r="AC11" i="4"/>
  <c r="Y13" i="4"/>
  <c r="Y14" i="4" s="1"/>
  <c r="AB14" i="4" s="1"/>
  <c r="Y11" i="4"/>
  <c r="Y12" i="4" s="1"/>
  <c r="AB12" i="4" s="1"/>
  <c r="AD10" i="4"/>
  <c r="AD9" i="4"/>
  <c r="AC9" i="4"/>
  <c r="AC10" i="4"/>
  <c r="Y6" i="4"/>
  <c r="Y7" i="4" s="1"/>
  <c r="Y8" i="4" s="1"/>
  <c r="Y9" i="4" s="1"/>
  <c r="Y10" i="4" s="1"/>
  <c r="Y4" i="4"/>
  <c r="AD8" i="4"/>
  <c r="AD7" i="4"/>
  <c r="AD6" i="4"/>
  <c r="AD5" i="4"/>
  <c r="AD4" i="4"/>
  <c r="AD3" i="4"/>
  <c r="Y3" i="4"/>
  <c r="AB3" i="4" s="1"/>
  <c r="AB2" i="4"/>
  <c r="V13" i="4"/>
  <c r="V4" i="4"/>
  <c r="Q3" i="4"/>
  <c r="T3" i="4" s="1"/>
  <c r="V3" i="4"/>
  <c r="V14" i="4"/>
  <c r="V12" i="4"/>
  <c r="V11" i="4"/>
  <c r="V10" i="4"/>
  <c r="V9" i="4"/>
  <c r="V8" i="4"/>
  <c r="V7" i="4"/>
  <c r="V6" i="4"/>
  <c r="V5" i="4"/>
  <c r="T2" i="4"/>
  <c r="F13" i="2"/>
  <c r="F12" i="2"/>
  <c r="F11" i="2"/>
  <c r="E12" i="2"/>
  <c r="E11" i="2"/>
  <c r="A11" i="2"/>
  <c r="A12" i="2" s="1"/>
  <c r="F13" i="1"/>
  <c r="F12" i="1"/>
  <c r="F11" i="1"/>
  <c r="E13" i="1"/>
  <c r="E12" i="1"/>
  <c r="E11" i="1"/>
  <c r="A11" i="1"/>
  <c r="A12" i="1" s="1"/>
  <c r="F10" i="2"/>
  <c r="F9" i="2"/>
  <c r="F8" i="2"/>
  <c r="F7" i="2"/>
  <c r="F6" i="2"/>
  <c r="F5" i="2"/>
  <c r="F4" i="2"/>
  <c r="F3" i="2"/>
  <c r="A3" i="2"/>
  <c r="A4" i="2" s="1"/>
  <c r="E2" i="2"/>
  <c r="G2" i="2" s="1"/>
  <c r="D2" i="2"/>
  <c r="A4" i="1"/>
  <c r="A5" i="1" s="1"/>
  <c r="A6" i="1" s="1"/>
  <c r="A7" i="1" s="1"/>
  <c r="A8" i="1" s="1"/>
  <c r="A9" i="1" s="1"/>
  <c r="A10" i="1" s="1"/>
  <c r="A3" i="1"/>
  <c r="F10" i="1"/>
  <c r="F9" i="1"/>
  <c r="F8" i="1"/>
  <c r="F7" i="1"/>
  <c r="F6" i="1"/>
  <c r="F5" i="1"/>
  <c r="AK28" i="6" l="1"/>
  <c r="AL28" i="6" s="1"/>
  <c r="AK27" i="6"/>
  <c r="AL27" i="6" s="1"/>
  <c r="AK32" i="6"/>
  <c r="AK29" i="6"/>
  <c r="AL29" i="6" s="1"/>
  <c r="AK30" i="6"/>
  <c r="AK31" i="6"/>
  <c r="AJ32" i="6"/>
  <c r="AJ31" i="6"/>
  <c r="AL30" i="6"/>
  <c r="AM35" i="6"/>
  <c r="AH33" i="6"/>
  <c r="AM34" i="6"/>
  <c r="AB29" i="6"/>
  <c r="AB31" i="6"/>
  <c r="X35" i="6"/>
  <c r="AC36" i="6"/>
  <c r="AC37" i="6"/>
  <c r="AA33" i="6"/>
  <c r="AB30" i="6"/>
  <c r="AB34" i="6"/>
  <c r="Z33" i="6"/>
  <c r="R34" i="6"/>
  <c r="H29" i="6"/>
  <c r="F4" i="6"/>
  <c r="Q31" i="6"/>
  <c r="R31" i="6" s="1"/>
  <c r="Q29" i="6"/>
  <c r="R29" i="6" s="1"/>
  <c r="Q33" i="6"/>
  <c r="C31" i="6"/>
  <c r="H32" i="6" s="1"/>
  <c r="N35" i="6"/>
  <c r="S37" i="6"/>
  <c r="P33" i="6"/>
  <c r="R33" i="6" s="1"/>
  <c r="D33" i="6"/>
  <c r="I35" i="6"/>
  <c r="H15" i="6"/>
  <c r="Q16" i="6"/>
  <c r="R16" i="6" s="1"/>
  <c r="S19" i="6"/>
  <c r="N18" i="6"/>
  <c r="M17" i="6"/>
  <c r="Q17" i="6" s="1"/>
  <c r="P17" i="6"/>
  <c r="C17" i="6"/>
  <c r="G17" i="6" s="1"/>
  <c r="I19" i="6"/>
  <c r="D18" i="6"/>
  <c r="C18" i="6" s="1"/>
  <c r="F17" i="6"/>
  <c r="G16" i="6"/>
  <c r="H16" i="6" s="1"/>
  <c r="D5" i="6"/>
  <c r="C5" i="6" s="1"/>
  <c r="G5" i="6" s="1"/>
  <c r="G4" i="6"/>
  <c r="Q4" i="6"/>
  <c r="R4" i="6" s="1"/>
  <c r="S7" i="6"/>
  <c r="N6" i="6"/>
  <c r="M5" i="6"/>
  <c r="P5" i="6"/>
  <c r="A7" i="6"/>
  <c r="I43" i="5"/>
  <c r="L42" i="5"/>
  <c r="M42" i="5"/>
  <c r="O42" i="5" s="1"/>
  <c r="C29" i="5"/>
  <c r="D30" i="5"/>
  <c r="G29" i="5"/>
  <c r="F28" i="5"/>
  <c r="G28" i="5" s="1"/>
  <c r="F29" i="5"/>
  <c r="L28" i="5"/>
  <c r="K27" i="5"/>
  <c r="M28" i="5"/>
  <c r="M27" i="5"/>
  <c r="K17" i="5"/>
  <c r="I18" i="5"/>
  <c r="F18" i="5"/>
  <c r="F17" i="5"/>
  <c r="E16" i="5"/>
  <c r="G16" i="5" s="1"/>
  <c r="A19" i="5"/>
  <c r="D18" i="5"/>
  <c r="F19" i="5" s="1"/>
  <c r="E17" i="5"/>
  <c r="O4" i="5"/>
  <c r="N11" i="5"/>
  <c r="N10" i="5"/>
  <c r="N9" i="5"/>
  <c r="N8" i="5"/>
  <c r="M5" i="5"/>
  <c r="O5" i="5" s="1"/>
  <c r="N6" i="5"/>
  <c r="N7" i="5"/>
  <c r="I7" i="5"/>
  <c r="L6" i="5"/>
  <c r="M6" i="5" s="1"/>
  <c r="O6" i="5" s="1"/>
  <c r="E3" i="5"/>
  <c r="G3" i="5" s="1"/>
  <c r="E4" i="5"/>
  <c r="G4" i="5" s="1"/>
  <c r="A6" i="5"/>
  <c r="D5" i="5"/>
  <c r="AS3" i="4"/>
  <c r="AU3" i="4" s="1"/>
  <c r="AS4" i="4"/>
  <c r="AU4" i="4" s="1"/>
  <c r="AR5" i="4"/>
  <c r="AO6" i="4"/>
  <c r="A4" i="4"/>
  <c r="E2" i="4"/>
  <c r="G2" i="4" s="1"/>
  <c r="E3" i="4"/>
  <c r="G3" i="4" s="1"/>
  <c r="I5" i="4"/>
  <c r="L4" i="4"/>
  <c r="M4" i="4" s="1"/>
  <c r="O4" i="4" s="1"/>
  <c r="L3" i="4"/>
  <c r="M2" i="4"/>
  <c r="O2" i="4" s="1"/>
  <c r="AG5" i="4"/>
  <c r="AJ4" i="4"/>
  <c r="AJ3" i="4"/>
  <c r="AK4" i="4" s="1"/>
  <c r="AM4" i="4" s="1"/>
  <c r="AK2" i="4"/>
  <c r="AM2" i="4" s="1"/>
  <c r="AB13" i="4"/>
  <c r="AB11" i="4"/>
  <c r="AC2" i="4"/>
  <c r="AE2" i="4" s="1"/>
  <c r="AC3" i="4"/>
  <c r="AE3" i="4" s="1"/>
  <c r="Q4" i="4"/>
  <c r="U3" i="4"/>
  <c r="W3" i="4" s="1"/>
  <c r="U2" i="4"/>
  <c r="W2" i="4" s="1"/>
  <c r="A13" i="2"/>
  <c r="D13" i="2" s="1"/>
  <c r="E13" i="2" s="1"/>
  <c r="D12" i="2"/>
  <c r="D11" i="2"/>
  <c r="A13" i="1"/>
  <c r="D13" i="1" s="1"/>
  <c r="D12" i="1"/>
  <c r="D11" i="1"/>
  <c r="A5" i="2"/>
  <c r="D4" i="2"/>
  <c r="D3" i="2"/>
  <c r="F4" i="1"/>
  <c r="F3" i="1"/>
  <c r="D2" i="1"/>
  <c r="E2" i="1" s="1"/>
  <c r="G2" i="1" s="1"/>
  <c r="AL32" i="6" l="1"/>
  <c r="AJ33" i="6"/>
  <c r="AM37" i="6"/>
  <c r="AH35" i="6"/>
  <c r="AJ36" i="6" s="1"/>
  <c r="AM36" i="6"/>
  <c r="AG33" i="6"/>
  <c r="AJ34" i="6"/>
  <c r="AL31" i="6"/>
  <c r="W35" i="6"/>
  <c r="Z35" i="6"/>
  <c r="AC39" i="6"/>
  <c r="AC38" i="6"/>
  <c r="X37" i="6"/>
  <c r="AB33" i="6"/>
  <c r="H4" i="6"/>
  <c r="S39" i="6"/>
  <c r="N37" i="6"/>
  <c r="M37" i="6" s="1"/>
  <c r="G31" i="6"/>
  <c r="H31" i="6" s="1"/>
  <c r="M35" i="6"/>
  <c r="P35" i="6"/>
  <c r="C33" i="6"/>
  <c r="H34" i="6" s="1"/>
  <c r="F33" i="6"/>
  <c r="I37" i="6"/>
  <c r="D35" i="6"/>
  <c r="C35" i="6" s="1"/>
  <c r="R17" i="6"/>
  <c r="M18" i="6"/>
  <c r="N19" i="6"/>
  <c r="S20" i="6"/>
  <c r="P18" i="6"/>
  <c r="F18" i="6"/>
  <c r="G18" i="6"/>
  <c r="D19" i="6"/>
  <c r="I20" i="6"/>
  <c r="H17" i="6"/>
  <c r="D6" i="6"/>
  <c r="F5" i="6"/>
  <c r="H5" i="6" s="1"/>
  <c r="M6" i="6"/>
  <c r="Q6" i="6" s="1"/>
  <c r="P6" i="6"/>
  <c r="N7" i="6"/>
  <c r="M7" i="6" s="1"/>
  <c r="S8" i="6"/>
  <c r="Q5" i="6"/>
  <c r="R5" i="6" s="1"/>
  <c r="A8" i="6"/>
  <c r="I44" i="5"/>
  <c r="L43" i="5"/>
  <c r="C30" i="5"/>
  <c r="D31" i="5"/>
  <c r="E30" i="5"/>
  <c r="N27" i="5"/>
  <c r="O27" i="5" s="1"/>
  <c r="K28" i="5"/>
  <c r="N28" i="5" s="1"/>
  <c r="O28" i="5" s="1"/>
  <c r="L29" i="5"/>
  <c r="K18" i="5"/>
  <c r="I19" i="5"/>
  <c r="G17" i="5"/>
  <c r="A20" i="5"/>
  <c r="D19" i="5"/>
  <c r="F20" i="5" s="1"/>
  <c r="E18" i="5"/>
  <c r="G18" i="5" s="1"/>
  <c r="I8" i="5"/>
  <c r="L7" i="5"/>
  <c r="D6" i="5"/>
  <c r="A7" i="5"/>
  <c r="E5" i="5"/>
  <c r="G5" i="5" s="1"/>
  <c r="AO7" i="4"/>
  <c r="AR6" i="4"/>
  <c r="AS5" i="4"/>
  <c r="AU5" i="4" s="1"/>
  <c r="A5" i="4"/>
  <c r="D4" i="4"/>
  <c r="I6" i="4"/>
  <c r="L5" i="4"/>
  <c r="M5" i="4" s="1"/>
  <c r="O5" i="4" s="1"/>
  <c r="M3" i="4"/>
  <c r="O3" i="4" s="1"/>
  <c r="AG6" i="4"/>
  <c r="AJ5" i="4"/>
  <c r="AK5" i="4" s="1"/>
  <c r="AM5" i="4" s="1"/>
  <c r="AK3" i="4"/>
  <c r="AM3" i="4" s="1"/>
  <c r="AE13" i="4"/>
  <c r="AE14" i="4"/>
  <c r="AE12" i="4"/>
  <c r="AE11" i="4"/>
  <c r="T4" i="4"/>
  <c r="Q5" i="4"/>
  <c r="G11" i="2"/>
  <c r="G13" i="2"/>
  <c r="G12" i="2"/>
  <c r="G11" i="1"/>
  <c r="G13" i="1"/>
  <c r="G12" i="1"/>
  <c r="A6" i="2"/>
  <c r="D5" i="2"/>
  <c r="E5" i="2"/>
  <c r="G5" i="2" s="1"/>
  <c r="E4" i="2"/>
  <c r="G4" i="2" s="1"/>
  <c r="E3" i="2"/>
  <c r="G3" i="2" s="1"/>
  <c r="D3" i="1"/>
  <c r="AJ35" i="6" l="1"/>
  <c r="AK34" i="6"/>
  <c r="AL34" i="6" s="1"/>
  <c r="AK33" i="6"/>
  <c r="AL33" i="6" s="1"/>
  <c r="AG35" i="6"/>
  <c r="AK35" i="6" s="1"/>
  <c r="AL35" i="6" s="1"/>
  <c r="AM39" i="6"/>
  <c r="AH37" i="6"/>
  <c r="AJ38" i="6" s="1"/>
  <c r="AM38" i="6"/>
  <c r="AA36" i="6"/>
  <c r="AB36" i="6" s="1"/>
  <c r="W37" i="6"/>
  <c r="Z37" i="6"/>
  <c r="X39" i="6"/>
  <c r="AC40" i="6"/>
  <c r="AC41" i="6"/>
  <c r="AA35" i="6"/>
  <c r="AB35" i="6" s="1"/>
  <c r="F35" i="6"/>
  <c r="P37" i="6"/>
  <c r="G35" i="6"/>
  <c r="Q35" i="6"/>
  <c r="R35" i="6" s="1"/>
  <c r="Q37" i="6"/>
  <c r="N39" i="6"/>
  <c r="S41" i="6"/>
  <c r="G33" i="6"/>
  <c r="H33" i="6" s="1"/>
  <c r="D37" i="6"/>
  <c r="F37" i="6" s="1"/>
  <c r="I39" i="6"/>
  <c r="M19" i="6"/>
  <c r="Q19" i="6" s="1"/>
  <c r="P19" i="6"/>
  <c r="Q18" i="6"/>
  <c r="R18" i="6" s="1"/>
  <c r="N20" i="6"/>
  <c r="M20" i="6" s="1"/>
  <c r="S21" i="6"/>
  <c r="I21" i="6"/>
  <c r="D20" i="6"/>
  <c r="C19" i="6"/>
  <c r="F19" i="6"/>
  <c r="H18" i="6"/>
  <c r="D7" i="6"/>
  <c r="C6" i="6"/>
  <c r="F6" i="6"/>
  <c r="P7" i="6"/>
  <c r="Q7" i="6"/>
  <c r="N8" i="6"/>
  <c r="P8" i="6" s="1"/>
  <c r="S9" i="6"/>
  <c r="R6" i="6"/>
  <c r="A9" i="6"/>
  <c r="I45" i="5"/>
  <c r="L44" i="5"/>
  <c r="M44" i="5" s="1"/>
  <c r="O44" i="5" s="1"/>
  <c r="M43" i="5"/>
  <c r="O43" i="5" s="1"/>
  <c r="C31" i="5"/>
  <c r="D32" i="5"/>
  <c r="E31" i="5"/>
  <c r="G31" i="5" s="1"/>
  <c r="F30" i="5"/>
  <c r="G30" i="5" s="1"/>
  <c r="F31" i="5"/>
  <c r="L30" i="5"/>
  <c r="K29" i="5"/>
  <c r="M29" i="5"/>
  <c r="K19" i="5"/>
  <c r="I20" i="5"/>
  <c r="E19" i="5"/>
  <c r="G19" i="5" s="1"/>
  <c r="A21" i="5"/>
  <c r="D20" i="5"/>
  <c r="M7" i="5"/>
  <c r="O7" i="5" s="1"/>
  <c r="I9" i="5"/>
  <c r="L8" i="5"/>
  <c r="A8" i="5"/>
  <c r="D7" i="5"/>
  <c r="E7" i="5"/>
  <c r="G7" i="5" s="1"/>
  <c r="E6" i="5"/>
  <c r="G6" i="5" s="1"/>
  <c r="AO8" i="4"/>
  <c r="AR7" i="4"/>
  <c r="AS7" i="4" s="1"/>
  <c r="AU7" i="4" s="1"/>
  <c r="AS6" i="4"/>
  <c r="AU6" i="4" s="1"/>
  <c r="E4" i="4"/>
  <c r="G4" i="4" s="1"/>
  <c r="A6" i="4"/>
  <c r="D5" i="4"/>
  <c r="E5" i="4" s="1"/>
  <c r="G5" i="4" s="1"/>
  <c r="L6" i="4"/>
  <c r="I7" i="4"/>
  <c r="AG7" i="4"/>
  <c r="AJ6" i="4"/>
  <c r="Y5" i="4"/>
  <c r="AB4" i="4"/>
  <c r="AC4" i="4" s="1"/>
  <c r="AE4" i="4" s="1"/>
  <c r="U4" i="4"/>
  <c r="W4" i="4" s="1"/>
  <c r="Q6" i="4"/>
  <c r="T5" i="4"/>
  <c r="U5" i="4" s="1"/>
  <c r="W5" i="4" s="1"/>
  <c r="A7" i="2"/>
  <c r="D6" i="2"/>
  <c r="D4" i="1"/>
  <c r="E3" i="1"/>
  <c r="G3" i="1" s="1"/>
  <c r="E4" i="1"/>
  <c r="G4" i="1" s="1"/>
  <c r="AG37" i="6" l="1"/>
  <c r="AJ37" i="6"/>
  <c r="AM41" i="6"/>
  <c r="AH39" i="6"/>
  <c r="AM40" i="6"/>
  <c r="AK36" i="6"/>
  <c r="AL36" i="6" s="1"/>
  <c r="AA37" i="6"/>
  <c r="AA38" i="6"/>
  <c r="AB38" i="6" s="1"/>
  <c r="AC43" i="6"/>
  <c r="X43" i="6" s="1"/>
  <c r="W43" i="6" s="1"/>
  <c r="X41" i="6"/>
  <c r="AC42" i="6"/>
  <c r="AB37" i="6"/>
  <c r="W39" i="6"/>
  <c r="AA40" i="6" s="1"/>
  <c r="Z43" i="6"/>
  <c r="Z39" i="6"/>
  <c r="R37" i="6"/>
  <c r="H35" i="6"/>
  <c r="S43" i="6"/>
  <c r="N43" i="6" s="1"/>
  <c r="M43" i="6" s="1"/>
  <c r="N41" i="6"/>
  <c r="I41" i="6"/>
  <c r="D39" i="6"/>
  <c r="C39" i="6" s="1"/>
  <c r="C37" i="6"/>
  <c r="M39" i="6"/>
  <c r="P39" i="6"/>
  <c r="Q20" i="6"/>
  <c r="P20" i="6"/>
  <c r="R20" i="6" s="1"/>
  <c r="R19" i="6"/>
  <c r="S22" i="6"/>
  <c r="N21" i="6"/>
  <c r="C20" i="6"/>
  <c r="F20" i="6"/>
  <c r="I22" i="6"/>
  <c r="D21" i="6"/>
  <c r="C21" i="6" s="1"/>
  <c r="G19" i="6"/>
  <c r="H19" i="6" s="1"/>
  <c r="R7" i="6"/>
  <c r="G6" i="6"/>
  <c r="H6" i="6" s="1"/>
  <c r="C7" i="6"/>
  <c r="F7" i="6"/>
  <c r="D8" i="6"/>
  <c r="N9" i="6"/>
  <c r="P9" i="6" s="1"/>
  <c r="S10" i="6"/>
  <c r="M8" i="6"/>
  <c r="A10" i="6"/>
  <c r="I46" i="5"/>
  <c r="L45" i="5"/>
  <c r="C32" i="5"/>
  <c r="D33" i="5"/>
  <c r="E33" i="5"/>
  <c r="E32" i="5"/>
  <c r="M30" i="5"/>
  <c r="N29" i="5"/>
  <c r="O29" i="5" s="1"/>
  <c r="K30" i="5"/>
  <c r="L31" i="5"/>
  <c r="K20" i="5"/>
  <c r="I21" i="5"/>
  <c r="E20" i="5"/>
  <c r="G20" i="5" s="1"/>
  <c r="A22" i="5"/>
  <c r="I10" i="5"/>
  <c r="L9" i="5"/>
  <c r="M9" i="5" s="1"/>
  <c r="O9" i="5" s="1"/>
  <c r="M8" i="5"/>
  <c r="O8" i="5" s="1"/>
  <c r="A9" i="5"/>
  <c r="D8" i="5"/>
  <c r="AO9" i="4"/>
  <c r="AR8" i="4"/>
  <c r="D6" i="4"/>
  <c r="A7" i="4"/>
  <c r="E6" i="4"/>
  <c r="G6" i="4" s="1"/>
  <c r="I8" i="4"/>
  <c r="L7" i="4"/>
  <c r="M7" i="4" s="1"/>
  <c r="O7" i="4" s="1"/>
  <c r="M6" i="4"/>
  <c r="O6" i="4" s="1"/>
  <c r="AG8" i="4"/>
  <c r="AJ7" i="4"/>
  <c r="AK7" i="4" s="1"/>
  <c r="AM7" i="4" s="1"/>
  <c r="AK6" i="4"/>
  <c r="AM6" i="4" s="1"/>
  <c r="AB5" i="4"/>
  <c r="Q7" i="4"/>
  <c r="T6" i="4"/>
  <c r="U6" i="4" s="1"/>
  <c r="W6" i="4" s="1"/>
  <c r="E6" i="2"/>
  <c r="G6" i="2" s="1"/>
  <c r="A8" i="2"/>
  <c r="D7" i="2"/>
  <c r="E7" i="2" s="1"/>
  <c r="G7" i="2" s="1"/>
  <c r="D5" i="1"/>
  <c r="AK38" i="6" l="1"/>
  <c r="AL38" i="6" s="1"/>
  <c r="AK37" i="6"/>
  <c r="AL37" i="6" s="1"/>
  <c r="AG39" i="6"/>
  <c r="AK39" i="6" s="1"/>
  <c r="AJ39" i="6"/>
  <c r="AM43" i="6"/>
  <c r="AH43" i="6" s="1"/>
  <c r="AG43" i="6" s="1"/>
  <c r="AH41" i="6"/>
  <c r="AM42" i="6"/>
  <c r="AJ40" i="6"/>
  <c r="AA39" i="6"/>
  <c r="AB39" i="6" s="1"/>
  <c r="W41" i="6"/>
  <c r="AA41" i="6" s="1"/>
  <c r="Z41" i="6"/>
  <c r="AB40" i="6"/>
  <c r="F39" i="6"/>
  <c r="G21" i="6"/>
  <c r="G20" i="6"/>
  <c r="H20" i="6" s="1"/>
  <c r="G37" i="6"/>
  <c r="H37" i="6" s="1"/>
  <c r="G39" i="6"/>
  <c r="H39" i="6" s="1"/>
  <c r="M41" i="6"/>
  <c r="Q43" i="6" s="1"/>
  <c r="P41" i="6"/>
  <c r="P43" i="6"/>
  <c r="D41" i="6"/>
  <c r="I43" i="6"/>
  <c r="D43" i="6" s="1"/>
  <c r="Q39" i="6"/>
  <c r="R39" i="6" s="1"/>
  <c r="S23" i="6"/>
  <c r="N23" i="6" s="1"/>
  <c r="M23" i="6" s="1"/>
  <c r="N22" i="6"/>
  <c r="M21" i="6"/>
  <c r="P21" i="6"/>
  <c r="I23" i="6"/>
  <c r="D23" i="6" s="1"/>
  <c r="D22" i="6"/>
  <c r="F21" i="6"/>
  <c r="D9" i="6"/>
  <c r="C9" i="6" s="1"/>
  <c r="G7" i="6"/>
  <c r="H7" i="6" s="1"/>
  <c r="C8" i="6"/>
  <c r="F8" i="6"/>
  <c r="Q8" i="6"/>
  <c r="R8" i="6" s="1"/>
  <c r="S11" i="6"/>
  <c r="N11" i="6" s="1"/>
  <c r="M11" i="6" s="1"/>
  <c r="N10" i="6"/>
  <c r="P10" i="6" s="1"/>
  <c r="M9" i="6"/>
  <c r="Q9" i="6" s="1"/>
  <c r="R9" i="6" s="1"/>
  <c r="A11" i="6"/>
  <c r="M45" i="5"/>
  <c r="O45" i="5" s="1"/>
  <c r="I47" i="5"/>
  <c r="L47" i="5" s="1"/>
  <c r="L46" i="5"/>
  <c r="M47" i="5" s="1"/>
  <c r="O47" i="5" s="1"/>
  <c r="C33" i="5"/>
  <c r="F33" i="5" s="1"/>
  <c r="G33" i="5" s="1"/>
  <c r="D34" i="5"/>
  <c r="F32" i="5"/>
  <c r="G32" i="5" s="1"/>
  <c r="L32" i="5"/>
  <c r="K31" i="5"/>
  <c r="N31" i="5" s="1"/>
  <c r="M32" i="5"/>
  <c r="M31" i="5"/>
  <c r="N30" i="5"/>
  <c r="O30" i="5" s="1"/>
  <c r="K21" i="5"/>
  <c r="I22" i="5"/>
  <c r="F21" i="5"/>
  <c r="D21" i="5"/>
  <c r="D22" i="5" s="1"/>
  <c r="E21" i="5"/>
  <c r="G21" i="5" s="1"/>
  <c r="A23" i="5"/>
  <c r="I11" i="5"/>
  <c r="L10" i="5"/>
  <c r="E8" i="5"/>
  <c r="G8" i="5" s="1"/>
  <c r="A10" i="5"/>
  <c r="D9" i="5"/>
  <c r="E9" i="5" s="1"/>
  <c r="G9" i="5" s="1"/>
  <c r="AS8" i="4"/>
  <c r="AU8" i="4" s="1"/>
  <c r="AO10" i="4"/>
  <c r="AR9" i="4"/>
  <c r="AS9" i="4" s="1"/>
  <c r="AU9" i="4" s="1"/>
  <c r="A8" i="4"/>
  <c r="D7" i="4"/>
  <c r="E7" i="4" s="1"/>
  <c r="G7" i="4" s="1"/>
  <c r="I9" i="4"/>
  <c r="L8" i="4"/>
  <c r="M8" i="4" s="1"/>
  <c r="O8" i="4" s="1"/>
  <c r="AG9" i="4"/>
  <c r="AJ8" i="4"/>
  <c r="AK8" i="4"/>
  <c r="AM8" i="4" s="1"/>
  <c r="AC5" i="4"/>
  <c r="AE5" i="4" s="1"/>
  <c r="Q8" i="4"/>
  <c r="T7" i="4"/>
  <c r="U7" i="4" s="1"/>
  <c r="W7" i="4" s="1"/>
  <c r="A9" i="2"/>
  <c r="D8" i="2"/>
  <c r="E5" i="1"/>
  <c r="G5" i="1" s="1"/>
  <c r="D6" i="1"/>
  <c r="AL39" i="6" l="1"/>
  <c r="AK40" i="6"/>
  <c r="AL40" i="6" s="1"/>
  <c r="AG41" i="6"/>
  <c r="AK43" i="6" s="1"/>
  <c r="AJ41" i="6"/>
  <c r="AJ42" i="6"/>
  <c r="AJ43" i="6"/>
  <c r="AB41" i="6"/>
  <c r="AA42" i="6"/>
  <c r="AB42" i="6" s="1"/>
  <c r="AA43" i="6"/>
  <c r="AB43" i="6" s="1"/>
  <c r="H21" i="6"/>
  <c r="Q41" i="6"/>
  <c r="R41" i="6" s="1"/>
  <c r="G9" i="6"/>
  <c r="C41" i="6"/>
  <c r="G41" i="6" s="1"/>
  <c r="F41" i="6"/>
  <c r="R43" i="6"/>
  <c r="C43" i="6"/>
  <c r="F43" i="6"/>
  <c r="Q21" i="6"/>
  <c r="R21" i="6" s="1"/>
  <c r="M22" i="6"/>
  <c r="Q22" i="6" s="1"/>
  <c r="P22" i="6"/>
  <c r="P23" i="6"/>
  <c r="C22" i="6"/>
  <c r="G22" i="6" s="1"/>
  <c r="F22" i="6"/>
  <c r="C23" i="6"/>
  <c r="F23" i="6"/>
  <c r="G8" i="6"/>
  <c r="H8" i="6" s="1"/>
  <c r="F9" i="6"/>
  <c r="D11" i="6"/>
  <c r="C11" i="6" s="1"/>
  <c r="D10" i="6"/>
  <c r="C10" i="6" s="1"/>
  <c r="G10" i="6" s="1"/>
  <c r="M10" i="6"/>
  <c r="Q10" i="6" s="1"/>
  <c r="R10" i="6" s="1"/>
  <c r="P11" i="6"/>
  <c r="M46" i="5"/>
  <c r="O46" i="5" s="1"/>
  <c r="C34" i="5"/>
  <c r="F34" i="5" s="1"/>
  <c r="D35" i="5"/>
  <c r="C35" i="5" s="1"/>
  <c r="E34" i="5"/>
  <c r="G34" i="5" s="1"/>
  <c r="F35" i="5"/>
  <c r="K32" i="5"/>
  <c r="N32" i="5" s="1"/>
  <c r="O32" i="5" s="1"/>
  <c r="L33" i="5"/>
  <c r="M33" i="5" s="1"/>
  <c r="O31" i="5"/>
  <c r="K23" i="5"/>
  <c r="K22" i="5"/>
  <c r="I23" i="5"/>
  <c r="F22" i="5"/>
  <c r="F23" i="5"/>
  <c r="D23" i="5"/>
  <c r="E23" i="5" s="1"/>
  <c r="G23" i="5" s="1"/>
  <c r="E22" i="5"/>
  <c r="G22" i="5" s="1"/>
  <c r="M10" i="5"/>
  <c r="O10" i="5" s="1"/>
  <c r="L11" i="5"/>
  <c r="M11" i="5" s="1"/>
  <c r="O11" i="5" s="1"/>
  <c r="A11" i="5"/>
  <c r="D10" i="5"/>
  <c r="AO11" i="4"/>
  <c r="AR10" i="4"/>
  <c r="AS10" i="4" s="1"/>
  <c r="AU10" i="4" s="1"/>
  <c r="A9" i="4"/>
  <c r="D8" i="4"/>
  <c r="I10" i="4"/>
  <c r="L9" i="4"/>
  <c r="M9" i="4" s="1"/>
  <c r="O9" i="4" s="1"/>
  <c r="AG10" i="4"/>
  <c r="AJ9" i="4"/>
  <c r="AK9" i="4" s="1"/>
  <c r="AM9" i="4" s="1"/>
  <c r="AB6" i="4"/>
  <c r="Q9" i="4"/>
  <c r="T8" i="4"/>
  <c r="U8" i="4" s="1"/>
  <c r="W8" i="4" s="1"/>
  <c r="E8" i="2"/>
  <c r="G8" i="2" s="1"/>
  <c r="A10" i="2"/>
  <c r="D10" i="2" s="1"/>
  <c r="D9" i="2"/>
  <c r="E9" i="2" s="1"/>
  <c r="G9" i="2" s="1"/>
  <c r="D7" i="1"/>
  <c r="E7" i="1" s="1"/>
  <c r="G7" i="1" s="1"/>
  <c r="E6" i="1"/>
  <c r="G6" i="1" s="1"/>
  <c r="AL43" i="6" l="1"/>
  <c r="AK41" i="6"/>
  <c r="AL41" i="6"/>
  <c r="AK42" i="6"/>
  <c r="AL42" i="6" s="1"/>
  <c r="F10" i="6"/>
  <c r="H10" i="6" s="1"/>
  <c r="H9" i="6"/>
  <c r="G23" i="6"/>
  <c r="H23" i="6" s="1"/>
  <c r="H22" i="6"/>
  <c r="G43" i="6"/>
  <c r="H43" i="6" s="1"/>
  <c r="H41" i="6"/>
  <c r="R22" i="6"/>
  <c r="Q23" i="6"/>
  <c r="R23" i="6" s="1"/>
  <c r="G11" i="6"/>
  <c r="F11" i="6"/>
  <c r="Q11" i="6"/>
  <c r="R11" i="6" s="1"/>
  <c r="E35" i="5"/>
  <c r="G35" i="5" s="1"/>
  <c r="L34" i="5"/>
  <c r="K33" i="5"/>
  <c r="E10" i="5"/>
  <c r="G10" i="5" s="1"/>
  <c r="D11" i="5"/>
  <c r="E11" i="5" s="1"/>
  <c r="G11" i="5" s="1"/>
  <c r="AO12" i="4"/>
  <c r="AR11" i="4"/>
  <c r="AS11" i="4" s="1"/>
  <c r="AU11" i="4" s="1"/>
  <c r="A10" i="4"/>
  <c r="D9" i="4"/>
  <c r="E8" i="4"/>
  <c r="G8" i="4" s="1"/>
  <c r="L10" i="4"/>
  <c r="I11" i="4"/>
  <c r="AJ10" i="4"/>
  <c r="AG11" i="4"/>
  <c r="AC6" i="4"/>
  <c r="AE6" i="4" s="1"/>
  <c r="AB7" i="4"/>
  <c r="Q10" i="4"/>
  <c r="T9" i="4"/>
  <c r="U9" i="4" s="1"/>
  <c r="W9" i="4" s="1"/>
  <c r="E10" i="2"/>
  <c r="G10" i="2" s="1"/>
  <c r="D8" i="1"/>
  <c r="E8" i="1"/>
  <c r="G8" i="1" s="1"/>
  <c r="H11" i="6" l="1"/>
  <c r="N33" i="5"/>
  <c r="O33" i="5" s="1"/>
  <c r="K34" i="5"/>
  <c r="N34" i="5" s="1"/>
  <c r="L35" i="5"/>
  <c r="M34" i="5"/>
  <c r="AO13" i="4"/>
  <c r="AR12" i="4"/>
  <c r="AS12" i="4" s="1"/>
  <c r="AU12" i="4" s="1"/>
  <c r="A11" i="4"/>
  <c r="D10" i="4"/>
  <c r="E10" i="4" s="1"/>
  <c r="G10" i="4" s="1"/>
  <c r="E9" i="4"/>
  <c r="G9" i="4" s="1"/>
  <c r="I12" i="4"/>
  <c r="L11" i="4"/>
  <c r="M11" i="4" s="1"/>
  <c r="O11" i="4" s="1"/>
  <c r="M10" i="4"/>
  <c r="O10" i="4" s="1"/>
  <c r="AG12" i="4"/>
  <c r="AJ11" i="4"/>
  <c r="AK11" i="4" s="1"/>
  <c r="AM11" i="4" s="1"/>
  <c r="AK10" i="4"/>
  <c r="AM10" i="4" s="1"/>
  <c r="AC7" i="4"/>
  <c r="AE7" i="4" s="1"/>
  <c r="Q11" i="4"/>
  <c r="T10" i="4"/>
  <c r="U10" i="4" s="1"/>
  <c r="W10" i="4" s="1"/>
  <c r="D10" i="1"/>
  <c r="D9" i="1"/>
  <c r="E9" i="1" s="1"/>
  <c r="G9" i="1" s="1"/>
  <c r="K35" i="5" l="1"/>
  <c r="N35" i="5" s="1"/>
  <c r="M35" i="5"/>
  <c r="O34" i="5"/>
  <c r="AO14" i="4"/>
  <c r="AR14" i="4" s="1"/>
  <c r="AR13" i="4"/>
  <c r="AS13" i="4" s="1"/>
  <c r="AU13" i="4" s="1"/>
  <c r="A12" i="4"/>
  <c r="D11" i="4"/>
  <c r="E11" i="4" s="1"/>
  <c r="G11" i="4" s="1"/>
  <c r="I13" i="4"/>
  <c r="L12" i="4"/>
  <c r="AG13" i="4"/>
  <c r="AJ12" i="4"/>
  <c r="AK12" i="4" s="1"/>
  <c r="AM12" i="4" s="1"/>
  <c r="AB8" i="4"/>
  <c r="AC8" i="4" s="1"/>
  <c r="AE8" i="4" s="1"/>
  <c r="Q12" i="4"/>
  <c r="Q13" i="4" s="1"/>
  <c r="T11" i="4"/>
  <c r="U11" i="4" s="1"/>
  <c r="W11" i="4" s="1"/>
  <c r="E10" i="1"/>
  <c r="G10" i="1" s="1"/>
  <c r="O35" i="5" l="1"/>
  <c r="AS14" i="4"/>
  <c r="AU14" i="4" s="1"/>
  <c r="A13" i="4"/>
  <c r="D12" i="4"/>
  <c r="E12" i="4" s="1"/>
  <c r="G12" i="4" s="1"/>
  <c r="M12" i="4"/>
  <c r="O12" i="4" s="1"/>
  <c r="I14" i="4"/>
  <c r="L14" i="4" s="1"/>
  <c r="L13" i="4"/>
  <c r="M13" i="4" s="1"/>
  <c r="O13" i="4" s="1"/>
  <c r="AG14" i="4"/>
  <c r="AJ14" i="4" s="1"/>
  <c r="AJ13" i="4"/>
  <c r="AK13" i="4" s="1"/>
  <c r="AM13" i="4" s="1"/>
  <c r="AB9" i="4"/>
  <c r="T13" i="4"/>
  <c r="Q14" i="4"/>
  <c r="T12" i="4"/>
  <c r="U12" i="4" s="1"/>
  <c r="W12" i="4" s="1"/>
  <c r="A14" i="4" l="1"/>
  <c r="D14" i="4" s="1"/>
  <c r="D13" i="4"/>
  <c r="E13" i="4" s="1"/>
  <c r="G13" i="4" s="1"/>
  <c r="M14" i="4"/>
  <c r="O14" i="4" s="1"/>
  <c r="AK14" i="4"/>
  <c r="AM14" i="4" s="1"/>
  <c r="AB10" i="4"/>
  <c r="AE9" i="4" s="1"/>
  <c r="U13" i="4"/>
  <c r="W13" i="4" s="1"/>
  <c r="T14" i="4"/>
  <c r="E14" i="4" l="1"/>
  <c r="G14" i="4" s="1"/>
  <c r="AE10" i="4"/>
  <c r="U14" i="4"/>
  <c r="W14" i="4" s="1"/>
  <c r="N19" i="5"/>
  <c r="M18" i="5"/>
  <c r="M20" i="5"/>
  <c r="M17" i="5"/>
  <c r="M23" i="5"/>
  <c r="M15" i="5"/>
  <c r="M22" i="5"/>
  <c r="M16" i="5"/>
  <c r="M19" i="5"/>
  <c r="K15" i="5"/>
  <c r="N15" i="5" s="1"/>
  <c r="M21" i="5"/>
  <c r="O19" i="5" l="1"/>
  <c r="N23" i="5"/>
  <c r="O23" i="5" s="1"/>
  <c r="N16" i="5"/>
  <c r="O16" i="5" s="1"/>
  <c r="N17" i="5"/>
  <c r="O17" i="5" s="1"/>
  <c r="N22" i="5"/>
  <c r="O22" i="5" s="1"/>
  <c r="O15" i="5"/>
  <c r="N18" i="5"/>
  <c r="O18" i="5" s="1"/>
  <c r="N21" i="5"/>
  <c r="O21" i="5" s="1"/>
  <c r="N20" i="5"/>
  <c r="O20" i="5" s="1"/>
</calcChain>
</file>

<file path=xl/sharedStrings.xml><?xml version="1.0" encoding="utf-8"?>
<sst xmlns="http://schemas.openxmlformats.org/spreadsheetml/2006/main" count="177" uniqueCount="19">
  <si>
    <t>涨幅</t>
    <phoneticPr fontId="1" type="noConversion"/>
  </si>
  <si>
    <t>份额</t>
    <phoneticPr fontId="1" type="noConversion"/>
  </si>
  <si>
    <t>成本价</t>
    <phoneticPr fontId="1" type="noConversion"/>
  </si>
  <si>
    <t>累计份额</t>
    <phoneticPr fontId="1" type="noConversion"/>
  </si>
  <si>
    <t>交易量</t>
    <phoneticPr fontId="1" type="noConversion"/>
  </si>
  <si>
    <t>累计金额</t>
    <phoneticPr fontId="1" type="noConversion"/>
  </si>
  <si>
    <t>价格</t>
    <phoneticPr fontId="1" type="noConversion"/>
  </si>
  <si>
    <t>成本价2</t>
    <phoneticPr fontId="1" type="noConversion"/>
  </si>
  <si>
    <t>成本价3</t>
    <phoneticPr fontId="1" type="noConversion"/>
  </si>
  <si>
    <t>成本价0</t>
    <phoneticPr fontId="1" type="noConversion"/>
  </si>
  <si>
    <t>成本价1A</t>
    <phoneticPr fontId="1" type="noConversion"/>
  </si>
  <si>
    <t>增加份额</t>
    <phoneticPr fontId="1" type="noConversion"/>
  </si>
  <si>
    <t>等金额</t>
    <phoneticPr fontId="1" type="noConversion"/>
  </si>
  <si>
    <t>等下跌金额</t>
    <phoneticPr fontId="1" type="noConversion"/>
  </si>
  <si>
    <t>等仓位</t>
    <phoneticPr fontId="1" type="noConversion"/>
  </si>
  <si>
    <t>加仓位</t>
    <phoneticPr fontId="1" type="noConversion"/>
  </si>
  <si>
    <t>总市值</t>
    <phoneticPr fontId="1" type="noConversion"/>
  </si>
  <si>
    <t>购买仓</t>
    <phoneticPr fontId="1" type="noConversion"/>
  </si>
  <si>
    <t>交易金额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</si>
</sst>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-0.499984740745262"/>
      <name val="宋体"/>
      <family val="2"/>
      <charset val="134"/>
      <scheme val="minor"/>
    </font>
    <font>
      <sz val="11"/>
      <color theme="6" tint="-0.499984740745262"/>
      <name val="宋体"/>
      <family val="3"/>
      <charset val="134"/>
      <scheme val="minor"/>
    </font>
    <font>
      <b/>
      <sz val="11"/>
      <color theme="6" tint="-0.499984740745262"/>
      <name val="宋体"/>
      <family val="3"/>
      <charset val="134"/>
      <scheme val="minor"/>
    </font>
    <font>
      <sz val="11"/>
      <color theme="7" tint="-0.499984740745262"/>
      <name val="宋体"/>
      <family val="2"/>
      <charset val="134"/>
      <scheme val="minor"/>
    </font>
    <font>
      <sz val="11"/>
      <color theme="7" tint="-0.499984740745262"/>
      <name val="宋体"/>
      <family val="3"/>
      <charset val="134"/>
      <scheme val="minor"/>
    </font>
    <font>
      <b/>
      <sz val="11"/>
      <color theme="7" tint="-0.499984740745262"/>
      <name val="宋体"/>
      <family val="3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6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4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7" xfId="0" applyFont="1" applyBorder="1">
      <alignment vertical="center"/>
    </xf>
    <xf numFmtId="0" fontId="12" fillId="0" borderId="7" xfId="0" applyFont="1" applyBorder="1">
      <alignment vertical="center"/>
    </xf>
    <xf numFmtId="0" fontId="11" fillId="0" borderId="8" xfId="0" applyFont="1" applyBorder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72965879265"/>
          <c:y val="5.1400554097404488E-2"/>
          <c:w val="0.72781714785651797"/>
          <c:h val="0.6868813273340832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价格</c:v>
                </c:pt>
              </c:strCache>
            </c:strRef>
          </c:tx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108</c:v>
                </c:pt>
                <c:pt idx="3">
                  <c:v>97.2</c:v>
                </c:pt>
                <c:pt idx="4">
                  <c:v>87.48</c:v>
                </c:pt>
                <c:pt idx="5">
                  <c:v>104.98</c:v>
                </c:pt>
                <c:pt idx="6">
                  <c:v>94.48</c:v>
                </c:pt>
                <c:pt idx="7">
                  <c:v>85.03</c:v>
                </c:pt>
                <c:pt idx="8">
                  <c:v>102.04</c:v>
                </c:pt>
                <c:pt idx="9">
                  <c:v>91.84</c:v>
                </c:pt>
                <c:pt idx="10">
                  <c:v>82.66</c:v>
                </c:pt>
                <c:pt idx="11">
                  <c:v>99.19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成本价</c:v>
                </c:pt>
              </c:strCache>
            </c:strRef>
          </c:tx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100</c:v>
                </c:pt>
                <c:pt idx="1">
                  <c:v>95</c:v>
                </c:pt>
                <c:pt idx="2">
                  <c:v>82</c:v>
                </c:pt>
                <c:pt idx="3">
                  <c:v>89.6</c:v>
                </c:pt>
                <c:pt idx="4">
                  <c:v>88.89</c:v>
                </c:pt>
                <c:pt idx="5">
                  <c:v>80.849999999999994</c:v>
                </c:pt>
                <c:pt idx="6">
                  <c:v>85.39</c:v>
                </c:pt>
                <c:pt idx="7">
                  <c:v>85.3</c:v>
                </c:pt>
                <c:pt idx="8">
                  <c:v>79.72</c:v>
                </c:pt>
                <c:pt idx="9">
                  <c:v>82.75</c:v>
                </c:pt>
                <c:pt idx="10">
                  <c:v>82.73</c:v>
                </c:pt>
                <c:pt idx="11">
                  <c:v>78.62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7648"/>
        <c:axId val="193149184"/>
      </c:lineChart>
      <c:catAx>
        <c:axId val="1931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72965879265"/>
          <c:y val="5.1400554097404488E-2"/>
          <c:w val="0.72781714785651797"/>
          <c:h val="0.68688132733408325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价格</c:v>
                </c:pt>
              </c:strCache>
            </c:strRef>
          </c:tx>
          <c:marker>
            <c:symbol val="none"/>
          </c:marker>
          <c:val>
            <c:numRef>
              <c:f>Sheet2!$A$2:$A$13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108</c:v>
                </c:pt>
                <c:pt idx="3">
                  <c:v>97.2</c:v>
                </c:pt>
                <c:pt idx="4">
                  <c:v>87.48</c:v>
                </c:pt>
                <c:pt idx="5">
                  <c:v>104.98</c:v>
                </c:pt>
                <c:pt idx="6">
                  <c:v>94.48</c:v>
                </c:pt>
                <c:pt idx="7">
                  <c:v>85.03</c:v>
                </c:pt>
                <c:pt idx="8">
                  <c:v>102.04</c:v>
                </c:pt>
                <c:pt idx="9">
                  <c:v>91.84</c:v>
                </c:pt>
                <c:pt idx="10">
                  <c:v>82.66</c:v>
                </c:pt>
                <c:pt idx="11">
                  <c:v>99.19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成本价</c:v>
                </c:pt>
              </c:strCache>
            </c:strRef>
          </c:tx>
          <c:marker>
            <c:symbol val="none"/>
          </c:marker>
          <c:val>
            <c:numRef>
              <c:f>Sheet2!$G$2:$G$13</c:f>
              <c:numCache>
                <c:formatCode>General</c:formatCode>
                <c:ptCount val="12"/>
                <c:pt idx="0">
                  <c:v>100</c:v>
                </c:pt>
                <c:pt idx="1">
                  <c:v>94</c:v>
                </c:pt>
                <c:pt idx="2">
                  <c:v>73</c:v>
                </c:pt>
                <c:pt idx="3">
                  <c:v>85.1</c:v>
                </c:pt>
                <c:pt idx="4">
                  <c:v>86.12</c:v>
                </c:pt>
                <c:pt idx="5">
                  <c:v>71.98</c:v>
                </c:pt>
                <c:pt idx="6">
                  <c:v>79.48</c:v>
                </c:pt>
                <c:pt idx="7">
                  <c:v>81.33</c:v>
                </c:pt>
                <c:pt idx="8">
                  <c:v>70.97</c:v>
                </c:pt>
                <c:pt idx="9">
                  <c:v>76.19</c:v>
                </c:pt>
                <c:pt idx="10">
                  <c:v>77.95</c:v>
                </c:pt>
                <c:pt idx="11">
                  <c:v>69.989999999999995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8624"/>
        <c:axId val="193012480"/>
      </c:lineChart>
      <c:catAx>
        <c:axId val="1931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12480"/>
        <c:crosses val="autoZero"/>
        <c:auto val="1"/>
        <c:lblAlgn val="ctr"/>
        <c:lblOffset val="100"/>
        <c:noMultiLvlLbl val="0"/>
      </c:catAx>
      <c:valAx>
        <c:axId val="1930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7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震荡!$W$1</c:f>
              <c:strCache>
                <c:ptCount val="1"/>
                <c:pt idx="0">
                  <c:v>成本价</c:v>
                </c:pt>
              </c:strCache>
            </c:strRef>
          </c:tx>
          <c:marker>
            <c:symbol val="none"/>
          </c:marker>
          <c:val>
            <c:numRef>
              <c:f>震荡!$W$2:$W$14</c:f>
              <c:numCache>
                <c:formatCode>General</c:formatCode>
                <c:ptCount val="13"/>
                <c:pt idx="0">
                  <c:v>100</c:v>
                </c:pt>
                <c:pt idx="1">
                  <c:v>95</c:v>
                </c:pt>
                <c:pt idx="2">
                  <c:v>90.33</c:v>
                </c:pt>
                <c:pt idx="3">
                  <c:v>90.95</c:v>
                </c:pt>
                <c:pt idx="4">
                  <c:v>87.36</c:v>
                </c:pt>
                <c:pt idx="5">
                  <c:v>83.57</c:v>
                </c:pt>
                <c:pt idx="6">
                  <c:v>84.96</c:v>
                </c:pt>
                <c:pt idx="7">
                  <c:v>81.58</c:v>
                </c:pt>
                <c:pt idx="8">
                  <c:v>78.13</c:v>
                </c:pt>
                <c:pt idx="9">
                  <c:v>79.97</c:v>
                </c:pt>
                <c:pt idx="10">
                  <c:v>76.709999999999994</c:v>
                </c:pt>
                <c:pt idx="11">
                  <c:v>73.48</c:v>
                </c:pt>
                <c:pt idx="12">
                  <c:v>75.569999999999993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震荡!$AE$1</c:f>
              <c:strCache>
                <c:ptCount val="1"/>
                <c:pt idx="0">
                  <c:v>成本价2</c:v>
                </c:pt>
              </c:strCache>
            </c:strRef>
          </c:tx>
          <c:marker>
            <c:symbol val="none"/>
          </c:marker>
          <c:val>
            <c:numRef>
              <c:f>震荡!$AE$2:$AE$14</c:f>
              <c:numCache>
                <c:formatCode>General</c:formatCode>
                <c:ptCount val="13"/>
                <c:pt idx="0">
                  <c:v>100</c:v>
                </c:pt>
                <c:pt idx="1">
                  <c:v>95</c:v>
                </c:pt>
                <c:pt idx="2">
                  <c:v>91</c:v>
                </c:pt>
                <c:pt idx="3">
                  <c:v>90.05</c:v>
                </c:pt>
                <c:pt idx="4">
                  <c:v>82.09</c:v>
                </c:pt>
                <c:pt idx="5">
                  <c:v>85.15</c:v>
                </c:pt>
                <c:pt idx="6">
                  <c:v>73.27</c:v>
                </c:pt>
                <c:pt idx="7">
                  <c:v>80.3</c:v>
                </c:pt>
                <c:pt idx="8">
                  <c:v>64.540000000000006</c:v>
                </c:pt>
                <c:pt idx="9">
                  <c:v>75.5</c:v>
                </c:pt>
                <c:pt idx="10">
                  <c:v>55.89</c:v>
                </c:pt>
                <c:pt idx="11">
                  <c:v>70.739999999999995</c:v>
                </c:pt>
                <c:pt idx="12">
                  <c:v>47.33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震荡!$AM$1</c:f>
              <c:strCache>
                <c:ptCount val="1"/>
                <c:pt idx="0">
                  <c:v>成本价3</c:v>
                </c:pt>
              </c:strCache>
            </c:strRef>
          </c:tx>
          <c:marker>
            <c:symbol val="none"/>
          </c:marker>
          <c:val>
            <c:numRef>
              <c:f>震荡!$AM$2:$AM$14</c:f>
              <c:numCache>
                <c:formatCode>General</c:formatCode>
                <c:ptCount val="13"/>
                <c:pt idx="0">
                  <c:v>100</c:v>
                </c:pt>
                <c:pt idx="1">
                  <c:v>94</c:v>
                </c:pt>
                <c:pt idx="2">
                  <c:v>90.67</c:v>
                </c:pt>
                <c:pt idx="3">
                  <c:v>89.88</c:v>
                </c:pt>
                <c:pt idx="4">
                  <c:v>85.82</c:v>
                </c:pt>
                <c:pt idx="5">
                  <c:v>86.84</c:v>
                </c:pt>
                <c:pt idx="6">
                  <c:v>82.77</c:v>
                </c:pt>
                <c:pt idx="7">
                  <c:v>84.48</c:v>
                </c:pt>
                <c:pt idx="8">
                  <c:v>80.62</c:v>
                </c:pt>
                <c:pt idx="9">
                  <c:v>82.56</c:v>
                </c:pt>
                <c:pt idx="10">
                  <c:v>78.98</c:v>
                </c:pt>
                <c:pt idx="11">
                  <c:v>80.959999999999994</c:v>
                </c:pt>
                <c:pt idx="12">
                  <c:v>77.67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震荡!$O$1</c:f>
              <c:strCache>
                <c:ptCount val="1"/>
                <c:pt idx="0">
                  <c:v>成本价0</c:v>
                </c:pt>
              </c:strCache>
            </c:strRef>
          </c:tx>
          <c:marker>
            <c:symbol val="none"/>
          </c:marker>
          <c:val>
            <c:numRef>
              <c:f>震荡!$O$2:$O$14</c:f>
              <c:numCache>
                <c:formatCode>General</c:formatCode>
                <c:ptCount val="13"/>
                <c:pt idx="0">
                  <c:v>100</c:v>
                </c:pt>
                <c:pt idx="1">
                  <c:v>95</c:v>
                </c:pt>
                <c:pt idx="2">
                  <c:v>89</c:v>
                </c:pt>
                <c:pt idx="3">
                  <c:v>88.96</c:v>
                </c:pt>
                <c:pt idx="4">
                  <c:v>86.45</c:v>
                </c:pt>
                <c:pt idx="5">
                  <c:v>82.17</c:v>
                </c:pt>
                <c:pt idx="6">
                  <c:v>82.86</c:v>
                </c:pt>
                <c:pt idx="7">
                  <c:v>80.58</c:v>
                </c:pt>
                <c:pt idx="8">
                  <c:v>76.83</c:v>
                </c:pt>
                <c:pt idx="9">
                  <c:v>77.930000000000007</c:v>
                </c:pt>
                <c:pt idx="10">
                  <c:v>75.739999999999995</c:v>
                </c:pt>
                <c:pt idx="11">
                  <c:v>72.28</c:v>
                </c:pt>
                <c:pt idx="12">
                  <c:v>73.599999999999994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93024"/>
        <c:axId val="202994816"/>
      </c:lineChart>
      <c:catAx>
        <c:axId val="202993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994816"/>
        <c:crosses val="autoZero"/>
        <c:auto val="1"/>
        <c:lblAlgn val="ctr"/>
        <c:lblOffset val="100"/>
        <c:noMultiLvlLbl val="0"/>
      </c:catAx>
      <c:valAx>
        <c:axId val="20299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2993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2134272689598"/>
          <c:y val="2.375086675809359E-2"/>
          <c:w val="0.85268130957314547"/>
          <c:h val="0.79955642530984994"/>
        </c:manualLayout>
      </c:layout>
      <c:lineChart>
        <c:grouping val="standard"/>
        <c:varyColors val="0"/>
        <c:ser>
          <c:idx val="0"/>
          <c:order val="0"/>
          <c:tx>
            <c:strRef>
              <c:f>下跌反弹!$A$1</c:f>
              <c:strCache>
                <c:ptCount val="1"/>
                <c:pt idx="0">
                  <c:v>价格</c:v>
                </c:pt>
              </c:strCache>
            </c:strRef>
          </c:tx>
          <c:marker>
            <c:symbol val="none"/>
          </c:marker>
          <c:val>
            <c:numRef>
              <c:f>下跌反弹!$A$2:$A$11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81</c:v>
                </c:pt>
                <c:pt idx="3">
                  <c:v>72.900000000000006</c:v>
                </c:pt>
                <c:pt idx="4">
                  <c:v>65.61</c:v>
                </c:pt>
                <c:pt idx="5">
                  <c:v>59.05</c:v>
                </c:pt>
                <c:pt idx="6">
                  <c:v>53.15</c:v>
                </c:pt>
                <c:pt idx="7">
                  <c:v>47.84</c:v>
                </c:pt>
                <c:pt idx="8">
                  <c:v>43.06</c:v>
                </c:pt>
                <c:pt idx="9">
                  <c:v>38.75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下跌反弹!$G$1</c:f>
              <c:strCache>
                <c:ptCount val="1"/>
                <c:pt idx="0">
                  <c:v>成本价</c:v>
                </c:pt>
              </c:strCache>
            </c:strRef>
          </c:tx>
          <c:marker>
            <c:symbol val="none"/>
          </c:marker>
          <c:val>
            <c:numRef>
              <c:f>下跌反弹!$G$2:$G$11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90.33</c:v>
                </c:pt>
                <c:pt idx="3">
                  <c:v>85.98</c:v>
                </c:pt>
                <c:pt idx="4">
                  <c:v>81.900000000000006</c:v>
                </c:pt>
                <c:pt idx="5">
                  <c:v>78.09</c:v>
                </c:pt>
                <c:pt idx="6">
                  <c:v>74.53</c:v>
                </c:pt>
                <c:pt idx="7">
                  <c:v>71.19</c:v>
                </c:pt>
                <c:pt idx="8">
                  <c:v>68.069999999999993</c:v>
                </c:pt>
                <c:pt idx="9">
                  <c:v>65.14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下跌反弹!$O$1</c:f>
              <c:strCache>
                <c:ptCount val="1"/>
                <c:pt idx="0">
                  <c:v>增加份额</c:v>
                </c:pt>
              </c:strCache>
            </c:strRef>
          </c:tx>
          <c:marker>
            <c:symbol val="none"/>
          </c:marker>
          <c:val>
            <c:numRef>
              <c:f>下跌反弹!$O$2:$O$11</c:f>
              <c:numCache>
                <c:formatCode>General</c:formatCode>
                <c:ptCount val="10"/>
                <c:pt idx="0">
                  <c:v>100</c:v>
                </c:pt>
                <c:pt idx="1">
                  <c:v>94</c:v>
                </c:pt>
                <c:pt idx="2">
                  <c:v>88.22</c:v>
                </c:pt>
                <c:pt idx="3">
                  <c:v>82.75</c:v>
                </c:pt>
                <c:pt idx="4">
                  <c:v>77.61</c:v>
                </c:pt>
                <c:pt idx="5">
                  <c:v>72.8</c:v>
                </c:pt>
                <c:pt idx="6">
                  <c:v>68.31</c:v>
                </c:pt>
                <c:pt idx="7">
                  <c:v>64.12</c:v>
                </c:pt>
                <c:pt idx="8">
                  <c:v>60.22</c:v>
                </c:pt>
                <c:pt idx="9">
                  <c:v>56.59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下跌反弹!$G$13</c:f>
              <c:strCache>
                <c:ptCount val="1"/>
                <c:pt idx="0">
                  <c:v>等金额</c:v>
                </c:pt>
              </c:strCache>
            </c:strRef>
          </c:tx>
          <c:marker>
            <c:symbol val="none"/>
          </c:marker>
          <c:val>
            <c:numRef>
              <c:f>下跌反弹!$G$14:$G$23</c:f>
              <c:numCache>
                <c:formatCode>General</c:formatCode>
                <c:ptCount val="10"/>
                <c:pt idx="0">
                  <c:v>100</c:v>
                </c:pt>
                <c:pt idx="1">
                  <c:v>94.74</c:v>
                </c:pt>
                <c:pt idx="2">
                  <c:v>89.67</c:v>
                </c:pt>
                <c:pt idx="3">
                  <c:v>84.79</c:v>
                </c:pt>
                <c:pt idx="4">
                  <c:v>80.11</c:v>
                </c:pt>
                <c:pt idx="5">
                  <c:v>75.61</c:v>
                </c:pt>
                <c:pt idx="6">
                  <c:v>71.31</c:v>
                </c:pt>
                <c:pt idx="7">
                  <c:v>67.19</c:v>
                </c:pt>
                <c:pt idx="8">
                  <c:v>63.25</c:v>
                </c:pt>
                <c:pt idx="9">
                  <c:v>59.49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下跌反弹!$O$13</c:f>
              <c:strCache>
                <c:ptCount val="1"/>
                <c:pt idx="0">
                  <c:v>等下跌金额</c:v>
                </c:pt>
              </c:strCache>
            </c:strRef>
          </c:tx>
          <c:marker>
            <c:symbol val="none"/>
          </c:marker>
          <c:val>
            <c:numRef>
              <c:f>下跌反弹!$O$14:$O$23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90.33</c:v>
                </c:pt>
                <c:pt idx="3">
                  <c:v>85.98</c:v>
                </c:pt>
                <c:pt idx="4">
                  <c:v>81.900000000000006</c:v>
                </c:pt>
                <c:pt idx="5">
                  <c:v>78.09</c:v>
                </c:pt>
                <c:pt idx="6">
                  <c:v>74.53</c:v>
                </c:pt>
                <c:pt idx="7">
                  <c:v>71.19</c:v>
                </c:pt>
                <c:pt idx="8">
                  <c:v>68.069999999999993</c:v>
                </c:pt>
                <c:pt idx="9">
                  <c:v>65.14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下跌反弹!$O$25</c:f>
              <c:strCache>
                <c:ptCount val="1"/>
                <c:pt idx="0">
                  <c:v>等仓位</c:v>
                </c:pt>
              </c:strCache>
            </c:strRef>
          </c:tx>
          <c:marker>
            <c:symbol val="none"/>
          </c:marker>
          <c:val>
            <c:numRef>
              <c:f>下跌反弹!$O$26:$O$35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90.33</c:v>
                </c:pt>
                <c:pt idx="3">
                  <c:v>85.98</c:v>
                </c:pt>
                <c:pt idx="4">
                  <c:v>81.900000000000006</c:v>
                </c:pt>
                <c:pt idx="5">
                  <c:v>78.09</c:v>
                </c:pt>
                <c:pt idx="6">
                  <c:v>74.53</c:v>
                </c:pt>
                <c:pt idx="7">
                  <c:v>71.19</c:v>
                </c:pt>
                <c:pt idx="8">
                  <c:v>68.069999999999993</c:v>
                </c:pt>
                <c:pt idx="9">
                  <c:v>65.14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33344"/>
        <c:axId val="193034880"/>
      </c:lineChart>
      <c:catAx>
        <c:axId val="193033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034880"/>
        <c:crosses val="autoZero"/>
        <c:auto val="1"/>
        <c:lblAlgn val="ctr"/>
        <c:lblOffset val="100"/>
        <c:noMultiLvlLbl val="0"/>
      </c:catAx>
      <c:valAx>
        <c:axId val="1930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3033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142875</xdr:rowOff>
    </xdr:from>
    <xdr:to>
      <xdr:col>14</xdr:col>
      <xdr:colOff>304800</xdr:colOff>
      <xdr:row>17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2</xdr:row>
      <xdr:rowOff>66675</xdr:rowOff>
    </xdr:from>
    <xdr:to>
      <xdr:col>15</xdr:col>
      <xdr:colOff>390525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638175</xdr:colOff>
      <xdr:row>14</xdr:row>
      <xdr:rowOff>95251</xdr:rowOff>
    </xdr:from>
    <xdr:to>
      <xdr:col>32</xdr:col>
      <xdr:colOff>466725</xdr:colOff>
      <xdr:row>28</xdr:row>
      <xdr:rowOff>76201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76199</xdr:rowOff>
    </xdr:from>
    <xdr:to>
      <xdr:col>25</xdr:col>
      <xdr:colOff>171450</xdr:colOff>
      <xdr:row>29</xdr:row>
      <xdr:rowOff>104774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0" sqref="D20"/>
    </sheetView>
  </sheetViews>
  <sheetFormatPr defaultRowHeight="13.5" x14ac:dyDescent="0.15"/>
  <cols>
    <col min="1" max="1" width="15.125" customWidth="1"/>
  </cols>
  <sheetData>
    <row r="1" spans="1:7" x14ac:dyDescent="0.15">
      <c r="A1" t="s">
        <v>6</v>
      </c>
      <c r="B1" t="s">
        <v>0</v>
      </c>
      <c r="C1" t="s">
        <v>1</v>
      </c>
      <c r="D1" t="s">
        <v>4</v>
      </c>
      <c r="E1" t="s">
        <v>5</v>
      </c>
      <c r="F1" t="s">
        <v>3</v>
      </c>
      <c r="G1" t="s">
        <v>2</v>
      </c>
    </row>
    <row r="2" spans="1:7" x14ac:dyDescent="0.15">
      <c r="A2">
        <v>100</v>
      </c>
      <c r="B2">
        <v>0</v>
      </c>
      <c r="C2">
        <v>100</v>
      </c>
      <c r="D2">
        <f t="shared" ref="D2:D13" si="0">A2*C2</f>
        <v>10000</v>
      </c>
      <c r="E2">
        <f>SUM(D2)</f>
        <v>10000</v>
      </c>
      <c r="F2">
        <v>100</v>
      </c>
      <c r="G2">
        <f>E2/F2</f>
        <v>100</v>
      </c>
    </row>
    <row r="3" spans="1:7" x14ac:dyDescent="0.15">
      <c r="A3">
        <f>ROUND(A2*(1+B3),2)</f>
        <v>90</v>
      </c>
      <c r="B3">
        <v>-0.1</v>
      </c>
      <c r="C3">
        <v>100</v>
      </c>
      <c r="D3">
        <f t="shared" si="0"/>
        <v>9000</v>
      </c>
      <c r="E3">
        <f>SUM(D2:D3)</f>
        <v>19000</v>
      </c>
      <c r="F3">
        <f>SUM(C2:C3)</f>
        <v>200</v>
      </c>
      <c r="G3">
        <f>ROUND(E3/F3,2)</f>
        <v>95</v>
      </c>
    </row>
    <row r="4" spans="1:7" x14ac:dyDescent="0.15">
      <c r="A4">
        <f>ROUND(A3*(1+B4),2)</f>
        <v>108</v>
      </c>
      <c r="B4">
        <v>0.2</v>
      </c>
      <c r="C4">
        <v>-100</v>
      </c>
      <c r="D4">
        <f t="shared" si="0"/>
        <v>-10800</v>
      </c>
      <c r="E4">
        <f>SUM(D2:D4)</f>
        <v>8200</v>
      </c>
      <c r="F4">
        <f>SUM(C2:C4)</f>
        <v>100</v>
      </c>
      <c r="G4">
        <f t="shared" ref="G4:G10" si="1">ROUND(E4/F4,2)</f>
        <v>82</v>
      </c>
    </row>
    <row r="5" spans="1:7" x14ac:dyDescent="0.15">
      <c r="A5">
        <f t="shared" ref="A5:A10" si="2">ROUND(A4*(1+B5),2)</f>
        <v>97.2</v>
      </c>
      <c r="B5">
        <v>-0.1</v>
      </c>
      <c r="C5">
        <v>100</v>
      </c>
      <c r="D5">
        <f t="shared" si="0"/>
        <v>9720</v>
      </c>
      <c r="E5">
        <f>SUM(D2:D5)</f>
        <v>17920</v>
      </c>
      <c r="F5">
        <f>SUM(C2:C5)</f>
        <v>200</v>
      </c>
      <c r="G5">
        <f t="shared" si="1"/>
        <v>89.6</v>
      </c>
    </row>
    <row r="6" spans="1:7" x14ac:dyDescent="0.15">
      <c r="A6">
        <f t="shared" si="2"/>
        <v>87.48</v>
      </c>
      <c r="B6">
        <v>-0.1</v>
      </c>
      <c r="C6">
        <v>100</v>
      </c>
      <c r="D6">
        <f t="shared" si="0"/>
        <v>8748</v>
      </c>
      <c r="E6">
        <f>SUM(D2:D6)</f>
        <v>26668</v>
      </c>
      <c r="F6">
        <f>SUM(C2:C6)</f>
        <v>300</v>
      </c>
      <c r="G6">
        <f t="shared" si="1"/>
        <v>88.89</v>
      </c>
    </row>
    <row r="7" spans="1:7" x14ac:dyDescent="0.15">
      <c r="A7">
        <f t="shared" si="2"/>
        <v>104.98</v>
      </c>
      <c r="B7">
        <v>0.2</v>
      </c>
      <c r="C7">
        <v>-100</v>
      </c>
      <c r="D7">
        <f t="shared" si="0"/>
        <v>-10498</v>
      </c>
      <c r="E7">
        <f>SUM(D2:D7)</f>
        <v>16170</v>
      </c>
      <c r="F7">
        <f>SUM(C2:C7)</f>
        <v>200</v>
      </c>
      <c r="G7">
        <f t="shared" si="1"/>
        <v>80.849999999999994</v>
      </c>
    </row>
    <row r="8" spans="1:7" x14ac:dyDescent="0.15">
      <c r="A8">
        <f t="shared" si="2"/>
        <v>94.48</v>
      </c>
      <c r="B8">
        <v>-0.1</v>
      </c>
      <c r="C8">
        <v>100</v>
      </c>
      <c r="D8">
        <f t="shared" si="0"/>
        <v>9448</v>
      </c>
      <c r="E8">
        <f>SUM(D2:D8)</f>
        <v>25618</v>
      </c>
      <c r="F8">
        <f>SUM(C2:C8)</f>
        <v>300</v>
      </c>
      <c r="G8">
        <f t="shared" si="1"/>
        <v>85.39</v>
      </c>
    </row>
    <row r="9" spans="1:7" x14ac:dyDescent="0.15">
      <c r="A9">
        <f t="shared" si="2"/>
        <v>85.03</v>
      </c>
      <c r="B9">
        <v>-0.1</v>
      </c>
      <c r="C9">
        <v>100</v>
      </c>
      <c r="D9">
        <f t="shared" si="0"/>
        <v>8503</v>
      </c>
      <c r="E9">
        <f>SUM(D2:D9)</f>
        <v>34121</v>
      </c>
      <c r="F9">
        <f>SUM(C2:C9)</f>
        <v>400</v>
      </c>
      <c r="G9">
        <f t="shared" si="1"/>
        <v>85.3</v>
      </c>
    </row>
    <row r="10" spans="1:7" x14ac:dyDescent="0.15">
      <c r="A10">
        <f t="shared" si="2"/>
        <v>102.04</v>
      </c>
      <c r="B10">
        <v>0.2</v>
      </c>
      <c r="C10">
        <v>-100</v>
      </c>
      <c r="D10">
        <f t="shared" si="0"/>
        <v>-10204</v>
      </c>
      <c r="E10">
        <f>SUM(D2:D10)</f>
        <v>23917</v>
      </c>
      <c r="F10">
        <f>SUM(C2:C10)</f>
        <v>300</v>
      </c>
      <c r="G10">
        <f t="shared" si="1"/>
        <v>79.72</v>
      </c>
    </row>
    <row r="11" spans="1:7" x14ac:dyDescent="0.15">
      <c r="A11">
        <f t="shared" ref="A11:A13" si="3">ROUND(A10*(1+B11),2)</f>
        <v>91.84</v>
      </c>
      <c r="B11">
        <v>-0.1</v>
      </c>
      <c r="C11">
        <v>100</v>
      </c>
      <c r="D11">
        <f t="shared" si="0"/>
        <v>9184</v>
      </c>
      <c r="E11">
        <f>SUM(D2:D11)</f>
        <v>33101</v>
      </c>
      <c r="F11">
        <f>SUM(C2:C11)</f>
        <v>400</v>
      </c>
      <c r="G11">
        <f t="shared" ref="G11:G13" si="4">ROUND(E11/F11,2)</f>
        <v>82.75</v>
      </c>
    </row>
    <row r="12" spans="1:7" x14ac:dyDescent="0.15">
      <c r="A12">
        <f t="shared" si="3"/>
        <v>82.66</v>
      </c>
      <c r="B12">
        <v>-0.1</v>
      </c>
      <c r="C12">
        <v>100</v>
      </c>
      <c r="D12">
        <f t="shared" si="0"/>
        <v>8266</v>
      </c>
      <c r="E12">
        <f>SUM(D2:D12)</f>
        <v>41367</v>
      </c>
      <c r="F12">
        <f>SUM(C2:C12)</f>
        <v>500</v>
      </c>
      <c r="G12">
        <f t="shared" si="4"/>
        <v>82.73</v>
      </c>
    </row>
    <row r="13" spans="1:7" x14ac:dyDescent="0.15">
      <c r="A13">
        <f t="shared" si="3"/>
        <v>99.19</v>
      </c>
      <c r="B13">
        <v>0.2</v>
      </c>
      <c r="C13">
        <v>-100</v>
      </c>
      <c r="D13">
        <f t="shared" si="0"/>
        <v>-9919</v>
      </c>
      <c r="E13">
        <f>SUM(D2:D13)</f>
        <v>31448</v>
      </c>
      <c r="F13">
        <f>SUM(C2:C13)</f>
        <v>400</v>
      </c>
      <c r="G13">
        <f t="shared" si="4"/>
        <v>78.62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G13"/>
    </sheetView>
  </sheetViews>
  <sheetFormatPr defaultRowHeight="13.5" x14ac:dyDescent="0.15"/>
  <sheetData>
    <row r="1" spans="1:7" x14ac:dyDescent="0.15">
      <c r="A1" t="s">
        <v>6</v>
      </c>
      <c r="B1" t="s">
        <v>0</v>
      </c>
      <c r="C1" t="s">
        <v>1</v>
      </c>
      <c r="D1" t="s">
        <v>4</v>
      </c>
      <c r="E1" t="s">
        <v>5</v>
      </c>
      <c r="F1" t="s">
        <v>3</v>
      </c>
      <c r="G1" t="s">
        <v>2</v>
      </c>
    </row>
    <row r="2" spans="1:7" x14ac:dyDescent="0.15">
      <c r="A2">
        <v>100</v>
      </c>
      <c r="B2">
        <v>0</v>
      </c>
      <c r="C2">
        <v>100</v>
      </c>
      <c r="D2">
        <f t="shared" ref="D2:D13" si="0">A2*C2</f>
        <v>10000</v>
      </c>
      <c r="E2">
        <f>SUM(D2)</f>
        <v>10000</v>
      </c>
      <c r="F2">
        <v>100</v>
      </c>
      <c r="G2">
        <f>E2/F2</f>
        <v>100</v>
      </c>
    </row>
    <row r="3" spans="1:7" x14ac:dyDescent="0.15">
      <c r="A3">
        <f>ROUND(A2*(1+B3),2)</f>
        <v>90</v>
      </c>
      <c r="B3">
        <v>-0.1</v>
      </c>
      <c r="C3" s="1">
        <v>150</v>
      </c>
      <c r="D3">
        <f t="shared" si="0"/>
        <v>13500</v>
      </c>
      <c r="E3">
        <f>SUM(D2:D3)</f>
        <v>23500</v>
      </c>
      <c r="F3">
        <f>SUM(C2:C3)</f>
        <v>250</v>
      </c>
      <c r="G3">
        <f>ROUND(E3/F3,2)</f>
        <v>94</v>
      </c>
    </row>
    <row r="4" spans="1:7" x14ac:dyDescent="0.15">
      <c r="A4">
        <f>ROUND(A3*(1+B4),2)</f>
        <v>108</v>
      </c>
      <c r="B4">
        <v>0.2</v>
      </c>
      <c r="C4" s="1">
        <v>-150</v>
      </c>
      <c r="D4">
        <f t="shared" si="0"/>
        <v>-16200</v>
      </c>
      <c r="E4">
        <f>SUM(D2:D4)</f>
        <v>7300</v>
      </c>
      <c r="F4">
        <f>SUM(C2:C4)</f>
        <v>100</v>
      </c>
      <c r="G4">
        <f t="shared" ref="G4:G10" si="1">ROUND(E4/F4,2)</f>
        <v>73</v>
      </c>
    </row>
    <row r="5" spans="1:7" x14ac:dyDescent="0.15">
      <c r="A5">
        <f t="shared" ref="A5:A10" si="2">ROUND(A4*(1+B5),2)</f>
        <v>97.2</v>
      </c>
      <c r="B5">
        <v>-0.1</v>
      </c>
      <c r="C5">
        <v>100</v>
      </c>
      <c r="D5">
        <f t="shared" si="0"/>
        <v>9720</v>
      </c>
      <c r="E5">
        <f>SUM(D2:D5)</f>
        <v>17020</v>
      </c>
      <c r="F5">
        <f>SUM(C2:C5)</f>
        <v>200</v>
      </c>
      <c r="G5">
        <f t="shared" si="1"/>
        <v>85.1</v>
      </c>
    </row>
    <row r="6" spans="1:7" x14ac:dyDescent="0.15">
      <c r="A6">
        <f t="shared" si="2"/>
        <v>87.48</v>
      </c>
      <c r="B6">
        <v>-0.1</v>
      </c>
      <c r="C6" s="1">
        <v>150</v>
      </c>
      <c r="D6">
        <f t="shared" si="0"/>
        <v>13122</v>
      </c>
      <c r="E6">
        <f>SUM(D2:D6)</f>
        <v>30142</v>
      </c>
      <c r="F6">
        <f>SUM(C2:C6)</f>
        <v>350</v>
      </c>
      <c r="G6">
        <f t="shared" si="1"/>
        <v>86.12</v>
      </c>
    </row>
    <row r="7" spans="1:7" x14ac:dyDescent="0.15">
      <c r="A7">
        <f t="shared" si="2"/>
        <v>104.98</v>
      </c>
      <c r="B7">
        <v>0.2</v>
      </c>
      <c r="C7" s="1">
        <v>-150</v>
      </c>
      <c r="D7">
        <f t="shared" si="0"/>
        <v>-15747</v>
      </c>
      <c r="E7">
        <f>SUM(D2:D7)</f>
        <v>14395</v>
      </c>
      <c r="F7">
        <f>SUM(C2:C7)</f>
        <v>200</v>
      </c>
      <c r="G7">
        <f t="shared" si="1"/>
        <v>71.98</v>
      </c>
    </row>
    <row r="8" spans="1:7" x14ac:dyDescent="0.15">
      <c r="A8">
        <f t="shared" si="2"/>
        <v>94.48</v>
      </c>
      <c r="B8">
        <v>-0.1</v>
      </c>
      <c r="C8">
        <v>100</v>
      </c>
      <c r="D8">
        <f t="shared" si="0"/>
        <v>9448</v>
      </c>
      <c r="E8">
        <f>SUM(D2:D8)</f>
        <v>23843</v>
      </c>
      <c r="F8">
        <f>SUM(C2:C8)</f>
        <v>300</v>
      </c>
      <c r="G8">
        <f t="shared" si="1"/>
        <v>79.48</v>
      </c>
    </row>
    <row r="9" spans="1:7" x14ac:dyDescent="0.15">
      <c r="A9">
        <f t="shared" si="2"/>
        <v>85.03</v>
      </c>
      <c r="B9">
        <v>-0.1</v>
      </c>
      <c r="C9" s="1">
        <v>150</v>
      </c>
      <c r="D9">
        <f t="shared" si="0"/>
        <v>12754.5</v>
      </c>
      <c r="E9">
        <f>SUM(D2:D9)</f>
        <v>36597.5</v>
      </c>
      <c r="F9">
        <f>SUM(C2:C9)</f>
        <v>450</v>
      </c>
      <c r="G9">
        <f t="shared" si="1"/>
        <v>81.33</v>
      </c>
    </row>
    <row r="10" spans="1:7" x14ac:dyDescent="0.15">
      <c r="A10">
        <f t="shared" si="2"/>
        <v>102.04</v>
      </c>
      <c r="B10">
        <v>0.2</v>
      </c>
      <c r="C10" s="1">
        <v>-150</v>
      </c>
      <c r="D10">
        <f t="shared" si="0"/>
        <v>-15306.000000000002</v>
      </c>
      <c r="E10">
        <f>SUM(D2:D10)</f>
        <v>21291.5</v>
      </c>
      <c r="F10">
        <f>SUM(C2:C10)</f>
        <v>300</v>
      </c>
      <c r="G10">
        <f t="shared" si="1"/>
        <v>70.97</v>
      </c>
    </row>
    <row r="11" spans="1:7" x14ac:dyDescent="0.15">
      <c r="A11">
        <f t="shared" ref="A11:A13" si="3">ROUND(A10*(1+B11),2)</f>
        <v>91.84</v>
      </c>
      <c r="B11">
        <v>-0.1</v>
      </c>
      <c r="C11">
        <v>100</v>
      </c>
      <c r="D11">
        <f t="shared" si="0"/>
        <v>9184</v>
      </c>
      <c r="E11">
        <f>SUM(D2:D11)</f>
        <v>30475.5</v>
      </c>
      <c r="F11">
        <f>SUM(C2:C11)</f>
        <v>400</v>
      </c>
      <c r="G11">
        <f t="shared" ref="G11:G13" si="4">ROUND(E11/F11,2)</f>
        <v>76.19</v>
      </c>
    </row>
    <row r="12" spans="1:7" x14ac:dyDescent="0.15">
      <c r="A12">
        <f t="shared" si="3"/>
        <v>82.66</v>
      </c>
      <c r="B12">
        <v>-0.1</v>
      </c>
      <c r="C12" s="1">
        <v>150</v>
      </c>
      <c r="D12">
        <f t="shared" si="0"/>
        <v>12399</v>
      </c>
      <c r="E12">
        <f>SUM(D2:D12)</f>
        <v>42874.5</v>
      </c>
      <c r="F12">
        <f>SUM(C2:C12)</f>
        <v>550</v>
      </c>
      <c r="G12">
        <f t="shared" si="4"/>
        <v>77.95</v>
      </c>
    </row>
    <row r="13" spans="1:7" x14ac:dyDescent="0.15">
      <c r="A13">
        <f t="shared" si="3"/>
        <v>99.19</v>
      </c>
      <c r="B13">
        <v>0.2</v>
      </c>
      <c r="C13" s="1">
        <v>-150</v>
      </c>
      <c r="D13">
        <f t="shared" si="0"/>
        <v>-14878.5</v>
      </c>
      <c r="E13">
        <f>SUM(D2:D13)</f>
        <v>27996</v>
      </c>
      <c r="F13">
        <f>SUM(C2:C13)</f>
        <v>400</v>
      </c>
      <c r="G13">
        <f t="shared" si="4"/>
        <v>69.989999999999995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opLeftCell="AD1" workbookViewId="0">
      <selection activeCell="AG1" sqref="AG1:AM14"/>
    </sheetView>
  </sheetViews>
  <sheetFormatPr defaultRowHeight="13.5" x14ac:dyDescent="0.15"/>
  <sheetData>
    <row r="1" spans="1:47" x14ac:dyDescent="0.15">
      <c r="A1" t="s">
        <v>6</v>
      </c>
      <c r="B1" t="s">
        <v>0</v>
      </c>
      <c r="C1" s="2" t="s">
        <v>1</v>
      </c>
      <c r="D1" t="s">
        <v>4</v>
      </c>
      <c r="E1" t="s">
        <v>5</v>
      </c>
      <c r="F1" t="s">
        <v>3</v>
      </c>
      <c r="G1" t="s">
        <v>10</v>
      </c>
      <c r="I1" t="s">
        <v>6</v>
      </c>
      <c r="J1" t="s">
        <v>0</v>
      </c>
      <c r="K1" s="2" t="s">
        <v>1</v>
      </c>
      <c r="L1" t="s">
        <v>4</v>
      </c>
      <c r="M1" t="s">
        <v>5</v>
      </c>
      <c r="N1" t="s">
        <v>3</v>
      </c>
      <c r="O1" t="s">
        <v>9</v>
      </c>
      <c r="Q1" t="s">
        <v>6</v>
      </c>
      <c r="R1" t="s">
        <v>0</v>
      </c>
      <c r="S1" s="2" t="s">
        <v>1</v>
      </c>
      <c r="T1" t="s">
        <v>4</v>
      </c>
      <c r="U1" t="s">
        <v>5</v>
      </c>
      <c r="V1" t="s">
        <v>3</v>
      </c>
      <c r="W1" t="s">
        <v>2</v>
      </c>
      <c r="Y1" t="s">
        <v>6</v>
      </c>
      <c r="Z1" t="s">
        <v>0</v>
      </c>
      <c r="AA1" s="2" t="s">
        <v>1</v>
      </c>
      <c r="AB1" t="s">
        <v>4</v>
      </c>
      <c r="AC1" t="s">
        <v>5</v>
      </c>
      <c r="AD1" t="s">
        <v>3</v>
      </c>
      <c r="AE1" t="s">
        <v>7</v>
      </c>
      <c r="AG1" t="s">
        <v>6</v>
      </c>
      <c r="AH1" t="s">
        <v>0</v>
      </c>
      <c r="AI1" s="2" t="s">
        <v>1</v>
      </c>
      <c r="AJ1" t="s">
        <v>4</v>
      </c>
      <c r="AK1" t="s">
        <v>5</v>
      </c>
      <c r="AL1" t="s">
        <v>3</v>
      </c>
      <c r="AM1" t="s">
        <v>8</v>
      </c>
      <c r="AO1" t="s">
        <v>6</v>
      </c>
      <c r="AP1" t="s">
        <v>0</v>
      </c>
      <c r="AQ1" s="2" t="s">
        <v>1</v>
      </c>
      <c r="AR1" t="s">
        <v>4</v>
      </c>
      <c r="AS1" t="s">
        <v>5</v>
      </c>
      <c r="AT1" t="s">
        <v>3</v>
      </c>
      <c r="AU1" t="s">
        <v>8</v>
      </c>
    </row>
    <row r="2" spans="1:47" x14ac:dyDescent="0.15">
      <c r="A2">
        <v>100</v>
      </c>
      <c r="B2">
        <v>0.1</v>
      </c>
      <c r="C2" s="2">
        <v>100</v>
      </c>
      <c r="D2">
        <f t="shared" ref="D2:D14" si="0">A2*C2</f>
        <v>10000</v>
      </c>
      <c r="E2">
        <f>SUM(D2)</f>
        <v>10000</v>
      </c>
      <c r="F2">
        <v>100</v>
      </c>
      <c r="G2">
        <f>E2/F2</f>
        <v>100</v>
      </c>
      <c r="I2">
        <v>100</v>
      </c>
      <c r="J2">
        <v>0.1</v>
      </c>
      <c r="K2" s="2">
        <v>100</v>
      </c>
      <c r="L2">
        <f t="shared" ref="L2:L14" si="1">I2*K2</f>
        <v>10000</v>
      </c>
      <c r="M2">
        <f>SUM(L2)</f>
        <v>10000</v>
      </c>
      <c r="N2">
        <v>100</v>
      </c>
      <c r="O2">
        <f>M2/N2</f>
        <v>100</v>
      </c>
      <c r="Q2">
        <v>100</v>
      </c>
      <c r="R2">
        <v>0.1</v>
      </c>
      <c r="S2" s="2">
        <v>100</v>
      </c>
      <c r="T2">
        <f t="shared" ref="T2:T14" si="2">Q2*S2</f>
        <v>10000</v>
      </c>
      <c r="U2">
        <f>SUM(T2)</f>
        <v>10000</v>
      </c>
      <c r="V2">
        <v>100</v>
      </c>
      <c r="W2">
        <f>U2/V2</f>
        <v>100</v>
      </c>
      <c r="Y2">
        <v>100</v>
      </c>
      <c r="Z2">
        <v>0.1</v>
      </c>
      <c r="AA2" s="2">
        <v>100</v>
      </c>
      <c r="AB2">
        <f t="shared" ref="AB2:AB14" si="3">Y2*AA2</f>
        <v>10000</v>
      </c>
      <c r="AC2">
        <f>SUM(AB2)</f>
        <v>10000</v>
      </c>
      <c r="AD2">
        <v>100</v>
      </c>
      <c r="AE2">
        <f>AC2/AD2</f>
        <v>100</v>
      </c>
      <c r="AG2">
        <v>100</v>
      </c>
      <c r="AH2">
        <v>0.1</v>
      </c>
      <c r="AI2" s="2">
        <v>100</v>
      </c>
      <c r="AJ2">
        <f t="shared" ref="AJ2:AJ14" si="4">AG2*AI2</f>
        <v>10000</v>
      </c>
      <c r="AK2">
        <f>SUM(AJ2)</f>
        <v>10000</v>
      </c>
      <c r="AL2">
        <v>100</v>
      </c>
      <c r="AM2">
        <f>AK2/AL2</f>
        <v>100</v>
      </c>
      <c r="AO2">
        <v>100</v>
      </c>
      <c r="AP2">
        <v>0.1</v>
      </c>
      <c r="AQ2" s="2">
        <v>100</v>
      </c>
      <c r="AR2">
        <f t="shared" ref="AR2:AR14" si="5">AO2*AQ2</f>
        <v>10000</v>
      </c>
      <c r="AS2">
        <f>SUM(AR2)</f>
        <v>10000</v>
      </c>
      <c r="AT2">
        <v>100</v>
      </c>
      <c r="AU2">
        <f>AS2/AT2</f>
        <v>100</v>
      </c>
    </row>
    <row r="3" spans="1:47" x14ac:dyDescent="0.15">
      <c r="A3">
        <f>ROUND(A2*(1+B3),2)</f>
        <v>90</v>
      </c>
      <c r="B3">
        <v>-0.1</v>
      </c>
      <c r="C3" s="2">
        <v>100</v>
      </c>
      <c r="D3">
        <f t="shared" si="0"/>
        <v>9000</v>
      </c>
      <c r="E3">
        <f>SUM(D1:D3)</f>
        <v>19000</v>
      </c>
      <c r="F3">
        <f>SUM(C1:C3)</f>
        <v>200</v>
      </c>
      <c r="G3">
        <f>ROUND(E3/F3,2)</f>
        <v>95</v>
      </c>
      <c r="I3">
        <f>ROUND(I2*(1+J3),2)</f>
        <v>90</v>
      </c>
      <c r="J3">
        <v>-0.1</v>
      </c>
      <c r="K3" s="2">
        <v>100</v>
      </c>
      <c r="L3">
        <f t="shared" si="1"/>
        <v>9000</v>
      </c>
      <c r="M3">
        <f>SUM(L1:L3)</f>
        <v>19000</v>
      </c>
      <c r="N3">
        <f>SUM(K1:K3)</f>
        <v>200</v>
      </c>
      <c r="O3">
        <f>ROUND(M3/N3,2)</f>
        <v>95</v>
      </c>
      <c r="Q3">
        <f>ROUND(Q2*(1+R3),2)</f>
        <v>90</v>
      </c>
      <c r="R3">
        <v>-0.1</v>
      </c>
      <c r="S3" s="2">
        <v>100</v>
      </c>
      <c r="T3">
        <f t="shared" si="2"/>
        <v>9000</v>
      </c>
      <c r="U3">
        <f>SUM(T1:T3)</f>
        <v>19000</v>
      </c>
      <c r="V3">
        <f>SUM(S1:S3)</f>
        <v>200</v>
      </c>
      <c r="W3">
        <f>ROUND(U3/V3,2)</f>
        <v>95</v>
      </c>
      <c r="Y3">
        <f>ROUND(Y2*(1+Z3),2)</f>
        <v>90</v>
      </c>
      <c r="Z3">
        <v>-0.1</v>
      </c>
      <c r="AA3" s="2">
        <v>100</v>
      </c>
      <c r="AB3">
        <f t="shared" si="3"/>
        <v>9000</v>
      </c>
      <c r="AC3">
        <f>SUM(AB1:AB3)</f>
        <v>19000</v>
      </c>
      <c r="AD3">
        <f>SUM(AA1:AA3)</f>
        <v>200</v>
      </c>
      <c r="AE3">
        <f t="shared" ref="AE3:AE14" si="6">ROUND(AC3/AD3,2)</f>
        <v>95</v>
      </c>
      <c r="AG3">
        <f>ROUND(AG2*(1+AH3),2)</f>
        <v>90</v>
      </c>
      <c r="AH3">
        <v>-0.1</v>
      </c>
      <c r="AI3" s="2">
        <v>150</v>
      </c>
      <c r="AJ3">
        <f t="shared" si="4"/>
        <v>13500</v>
      </c>
      <c r="AK3">
        <f>SUM(AJ1:AJ3)</f>
        <v>23500</v>
      </c>
      <c r="AL3">
        <f>SUM(AI1:AI3)</f>
        <v>250</v>
      </c>
      <c r="AM3">
        <f t="shared" ref="AM3:AM14" si="7">ROUND(AK3/AL3,2)</f>
        <v>94</v>
      </c>
      <c r="AO3">
        <f>ROUND(AO2*(1+AP3),2)</f>
        <v>99</v>
      </c>
      <c r="AP3">
        <v>-0.01</v>
      </c>
      <c r="AQ3" s="2">
        <v>500</v>
      </c>
      <c r="AR3">
        <f t="shared" si="5"/>
        <v>49500</v>
      </c>
      <c r="AS3">
        <f>SUM(AR1:AR3)</f>
        <v>59500</v>
      </c>
      <c r="AT3">
        <f>SUM(AQ1:AQ3)</f>
        <v>600</v>
      </c>
      <c r="AU3">
        <f t="shared" ref="AU3:AU14" si="8">ROUND(AS3/AT3,2)</f>
        <v>99.17</v>
      </c>
    </row>
    <row r="4" spans="1:47" x14ac:dyDescent="0.15">
      <c r="A4">
        <f t="shared" ref="A4" si="9">ROUND(A3*(1+B4),2)</f>
        <v>81</v>
      </c>
      <c r="B4">
        <v>-0.1</v>
      </c>
      <c r="C4" s="2">
        <v>100</v>
      </c>
      <c r="D4">
        <f t="shared" si="0"/>
        <v>8100</v>
      </c>
      <c r="E4">
        <f>SUM(D2:D4)</f>
        <v>27100</v>
      </c>
      <c r="F4">
        <f>SUM(C2:C4)</f>
        <v>300</v>
      </c>
      <c r="G4">
        <f>ROUND(E4/F4,2)</f>
        <v>90.33</v>
      </c>
      <c r="I4">
        <f t="shared" ref="I4" si="10">ROUND(I3*(1+J4),2)</f>
        <v>81</v>
      </c>
      <c r="J4">
        <v>-0.1</v>
      </c>
      <c r="K4" s="2">
        <v>150</v>
      </c>
      <c r="L4">
        <f t="shared" si="1"/>
        <v>12150</v>
      </c>
      <c r="M4">
        <f>SUM(L2:L4)</f>
        <v>31150</v>
      </c>
      <c r="N4">
        <f>SUM(K2:K4)</f>
        <v>350</v>
      </c>
      <c r="O4">
        <f>ROUND(M4/N4,2)</f>
        <v>89</v>
      </c>
      <c r="Q4">
        <f t="shared" ref="Q4:Q13" si="11">ROUND(Q3*(1+R4),2)</f>
        <v>81</v>
      </c>
      <c r="R4">
        <v>-0.1</v>
      </c>
      <c r="S4" s="2">
        <v>100</v>
      </c>
      <c r="T4">
        <f t="shared" si="2"/>
        <v>8100</v>
      </c>
      <c r="U4">
        <f>SUM(T2:T4)</f>
        <v>27100</v>
      </c>
      <c r="V4">
        <f>SUM(S2:S4)</f>
        <v>300</v>
      </c>
      <c r="W4">
        <f>ROUND(U4/V4,2)</f>
        <v>90.33</v>
      </c>
      <c r="Y4">
        <f>ROUND(Y3*(1+Z4),2)</f>
        <v>99</v>
      </c>
      <c r="Z4">
        <v>0.1</v>
      </c>
      <c r="AA4" s="2">
        <v>-100</v>
      </c>
      <c r="AB4">
        <f t="shared" si="3"/>
        <v>-9900</v>
      </c>
      <c r="AC4">
        <f>SUM(AB2:AB4)</f>
        <v>9100</v>
      </c>
      <c r="AD4">
        <f>SUM(AA2:AA4)</f>
        <v>100</v>
      </c>
      <c r="AE4">
        <f t="shared" si="6"/>
        <v>91</v>
      </c>
      <c r="AG4">
        <f>ROUND(AG3*(1+AH4),2)</f>
        <v>99</v>
      </c>
      <c r="AH4">
        <v>0.1</v>
      </c>
      <c r="AI4" s="2">
        <v>-100</v>
      </c>
      <c r="AJ4">
        <f t="shared" si="4"/>
        <v>-9900</v>
      </c>
      <c r="AK4">
        <f>SUM(AJ2:AJ4)</f>
        <v>13600</v>
      </c>
      <c r="AL4">
        <f>SUM(AI2:AI4)</f>
        <v>150</v>
      </c>
      <c r="AM4">
        <f t="shared" si="7"/>
        <v>90.67</v>
      </c>
      <c r="AO4">
        <f>ROUND(AO3*(1+AP4),2)</f>
        <v>99.99</v>
      </c>
      <c r="AP4">
        <v>0.01</v>
      </c>
      <c r="AQ4" s="2">
        <v>-500</v>
      </c>
      <c r="AR4">
        <f t="shared" si="5"/>
        <v>-49995</v>
      </c>
      <c r="AS4">
        <f>SUM(AR2:AR4)</f>
        <v>9505</v>
      </c>
      <c r="AT4">
        <f>SUM(AQ2:AQ4)</f>
        <v>100</v>
      </c>
      <c r="AU4">
        <f t="shared" si="8"/>
        <v>95.05</v>
      </c>
    </row>
    <row r="5" spans="1:47" x14ac:dyDescent="0.15">
      <c r="A5">
        <f>ROUND(A4*(1+B5),2)</f>
        <v>97.2</v>
      </c>
      <c r="B5">
        <v>0.2</v>
      </c>
      <c r="C5" s="2">
        <v>-200</v>
      </c>
      <c r="D5">
        <f t="shared" si="0"/>
        <v>-19440</v>
      </c>
      <c r="E5">
        <f>SUM(D2:D5)</f>
        <v>7660</v>
      </c>
      <c r="F5">
        <f>SUM(C2:C5)</f>
        <v>100</v>
      </c>
      <c r="G5">
        <f t="shared" ref="G5:G14" si="12">ROUND(E5/F5,2)</f>
        <v>76.599999999999994</v>
      </c>
      <c r="I5">
        <f>ROUND(I4*(1+J5),2)</f>
        <v>89.1</v>
      </c>
      <c r="J5">
        <v>0.1</v>
      </c>
      <c r="K5" s="2">
        <v>-100</v>
      </c>
      <c r="L5">
        <f t="shared" si="1"/>
        <v>-8910</v>
      </c>
      <c r="M5">
        <f>SUM(L2:L5)</f>
        <v>22240</v>
      </c>
      <c r="N5">
        <f>SUM(K2:K5)</f>
        <v>250</v>
      </c>
      <c r="O5">
        <f t="shared" ref="O5:O14" si="13">ROUND(M5/N5,2)</f>
        <v>88.96</v>
      </c>
      <c r="Q5">
        <f>ROUND(Q4*(1+R5),2)</f>
        <v>89.1</v>
      </c>
      <c r="R5">
        <v>0.1</v>
      </c>
      <c r="S5" s="2">
        <v>-100</v>
      </c>
      <c r="T5">
        <f t="shared" si="2"/>
        <v>-8910</v>
      </c>
      <c r="U5">
        <f>SUM(T2:T5)</f>
        <v>18190</v>
      </c>
      <c r="V5">
        <f>SUM(S2:S5)</f>
        <v>200</v>
      </c>
      <c r="W5">
        <f t="shared" ref="W5:W14" si="14">ROUND(U5/V5,2)</f>
        <v>90.95</v>
      </c>
      <c r="Y5">
        <f>ROUND(Y4*(1+Z5),2)</f>
        <v>89.1</v>
      </c>
      <c r="Z5">
        <v>-0.1</v>
      </c>
      <c r="AA5" s="2">
        <v>100</v>
      </c>
      <c r="AB5">
        <f t="shared" si="3"/>
        <v>8910</v>
      </c>
      <c r="AC5">
        <f>SUM(AB2:AB5)</f>
        <v>18010</v>
      </c>
      <c r="AD5">
        <f>SUM(AA2:AA5)</f>
        <v>200</v>
      </c>
      <c r="AE5">
        <f t="shared" si="6"/>
        <v>90.05</v>
      </c>
      <c r="AG5">
        <f>ROUND(AG4*(1+AH5),2)</f>
        <v>89.1</v>
      </c>
      <c r="AH5">
        <v>-0.1</v>
      </c>
      <c r="AI5" s="2">
        <v>150</v>
      </c>
      <c r="AJ5">
        <f t="shared" si="4"/>
        <v>13365</v>
      </c>
      <c r="AK5">
        <f>SUM(AJ2:AJ5)</f>
        <v>26965</v>
      </c>
      <c r="AL5">
        <f>SUM(AI2:AI5)</f>
        <v>300</v>
      </c>
      <c r="AM5">
        <f t="shared" si="7"/>
        <v>89.88</v>
      </c>
      <c r="AO5">
        <f>ROUND(AO4*(1+AP5),2)</f>
        <v>98.99</v>
      </c>
      <c r="AP5">
        <v>-0.01</v>
      </c>
      <c r="AQ5" s="2">
        <v>500</v>
      </c>
      <c r="AR5">
        <f t="shared" si="5"/>
        <v>49495</v>
      </c>
      <c r="AS5">
        <f>SUM(AR2:AR5)</f>
        <v>59000</v>
      </c>
      <c r="AT5">
        <f>SUM(AQ2:AQ5)</f>
        <v>600</v>
      </c>
      <c r="AU5">
        <f t="shared" si="8"/>
        <v>98.33</v>
      </c>
    </row>
    <row r="6" spans="1:47" x14ac:dyDescent="0.15">
      <c r="A6">
        <f t="shared" ref="A6:A13" si="15">ROUND(A5*(1+B6),2)</f>
        <v>87.48</v>
      </c>
      <c r="B6">
        <v>-0.1</v>
      </c>
      <c r="C6" s="2">
        <v>100</v>
      </c>
      <c r="D6">
        <f t="shared" si="0"/>
        <v>8748</v>
      </c>
      <c r="E6">
        <f>SUM(D2:D6)</f>
        <v>16408</v>
      </c>
      <c r="F6">
        <f>SUM(C2:C6)</f>
        <v>200</v>
      </c>
      <c r="G6">
        <f t="shared" si="12"/>
        <v>82.04</v>
      </c>
      <c r="I6">
        <f t="shared" ref="I6:I13" si="16">ROUND(I5*(1+J6),2)</f>
        <v>80.19</v>
      </c>
      <c r="J6">
        <v>-0.1</v>
      </c>
      <c r="K6" s="2">
        <v>100</v>
      </c>
      <c r="L6">
        <f t="shared" si="1"/>
        <v>8019</v>
      </c>
      <c r="M6">
        <f>SUM(L2:L6)</f>
        <v>30259</v>
      </c>
      <c r="N6">
        <f>SUM(K2:K6)</f>
        <v>350</v>
      </c>
      <c r="O6">
        <f t="shared" si="13"/>
        <v>86.45</v>
      </c>
      <c r="Q6">
        <f t="shared" si="11"/>
        <v>80.19</v>
      </c>
      <c r="R6">
        <v>-0.1</v>
      </c>
      <c r="S6" s="2">
        <v>100</v>
      </c>
      <c r="T6">
        <f t="shared" si="2"/>
        <v>8019</v>
      </c>
      <c r="U6">
        <f>SUM(T2:T6)</f>
        <v>26209</v>
      </c>
      <c r="V6">
        <f>SUM(S2:S6)</f>
        <v>300</v>
      </c>
      <c r="W6">
        <f t="shared" si="14"/>
        <v>87.36</v>
      </c>
      <c r="Y6">
        <f t="shared" ref="Y6:Y10" si="17">ROUND(Y5*(1+Z6),2)</f>
        <v>98.01</v>
      </c>
      <c r="Z6">
        <v>0.1</v>
      </c>
      <c r="AA6" s="2">
        <v>-100</v>
      </c>
      <c r="AB6">
        <f t="shared" si="3"/>
        <v>-9801</v>
      </c>
      <c r="AC6">
        <f>SUM(AB2:AB6)</f>
        <v>8209</v>
      </c>
      <c r="AD6">
        <f>SUM(AA2:AA6)</f>
        <v>100</v>
      </c>
      <c r="AE6">
        <f t="shared" si="6"/>
        <v>82.09</v>
      </c>
      <c r="AG6">
        <f t="shared" ref="AG6:AG14" si="18">ROUND(AG5*(1+AH6),2)</f>
        <v>98.01</v>
      </c>
      <c r="AH6">
        <v>0.1</v>
      </c>
      <c r="AI6" s="2">
        <v>-100</v>
      </c>
      <c r="AJ6">
        <f t="shared" si="4"/>
        <v>-9801</v>
      </c>
      <c r="AK6">
        <f>SUM(AJ2:AJ6)</f>
        <v>17164</v>
      </c>
      <c r="AL6">
        <f>SUM(AI2:AI6)</f>
        <v>200</v>
      </c>
      <c r="AM6">
        <f t="shared" si="7"/>
        <v>85.82</v>
      </c>
      <c r="AO6">
        <f t="shared" ref="AO6:AO14" si="19">ROUND(AO5*(1+AP6),2)</f>
        <v>99.98</v>
      </c>
      <c r="AP6">
        <v>0.01</v>
      </c>
      <c r="AQ6" s="2">
        <v>-500</v>
      </c>
      <c r="AR6">
        <f t="shared" si="5"/>
        <v>-49990</v>
      </c>
      <c r="AS6">
        <f>SUM(AR2:AR6)</f>
        <v>9010</v>
      </c>
      <c r="AT6">
        <f>SUM(AQ2:AQ6)</f>
        <v>100</v>
      </c>
      <c r="AU6">
        <f t="shared" si="8"/>
        <v>90.1</v>
      </c>
    </row>
    <row r="7" spans="1:47" x14ac:dyDescent="0.15">
      <c r="A7">
        <f t="shared" si="15"/>
        <v>78.73</v>
      </c>
      <c r="B7">
        <v>-0.1</v>
      </c>
      <c r="C7" s="2">
        <v>100</v>
      </c>
      <c r="D7">
        <f t="shared" si="0"/>
        <v>7873</v>
      </c>
      <c r="E7">
        <f>SUM(D2:D7)</f>
        <v>24281</v>
      </c>
      <c r="F7">
        <f>SUM(C2:C7)</f>
        <v>300</v>
      </c>
      <c r="G7">
        <f t="shared" si="12"/>
        <v>80.94</v>
      </c>
      <c r="I7">
        <f t="shared" si="16"/>
        <v>72.17</v>
      </c>
      <c r="J7">
        <v>-0.1</v>
      </c>
      <c r="K7" s="2">
        <v>150</v>
      </c>
      <c r="L7">
        <f t="shared" si="1"/>
        <v>10825.5</v>
      </c>
      <c r="M7">
        <f>SUM(L2:L7)</f>
        <v>41084.5</v>
      </c>
      <c r="N7">
        <f>SUM(K2:K7)</f>
        <v>500</v>
      </c>
      <c r="O7">
        <f t="shared" si="13"/>
        <v>82.17</v>
      </c>
      <c r="Q7">
        <f t="shared" si="11"/>
        <v>72.17</v>
      </c>
      <c r="R7">
        <v>-0.1</v>
      </c>
      <c r="S7" s="2">
        <v>100</v>
      </c>
      <c r="T7">
        <f t="shared" si="2"/>
        <v>7217</v>
      </c>
      <c r="U7">
        <f>SUM(T2:T7)</f>
        <v>33426</v>
      </c>
      <c r="V7">
        <f>SUM(S2:S7)</f>
        <v>400</v>
      </c>
      <c r="W7">
        <f t="shared" si="14"/>
        <v>83.57</v>
      </c>
      <c r="Y7">
        <f t="shared" si="17"/>
        <v>88.21</v>
      </c>
      <c r="Z7">
        <v>-0.1</v>
      </c>
      <c r="AA7" s="2">
        <v>100</v>
      </c>
      <c r="AB7">
        <f t="shared" si="3"/>
        <v>8821</v>
      </c>
      <c r="AC7">
        <f>SUM(AB2:AB7)</f>
        <v>17030</v>
      </c>
      <c r="AD7">
        <f>SUM(AA2:AA7)</f>
        <v>200</v>
      </c>
      <c r="AE7">
        <f t="shared" si="6"/>
        <v>85.15</v>
      </c>
      <c r="AG7">
        <f t="shared" si="18"/>
        <v>88.21</v>
      </c>
      <c r="AH7">
        <v>-0.1</v>
      </c>
      <c r="AI7" s="2">
        <v>150</v>
      </c>
      <c r="AJ7">
        <f t="shared" si="4"/>
        <v>13231.499999999998</v>
      </c>
      <c r="AK7">
        <f>SUM(AJ2:AJ7)</f>
        <v>30395.5</v>
      </c>
      <c r="AL7">
        <f>SUM(AI2:AI7)</f>
        <v>350</v>
      </c>
      <c r="AM7">
        <f t="shared" si="7"/>
        <v>86.84</v>
      </c>
      <c r="AO7">
        <f t="shared" si="19"/>
        <v>98.98</v>
      </c>
      <c r="AP7">
        <v>-0.01</v>
      </c>
      <c r="AQ7" s="2">
        <v>500</v>
      </c>
      <c r="AR7">
        <f t="shared" si="5"/>
        <v>49490</v>
      </c>
      <c r="AS7">
        <f>SUM(AR2:AR7)</f>
        <v>58500</v>
      </c>
      <c r="AT7">
        <f>SUM(AQ2:AQ7)</f>
        <v>600</v>
      </c>
      <c r="AU7">
        <f t="shared" si="8"/>
        <v>97.5</v>
      </c>
    </row>
    <row r="8" spans="1:47" x14ac:dyDescent="0.15">
      <c r="A8">
        <f t="shared" si="15"/>
        <v>94.48</v>
      </c>
      <c r="B8">
        <v>0.2</v>
      </c>
      <c r="C8" s="2">
        <v>-200</v>
      </c>
      <c r="D8">
        <f t="shared" si="0"/>
        <v>-18896</v>
      </c>
      <c r="E8">
        <f>SUM(D2:D8)</f>
        <v>5385</v>
      </c>
      <c r="F8">
        <f>SUM(C2:C8)</f>
        <v>100</v>
      </c>
      <c r="G8">
        <f t="shared" si="12"/>
        <v>53.85</v>
      </c>
      <c r="I8">
        <f t="shared" si="16"/>
        <v>79.39</v>
      </c>
      <c r="J8">
        <v>0.1</v>
      </c>
      <c r="K8" s="2">
        <v>-100</v>
      </c>
      <c r="L8">
        <f t="shared" si="1"/>
        <v>-7939</v>
      </c>
      <c r="M8">
        <f>SUM(L2:L8)</f>
        <v>33145.5</v>
      </c>
      <c r="N8">
        <f>SUM(K2:K8)</f>
        <v>400</v>
      </c>
      <c r="O8">
        <f t="shared" si="13"/>
        <v>82.86</v>
      </c>
      <c r="Q8">
        <f t="shared" si="11"/>
        <v>79.39</v>
      </c>
      <c r="R8">
        <v>0.1</v>
      </c>
      <c r="S8" s="2">
        <v>-100</v>
      </c>
      <c r="T8">
        <f t="shared" si="2"/>
        <v>-7939</v>
      </c>
      <c r="U8">
        <f>SUM(T2:T8)</f>
        <v>25487</v>
      </c>
      <c r="V8">
        <f>SUM(S2:S8)</f>
        <v>300</v>
      </c>
      <c r="W8">
        <f t="shared" si="14"/>
        <v>84.96</v>
      </c>
      <c r="Y8">
        <f t="shared" si="17"/>
        <v>97.03</v>
      </c>
      <c r="Z8">
        <v>0.1</v>
      </c>
      <c r="AA8" s="2">
        <v>-100</v>
      </c>
      <c r="AB8">
        <f t="shared" si="3"/>
        <v>-9703</v>
      </c>
      <c r="AC8">
        <f>SUM(AB2:AB8)</f>
        <v>7327</v>
      </c>
      <c r="AD8">
        <f>SUM(AA2:AA8)</f>
        <v>100</v>
      </c>
      <c r="AE8">
        <f t="shared" si="6"/>
        <v>73.27</v>
      </c>
      <c r="AG8">
        <f t="shared" si="18"/>
        <v>97.03</v>
      </c>
      <c r="AH8">
        <v>0.1</v>
      </c>
      <c r="AI8" s="2">
        <v>-100</v>
      </c>
      <c r="AJ8">
        <f t="shared" si="4"/>
        <v>-9703</v>
      </c>
      <c r="AK8">
        <f>SUM(AJ2:AJ8)</f>
        <v>20692.5</v>
      </c>
      <c r="AL8">
        <f>SUM(AI2:AI8)</f>
        <v>250</v>
      </c>
      <c r="AM8">
        <f t="shared" si="7"/>
        <v>82.77</v>
      </c>
      <c r="AO8">
        <f t="shared" si="19"/>
        <v>99.97</v>
      </c>
      <c r="AP8">
        <v>0.01</v>
      </c>
      <c r="AQ8" s="2">
        <v>-500</v>
      </c>
      <c r="AR8">
        <f t="shared" si="5"/>
        <v>-49985</v>
      </c>
      <c r="AS8">
        <f>SUM(AR2:AR8)</f>
        <v>8515</v>
      </c>
      <c r="AT8">
        <f>SUM(AQ2:AQ8)</f>
        <v>100</v>
      </c>
      <c r="AU8">
        <f t="shared" si="8"/>
        <v>85.15</v>
      </c>
    </row>
    <row r="9" spans="1:47" x14ac:dyDescent="0.15">
      <c r="A9">
        <f t="shared" si="15"/>
        <v>85.03</v>
      </c>
      <c r="B9">
        <v>-0.1</v>
      </c>
      <c r="C9" s="2">
        <v>100</v>
      </c>
      <c r="D9">
        <f t="shared" si="0"/>
        <v>8503</v>
      </c>
      <c r="E9">
        <f>SUM(D2:D9)</f>
        <v>13888</v>
      </c>
      <c r="F9">
        <f>SUM(C2:C9)</f>
        <v>200</v>
      </c>
      <c r="G9">
        <f t="shared" si="12"/>
        <v>69.44</v>
      </c>
      <c r="I9">
        <f t="shared" si="16"/>
        <v>71.45</v>
      </c>
      <c r="J9">
        <v>-0.1</v>
      </c>
      <c r="K9" s="2">
        <v>100</v>
      </c>
      <c r="L9">
        <f t="shared" si="1"/>
        <v>7145</v>
      </c>
      <c r="M9">
        <f>SUM(L2:L9)</f>
        <v>40290.5</v>
      </c>
      <c r="N9">
        <f>SUM(K2:K9)</f>
        <v>500</v>
      </c>
      <c r="O9">
        <f t="shared" si="13"/>
        <v>80.58</v>
      </c>
      <c r="Q9">
        <f t="shared" si="11"/>
        <v>71.45</v>
      </c>
      <c r="R9">
        <v>-0.1</v>
      </c>
      <c r="S9" s="2">
        <v>100</v>
      </c>
      <c r="T9">
        <f t="shared" si="2"/>
        <v>7145</v>
      </c>
      <c r="U9">
        <f>SUM(T2:T9)</f>
        <v>32632</v>
      </c>
      <c r="V9">
        <f>SUM(S2:S9)</f>
        <v>400</v>
      </c>
      <c r="W9">
        <f t="shared" si="14"/>
        <v>81.58</v>
      </c>
      <c r="Y9">
        <f t="shared" si="17"/>
        <v>87.33</v>
      </c>
      <c r="Z9">
        <v>-0.1</v>
      </c>
      <c r="AA9" s="2">
        <v>100</v>
      </c>
      <c r="AB9">
        <f t="shared" si="3"/>
        <v>8733</v>
      </c>
      <c r="AC9">
        <f>SUM(AB2:AB9)</f>
        <v>16060</v>
      </c>
      <c r="AD9">
        <f>SUM(AA2:AA9)</f>
        <v>200</v>
      </c>
      <c r="AE9">
        <f t="shared" si="6"/>
        <v>80.3</v>
      </c>
      <c r="AG9">
        <f t="shared" si="18"/>
        <v>87.33</v>
      </c>
      <c r="AH9">
        <v>-0.1</v>
      </c>
      <c r="AI9" s="2">
        <v>150</v>
      </c>
      <c r="AJ9">
        <f t="shared" si="4"/>
        <v>13099.5</v>
      </c>
      <c r="AK9">
        <f>SUM(AJ2:AJ9)</f>
        <v>33792</v>
      </c>
      <c r="AL9">
        <f>SUM(AI2:AI9)</f>
        <v>400</v>
      </c>
      <c r="AM9">
        <f t="shared" si="7"/>
        <v>84.48</v>
      </c>
      <c r="AO9">
        <f t="shared" si="19"/>
        <v>98.97</v>
      </c>
      <c r="AP9">
        <v>-0.01</v>
      </c>
      <c r="AQ9" s="2">
        <v>500</v>
      </c>
      <c r="AR9">
        <f t="shared" si="5"/>
        <v>49485</v>
      </c>
      <c r="AS9">
        <f>SUM(AR2:AR9)</f>
        <v>58000</v>
      </c>
      <c r="AT9">
        <f>SUM(AQ2:AQ9)</f>
        <v>600</v>
      </c>
      <c r="AU9">
        <f t="shared" si="8"/>
        <v>96.67</v>
      </c>
    </row>
    <row r="10" spans="1:47" x14ac:dyDescent="0.15">
      <c r="A10">
        <f t="shared" si="15"/>
        <v>76.53</v>
      </c>
      <c r="B10">
        <v>-0.1</v>
      </c>
      <c r="C10" s="2">
        <v>100</v>
      </c>
      <c r="D10">
        <f t="shared" si="0"/>
        <v>7653</v>
      </c>
      <c r="E10">
        <f>SUM(D2:D10)</f>
        <v>21541</v>
      </c>
      <c r="F10">
        <f>SUM(C2:C10)</f>
        <v>300</v>
      </c>
      <c r="G10">
        <f t="shared" si="12"/>
        <v>71.8</v>
      </c>
      <c r="I10">
        <f t="shared" si="16"/>
        <v>64.31</v>
      </c>
      <c r="J10">
        <v>-0.1</v>
      </c>
      <c r="K10" s="2">
        <v>150</v>
      </c>
      <c r="L10">
        <f t="shared" si="1"/>
        <v>9646.5</v>
      </c>
      <c r="M10">
        <f>SUM(L2:L10)</f>
        <v>49937</v>
      </c>
      <c r="N10">
        <f>SUM(K2:K10)</f>
        <v>650</v>
      </c>
      <c r="O10">
        <f t="shared" si="13"/>
        <v>76.83</v>
      </c>
      <c r="Q10">
        <f t="shared" si="11"/>
        <v>64.31</v>
      </c>
      <c r="R10">
        <v>-0.1</v>
      </c>
      <c r="S10" s="2">
        <v>100</v>
      </c>
      <c r="T10">
        <f t="shared" si="2"/>
        <v>6431</v>
      </c>
      <c r="U10">
        <f>SUM(T2:T10)</f>
        <v>39063</v>
      </c>
      <c r="V10">
        <f>SUM(S2:S10)</f>
        <v>500</v>
      </c>
      <c r="W10">
        <f t="shared" si="14"/>
        <v>78.13</v>
      </c>
      <c r="Y10">
        <f t="shared" si="17"/>
        <v>96.06</v>
      </c>
      <c r="Z10">
        <v>0.1</v>
      </c>
      <c r="AA10" s="2">
        <v>-100</v>
      </c>
      <c r="AB10">
        <f t="shared" si="3"/>
        <v>-9606</v>
      </c>
      <c r="AC10">
        <f>SUM(AB2:AB10)</f>
        <v>6454</v>
      </c>
      <c r="AD10">
        <f>SUM(AA2:AA10)</f>
        <v>100</v>
      </c>
      <c r="AE10">
        <f t="shared" si="6"/>
        <v>64.540000000000006</v>
      </c>
      <c r="AG10">
        <f t="shared" si="18"/>
        <v>96.06</v>
      </c>
      <c r="AH10">
        <v>0.1</v>
      </c>
      <c r="AI10" s="2">
        <v>-100</v>
      </c>
      <c r="AJ10">
        <f t="shared" si="4"/>
        <v>-9606</v>
      </c>
      <c r="AK10">
        <f>SUM(AJ2:AJ10)</f>
        <v>24186</v>
      </c>
      <c r="AL10">
        <f>SUM(AI2:AI10)</f>
        <v>300</v>
      </c>
      <c r="AM10">
        <f t="shared" si="7"/>
        <v>80.62</v>
      </c>
      <c r="AO10">
        <f t="shared" si="19"/>
        <v>99.96</v>
      </c>
      <c r="AP10">
        <v>0.01</v>
      </c>
      <c r="AQ10" s="2">
        <v>-500</v>
      </c>
      <c r="AR10">
        <f t="shared" si="5"/>
        <v>-49980</v>
      </c>
      <c r="AS10">
        <f>SUM(AR2:AR10)</f>
        <v>8020</v>
      </c>
      <c r="AT10">
        <f>SUM(AQ2:AQ10)</f>
        <v>100</v>
      </c>
      <c r="AU10">
        <f t="shared" si="8"/>
        <v>80.2</v>
      </c>
    </row>
    <row r="11" spans="1:47" x14ac:dyDescent="0.15">
      <c r="A11">
        <f t="shared" si="15"/>
        <v>91.84</v>
      </c>
      <c r="B11">
        <v>0.2</v>
      </c>
      <c r="C11" s="2">
        <v>-200</v>
      </c>
      <c r="D11">
        <f t="shared" si="0"/>
        <v>-18368</v>
      </c>
      <c r="E11">
        <f>SUM(D2:D11)</f>
        <v>3173</v>
      </c>
      <c r="F11">
        <f>SUM(C2:C11)</f>
        <v>100</v>
      </c>
      <c r="G11">
        <f t="shared" si="12"/>
        <v>31.73</v>
      </c>
      <c r="I11">
        <f t="shared" si="16"/>
        <v>70.739999999999995</v>
      </c>
      <c r="J11">
        <v>0.1</v>
      </c>
      <c r="K11" s="2">
        <v>-100</v>
      </c>
      <c r="L11">
        <f t="shared" si="1"/>
        <v>-7073.9999999999991</v>
      </c>
      <c r="M11">
        <f>SUM(L2:L11)</f>
        <v>42863</v>
      </c>
      <c r="N11">
        <f>SUM(K2:K11)</f>
        <v>550</v>
      </c>
      <c r="O11">
        <f t="shared" si="13"/>
        <v>77.930000000000007</v>
      </c>
      <c r="Q11">
        <f t="shared" si="11"/>
        <v>70.739999999999995</v>
      </c>
      <c r="R11">
        <v>0.1</v>
      </c>
      <c r="S11" s="2">
        <v>-100</v>
      </c>
      <c r="T11">
        <f t="shared" si="2"/>
        <v>-7073.9999999999991</v>
      </c>
      <c r="U11">
        <f>SUM(T2:T11)</f>
        <v>31989</v>
      </c>
      <c r="V11">
        <f>SUM(S2:S11)</f>
        <v>400</v>
      </c>
      <c r="W11">
        <f t="shared" si="14"/>
        <v>79.97</v>
      </c>
      <c r="Y11">
        <f t="shared" ref="Y11:Y14" si="20">ROUND(Y10*(1+Z11),2)</f>
        <v>86.45</v>
      </c>
      <c r="Z11">
        <v>-0.1</v>
      </c>
      <c r="AA11" s="2">
        <v>100</v>
      </c>
      <c r="AB11">
        <f t="shared" si="3"/>
        <v>8645</v>
      </c>
      <c r="AC11">
        <f>SUM(AB2:AB11)</f>
        <v>15099</v>
      </c>
      <c r="AD11">
        <f>SUM(AA2:AA11)</f>
        <v>200</v>
      </c>
      <c r="AE11">
        <f t="shared" si="6"/>
        <v>75.5</v>
      </c>
      <c r="AG11">
        <f t="shared" si="18"/>
        <v>86.45</v>
      </c>
      <c r="AH11">
        <v>-0.1</v>
      </c>
      <c r="AI11" s="2">
        <v>150</v>
      </c>
      <c r="AJ11">
        <f t="shared" si="4"/>
        <v>12967.5</v>
      </c>
      <c r="AK11">
        <f>SUM(AJ2:AJ11)</f>
        <v>37153.5</v>
      </c>
      <c r="AL11">
        <f>SUM(AI2:AI11)</f>
        <v>450</v>
      </c>
      <c r="AM11">
        <f t="shared" si="7"/>
        <v>82.56</v>
      </c>
      <c r="AO11">
        <f t="shared" si="19"/>
        <v>98.96</v>
      </c>
      <c r="AP11">
        <v>-0.01</v>
      </c>
      <c r="AQ11" s="2">
        <v>500</v>
      </c>
      <c r="AR11">
        <f t="shared" si="5"/>
        <v>49480</v>
      </c>
      <c r="AS11">
        <f>SUM(AR2:AR11)</f>
        <v>57500</v>
      </c>
      <c r="AT11">
        <f>SUM(AQ2:AQ11)</f>
        <v>600</v>
      </c>
      <c r="AU11">
        <f t="shared" si="8"/>
        <v>95.83</v>
      </c>
    </row>
    <row r="12" spans="1:47" x14ac:dyDescent="0.15">
      <c r="A12">
        <f t="shared" si="15"/>
        <v>82.66</v>
      </c>
      <c r="B12">
        <v>-0.1</v>
      </c>
      <c r="C12" s="2">
        <v>100</v>
      </c>
      <c r="D12">
        <f t="shared" si="0"/>
        <v>8266</v>
      </c>
      <c r="E12">
        <f>SUM(D2:D12)</f>
        <v>11439</v>
      </c>
      <c r="F12">
        <f>SUM(C2:C12)</f>
        <v>200</v>
      </c>
      <c r="G12">
        <f t="shared" si="12"/>
        <v>57.2</v>
      </c>
      <c r="I12">
        <f t="shared" si="16"/>
        <v>63.67</v>
      </c>
      <c r="J12">
        <v>-0.1</v>
      </c>
      <c r="K12" s="2">
        <v>100</v>
      </c>
      <c r="L12">
        <f t="shared" si="1"/>
        <v>6367</v>
      </c>
      <c r="M12">
        <f>SUM(L2:L12)</f>
        <v>49230</v>
      </c>
      <c r="N12">
        <f>SUM(K2:K12)</f>
        <v>650</v>
      </c>
      <c r="O12">
        <f t="shared" si="13"/>
        <v>75.739999999999995</v>
      </c>
      <c r="Q12">
        <f t="shared" si="11"/>
        <v>63.67</v>
      </c>
      <c r="R12">
        <v>-0.1</v>
      </c>
      <c r="S12" s="2">
        <v>100</v>
      </c>
      <c r="T12">
        <f t="shared" si="2"/>
        <v>6367</v>
      </c>
      <c r="U12">
        <f>SUM(T2:T12)</f>
        <v>38356</v>
      </c>
      <c r="V12">
        <f>SUM(S2:S12)</f>
        <v>500</v>
      </c>
      <c r="W12">
        <f t="shared" si="14"/>
        <v>76.709999999999994</v>
      </c>
      <c r="Y12">
        <f t="shared" si="20"/>
        <v>95.1</v>
      </c>
      <c r="Z12">
        <v>0.1</v>
      </c>
      <c r="AA12" s="2">
        <v>-100</v>
      </c>
      <c r="AB12">
        <f t="shared" si="3"/>
        <v>-9510</v>
      </c>
      <c r="AC12">
        <f>SUM(AB2:AB12)</f>
        <v>5589</v>
      </c>
      <c r="AD12">
        <f>SUM(AA2:AA12)</f>
        <v>100</v>
      </c>
      <c r="AE12">
        <f t="shared" si="6"/>
        <v>55.89</v>
      </c>
      <c r="AG12">
        <f t="shared" si="18"/>
        <v>95.1</v>
      </c>
      <c r="AH12">
        <v>0.1</v>
      </c>
      <c r="AI12" s="2">
        <v>-100</v>
      </c>
      <c r="AJ12">
        <f t="shared" si="4"/>
        <v>-9510</v>
      </c>
      <c r="AK12">
        <f>SUM(AJ2:AJ12)</f>
        <v>27643.5</v>
      </c>
      <c r="AL12">
        <f>SUM(AI2:AI12)</f>
        <v>350</v>
      </c>
      <c r="AM12">
        <f t="shared" si="7"/>
        <v>78.98</v>
      </c>
      <c r="AO12">
        <f t="shared" si="19"/>
        <v>99.95</v>
      </c>
      <c r="AP12">
        <v>0.01</v>
      </c>
      <c r="AQ12" s="2">
        <v>-500</v>
      </c>
      <c r="AR12">
        <f t="shared" si="5"/>
        <v>-49975</v>
      </c>
      <c r="AS12">
        <f>SUM(AR2:AR12)</f>
        <v>7525</v>
      </c>
      <c r="AT12">
        <f>SUM(AQ2:AQ12)</f>
        <v>100</v>
      </c>
      <c r="AU12">
        <f t="shared" si="8"/>
        <v>75.25</v>
      </c>
    </row>
    <row r="13" spans="1:47" x14ac:dyDescent="0.15">
      <c r="A13">
        <f t="shared" si="15"/>
        <v>74.39</v>
      </c>
      <c r="B13">
        <v>-0.1</v>
      </c>
      <c r="C13" s="2">
        <v>100</v>
      </c>
      <c r="D13">
        <f t="shared" si="0"/>
        <v>7439</v>
      </c>
      <c r="E13">
        <f>SUM(D2:D13)</f>
        <v>18878</v>
      </c>
      <c r="F13">
        <f>SUM(C2:C13)</f>
        <v>300</v>
      </c>
      <c r="G13">
        <f t="shared" si="12"/>
        <v>62.93</v>
      </c>
      <c r="I13">
        <f t="shared" si="16"/>
        <v>57.3</v>
      </c>
      <c r="J13">
        <v>-0.1</v>
      </c>
      <c r="K13" s="2">
        <v>150</v>
      </c>
      <c r="L13">
        <f t="shared" si="1"/>
        <v>8595</v>
      </c>
      <c r="M13">
        <f>SUM(L2:L13)</f>
        <v>57825</v>
      </c>
      <c r="N13">
        <f>SUM(K2:K13)</f>
        <v>800</v>
      </c>
      <c r="O13">
        <f t="shared" si="13"/>
        <v>72.28</v>
      </c>
      <c r="Q13">
        <f t="shared" si="11"/>
        <v>57.3</v>
      </c>
      <c r="R13">
        <v>-0.1</v>
      </c>
      <c r="S13" s="2">
        <v>100</v>
      </c>
      <c r="T13">
        <f t="shared" si="2"/>
        <v>5730</v>
      </c>
      <c r="U13">
        <f>SUM(T2:T13)</f>
        <v>44086</v>
      </c>
      <c r="V13">
        <f>SUM(S2:S13)</f>
        <v>600</v>
      </c>
      <c r="W13">
        <f t="shared" si="14"/>
        <v>73.48</v>
      </c>
      <c r="Y13">
        <f t="shared" si="20"/>
        <v>85.59</v>
      </c>
      <c r="Z13">
        <v>-0.1</v>
      </c>
      <c r="AA13" s="2">
        <v>100</v>
      </c>
      <c r="AB13">
        <f t="shared" si="3"/>
        <v>8559</v>
      </c>
      <c r="AC13">
        <f>SUM(AB2:AB13)</f>
        <v>14148</v>
      </c>
      <c r="AD13">
        <f>SUM(AA2:AA13)</f>
        <v>200</v>
      </c>
      <c r="AE13">
        <f t="shared" si="6"/>
        <v>70.739999999999995</v>
      </c>
      <c r="AG13">
        <f t="shared" si="18"/>
        <v>85.59</v>
      </c>
      <c r="AH13">
        <v>-0.1</v>
      </c>
      <c r="AI13" s="2">
        <v>150</v>
      </c>
      <c r="AJ13">
        <f t="shared" si="4"/>
        <v>12838.5</v>
      </c>
      <c r="AK13">
        <f>SUM(AJ2:AJ13)</f>
        <v>40482</v>
      </c>
      <c r="AL13">
        <f>SUM(AI2:AI13)</f>
        <v>500</v>
      </c>
      <c r="AM13">
        <f t="shared" si="7"/>
        <v>80.959999999999994</v>
      </c>
      <c r="AO13">
        <f t="shared" si="19"/>
        <v>98.95</v>
      </c>
      <c r="AP13">
        <v>-0.01</v>
      </c>
      <c r="AQ13" s="2">
        <v>500</v>
      </c>
      <c r="AR13">
        <f t="shared" si="5"/>
        <v>49475</v>
      </c>
      <c r="AS13">
        <f>SUM(AR2:AR13)</f>
        <v>57000</v>
      </c>
      <c r="AT13">
        <f>SUM(AQ2:AQ13)</f>
        <v>600</v>
      </c>
      <c r="AU13">
        <f t="shared" si="8"/>
        <v>95</v>
      </c>
    </row>
    <row r="14" spans="1:47" x14ac:dyDescent="0.15">
      <c r="A14">
        <f>ROUND(A13*(1+B14),2)</f>
        <v>89.27</v>
      </c>
      <c r="B14">
        <v>0.2</v>
      </c>
      <c r="C14" s="2">
        <v>-200</v>
      </c>
      <c r="D14">
        <f t="shared" si="0"/>
        <v>-17854</v>
      </c>
      <c r="E14">
        <f>SUM(D2:D14)</f>
        <v>1024</v>
      </c>
      <c r="F14">
        <f>SUM(C2:C14)</f>
        <v>100</v>
      </c>
      <c r="G14">
        <f t="shared" si="12"/>
        <v>10.24</v>
      </c>
      <c r="I14">
        <f>ROUND(I13*(1+J14),2)</f>
        <v>63.03</v>
      </c>
      <c r="J14">
        <v>0.1</v>
      </c>
      <c r="K14" s="2">
        <v>-100</v>
      </c>
      <c r="L14">
        <f t="shared" si="1"/>
        <v>-6303</v>
      </c>
      <c r="M14">
        <f>SUM(L2:L14)</f>
        <v>51522</v>
      </c>
      <c r="N14">
        <f>SUM(K2:K14)</f>
        <v>700</v>
      </c>
      <c r="O14">
        <f t="shared" si="13"/>
        <v>73.599999999999994</v>
      </c>
      <c r="Q14">
        <f>ROUND(Q13*(1+R14),2)</f>
        <v>63.03</v>
      </c>
      <c r="R14">
        <v>0.1</v>
      </c>
      <c r="S14" s="2">
        <v>-100</v>
      </c>
      <c r="T14">
        <f t="shared" si="2"/>
        <v>-6303</v>
      </c>
      <c r="U14">
        <f>SUM(T2:T14)</f>
        <v>37783</v>
      </c>
      <c r="V14">
        <f>SUM(S2:S14)</f>
        <v>500</v>
      </c>
      <c r="W14">
        <f t="shared" si="14"/>
        <v>75.569999999999993</v>
      </c>
      <c r="Y14">
        <f t="shared" si="20"/>
        <v>94.15</v>
      </c>
      <c r="Z14">
        <v>0.1</v>
      </c>
      <c r="AA14" s="2">
        <v>-100</v>
      </c>
      <c r="AB14">
        <f t="shared" si="3"/>
        <v>-9415</v>
      </c>
      <c r="AC14">
        <f>SUM(AB2:AB14)</f>
        <v>4733</v>
      </c>
      <c r="AD14">
        <f>SUM(AA2:AA14)</f>
        <v>100</v>
      </c>
      <c r="AE14">
        <f t="shared" si="6"/>
        <v>47.33</v>
      </c>
      <c r="AG14">
        <f t="shared" si="18"/>
        <v>94.15</v>
      </c>
      <c r="AH14">
        <v>0.1</v>
      </c>
      <c r="AI14" s="2">
        <v>-100</v>
      </c>
      <c r="AJ14">
        <f t="shared" si="4"/>
        <v>-9415</v>
      </c>
      <c r="AK14">
        <f>SUM(AJ2:AJ14)</f>
        <v>31067</v>
      </c>
      <c r="AL14">
        <f>SUM(AI2:AI14)</f>
        <v>400</v>
      </c>
      <c r="AM14">
        <f t="shared" si="7"/>
        <v>77.67</v>
      </c>
      <c r="AO14">
        <f t="shared" si="19"/>
        <v>99.94</v>
      </c>
      <c r="AP14">
        <v>0.01</v>
      </c>
      <c r="AQ14" s="2">
        <v>-500</v>
      </c>
      <c r="AR14">
        <f t="shared" si="5"/>
        <v>-49970</v>
      </c>
      <c r="AS14">
        <f>SUM(AR2:AR14)</f>
        <v>7030</v>
      </c>
      <c r="AT14">
        <f>SUM(AQ2:AQ14)</f>
        <v>100</v>
      </c>
      <c r="AU14">
        <f t="shared" si="8"/>
        <v>70.3</v>
      </c>
    </row>
  </sheetData>
  <phoneticPr fontId="1" type="noConversion"/>
  <conditionalFormatting sqref="R15:R104857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{FF6F5D4A-0CD9-438A-A21C-CD0F4E133494}</x14:id>
        </ext>
      </extLst>
    </cfRule>
  </conditionalFormatting>
  <conditionalFormatting sqref="Z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{A7392779-294A-4C1A-B991-CEA8C3727F09}</x14:id>
        </ext>
      </extLst>
    </cfRule>
  </conditionalFormatting>
  <conditionalFormatting sqref="R1:R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:Z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:Z1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{52A654C7-1DE8-4B27-B191-B026A6A66902}</x14:id>
        </ext>
      </extLst>
    </cfRule>
  </conditionalFormatting>
  <conditionalFormatting sqref="AH2:AH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:AH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H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:AP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:A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{6B2BD9A3-6491-4699-900E-9D47DCA36973}</x14:id>
        </ext>
      </extLst>
    </cfRule>
  </conditionalFormatting>
  <conditionalFormatting sqref="AP2:AP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:AP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:AP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6F5D4A-0CD9-438A-A21C-CD0F4E133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R15:R1048576</xm:sqref>
        </x14:conditionalFormatting>
        <x14:conditionalFormatting xmlns:xm="http://schemas.microsoft.com/office/excel/2006/main">
          <x14:cfRule type="dataBar" id="{A7392779-294A-4C1A-B991-CEA8C3727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</xm:sqref>
        </x14:conditionalFormatting>
        <x14:conditionalFormatting xmlns:xm="http://schemas.microsoft.com/office/excel/2006/main">
          <x14:cfRule type="dataBar" id="{52A654C7-1DE8-4B27-B191-B026A6A66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</xm:sqref>
        </x14:conditionalFormatting>
        <x14:conditionalFormatting xmlns:xm="http://schemas.microsoft.com/office/excel/2006/main">
          <x14:cfRule type="dataBar" id="{6B2BD9A3-6491-4699-900E-9D47DCA369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G11" sqref="A1:G11"/>
    </sheetView>
  </sheetViews>
  <sheetFormatPr defaultColWidth="5.625" defaultRowHeight="13.5" x14ac:dyDescent="0.15"/>
  <cols>
    <col min="1" max="3" width="5.75" bestFit="1" customWidth="1"/>
    <col min="4" max="4" width="7" customWidth="1"/>
    <col min="5" max="5" width="7.5" bestFit="1" customWidth="1"/>
    <col min="6" max="7" width="5.75" bestFit="1" customWidth="1"/>
    <col min="9" max="11" width="5.75" bestFit="1" customWidth="1"/>
    <col min="12" max="12" width="6.75" customWidth="1"/>
    <col min="13" max="13" width="7.5" bestFit="1" customWidth="1"/>
    <col min="14" max="14" width="5.75" bestFit="1" customWidth="1"/>
    <col min="15" max="15" width="8.875" customWidth="1"/>
  </cols>
  <sheetData>
    <row r="1" spans="1:15" x14ac:dyDescent="0.15">
      <c r="A1" s="3" t="s">
        <v>6</v>
      </c>
      <c r="B1" s="4" t="s">
        <v>0</v>
      </c>
      <c r="C1" s="4" t="s">
        <v>1</v>
      </c>
      <c r="D1" s="4" t="s">
        <v>4</v>
      </c>
      <c r="E1" s="4" t="s">
        <v>5</v>
      </c>
      <c r="F1" s="4" t="s">
        <v>3</v>
      </c>
      <c r="G1" s="5" t="s">
        <v>2</v>
      </c>
      <c r="I1" s="14" t="s">
        <v>6</v>
      </c>
      <c r="J1" s="15" t="s">
        <v>0</v>
      </c>
      <c r="K1" s="15" t="s">
        <v>1</v>
      </c>
      <c r="L1" s="15" t="s">
        <v>4</v>
      </c>
      <c r="M1" s="15" t="s">
        <v>5</v>
      </c>
      <c r="N1" s="15" t="s">
        <v>3</v>
      </c>
      <c r="O1" s="16" t="s">
        <v>11</v>
      </c>
    </row>
    <row r="2" spans="1:15" x14ac:dyDescent="0.15">
      <c r="A2" s="6">
        <v>100</v>
      </c>
      <c r="B2" s="7">
        <v>0</v>
      </c>
      <c r="C2" s="7">
        <v>100</v>
      </c>
      <c r="D2" s="7">
        <f t="shared" ref="D2:D11" si="0">A2*C2</f>
        <v>10000</v>
      </c>
      <c r="E2" s="7">
        <f>SUM(D2)</f>
        <v>10000</v>
      </c>
      <c r="F2" s="7">
        <v>100</v>
      </c>
      <c r="G2" s="8">
        <f>E2/F2</f>
        <v>100</v>
      </c>
      <c r="I2" s="17">
        <v>100</v>
      </c>
      <c r="J2" s="18">
        <v>0</v>
      </c>
      <c r="K2" s="19">
        <v>100</v>
      </c>
      <c r="L2" s="18">
        <f t="shared" ref="L2:L11" si="1">I2*K2</f>
        <v>10000</v>
      </c>
      <c r="M2" s="18">
        <f>SUM(L2)</f>
        <v>10000</v>
      </c>
      <c r="N2" s="18">
        <v>100</v>
      </c>
      <c r="O2" s="20">
        <f>M2/N2</f>
        <v>100</v>
      </c>
    </row>
    <row r="3" spans="1:15" x14ac:dyDescent="0.15">
      <c r="A3" s="6">
        <f>ROUND(A2*(1+B3),2)</f>
        <v>90</v>
      </c>
      <c r="B3" s="7">
        <v>-0.1</v>
      </c>
      <c r="C3" s="7">
        <v>100</v>
      </c>
      <c r="D3" s="7">
        <f t="shared" si="0"/>
        <v>9000</v>
      </c>
      <c r="E3" s="7">
        <f>SUM(D2:D3)</f>
        <v>19000</v>
      </c>
      <c r="F3" s="7">
        <f>SUM(C2:C3)</f>
        <v>200</v>
      </c>
      <c r="G3" s="8">
        <f>ROUND(E3/F3,2)</f>
        <v>95</v>
      </c>
      <c r="I3" s="17">
        <f>ROUND(I2*(1+J3),2)</f>
        <v>90</v>
      </c>
      <c r="J3" s="18">
        <v>-0.1</v>
      </c>
      <c r="K3" s="19">
        <f>K2+50</f>
        <v>150</v>
      </c>
      <c r="L3" s="18">
        <f t="shared" si="1"/>
        <v>13500</v>
      </c>
      <c r="M3" s="18">
        <f>SUM(L2:L3)</f>
        <v>23500</v>
      </c>
      <c r="N3" s="18">
        <f>SUM(K2:K3)</f>
        <v>250</v>
      </c>
      <c r="O3" s="20">
        <f>ROUND(M3/N3,2)</f>
        <v>94</v>
      </c>
    </row>
    <row r="4" spans="1:15" x14ac:dyDescent="0.15">
      <c r="A4" s="6">
        <f>ROUND(A3*(1+B4),2)</f>
        <v>81</v>
      </c>
      <c r="B4" s="7">
        <v>-0.1</v>
      </c>
      <c r="C4" s="7">
        <v>100</v>
      </c>
      <c r="D4" s="7">
        <f t="shared" si="0"/>
        <v>8100</v>
      </c>
      <c r="E4" s="7">
        <f>SUM(D2:D4)</f>
        <v>27100</v>
      </c>
      <c r="F4" s="7">
        <f>SUM(C2:C4)</f>
        <v>300</v>
      </c>
      <c r="G4" s="8">
        <f t="shared" ref="G4:G11" si="2">ROUND(E4/F4,2)</f>
        <v>90.33</v>
      </c>
      <c r="I4" s="17">
        <f>ROUND(I3*(1+J4),2)</f>
        <v>81</v>
      </c>
      <c r="J4" s="18">
        <v>-0.1</v>
      </c>
      <c r="K4" s="19">
        <f t="shared" ref="K4:K11" si="3">K3+50</f>
        <v>200</v>
      </c>
      <c r="L4" s="18">
        <f t="shared" si="1"/>
        <v>16200</v>
      </c>
      <c r="M4" s="18">
        <f>SUM(L2:L4)</f>
        <v>39700</v>
      </c>
      <c r="N4" s="18">
        <f>SUM(K2:K4)</f>
        <v>450</v>
      </c>
      <c r="O4" s="20">
        <f t="shared" ref="O4:O11" si="4">ROUND(M4/N4,2)</f>
        <v>88.22</v>
      </c>
    </row>
    <row r="5" spans="1:15" x14ac:dyDescent="0.15">
      <c r="A5" s="6">
        <f t="shared" ref="A5:A11" si="5">ROUND(A4*(1+B5),2)</f>
        <v>72.900000000000006</v>
      </c>
      <c r="B5" s="7">
        <v>-0.1</v>
      </c>
      <c r="C5" s="7">
        <v>100</v>
      </c>
      <c r="D5" s="7">
        <f t="shared" si="0"/>
        <v>7290.0000000000009</v>
      </c>
      <c r="E5" s="7">
        <f>SUM(D2:D5)</f>
        <v>34390</v>
      </c>
      <c r="F5" s="7">
        <f>SUM(C2:C5)</f>
        <v>400</v>
      </c>
      <c r="G5" s="8">
        <f t="shared" si="2"/>
        <v>85.98</v>
      </c>
      <c r="I5" s="17">
        <f t="shared" ref="I5:I11" si="6">ROUND(I4*(1+J5),2)</f>
        <v>72.900000000000006</v>
      </c>
      <c r="J5" s="18">
        <v>-0.1</v>
      </c>
      <c r="K5" s="19">
        <f t="shared" si="3"/>
        <v>250</v>
      </c>
      <c r="L5" s="18">
        <f t="shared" si="1"/>
        <v>18225</v>
      </c>
      <c r="M5" s="18">
        <f>SUM(L2:L5)</f>
        <v>57925</v>
      </c>
      <c r="N5" s="18">
        <f>SUM(K2:K5)</f>
        <v>700</v>
      </c>
      <c r="O5" s="20">
        <f t="shared" si="4"/>
        <v>82.75</v>
      </c>
    </row>
    <row r="6" spans="1:15" x14ac:dyDescent="0.15">
      <c r="A6" s="6">
        <f t="shared" si="5"/>
        <v>65.61</v>
      </c>
      <c r="B6" s="7">
        <v>-0.1</v>
      </c>
      <c r="C6" s="7">
        <v>100</v>
      </c>
      <c r="D6" s="7">
        <f t="shared" si="0"/>
        <v>6561</v>
      </c>
      <c r="E6" s="7">
        <f>SUM(D2:D6)</f>
        <v>40951</v>
      </c>
      <c r="F6" s="7">
        <f>SUM(C2:C6)</f>
        <v>500</v>
      </c>
      <c r="G6" s="8">
        <f t="shared" si="2"/>
        <v>81.900000000000006</v>
      </c>
      <c r="I6" s="17">
        <f t="shared" si="6"/>
        <v>65.61</v>
      </c>
      <c r="J6" s="18">
        <v>-0.1</v>
      </c>
      <c r="K6" s="19">
        <f t="shared" si="3"/>
        <v>300</v>
      </c>
      <c r="L6" s="18">
        <f t="shared" si="1"/>
        <v>19683</v>
      </c>
      <c r="M6" s="18">
        <f>SUM(L2:L6)</f>
        <v>77608</v>
      </c>
      <c r="N6" s="18">
        <f>SUM(K2:K6)</f>
        <v>1000</v>
      </c>
      <c r="O6" s="20">
        <f t="shared" si="4"/>
        <v>77.61</v>
      </c>
    </row>
    <row r="7" spans="1:15" x14ac:dyDescent="0.15">
      <c r="A7" s="6">
        <f t="shared" si="5"/>
        <v>59.05</v>
      </c>
      <c r="B7" s="7">
        <v>-0.1</v>
      </c>
      <c r="C7" s="7">
        <v>100</v>
      </c>
      <c r="D7" s="7">
        <f t="shared" si="0"/>
        <v>5905</v>
      </c>
      <c r="E7" s="7">
        <f>SUM(D2:D7)</f>
        <v>46856</v>
      </c>
      <c r="F7" s="7">
        <f>SUM(C2:C7)</f>
        <v>600</v>
      </c>
      <c r="G7" s="8">
        <f t="shared" si="2"/>
        <v>78.09</v>
      </c>
      <c r="I7" s="17">
        <f t="shared" si="6"/>
        <v>59.05</v>
      </c>
      <c r="J7" s="18">
        <v>-0.1</v>
      </c>
      <c r="K7" s="19">
        <f t="shared" si="3"/>
        <v>350</v>
      </c>
      <c r="L7" s="18">
        <f t="shared" si="1"/>
        <v>20667.5</v>
      </c>
      <c r="M7" s="18">
        <f>SUM(L2:L7)</f>
        <v>98275.5</v>
      </c>
      <c r="N7" s="18">
        <f>SUM(K2:K7)</f>
        <v>1350</v>
      </c>
      <c r="O7" s="20">
        <f t="shared" si="4"/>
        <v>72.8</v>
      </c>
    </row>
    <row r="8" spans="1:15" x14ac:dyDescent="0.15">
      <c r="A8" s="6">
        <f t="shared" si="5"/>
        <v>53.15</v>
      </c>
      <c r="B8" s="7">
        <v>-0.1</v>
      </c>
      <c r="C8" s="7">
        <v>100</v>
      </c>
      <c r="D8" s="7">
        <f t="shared" si="0"/>
        <v>5315</v>
      </c>
      <c r="E8" s="7">
        <f>SUM(D2:D8)</f>
        <v>52171</v>
      </c>
      <c r="F8" s="7">
        <f>SUM(C2:C8)</f>
        <v>700</v>
      </c>
      <c r="G8" s="8">
        <f t="shared" si="2"/>
        <v>74.53</v>
      </c>
      <c r="I8" s="17">
        <f t="shared" si="6"/>
        <v>53.15</v>
      </c>
      <c r="J8" s="18">
        <v>-0.1</v>
      </c>
      <c r="K8" s="19">
        <f t="shared" si="3"/>
        <v>400</v>
      </c>
      <c r="L8" s="18">
        <f t="shared" si="1"/>
        <v>21260</v>
      </c>
      <c r="M8" s="18">
        <f>SUM(L2:L8)</f>
        <v>119535.5</v>
      </c>
      <c r="N8" s="18">
        <f>SUM(K2:K8)</f>
        <v>1750</v>
      </c>
      <c r="O8" s="20">
        <f t="shared" si="4"/>
        <v>68.31</v>
      </c>
    </row>
    <row r="9" spans="1:15" x14ac:dyDescent="0.15">
      <c r="A9" s="6">
        <f t="shared" si="5"/>
        <v>47.84</v>
      </c>
      <c r="B9" s="7">
        <v>-0.1</v>
      </c>
      <c r="C9" s="7">
        <v>100</v>
      </c>
      <c r="D9" s="7">
        <f t="shared" si="0"/>
        <v>4784</v>
      </c>
      <c r="E9" s="7">
        <f>SUM(D2:D9)</f>
        <v>56955</v>
      </c>
      <c r="F9" s="7">
        <f>SUM(C2:C9)</f>
        <v>800</v>
      </c>
      <c r="G9" s="8">
        <f t="shared" si="2"/>
        <v>71.19</v>
      </c>
      <c r="I9" s="17">
        <f t="shared" si="6"/>
        <v>47.84</v>
      </c>
      <c r="J9" s="18">
        <v>-0.1</v>
      </c>
      <c r="K9" s="19">
        <f t="shared" si="3"/>
        <v>450</v>
      </c>
      <c r="L9" s="18">
        <f t="shared" si="1"/>
        <v>21528</v>
      </c>
      <c r="M9" s="18">
        <f>SUM(L2:L9)</f>
        <v>141063.5</v>
      </c>
      <c r="N9" s="18">
        <f>SUM(K2:K9)</f>
        <v>2200</v>
      </c>
      <c r="O9" s="20">
        <f t="shared" si="4"/>
        <v>64.12</v>
      </c>
    </row>
    <row r="10" spans="1:15" x14ac:dyDescent="0.15">
      <c r="A10" s="6">
        <f t="shared" si="5"/>
        <v>43.06</v>
      </c>
      <c r="B10" s="7">
        <v>-0.1</v>
      </c>
      <c r="C10" s="7">
        <v>100</v>
      </c>
      <c r="D10" s="7">
        <f t="shared" si="0"/>
        <v>4306</v>
      </c>
      <c r="E10" s="7">
        <f>SUM(D2:D10)</f>
        <v>61261</v>
      </c>
      <c r="F10" s="7">
        <f>SUM(C2:C10)</f>
        <v>900</v>
      </c>
      <c r="G10" s="8">
        <f t="shared" si="2"/>
        <v>68.069999999999993</v>
      </c>
      <c r="I10" s="17">
        <f t="shared" si="6"/>
        <v>43.06</v>
      </c>
      <c r="J10" s="18">
        <v>-0.1</v>
      </c>
      <c r="K10" s="19">
        <f t="shared" si="3"/>
        <v>500</v>
      </c>
      <c r="L10" s="18">
        <f t="shared" si="1"/>
        <v>21530</v>
      </c>
      <c r="M10" s="18">
        <f>SUM(L2:L10)</f>
        <v>162593.5</v>
      </c>
      <c r="N10" s="18">
        <f>SUM(K2:K10)</f>
        <v>2700</v>
      </c>
      <c r="O10" s="20">
        <f t="shared" si="4"/>
        <v>60.22</v>
      </c>
    </row>
    <row r="11" spans="1:15" ht="14.25" thickBot="1" x14ac:dyDescent="0.2">
      <c r="A11" s="9">
        <f t="shared" si="5"/>
        <v>38.75</v>
      </c>
      <c r="B11" s="10">
        <v>-0.1</v>
      </c>
      <c r="C11" s="10">
        <v>100</v>
      </c>
      <c r="D11" s="10">
        <f t="shared" si="0"/>
        <v>3875</v>
      </c>
      <c r="E11" s="10">
        <f>SUM(D2:D11)</f>
        <v>65136</v>
      </c>
      <c r="F11" s="10">
        <f>SUM(C2:C11)</f>
        <v>1000</v>
      </c>
      <c r="G11" s="11">
        <f t="shared" si="2"/>
        <v>65.14</v>
      </c>
      <c r="I11" s="21">
        <f t="shared" si="6"/>
        <v>38.75</v>
      </c>
      <c r="J11" s="22">
        <v>-0.1</v>
      </c>
      <c r="K11" s="23">
        <f t="shared" si="3"/>
        <v>550</v>
      </c>
      <c r="L11" s="22">
        <f t="shared" si="1"/>
        <v>21312.5</v>
      </c>
      <c r="M11" s="22">
        <f>SUM(L2:L11)</f>
        <v>183906</v>
      </c>
      <c r="N11" s="22">
        <f>SUM(K2:K11)</f>
        <v>3250</v>
      </c>
      <c r="O11" s="24">
        <f t="shared" si="4"/>
        <v>56.59</v>
      </c>
    </row>
    <row r="12" spans="1:15" ht="14.25" thickBot="1" x14ac:dyDescent="0.2"/>
    <row r="13" spans="1:15" x14ac:dyDescent="0.15">
      <c r="A13" s="25" t="s">
        <v>6</v>
      </c>
      <c r="B13" s="26" t="s">
        <v>0</v>
      </c>
      <c r="C13" s="26" t="s">
        <v>1</v>
      </c>
      <c r="D13" s="26" t="s">
        <v>4</v>
      </c>
      <c r="E13" s="26" t="s">
        <v>5</v>
      </c>
      <c r="F13" s="26" t="s">
        <v>3</v>
      </c>
      <c r="G13" s="27" t="s">
        <v>12</v>
      </c>
      <c r="I13" s="36" t="s">
        <v>6</v>
      </c>
      <c r="J13" s="37" t="s">
        <v>0</v>
      </c>
      <c r="K13" s="37" t="s">
        <v>1</v>
      </c>
      <c r="L13" s="37" t="s">
        <v>4</v>
      </c>
      <c r="M13" s="37" t="s">
        <v>5</v>
      </c>
      <c r="N13" s="37" t="s">
        <v>3</v>
      </c>
      <c r="O13" s="38" t="s">
        <v>13</v>
      </c>
    </row>
    <row r="14" spans="1:15" x14ac:dyDescent="0.15">
      <c r="A14" s="28">
        <v>100</v>
      </c>
      <c r="B14" s="29">
        <v>0</v>
      </c>
      <c r="C14" s="29">
        <v>100</v>
      </c>
      <c r="D14" s="30">
        <f t="shared" ref="D14:D23" si="7">A14*C14</f>
        <v>10000</v>
      </c>
      <c r="E14" s="29">
        <f>SUM(D14)</f>
        <v>10000</v>
      </c>
      <c r="F14" s="29">
        <v>100</v>
      </c>
      <c r="G14" s="31">
        <f>E14/F14</f>
        <v>100</v>
      </c>
      <c r="I14" s="39">
        <v>100</v>
      </c>
      <c r="J14" s="40">
        <v>0</v>
      </c>
      <c r="K14" s="40">
        <v>100</v>
      </c>
      <c r="L14" s="41">
        <f t="shared" ref="L14" si="8">I14*K14</f>
        <v>10000</v>
      </c>
      <c r="M14" s="40">
        <f>SUM(L14)</f>
        <v>10000</v>
      </c>
      <c r="N14" s="40">
        <v>100</v>
      </c>
      <c r="O14" s="42">
        <f>M14/N14</f>
        <v>100</v>
      </c>
    </row>
    <row r="15" spans="1:15" x14ac:dyDescent="0.15">
      <c r="A15" s="28">
        <f>ROUND(A14*(1+B15),2)</f>
        <v>90</v>
      </c>
      <c r="B15" s="29">
        <v>-0.1</v>
      </c>
      <c r="C15" s="29">
        <f>$D$14/A15</f>
        <v>111.11111111111111</v>
      </c>
      <c r="D15" s="30">
        <f t="shared" si="7"/>
        <v>10000</v>
      </c>
      <c r="E15" s="29">
        <f>SUM(D14:D15)</f>
        <v>20000</v>
      </c>
      <c r="F15" s="29">
        <f>SUM(C14:C15)</f>
        <v>211.11111111111111</v>
      </c>
      <c r="G15" s="31">
        <f>ROUND(E15/F15,2)</f>
        <v>94.74</v>
      </c>
      <c r="I15" s="39">
        <f>ROUND(I14*(1+J15),2)</f>
        <v>90</v>
      </c>
      <c r="J15" s="40">
        <v>-0.1</v>
      </c>
      <c r="K15" s="40">
        <f>L15/I15</f>
        <v>100</v>
      </c>
      <c r="L15" s="41">
        <f>L14*(1+J15)</f>
        <v>9000</v>
      </c>
      <c r="M15" s="40">
        <f>SUM(L14:L15)</f>
        <v>19000</v>
      </c>
      <c r="N15" s="40">
        <f>SUM(K14:K15)</f>
        <v>200</v>
      </c>
      <c r="O15" s="42">
        <f>ROUND(M15/N15,2)</f>
        <v>95</v>
      </c>
    </row>
    <row r="16" spans="1:15" x14ac:dyDescent="0.15">
      <c r="A16" s="28">
        <f>ROUND(A15*(1+B16),2)</f>
        <v>81</v>
      </c>
      <c r="B16" s="29">
        <v>-0.1</v>
      </c>
      <c r="C16" s="29">
        <f t="shared" ref="C16:C23" si="9">$D$14/A16</f>
        <v>123.45679012345678</v>
      </c>
      <c r="D16" s="30">
        <f t="shared" si="7"/>
        <v>10000</v>
      </c>
      <c r="E16" s="29">
        <f>SUM(D14:D16)</f>
        <v>30000</v>
      </c>
      <c r="F16" s="29">
        <f>SUM(C14:C16)</f>
        <v>334.5679012345679</v>
      </c>
      <c r="G16" s="31">
        <f t="shared" ref="G16:G23" si="10">ROUND(E16/F16,2)</f>
        <v>89.67</v>
      </c>
      <c r="I16" s="39">
        <f>ROUND(I15*(1+J16),2)</f>
        <v>81</v>
      </c>
      <c r="J16" s="40">
        <v>-0.1</v>
      </c>
      <c r="K16" s="40">
        <f t="shared" ref="K16:K23" si="11">L16/I16</f>
        <v>100</v>
      </c>
      <c r="L16" s="41">
        <f t="shared" ref="L16:L23" si="12">L15*(1+J16)</f>
        <v>8100</v>
      </c>
      <c r="M16" s="40">
        <f>SUM(L14:L16)</f>
        <v>27100</v>
      </c>
      <c r="N16" s="40">
        <f>SUM(K14:K16)</f>
        <v>300</v>
      </c>
      <c r="O16" s="42">
        <f t="shared" ref="O16:O23" si="13">ROUND(M16/N16,2)</f>
        <v>90.33</v>
      </c>
    </row>
    <row r="17" spans="1:15" x14ac:dyDescent="0.15">
      <c r="A17" s="28">
        <f t="shared" ref="A17:A23" si="14">ROUND(A16*(1+B17),2)</f>
        <v>72.900000000000006</v>
      </c>
      <c r="B17" s="29">
        <v>-0.1</v>
      </c>
      <c r="C17" s="29">
        <f t="shared" si="9"/>
        <v>137.1742112482853</v>
      </c>
      <c r="D17" s="30">
        <f t="shared" si="7"/>
        <v>10000</v>
      </c>
      <c r="E17" s="29">
        <f>SUM(D14:D17)</f>
        <v>40000</v>
      </c>
      <c r="F17" s="29">
        <f>SUM(C14:C17)</f>
        <v>471.7421124828532</v>
      </c>
      <c r="G17" s="31">
        <f t="shared" si="10"/>
        <v>84.79</v>
      </c>
      <c r="I17" s="39">
        <f t="shared" ref="I17:I23" si="15">ROUND(I16*(1+J17),2)</f>
        <v>72.900000000000006</v>
      </c>
      <c r="J17" s="40">
        <v>-0.1</v>
      </c>
      <c r="K17" s="40">
        <f t="shared" si="11"/>
        <v>99.999999999999986</v>
      </c>
      <c r="L17" s="41">
        <f t="shared" si="12"/>
        <v>7290</v>
      </c>
      <c r="M17" s="40">
        <f>SUM(L14:L17)</f>
        <v>34390</v>
      </c>
      <c r="N17" s="40">
        <f>SUM(K14:K17)</f>
        <v>400</v>
      </c>
      <c r="O17" s="42">
        <f t="shared" si="13"/>
        <v>85.98</v>
      </c>
    </row>
    <row r="18" spans="1:15" x14ac:dyDescent="0.15">
      <c r="A18" s="28">
        <f t="shared" si="14"/>
        <v>65.61</v>
      </c>
      <c r="B18" s="29">
        <v>-0.1</v>
      </c>
      <c r="C18" s="29">
        <f t="shared" si="9"/>
        <v>152.41579027587258</v>
      </c>
      <c r="D18" s="30">
        <f t="shared" si="7"/>
        <v>10000</v>
      </c>
      <c r="E18" s="29">
        <f>SUM(D14:D18)</f>
        <v>50000</v>
      </c>
      <c r="F18" s="29">
        <f>SUM(C14:C18)</f>
        <v>624.15790275872575</v>
      </c>
      <c r="G18" s="31">
        <f t="shared" si="10"/>
        <v>80.11</v>
      </c>
      <c r="I18" s="39">
        <f t="shared" si="15"/>
        <v>65.61</v>
      </c>
      <c r="J18" s="40">
        <v>-0.1</v>
      </c>
      <c r="K18" s="40">
        <f t="shared" si="11"/>
        <v>100</v>
      </c>
      <c r="L18" s="41">
        <f t="shared" si="12"/>
        <v>6561</v>
      </c>
      <c r="M18" s="40">
        <f>SUM(L14:L18)</f>
        <v>40951</v>
      </c>
      <c r="N18" s="40">
        <f>SUM(K14:K18)</f>
        <v>500</v>
      </c>
      <c r="O18" s="42">
        <f t="shared" si="13"/>
        <v>81.900000000000006</v>
      </c>
    </row>
    <row r="19" spans="1:15" x14ac:dyDescent="0.15">
      <c r="A19" s="28">
        <f t="shared" si="14"/>
        <v>59.05</v>
      </c>
      <c r="B19" s="29">
        <v>-0.1</v>
      </c>
      <c r="C19" s="29">
        <f t="shared" si="9"/>
        <v>169.34801016088062</v>
      </c>
      <c r="D19" s="30">
        <f t="shared" si="7"/>
        <v>10000</v>
      </c>
      <c r="E19" s="29">
        <f>SUM(D14:D19)</f>
        <v>60000</v>
      </c>
      <c r="F19" s="29">
        <f>SUM(C14:C19)</f>
        <v>793.50591291960632</v>
      </c>
      <c r="G19" s="31">
        <f t="shared" si="10"/>
        <v>75.61</v>
      </c>
      <c r="I19" s="39">
        <f t="shared" si="15"/>
        <v>59.05</v>
      </c>
      <c r="J19" s="40">
        <v>-0.1</v>
      </c>
      <c r="K19" s="40">
        <f t="shared" si="11"/>
        <v>99.998306519898406</v>
      </c>
      <c r="L19" s="41">
        <f t="shared" si="12"/>
        <v>5904.9000000000005</v>
      </c>
      <c r="M19" s="40">
        <f>SUM(L14:L19)</f>
        <v>46855.9</v>
      </c>
      <c r="N19" s="40">
        <f>SUM(K14:K19)</f>
        <v>599.99830651989839</v>
      </c>
      <c r="O19" s="42">
        <f t="shared" si="13"/>
        <v>78.09</v>
      </c>
    </row>
    <row r="20" spans="1:15" x14ac:dyDescent="0.15">
      <c r="A20" s="28">
        <f t="shared" si="14"/>
        <v>53.15</v>
      </c>
      <c r="B20" s="29">
        <v>-0.1</v>
      </c>
      <c r="C20" s="29">
        <f t="shared" si="9"/>
        <v>188.14675446848543</v>
      </c>
      <c r="D20" s="30">
        <f t="shared" si="7"/>
        <v>10000</v>
      </c>
      <c r="E20" s="29">
        <f>SUM(D14:D20)</f>
        <v>70000</v>
      </c>
      <c r="F20" s="29">
        <f>SUM(C14:C20)</f>
        <v>981.65266738809169</v>
      </c>
      <c r="G20" s="31">
        <f t="shared" si="10"/>
        <v>71.31</v>
      </c>
      <c r="I20" s="39">
        <f t="shared" si="15"/>
        <v>53.15</v>
      </c>
      <c r="J20" s="40">
        <v>-0.1</v>
      </c>
      <c r="K20" s="40">
        <f t="shared" si="11"/>
        <v>99.988899341486373</v>
      </c>
      <c r="L20" s="41">
        <f t="shared" si="12"/>
        <v>5314.4100000000008</v>
      </c>
      <c r="M20" s="40">
        <f>SUM(L14:L20)</f>
        <v>52170.310000000005</v>
      </c>
      <c r="N20" s="40">
        <f>SUM(K14:K20)</f>
        <v>699.98720586138472</v>
      </c>
      <c r="O20" s="42">
        <f t="shared" si="13"/>
        <v>74.53</v>
      </c>
    </row>
    <row r="21" spans="1:15" x14ac:dyDescent="0.15">
      <c r="A21" s="28">
        <f t="shared" si="14"/>
        <v>47.84</v>
      </c>
      <c r="B21" s="29">
        <v>-0.1</v>
      </c>
      <c r="C21" s="29">
        <f t="shared" si="9"/>
        <v>209.03010033444815</v>
      </c>
      <c r="D21" s="30">
        <f t="shared" si="7"/>
        <v>10000</v>
      </c>
      <c r="E21" s="29">
        <f>SUM(D14:D21)</f>
        <v>80000</v>
      </c>
      <c r="F21" s="29">
        <f>SUM(C14:C21)</f>
        <v>1190.6827677225399</v>
      </c>
      <c r="G21" s="31">
        <f t="shared" si="10"/>
        <v>67.19</v>
      </c>
      <c r="I21" s="39">
        <f t="shared" si="15"/>
        <v>47.84</v>
      </c>
      <c r="J21" s="40">
        <v>-0.1</v>
      </c>
      <c r="K21" s="40">
        <f t="shared" si="11"/>
        <v>99.97844899665553</v>
      </c>
      <c r="L21" s="41">
        <f t="shared" si="12"/>
        <v>4782.969000000001</v>
      </c>
      <c r="M21" s="40">
        <f>SUM(L14:L21)</f>
        <v>56953.27900000001</v>
      </c>
      <c r="N21" s="40">
        <f>SUM(K14:K21)</f>
        <v>799.96565485804024</v>
      </c>
      <c r="O21" s="42">
        <f t="shared" si="13"/>
        <v>71.19</v>
      </c>
    </row>
    <row r="22" spans="1:15" x14ac:dyDescent="0.15">
      <c r="A22" s="28">
        <f t="shared" si="14"/>
        <v>43.06</v>
      </c>
      <c r="B22" s="29">
        <v>-0.1</v>
      </c>
      <c r="C22" s="29">
        <f t="shared" si="9"/>
        <v>232.23409196470041</v>
      </c>
      <c r="D22" s="30">
        <f t="shared" si="7"/>
        <v>10000</v>
      </c>
      <c r="E22" s="29">
        <f>SUM(D14:D22)</f>
        <v>90000</v>
      </c>
      <c r="F22" s="29">
        <f>SUM(C14:C22)</f>
        <v>1422.9168596872403</v>
      </c>
      <c r="G22" s="31">
        <f t="shared" si="10"/>
        <v>63.25</v>
      </c>
      <c r="I22" s="39">
        <f t="shared" si="15"/>
        <v>43.06</v>
      </c>
      <c r="J22" s="40">
        <v>-0.1</v>
      </c>
      <c r="K22" s="40">
        <f t="shared" si="11"/>
        <v>99.969161634928014</v>
      </c>
      <c r="L22" s="41">
        <f t="shared" si="12"/>
        <v>4304.6721000000007</v>
      </c>
      <c r="M22" s="40">
        <f>SUM(L14:L22)</f>
        <v>61257.951100000013</v>
      </c>
      <c r="N22" s="40">
        <f>SUM(K14:K22)</f>
        <v>899.93481649296825</v>
      </c>
      <c r="O22" s="42">
        <f t="shared" si="13"/>
        <v>68.069999999999993</v>
      </c>
    </row>
    <row r="23" spans="1:15" ht="14.25" thickBot="1" x14ac:dyDescent="0.2">
      <c r="A23" s="32">
        <f t="shared" si="14"/>
        <v>38.75</v>
      </c>
      <c r="B23" s="33">
        <v>-0.1</v>
      </c>
      <c r="C23" s="33">
        <f t="shared" si="9"/>
        <v>258.06451612903226</v>
      </c>
      <c r="D23" s="34">
        <f t="shared" si="7"/>
        <v>10000</v>
      </c>
      <c r="E23" s="33">
        <f>SUM(D14:D23)</f>
        <v>100000</v>
      </c>
      <c r="F23" s="33">
        <f>SUM(C14:C23)</f>
        <v>1680.9813758162725</v>
      </c>
      <c r="G23" s="35">
        <f t="shared" si="10"/>
        <v>59.49</v>
      </c>
      <c r="I23" s="43">
        <f t="shared" si="15"/>
        <v>38.75</v>
      </c>
      <c r="J23" s="44">
        <v>-0.1</v>
      </c>
      <c r="K23" s="44">
        <f t="shared" si="11"/>
        <v>99.979481032258093</v>
      </c>
      <c r="L23" s="45">
        <f t="shared" si="12"/>
        <v>3874.2048900000009</v>
      </c>
      <c r="M23" s="44">
        <f>SUM(L14:L23)</f>
        <v>65132.155990000014</v>
      </c>
      <c r="N23" s="44">
        <f>SUM(K14:K23)</f>
        <v>999.9142975252264</v>
      </c>
      <c r="O23" s="46">
        <f t="shared" si="13"/>
        <v>65.14</v>
      </c>
    </row>
    <row r="24" spans="1:15" ht="14.25" thickBot="1" x14ac:dyDescent="0.2"/>
    <row r="25" spans="1:15" x14ac:dyDescent="0.15">
      <c r="A25" s="3" t="s">
        <v>6</v>
      </c>
      <c r="B25" s="4" t="s">
        <v>0</v>
      </c>
      <c r="C25" s="4" t="s">
        <v>1</v>
      </c>
      <c r="D25" s="4" t="s">
        <v>4</v>
      </c>
      <c r="E25" s="4" t="s">
        <v>5</v>
      </c>
      <c r="F25" s="4" t="s">
        <v>3</v>
      </c>
      <c r="G25" s="5" t="s">
        <v>15</v>
      </c>
      <c r="I25" s="3" t="s">
        <v>6</v>
      </c>
      <c r="J25" s="4" t="s">
        <v>0</v>
      </c>
      <c r="K25" s="4" t="s">
        <v>1</v>
      </c>
      <c r="L25" s="4" t="s">
        <v>4</v>
      </c>
      <c r="M25" s="4" t="s">
        <v>5</v>
      </c>
      <c r="N25" s="4" t="s">
        <v>3</v>
      </c>
      <c r="O25" s="5" t="s">
        <v>14</v>
      </c>
    </row>
    <row r="26" spans="1:15" x14ac:dyDescent="0.15">
      <c r="A26" s="6">
        <v>100</v>
      </c>
      <c r="B26" s="7">
        <v>0</v>
      </c>
      <c r="C26" s="7">
        <v>100</v>
      </c>
      <c r="D26" s="12">
        <f t="shared" ref="D26" si="16">A26*C26</f>
        <v>10000</v>
      </c>
      <c r="E26" s="7">
        <f>SUM(D26)</f>
        <v>10000</v>
      </c>
      <c r="F26" s="7">
        <v>100</v>
      </c>
      <c r="G26" s="8">
        <f>E26/F26</f>
        <v>100</v>
      </c>
      <c r="I26" s="6">
        <v>100</v>
      </c>
      <c r="J26" s="7">
        <v>0</v>
      </c>
      <c r="K26" s="7">
        <v>100</v>
      </c>
      <c r="L26" s="12">
        <f t="shared" ref="L26" si="17">I26*K26</f>
        <v>10000</v>
      </c>
      <c r="M26" s="7">
        <f>SUM(L26)</f>
        <v>10000</v>
      </c>
      <c r="N26" s="7">
        <v>100</v>
      </c>
      <c r="O26" s="8">
        <f>M26/N26</f>
        <v>100</v>
      </c>
    </row>
    <row r="27" spans="1:15" x14ac:dyDescent="0.15">
      <c r="A27" s="6">
        <f>ROUND(A26*(1+B27),2)</f>
        <v>90</v>
      </c>
      <c r="B27" s="7">
        <v>-0.1</v>
      </c>
      <c r="C27" s="7">
        <f>D27/A27</f>
        <v>100</v>
      </c>
      <c r="D27" s="12">
        <f>D26*(1+B27)</f>
        <v>9000</v>
      </c>
      <c r="E27" s="7">
        <f>SUM(D26:D27)</f>
        <v>19000</v>
      </c>
      <c r="F27" s="7">
        <f>SUM(C26:C27)</f>
        <v>200</v>
      </c>
      <c r="G27" s="8">
        <f>ROUND(E27/F27,2)</f>
        <v>95</v>
      </c>
      <c r="I27" s="6">
        <f>ROUND(I26*(1+J27),2)</f>
        <v>90</v>
      </c>
      <c r="J27" s="7">
        <v>-0.1</v>
      </c>
      <c r="K27" s="7">
        <f>L27/I27</f>
        <v>100</v>
      </c>
      <c r="L27" s="12">
        <f>L26*(1+J27)</f>
        <v>9000</v>
      </c>
      <c r="M27" s="7">
        <f>SUM(L26:L27)</f>
        <v>19000</v>
      </c>
      <c r="N27" s="7">
        <f>SUM(K26:K27)</f>
        <v>200</v>
      </c>
      <c r="O27" s="8">
        <f>ROUND(M27/N27,2)</f>
        <v>95</v>
      </c>
    </row>
    <row r="28" spans="1:15" x14ac:dyDescent="0.15">
      <c r="A28" s="6">
        <f>ROUND(A27*(1+B28),2)</f>
        <v>81</v>
      </c>
      <c r="B28" s="7">
        <v>-0.1</v>
      </c>
      <c r="C28" s="7">
        <f t="shared" ref="C28:C35" si="18">D28/A28</f>
        <v>100</v>
      </c>
      <c r="D28" s="12">
        <f t="shared" ref="D28:D35" si="19">D27*(1+B28)</f>
        <v>8100</v>
      </c>
      <c r="E28" s="7">
        <f>SUM(D26:D28)</f>
        <v>27100</v>
      </c>
      <c r="F28" s="7">
        <f>SUM(C26:C28)</f>
        <v>300</v>
      </c>
      <c r="G28" s="8">
        <f t="shared" ref="G28:G35" si="20">ROUND(E28/F28,2)</f>
        <v>90.33</v>
      </c>
      <c r="I28" s="6">
        <f>ROUND(I27*(1+J28),2)</f>
        <v>81</v>
      </c>
      <c r="J28" s="7">
        <v>-0.1</v>
      </c>
      <c r="K28" s="7">
        <f t="shared" ref="K28:K35" si="21">L28/I28</f>
        <v>100</v>
      </c>
      <c r="L28" s="12">
        <f t="shared" ref="L28:L35" si="22">L27*(1+J28)</f>
        <v>8100</v>
      </c>
      <c r="M28" s="7">
        <f>SUM(L26:L28)</f>
        <v>27100</v>
      </c>
      <c r="N28" s="7">
        <f>SUM(K26:K28)</f>
        <v>300</v>
      </c>
      <c r="O28" s="8">
        <f t="shared" ref="O28:O35" si="23">ROUND(M28/N28,2)</f>
        <v>90.33</v>
      </c>
    </row>
    <row r="29" spans="1:15" x14ac:dyDescent="0.15">
      <c r="A29" s="6">
        <f t="shared" ref="A29:A35" si="24">ROUND(A28*(1+B29),2)</f>
        <v>72.900000000000006</v>
      </c>
      <c r="B29" s="7">
        <v>-0.1</v>
      </c>
      <c r="C29" s="7">
        <f t="shared" si="18"/>
        <v>99.999999999999986</v>
      </c>
      <c r="D29" s="12">
        <f t="shared" si="19"/>
        <v>7290</v>
      </c>
      <c r="E29" s="7">
        <f>SUM(D26:D29)</f>
        <v>34390</v>
      </c>
      <c r="F29" s="7">
        <f>SUM(C26:C29)</f>
        <v>400</v>
      </c>
      <c r="G29" s="8">
        <f t="shared" si="20"/>
        <v>85.98</v>
      </c>
      <c r="I29" s="6">
        <f t="shared" ref="I29:I35" si="25">ROUND(I28*(1+J29),2)</f>
        <v>72.900000000000006</v>
      </c>
      <c r="J29" s="7">
        <v>-0.1</v>
      </c>
      <c r="K29" s="7">
        <f t="shared" si="21"/>
        <v>99.999999999999986</v>
      </c>
      <c r="L29" s="12">
        <f t="shared" si="22"/>
        <v>7290</v>
      </c>
      <c r="M29" s="7">
        <f>SUM(L26:L29)</f>
        <v>34390</v>
      </c>
      <c r="N29" s="7">
        <f>SUM(K26:K29)</f>
        <v>400</v>
      </c>
      <c r="O29" s="8">
        <f t="shared" si="23"/>
        <v>85.98</v>
      </c>
    </row>
    <row r="30" spans="1:15" x14ac:dyDescent="0.15">
      <c r="A30" s="6">
        <f t="shared" si="24"/>
        <v>65.61</v>
      </c>
      <c r="B30" s="7">
        <v>-0.1</v>
      </c>
      <c r="C30" s="7">
        <f t="shared" si="18"/>
        <v>100</v>
      </c>
      <c r="D30" s="12">
        <f t="shared" si="19"/>
        <v>6561</v>
      </c>
      <c r="E30" s="7">
        <f>SUM(D26:D30)</f>
        <v>40951</v>
      </c>
      <c r="F30" s="7">
        <f>SUM(C26:C30)</f>
        <v>500</v>
      </c>
      <c r="G30" s="8">
        <f t="shared" si="20"/>
        <v>81.900000000000006</v>
      </c>
      <c r="I30" s="6">
        <f t="shared" si="25"/>
        <v>65.61</v>
      </c>
      <c r="J30" s="7">
        <v>-0.1</v>
      </c>
      <c r="K30" s="7">
        <f t="shared" si="21"/>
        <v>100</v>
      </c>
      <c r="L30" s="12">
        <f t="shared" si="22"/>
        <v>6561</v>
      </c>
      <c r="M30" s="7">
        <f>SUM(L26:L30)</f>
        <v>40951</v>
      </c>
      <c r="N30" s="7">
        <f>SUM(K26:K30)</f>
        <v>500</v>
      </c>
      <c r="O30" s="8">
        <f t="shared" si="23"/>
        <v>81.900000000000006</v>
      </c>
    </row>
    <row r="31" spans="1:15" x14ac:dyDescent="0.15">
      <c r="A31" s="6">
        <f t="shared" si="24"/>
        <v>59.05</v>
      </c>
      <c r="B31" s="7">
        <v>-0.1</v>
      </c>
      <c r="C31" s="7">
        <f t="shared" si="18"/>
        <v>99.998306519898406</v>
      </c>
      <c r="D31" s="12">
        <f t="shared" si="19"/>
        <v>5904.9000000000005</v>
      </c>
      <c r="E31" s="7">
        <f>SUM(D26:D31)</f>
        <v>46855.9</v>
      </c>
      <c r="F31" s="7">
        <f>SUM(C26:C31)</f>
        <v>599.99830651989839</v>
      </c>
      <c r="G31" s="8">
        <f t="shared" si="20"/>
        <v>78.09</v>
      </c>
      <c r="I31" s="6">
        <f t="shared" si="25"/>
        <v>59.05</v>
      </c>
      <c r="J31" s="7">
        <v>-0.1</v>
      </c>
      <c r="K31" s="7">
        <f t="shared" si="21"/>
        <v>99.998306519898406</v>
      </c>
      <c r="L31" s="12">
        <f t="shared" si="22"/>
        <v>5904.9000000000005</v>
      </c>
      <c r="M31" s="7">
        <f>SUM(L26:L31)</f>
        <v>46855.9</v>
      </c>
      <c r="N31" s="7">
        <f>SUM(K26:K31)</f>
        <v>599.99830651989839</v>
      </c>
      <c r="O31" s="8">
        <f t="shared" si="23"/>
        <v>78.09</v>
      </c>
    </row>
    <row r="32" spans="1:15" x14ac:dyDescent="0.15">
      <c r="A32" s="6">
        <f t="shared" si="24"/>
        <v>53.15</v>
      </c>
      <c r="B32" s="7">
        <v>-0.1</v>
      </c>
      <c r="C32" s="7">
        <f t="shared" si="18"/>
        <v>99.988899341486373</v>
      </c>
      <c r="D32" s="12">
        <f t="shared" si="19"/>
        <v>5314.4100000000008</v>
      </c>
      <c r="E32" s="7">
        <f>SUM(D26:D32)</f>
        <v>52170.310000000005</v>
      </c>
      <c r="F32" s="7">
        <f>SUM(C26:C32)</f>
        <v>699.98720586138472</v>
      </c>
      <c r="G32" s="8">
        <f t="shared" si="20"/>
        <v>74.53</v>
      </c>
      <c r="I32" s="6">
        <f t="shared" si="25"/>
        <v>53.15</v>
      </c>
      <c r="J32" s="7">
        <v>-0.1</v>
      </c>
      <c r="K32" s="7">
        <f t="shared" si="21"/>
        <v>99.988899341486373</v>
      </c>
      <c r="L32" s="12">
        <f t="shared" si="22"/>
        <v>5314.4100000000008</v>
      </c>
      <c r="M32" s="7">
        <f>SUM(L26:L32)</f>
        <v>52170.310000000005</v>
      </c>
      <c r="N32" s="7">
        <f>SUM(K26:K32)</f>
        <v>699.98720586138472</v>
      </c>
      <c r="O32" s="8">
        <f t="shared" si="23"/>
        <v>74.53</v>
      </c>
    </row>
    <row r="33" spans="1:15" x14ac:dyDescent="0.15">
      <c r="A33" s="6">
        <f t="shared" si="24"/>
        <v>47.84</v>
      </c>
      <c r="B33" s="7">
        <v>-0.1</v>
      </c>
      <c r="C33" s="7">
        <f t="shared" si="18"/>
        <v>99.97844899665553</v>
      </c>
      <c r="D33" s="12">
        <f t="shared" si="19"/>
        <v>4782.969000000001</v>
      </c>
      <c r="E33" s="7">
        <f>SUM(D26:D33)</f>
        <v>56953.27900000001</v>
      </c>
      <c r="F33" s="7">
        <f>SUM(C26:C33)</f>
        <v>799.96565485804024</v>
      </c>
      <c r="G33" s="8">
        <f t="shared" si="20"/>
        <v>71.19</v>
      </c>
      <c r="I33" s="6">
        <f t="shared" si="25"/>
        <v>47.84</v>
      </c>
      <c r="J33" s="7">
        <v>-0.1</v>
      </c>
      <c r="K33" s="7">
        <f t="shared" si="21"/>
        <v>99.97844899665553</v>
      </c>
      <c r="L33" s="12">
        <f t="shared" si="22"/>
        <v>4782.969000000001</v>
      </c>
      <c r="M33" s="7">
        <f>SUM(L26:L33)</f>
        <v>56953.27900000001</v>
      </c>
      <c r="N33" s="7">
        <f>SUM(K26:K33)</f>
        <v>799.96565485804024</v>
      </c>
      <c r="O33" s="8">
        <f t="shared" si="23"/>
        <v>71.19</v>
      </c>
    </row>
    <row r="34" spans="1:15" x14ac:dyDescent="0.15">
      <c r="A34" s="6">
        <f t="shared" si="24"/>
        <v>43.06</v>
      </c>
      <c r="B34" s="7">
        <v>-0.1</v>
      </c>
      <c r="C34" s="7">
        <f t="shared" si="18"/>
        <v>99.969161634928014</v>
      </c>
      <c r="D34" s="12">
        <f t="shared" si="19"/>
        <v>4304.6721000000007</v>
      </c>
      <c r="E34" s="7">
        <f>SUM(D26:D34)</f>
        <v>61257.951100000013</v>
      </c>
      <c r="F34" s="7">
        <f>SUM(C26:C34)</f>
        <v>899.93481649296825</v>
      </c>
      <c r="G34" s="8">
        <f t="shared" si="20"/>
        <v>68.069999999999993</v>
      </c>
      <c r="I34" s="6">
        <f t="shared" si="25"/>
        <v>43.06</v>
      </c>
      <c r="J34" s="7">
        <v>-0.1</v>
      </c>
      <c r="K34" s="7">
        <f t="shared" si="21"/>
        <v>99.969161634928014</v>
      </c>
      <c r="L34" s="12">
        <f t="shared" si="22"/>
        <v>4304.6721000000007</v>
      </c>
      <c r="M34" s="7">
        <f>SUM(L26:L34)</f>
        <v>61257.951100000013</v>
      </c>
      <c r="N34" s="7">
        <f>SUM(K26:K34)</f>
        <v>899.93481649296825</v>
      </c>
      <c r="O34" s="8">
        <f t="shared" si="23"/>
        <v>68.069999999999993</v>
      </c>
    </row>
    <row r="35" spans="1:15" ht="14.25" thickBot="1" x14ac:dyDescent="0.2">
      <c r="A35" s="9">
        <f t="shared" si="24"/>
        <v>38.75</v>
      </c>
      <c r="B35" s="10">
        <v>-0.1</v>
      </c>
      <c r="C35" s="10">
        <f t="shared" si="18"/>
        <v>99.979481032258093</v>
      </c>
      <c r="D35" s="13">
        <f t="shared" si="19"/>
        <v>3874.2048900000009</v>
      </c>
      <c r="E35" s="10">
        <f>SUM(D26:D35)</f>
        <v>65132.155990000014</v>
      </c>
      <c r="F35" s="10">
        <f>SUM(C26:C35)</f>
        <v>999.9142975252264</v>
      </c>
      <c r="G35" s="11">
        <f t="shared" si="20"/>
        <v>65.14</v>
      </c>
      <c r="I35" s="9">
        <f t="shared" si="25"/>
        <v>38.75</v>
      </c>
      <c r="J35" s="10">
        <v>-0.1</v>
      </c>
      <c r="K35" s="10">
        <f t="shared" si="21"/>
        <v>99.979481032258093</v>
      </c>
      <c r="L35" s="13">
        <f t="shared" si="22"/>
        <v>3874.2048900000009</v>
      </c>
      <c r="M35" s="10">
        <f>SUM(L26:L35)</f>
        <v>65132.155990000014</v>
      </c>
      <c r="N35" s="10">
        <f>SUM(K26:K35)</f>
        <v>999.9142975252264</v>
      </c>
      <c r="O35" s="11">
        <f t="shared" si="23"/>
        <v>65.14</v>
      </c>
    </row>
    <row r="36" spans="1:15" ht="14.25" thickBot="1" x14ac:dyDescent="0.2"/>
    <row r="37" spans="1:15" x14ac:dyDescent="0.15">
      <c r="I37" s="14" t="s">
        <v>6</v>
      </c>
      <c r="J37" s="15" t="s">
        <v>0</v>
      </c>
      <c r="K37" s="15" t="s">
        <v>1</v>
      </c>
      <c r="L37" s="15" t="s">
        <v>4</v>
      </c>
      <c r="M37" s="15" t="s">
        <v>5</v>
      </c>
      <c r="N37" s="15" t="s">
        <v>3</v>
      </c>
      <c r="O37" s="16" t="s">
        <v>11</v>
      </c>
    </row>
    <row r="38" spans="1:15" x14ac:dyDescent="0.15">
      <c r="I38" s="17">
        <v>100</v>
      </c>
      <c r="J38" s="18">
        <v>0</v>
      </c>
      <c r="K38" s="19">
        <v>100</v>
      </c>
      <c r="L38" s="18">
        <f t="shared" ref="L38:L47" si="26">I38*K38</f>
        <v>10000</v>
      </c>
      <c r="M38" s="18">
        <f>SUM(L38)</f>
        <v>10000</v>
      </c>
      <c r="N38" s="18">
        <v>100</v>
      </c>
      <c r="O38" s="20">
        <f>M38/N38</f>
        <v>100</v>
      </c>
    </row>
    <row r="39" spans="1:15" x14ac:dyDescent="0.15">
      <c r="I39" s="17">
        <f>ROUND(I38*(1+J39),2)</f>
        <v>90</v>
      </c>
      <c r="J39" s="18">
        <v>-0.1</v>
      </c>
      <c r="K39" s="19">
        <v>100</v>
      </c>
      <c r="L39" s="18">
        <f t="shared" si="26"/>
        <v>9000</v>
      </c>
      <c r="M39" s="18">
        <f>SUM(L38:L39)</f>
        <v>19000</v>
      </c>
      <c r="N39" s="18">
        <f>SUM(K38:K39)</f>
        <v>200</v>
      </c>
      <c r="O39" s="20">
        <f>ROUND(M39/N39,2)</f>
        <v>95</v>
      </c>
    </row>
    <row r="40" spans="1:15" x14ac:dyDescent="0.15">
      <c r="I40" s="17">
        <f>ROUND(I39*(1+J40),2)</f>
        <v>81</v>
      </c>
      <c r="J40" s="18">
        <v>-0.1</v>
      </c>
      <c r="K40" s="19">
        <f t="shared" ref="K40:K44" si="27">K39+50</f>
        <v>150</v>
      </c>
      <c r="L40" s="18">
        <f t="shared" si="26"/>
        <v>12150</v>
      </c>
      <c r="M40" s="18">
        <f>SUM(L38:L40)</f>
        <v>31150</v>
      </c>
      <c r="N40" s="18">
        <f>SUM(K38:K40)</f>
        <v>350</v>
      </c>
      <c r="O40" s="20">
        <f t="shared" ref="O40:O47" si="28">ROUND(M40/N40,2)</f>
        <v>89</v>
      </c>
    </row>
    <row r="41" spans="1:15" x14ac:dyDescent="0.15">
      <c r="I41" s="17">
        <f t="shared" ref="I41:I47" si="29">ROUND(I40*(1+J41),2)</f>
        <v>72.900000000000006</v>
      </c>
      <c r="J41" s="18">
        <v>-0.1</v>
      </c>
      <c r="K41" s="19">
        <v>150</v>
      </c>
      <c r="L41" s="18">
        <f t="shared" si="26"/>
        <v>10935</v>
      </c>
      <c r="M41" s="18">
        <f>SUM(L38:L41)</f>
        <v>42085</v>
      </c>
      <c r="N41" s="18">
        <f>SUM(K38:K41)</f>
        <v>500</v>
      </c>
      <c r="O41" s="20">
        <f t="shared" si="28"/>
        <v>84.17</v>
      </c>
    </row>
    <row r="42" spans="1:15" x14ac:dyDescent="0.15">
      <c r="I42" s="17">
        <f t="shared" si="29"/>
        <v>65.61</v>
      </c>
      <c r="J42" s="18">
        <v>-0.1</v>
      </c>
      <c r="K42" s="19">
        <f t="shared" si="27"/>
        <v>200</v>
      </c>
      <c r="L42" s="18">
        <f t="shared" si="26"/>
        <v>13122</v>
      </c>
      <c r="M42" s="18">
        <f>SUM(L38:L42)</f>
        <v>55207</v>
      </c>
      <c r="N42" s="18">
        <f>SUM(K38:K42)</f>
        <v>700</v>
      </c>
      <c r="O42" s="20">
        <f t="shared" si="28"/>
        <v>78.87</v>
      </c>
    </row>
    <row r="43" spans="1:15" x14ac:dyDescent="0.15">
      <c r="I43" s="17">
        <f t="shared" si="29"/>
        <v>59.05</v>
      </c>
      <c r="J43" s="18">
        <v>-0.1</v>
      </c>
      <c r="K43" s="19">
        <v>200</v>
      </c>
      <c r="L43" s="18">
        <f t="shared" si="26"/>
        <v>11810</v>
      </c>
      <c r="M43" s="18">
        <f>SUM(L38:L43)</f>
        <v>67017</v>
      </c>
      <c r="N43" s="18">
        <f>SUM(K38:K43)</f>
        <v>900</v>
      </c>
      <c r="O43" s="20">
        <f t="shared" si="28"/>
        <v>74.459999999999994</v>
      </c>
    </row>
    <row r="44" spans="1:15" x14ac:dyDescent="0.15">
      <c r="I44" s="17">
        <f t="shared" si="29"/>
        <v>53.15</v>
      </c>
      <c r="J44" s="18">
        <v>-0.1</v>
      </c>
      <c r="K44" s="19">
        <f t="shared" si="27"/>
        <v>250</v>
      </c>
      <c r="L44" s="18">
        <f t="shared" si="26"/>
        <v>13287.5</v>
      </c>
      <c r="M44" s="18">
        <f>SUM(L38:L44)</f>
        <v>80304.5</v>
      </c>
      <c r="N44" s="18">
        <f>SUM(K38:K44)</f>
        <v>1150</v>
      </c>
      <c r="O44" s="20">
        <f t="shared" si="28"/>
        <v>69.83</v>
      </c>
    </row>
    <row r="45" spans="1:15" x14ac:dyDescent="0.15">
      <c r="I45" s="17">
        <f t="shared" si="29"/>
        <v>47.84</v>
      </c>
      <c r="J45" s="18">
        <v>-0.1</v>
      </c>
      <c r="K45" s="19">
        <v>250</v>
      </c>
      <c r="L45" s="18">
        <f t="shared" si="26"/>
        <v>11960</v>
      </c>
      <c r="M45" s="18">
        <f>SUM(L38:L45)</f>
        <v>92264.5</v>
      </c>
      <c r="N45" s="18">
        <f>SUM(K38:K45)</f>
        <v>1400</v>
      </c>
      <c r="O45" s="20">
        <f t="shared" si="28"/>
        <v>65.900000000000006</v>
      </c>
    </row>
    <row r="46" spans="1:15" x14ac:dyDescent="0.15">
      <c r="I46" s="17">
        <f t="shared" si="29"/>
        <v>43.06</v>
      </c>
      <c r="J46" s="18">
        <v>-0.1</v>
      </c>
      <c r="K46" s="19">
        <v>300</v>
      </c>
      <c r="L46" s="18">
        <f t="shared" si="26"/>
        <v>12918</v>
      </c>
      <c r="M46" s="18">
        <f>SUM(L38:L46)</f>
        <v>105182.5</v>
      </c>
      <c r="N46" s="18">
        <f>SUM(K38:K46)</f>
        <v>1700</v>
      </c>
      <c r="O46" s="20">
        <f t="shared" si="28"/>
        <v>61.87</v>
      </c>
    </row>
    <row r="47" spans="1:15" ht="14.25" thickBot="1" x14ac:dyDescent="0.2">
      <c r="I47" s="21">
        <f t="shared" si="29"/>
        <v>38.75</v>
      </c>
      <c r="J47" s="22">
        <v>-0.1</v>
      </c>
      <c r="K47" s="23">
        <v>300</v>
      </c>
      <c r="L47" s="22">
        <f t="shared" si="26"/>
        <v>11625</v>
      </c>
      <c r="M47" s="22">
        <f>SUM(L38:L47)</f>
        <v>116807.5</v>
      </c>
      <c r="N47" s="22">
        <f>SUM(K38:K47)</f>
        <v>2000</v>
      </c>
      <c r="O47" s="24">
        <f t="shared" si="28"/>
        <v>58.4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topLeftCell="U22" workbookViewId="0">
      <selection activeCell="AJ40" sqref="AJ40"/>
    </sheetView>
  </sheetViews>
  <sheetFormatPr defaultColWidth="5.625" defaultRowHeight="13.5" x14ac:dyDescent="0.15"/>
  <cols>
    <col min="1" max="40" width="8.625" customWidth="1"/>
  </cols>
  <sheetData>
    <row r="1" spans="1:19" x14ac:dyDescent="0.15">
      <c r="A1" t="s">
        <v>6</v>
      </c>
      <c r="B1" t="s">
        <v>0</v>
      </c>
      <c r="C1" t="s">
        <v>1</v>
      </c>
      <c r="D1" t="s">
        <v>18</v>
      </c>
      <c r="E1" t="s">
        <v>17</v>
      </c>
      <c r="F1" t="s">
        <v>5</v>
      </c>
      <c r="G1" t="s">
        <v>3</v>
      </c>
      <c r="H1" t="s">
        <v>2</v>
      </c>
      <c r="I1" t="s">
        <v>16</v>
      </c>
      <c r="K1" t="s">
        <v>6</v>
      </c>
      <c r="L1" t="s">
        <v>0</v>
      </c>
      <c r="M1" t="s">
        <v>1</v>
      </c>
      <c r="N1" t="s">
        <v>18</v>
      </c>
      <c r="O1" t="s">
        <v>17</v>
      </c>
      <c r="P1" t="s">
        <v>5</v>
      </c>
      <c r="Q1" t="s">
        <v>3</v>
      </c>
      <c r="R1" t="s">
        <v>2</v>
      </c>
      <c r="S1" t="s">
        <v>16</v>
      </c>
    </row>
    <row r="2" spans="1:19" x14ac:dyDescent="0.15">
      <c r="A2">
        <v>100</v>
      </c>
      <c r="B2">
        <v>0</v>
      </c>
      <c r="C2">
        <f>D2/A2</f>
        <v>100</v>
      </c>
      <c r="D2">
        <f>I2*E2</f>
        <v>10000</v>
      </c>
      <c r="E2">
        <v>0.01</v>
      </c>
      <c r="F2">
        <f>SUM(D2)</f>
        <v>10000</v>
      </c>
      <c r="G2">
        <v>100</v>
      </c>
      <c r="H2">
        <f>F2/G2</f>
        <v>100</v>
      </c>
      <c r="I2">
        <v>1000000</v>
      </c>
      <c r="K2">
        <v>100</v>
      </c>
      <c r="L2">
        <v>0</v>
      </c>
      <c r="M2">
        <f>N2/K2</f>
        <v>100</v>
      </c>
      <c r="N2">
        <f>S2*O2</f>
        <v>10000</v>
      </c>
      <c r="O2">
        <v>0.01</v>
      </c>
      <c r="P2">
        <f>SUM(N2)</f>
        <v>10000</v>
      </c>
      <c r="Q2">
        <v>100</v>
      </c>
      <c r="R2">
        <f>P2/Q2</f>
        <v>100</v>
      </c>
      <c r="S2">
        <v>1000000</v>
      </c>
    </row>
    <row r="3" spans="1:19" x14ac:dyDescent="0.15">
      <c r="A3">
        <f>ROUND(A2*(1+B3),2)</f>
        <v>90</v>
      </c>
      <c r="B3">
        <v>-0.1</v>
      </c>
      <c r="C3">
        <f t="shared" ref="C3:C11" si="0">D3/A3</f>
        <v>100</v>
      </c>
      <c r="D3">
        <f t="shared" ref="D3:D11" si="1">I3*E3</f>
        <v>9000</v>
      </c>
      <c r="E3">
        <v>0.01</v>
      </c>
      <c r="F3">
        <f>SUM(D2:D3)</f>
        <v>19000</v>
      </c>
      <c r="G3">
        <f>SUM(C2:C3)</f>
        <v>200</v>
      </c>
      <c r="H3">
        <f>ROUND(F3/G3,2)</f>
        <v>95</v>
      </c>
      <c r="I3">
        <f>I2*(1+B3)</f>
        <v>900000</v>
      </c>
      <c r="K3">
        <f>ROUND(K2*(1+L3),2)</f>
        <v>90</v>
      </c>
      <c r="L3">
        <v>-0.1</v>
      </c>
      <c r="M3">
        <f t="shared" ref="M3:M11" si="2">N3/K3</f>
        <v>100</v>
      </c>
      <c r="N3">
        <f t="shared" ref="N3:N11" si="3">S3*O3</f>
        <v>9000</v>
      </c>
      <c r="O3">
        <v>0.01</v>
      </c>
      <c r="P3">
        <f>SUM(N2:N3)</f>
        <v>19000</v>
      </c>
      <c r="Q3">
        <f>SUM(M2:M3)</f>
        <v>200</v>
      </c>
      <c r="R3">
        <f>ROUND(P3/Q3,2)</f>
        <v>95</v>
      </c>
      <c r="S3">
        <f>S2*(1+L3)</f>
        <v>900000</v>
      </c>
    </row>
    <row r="4" spans="1:19" x14ac:dyDescent="0.15">
      <c r="A4">
        <f>ROUND(A3*(1+B4),2)</f>
        <v>81</v>
      </c>
      <c r="B4">
        <v>-0.1</v>
      </c>
      <c r="C4">
        <f t="shared" si="0"/>
        <v>100</v>
      </c>
      <c r="D4">
        <f t="shared" si="1"/>
        <v>8100</v>
      </c>
      <c r="E4">
        <v>0.01</v>
      </c>
      <c r="F4">
        <f>SUM(D2:D4)</f>
        <v>27100</v>
      </c>
      <c r="G4">
        <f>SUM(C2:C4)</f>
        <v>300</v>
      </c>
      <c r="H4">
        <f t="shared" ref="H4:H11" si="4">ROUND(F4/G4,2)</f>
        <v>90.33</v>
      </c>
      <c r="I4">
        <f t="shared" ref="I4:I11" si="5">I3*(1+B4)</f>
        <v>810000</v>
      </c>
      <c r="K4">
        <f>ROUND(K3*(1+L4),2)</f>
        <v>81</v>
      </c>
      <c r="L4">
        <v>-0.1</v>
      </c>
      <c r="M4">
        <f t="shared" si="2"/>
        <v>150</v>
      </c>
      <c r="N4">
        <f t="shared" si="3"/>
        <v>12150</v>
      </c>
      <c r="O4">
        <v>1.4999999999999999E-2</v>
      </c>
      <c r="P4">
        <f>SUM(N2:N4)</f>
        <v>31150</v>
      </c>
      <c r="Q4">
        <f>SUM(M2:M4)</f>
        <v>350</v>
      </c>
      <c r="R4">
        <f t="shared" ref="R4:R11" si="6">ROUND(P4/Q4,2)</f>
        <v>89</v>
      </c>
      <c r="S4">
        <f t="shared" ref="S4:S11" si="7">S3*(1+L4)</f>
        <v>810000</v>
      </c>
    </row>
    <row r="5" spans="1:19" x14ac:dyDescent="0.15">
      <c r="A5">
        <f t="shared" ref="A5:A11" si="8">ROUND(A4*(1+B5),2)</f>
        <v>72.900000000000006</v>
      </c>
      <c r="B5">
        <v>-0.1</v>
      </c>
      <c r="C5">
        <f t="shared" si="0"/>
        <v>99.999999999999986</v>
      </c>
      <c r="D5">
        <f t="shared" si="1"/>
        <v>7290</v>
      </c>
      <c r="E5">
        <v>0.01</v>
      </c>
      <c r="F5">
        <f>SUM(D2:D5)</f>
        <v>34390</v>
      </c>
      <c r="G5">
        <f>SUM(C2:C5)</f>
        <v>400</v>
      </c>
      <c r="H5">
        <f t="shared" si="4"/>
        <v>85.98</v>
      </c>
      <c r="I5">
        <f t="shared" si="5"/>
        <v>729000</v>
      </c>
      <c r="K5">
        <f t="shared" ref="K5:K11" si="9">ROUND(K4*(1+L5),2)</f>
        <v>72.900000000000006</v>
      </c>
      <c r="L5">
        <v>-0.1</v>
      </c>
      <c r="M5">
        <f t="shared" si="2"/>
        <v>150</v>
      </c>
      <c r="N5">
        <f t="shared" si="3"/>
        <v>10935</v>
      </c>
      <c r="O5">
        <v>1.4999999999999999E-2</v>
      </c>
      <c r="P5">
        <f>SUM(N2:N5)</f>
        <v>42085</v>
      </c>
      <c r="Q5">
        <f>SUM(M2:M5)</f>
        <v>500</v>
      </c>
      <c r="R5">
        <f t="shared" si="6"/>
        <v>84.17</v>
      </c>
      <c r="S5">
        <f t="shared" si="7"/>
        <v>729000</v>
      </c>
    </row>
    <row r="6" spans="1:19" x14ac:dyDescent="0.15">
      <c r="A6">
        <f t="shared" si="8"/>
        <v>65.61</v>
      </c>
      <c r="B6">
        <v>-0.1</v>
      </c>
      <c r="C6">
        <f t="shared" si="0"/>
        <v>100</v>
      </c>
      <c r="D6">
        <f t="shared" si="1"/>
        <v>6561</v>
      </c>
      <c r="E6">
        <v>0.01</v>
      </c>
      <c r="F6">
        <f>SUM(D2:D6)</f>
        <v>40951</v>
      </c>
      <c r="G6">
        <f>SUM(C2:C6)</f>
        <v>500</v>
      </c>
      <c r="H6">
        <f t="shared" si="4"/>
        <v>81.900000000000006</v>
      </c>
      <c r="I6">
        <f t="shared" si="5"/>
        <v>656100</v>
      </c>
      <c r="K6">
        <f t="shared" si="9"/>
        <v>65.61</v>
      </c>
      <c r="L6">
        <v>-0.1</v>
      </c>
      <c r="M6">
        <f t="shared" si="2"/>
        <v>200</v>
      </c>
      <c r="N6">
        <f t="shared" si="3"/>
        <v>13122</v>
      </c>
      <c r="O6">
        <v>0.02</v>
      </c>
      <c r="P6">
        <f>SUM(N2:N6)</f>
        <v>55207</v>
      </c>
      <c r="Q6">
        <f>SUM(M2:M6)</f>
        <v>700</v>
      </c>
      <c r="R6">
        <f t="shared" si="6"/>
        <v>78.87</v>
      </c>
      <c r="S6">
        <f t="shared" si="7"/>
        <v>656100</v>
      </c>
    </row>
    <row r="7" spans="1:19" x14ac:dyDescent="0.15">
      <c r="A7">
        <f t="shared" si="8"/>
        <v>59.05</v>
      </c>
      <c r="B7">
        <v>-0.1</v>
      </c>
      <c r="C7">
        <f t="shared" si="0"/>
        <v>99.998306519898406</v>
      </c>
      <c r="D7">
        <f t="shared" si="1"/>
        <v>5904.9000000000005</v>
      </c>
      <c r="E7">
        <v>0.01</v>
      </c>
      <c r="F7">
        <f>SUM(D2:D7)</f>
        <v>46855.9</v>
      </c>
      <c r="G7">
        <f>SUM(C2:C7)</f>
        <v>599.99830651989839</v>
      </c>
      <c r="H7">
        <f t="shared" si="4"/>
        <v>78.09</v>
      </c>
      <c r="I7">
        <f t="shared" si="5"/>
        <v>590490</v>
      </c>
      <c r="K7">
        <f t="shared" si="9"/>
        <v>59.05</v>
      </c>
      <c r="L7">
        <v>-0.1</v>
      </c>
      <c r="M7">
        <f t="shared" si="2"/>
        <v>199.99661303979681</v>
      </c>
      <c r="N7">
        <f t="shared" si="3"/>
        <v>11809.800000000001</v>
      </c>
      <c r="O7">
        <v>0.02</v>
      </c>
      <c r="P7">
        <f>SUM(N2:N7)</f>
        <v>67016.800000000003</v>
      </c>
      <c r="Q7">
        <f>SUM(M2:M7)</f>
        <v>899.99661303979678</v>
      </c>
      <c r="R7">
        <f t="shared" si="6"/>
        <v>74.459999999999994</v>
      </c>
      <c r="S7">
        <f t="shared" si="7"/>
        <v>590490</v>
      </c>
    </row>
    <row r="8" spans="1:19" x14ac:dyDescent="0.15">
      <c r="A8">
        <f t="shared" si="8"/>
        <v>53.15</v>
      </c>
      <c r="B8">
        <v>-0.1</v>
      </c>
      <c r="C8">
        <f t="shared" si="0"/>
        <v>99.988899341486359</v>
      </c>
      <c r="D8">
        <f t="shared" si="1"/>
        <v>5314.41</v>
      </c>
      <c r="E8">
        <v>0.01</v>
      </c>
      <c r="F8">
        <f>SUM(D2:D8)</f>
        <v>52170.31</v>
      </c>
      <c r="G8">
        <f>SUM(C2:C8)</f>
        <v>699.98720586138472</v>
      </c>
      <c r="H8">
        <f t="shared" si="4"/>
        <v>74.53</v>
      </c>
      <c r="I8">
        <f t="shared" si="5"/>
        <v>531441</v>
      </c>
      <c r="K8">
        <f t="shared" si="9"/>
        <v>53.15</v>
      </c>
      <c r="L8">
        <v>-0.1</v>
      </c>
      <c r="M8">
        <f t="shared" si="2"/>
        <v>249.97224835371594</v>
      </c>
      <c r="N8">
        <f t="shared" si="3"/>
        <v>13286.025000000001</v>
      </c>
      <c r="O8">
        <v>2.5000000000000001E-2</v>
      </c>
      <c r="P8">
        <f>SUM(N2:N8)</f>
        <v>80302.825000000012</v>
      </c>
      <c r="Q8">
        <f>SUM(M2:M8)</f>
        <v>1149.9688613935127</v>
      </c>
      <c r="R8">
        <f t="shared" si="6"/>
        <v>69.83</v>
      </c>
      <c r="S8">
        <f t="shared" si="7"/>
        <v>531441</v>
      </c>
    </row>
    <row r="9" spans="1:19" x14ac:dyDescent="0.15">
      <c r="A9">
        <f t="shared" si="8"/>
        <v>47.84</v>
      </c>
      <c r="B9">
        <v>-0.1</v>
      </c>
      <c r="C9">
        <f t="shared" si="0"/>
        <v>99.978448996655516</v>
      </c>
      <c r="D9">
        <f t="shared" si="1"/>
        <v>4782.9690000000001</v>
      </c>
      <c r="E9">
        <v>0.01</v>
      </c>
      <c r="F9">
        <f>SUM(D2:D9)</f>
        <v>56953.278999999995</v>
      </c>
      <c r="G9">
        <f>SUM(C2:C9)</f>
        <v>799.96565485804024</v>
      </c>
      <c r="H9">
        <f t="shared" si="4"/>
        <v>71.19</v>
      </c>
      <c r="I9">
        <f t="shared" si="5"/>
        <v>478296.9</v>
      </c>
      <c r="K9">
        <f t="shared" si="9"/>
        <v>47.84</v>
      </c>
      <c r="L9">
        <v>-0.1</v>
      </c>
      <c r="M9">
        <f t="shared" si="2"/>
        <v>249.94612249163879</v>
      </c>
      <c r="N9">
        <f t="shared" si="3"/>
        <v>11957.422500000001</v>
      </c>
      <c r="O9">
        <v>2.5000000000000001E-2</v>
      </c>
      <c r="P9">
        <f>SUM(N2:N9)</f>
        <v>92260.247500000012</v>
      </c>
      <c r="Q9">
        <f>SUM(M2:M9)</f>
        <v>1399.9149838851515</v>
      </c>
      <c r="R9">
        <f t="shared" si="6"/>
        <v>65.900000000000006</v>
      </c>
      <c r="S9">
        <f t="shared" si="7"/>
        <v>478296.9</v>
      </c>
    </row>
    <row r="10" spans="1:19" x14ac:dyDescent="0.15">
      <c r="A10">
        <f t="shared" si="8"/>
        <v>43.06</v>
      </c>
      <c r="B10">
        <v>-0.1</v>
      </c>
      <c r="C10">
        <f t="shared" si="0"/>
        <v>99.969161634928014</v>
      </c>
      <c r="D10">
        <f t="shared" si="1"/>
        <v>4304.6721000000007</v>
      </c>
      <c r="E10">
        <v>0.01</v>
      </c>
      <c r="F10">
        <f>SUM(D2:D10)</f>
        <v>61257.951099999998</v>
      </c>
      <c r="G10">
        <f>SUM(C2:C10)</f>
        <v>899.93481649296825</v>
      </c>
      <c r="H10">
        <f t="shared" si="4"/>
        <v>68.069999999999993</v>
      </c>
      <c r="I10">
        <f t="shared" si="5"/>
        <v>430467.21</v>
      </c>
      <c r="K10">
        <f t="shared" si="9"/>
        <v>43.06</v>
      </c>
      <c r="L10">
        <v>-0.1</v>
      </c>
      <c r="M10">
        <f t="shared" si="2"/>
        <v>299.90748490478398</v>
      </c>
      <c r="N10">
        <f t="shared" si="3"/>
        <v>12914.016299999999</v>
      </c>
      <c r="O10">
        <v>0.03</v>
      </c>
      <c r="P10">
        <f>SUM(N2:N10)</f>
        <v>105174.26380000002</v>
      </c>
      <c r="Q10">
        <f>SUM(M2:M10)</f>
        <v>1699.8224687899356</v>
      </c>
      <c r="R10">
        <f t="shared" si="6"/>
        <v>61.87</v>
      </c>
      <c r="S10">
        <f t="shared" si="7"/>
        <v>430467.21</v>
      </c>
    </row>
    <row r="11" spans="1:19" x14ac:dyDescent="0.15">
      <c r="A11">
        <f t="shared" si="8"/>
        <v>38.75</v>
      </c>
      <c r="B11">
        <v>-0.1</v>
      </c>
      <c r="C11">
        <f t="shared" si="0"/>
        <v>99.979481032258064</v>
      </c>
      <c r="D11">
        <f t="shared" si="1"/>
        <v>3874.20489</v>
      </c>
      <c r="E11">
        <v>0.01</v>
      </c>
      <c r="F11">
        <f>SUM(D2:D11)</f>
        <v>65132.155989999999</v>
      </c>
      <c r="G11">
        <f>SUM(C2:C11)</f>
        <v>999.91429752522629</v>
      </c>
      <c r="H11">
        <f t="shared" si="4"/>
        <v>65.14</v>
      </c>
      <c r="I11">
        <f t="shared" si="5"/>
        <v>387420.489</v>
      </c>
      <c r="K11">
        <f t="shared" si="9"/>
        <v>38.75</v>
      </c>
      <c r="L11">
        <v>-0.1</v>
      </c>
      <c r="M11">
        <f t="shared" si="2"/>
        <v>299.93844309677417</v>
      </c>
      <c r="N11">
        <f t="shared" si="3"/>
        <v>11622.614669999999</v>
      </c>
      <c r="O11">
        <v>0.03</v>
      </c>
      <c r="P11">
        <f>SUM(N2:N11)</f>
        <v>116796.87847000001</v>
      </c>
      <c r="Q11">
        <f>SUM(M2:M11)</f>
        <v>1999.7609118867097</v>
      </c>
      <c r="R11">
        <f t="shared" si="6"/>
        <v>58.41</v>
      </c>
      <c r="S11">
        <f t="shared" si="7"/>
        <v>387420.489</v>
      </c>
    </row>
    <row r="13" spans="1:19" x14ac:dyDescent="0.15">
      <c r="A13" t="s">
        <v>6</v>
      </c>
      <c r="B13" t="s">
        <v>0</v>
      </c>
      <c r="C13" t="s">
        <v>1</v>
      </c>
      <c r="D13" t="s">
        <v>18</v>
      </c>
      <c r="E13" t="s">
        <v>17</v>
      </c>
      <c r="F13" t="s">
        <v>5</v>
      </c>
      <c r="G13" t="s">
        <v>3</v>
      </c>
      <c r="H13" t="s">
        <v>2</v>
      </c>
      <c r="I13" t="s">
        <v>16</v>
      </c>
      <c r="K13" t="s">
        <v>6</v>
      </c>
      <c r="L13" t="s">
        <v>0</v>
      </c>
      <c r="M13" t="s">
        <v>1</v>
      </c>
      <c r="N13" t="s">
        <v>18</v>
      </c>
      <c r="O13" t="s">
        <v>17</v>
      </c>
      <c r="P13" t="s">
        <v>5</v>
      </c>
      <c r="Q13" t="s">
        <v>3</v>
      </c>
      <c r="R13" t="s">
        <v>2</v>
      </c>
      <c r="S13" t="s">
        <v>16</v>
      </c>
    </row>
    <row r="14" spans="1:19" x14ac:dyDescent="0.15">
      <c r="A14">
        <v>100</v>
      </c>
      <c r="B14">
        <v>0</v>
      </c>
      <c r="C14">
        <f>D14/A14</f>
        <v>100</v>
      </c>
      <c r="D14">
        <f>I14*E14</f>
        <v>10000</v>
      </c>
      <c r="E14">
        <v>0.01</v>
      </c>
      <c r="F14">
        <f>SUM(D14)</f>
        <v>10000</v>
      </c>
      <c r="G14">
        <v>100</v>
      </c>
      <c r="H14">
        <f>F14/G14</f>
        <v>100</v>
      </c>
      <c r="I14">
        <v>1000000</v>
      </c>
      <c r="K14">
        <v>100</v>
      </c>
      <c r="L14">
        <v>0</v>
      </c>
      <c r="M14">
        <f>N14/K14</f>
        <v>100</v>
      </c>
      <c r="N14">
        <f>S14*O14</f>
        <v>10000</v>
      </c>
      <c r="O14">
        <v>0.01</v>
      </c>
      <c r="P14">
        <f>SUM(N14)</f>
        <v>10000</v>
      </c>
      <c r="Q14">
        <v>100</v>
      </c>
      <c r="R14">
        <f>P14/Q14</f>
        <v>100</v>
      </c>
      <c r="S14">
        <v>1000000</v>
      </c>
    </row>
    <row r="15" spans="1:19" x14ac:dyDescent="0.15">
      <c r="A15">
        <f>ROUND(A14*(1+B15),2)</f>
        <v>99</v>
      </c>
      <c r="B15">
        <v>-0.01</v>
      </c>
      <c r="C15">
        <f t="shared" ref="C15:C23" si="10">D15/A15</f>
        <v>100</v>
      </c>
      <c r="D15">
        <f t="shared" ref="D15:D23" si="11">I15*E15</f>
        <v>9900</v>
      </c>
      <c r="E15">
        <v>0.01</v>
      </c>
      <c r="F15">
        <f>SUM(D14:D15)</f>
        <v>19900</v>
      </c>
      <c r="G15">
        <f>SUM(C14:C15)</f>
        <v>200</v>
      </c>
      <c r="H15">
        <f>ROUND(F15/G15,2)</f>
        <v>99.5</v>
      </c>
      <c r="I15">
        <f>I14*(1+B15)</f>
        <v>990000</v>
      </c>
      <c r="K15">
        <f>ROUND(K14*(1+L15),2)</f>
        <v>99</v>
      </c>
      <c r="L15">
        <v>-0.01</v>
      </c>
      <c r="M15">
        <f t="shared" ref="M15:M23" si="12">N15/K15</f>
        <v>100</v>
      </c>
      <c r="N15">
        <f t="shared" ref="N15:N23" si="13">S15*O15</f>
        <v>9900</v>
      </c>
      <c r="O15">
        <v>0.01</v>
      </c>
      <c r="P15">
        <f>SUM(N14:N15)</f>
        <v>19900</v>
      </c>
      <c r="Q15">
        <f>SUM(M14:M15)</f>
        <v>200</v>
      </c>
      <c r="R15">
        <f>ROUND(P15/Q15,2)</f>
        <v>99.5</v>
      </c>
      <c r="S15">
        <f>S14*(1+L15)</f>
        <v>990000</v>
      </c>
    </row>
    <row r="16" spans="1:19" x14ac:dyDescent="0.15">
      <c r="A16">
        <f>ROUND(A15*(1+B16),2)</f>
        <v>98.01</v>
      </c>
      <c r="B16">
        <v>-0.01</v>
      </c>
      <c r="C16">
        <f t="shared" si="10"/>
        <v>100</v>
      </c>
      <c r="D16">
        <f t="shared" si="11"/>
        <v>9801</v>
      </c>
      <c r="E16">
        <v>0.01</v>
      </c>
      <c r="F16">
        <f>SUM(D14:D16)</f>
        <v>29701</v>
      </c>
      <c r="G16">
        <f>SUM(C14:C16)</f>
        <v>300</v>
      </c>
      <c r="H16">
        <f t="shared" ref="H16:H23" si="14">ROUND(F16/G16,2)</f>
        <v>99</v>
      </c>
      <c r="I16">
        <f t="shared" ref="I16:I23" si="15">I15*(1+B16)</f>
        <v>980100</v>
      </c>
      <c r="K16">
        <f>ROUND(K15*(1+L16),2)</f>
        <v>98.01</v>
      </c>
      <c r="L16">
        <v>-0.01</v>
      </c>
      <c r="M16">
        <f t="shared" si="12"/>
        <v>150</v>
      </c>
      <c r="N16">
        <f t="shared" si="13"/>
        <v>14701.5</v>
      </c>
      <c r="O16">
        <v>1.4999999999999999E-2</v>
      </c>
      <c r="P16">
        <f>SUM(N14:N16)</f>
        <v>34601.5</v>
      </c>
      <c r="Q16">
        <f>SUM(M14:M16)</f>
        <v>350</v>
      </c>
      <c r="R16">
        <f t="shared" ref="R16:R23" si="16">ROUND(P16/Q16,2)</f>
        <v>98.86</v>
      </c>
      <c r="S16">
        <f t="shared" ref="S16:S23" si="17">S15*(1+L16)</f>
        <v>980100</v>
      </c>
    </row>
    <row r="17" spans="1:39" x14ac:dyDescent="0.15">
      <c r="A17">
        <f t="shared" ref="A17:A23" si="18">ROUND(A16*(1+B17),2)</f>
        <v>97.03</v>
      </c>
      <c r="B17">
        <v>-0.01</v>
      </c>
      <c r="C17">
        <f t="shared" si="10"/>
        <v>99.999896939091002</v>
      </c>
      <c r="D17">
        <f t="shared" si="11"/>
        <v>9702.99</v>
      </c>
      <c r="E17">
        <v>0.01</v>
      </c>
      <c r="F17">
        <f>SUM(D14:D17)</f>
        <v>39403.99</v>
      </c>
      <c r="G17">
        <f>SUM(C14:C17)</f>
        <v>399.999896939091</v>
      </c>
      <c r="H17">
        <f t="shared" si="14"/>
        <v>98.51</v>
      </c>
      <c r="I17">
        <f t="shared" si="15"/>
        <v>970299</v>
      </c>
      <c r="K17">
        <f t="shared" ref="K17:K23" si="19">ROUND(K16*(1+L17),2)</f>
        <v>97.03</v>
      </c>
      <c r="L17">
        <v>-0.01</v>
      </c>
      <c r="M17">
        <f t="shared" si="12"/>
        <v>149.9998454086365</v>
      </c>
      <c r="N17">
        <f t="shared" si="13"/>
        <v>14554.484999999999</v>
      </c>
      <c r="O17">
        <v>1.4999999999999999E-2</v>
      </c>
      <c r="P17">
        <f>SUM(N14:N17)</f>
        <v>49155.985000000001</v>
      </c>
      <c r="Q17">
        <f>SUM(M14:M17)</f>
        <v>499.99984540863647</v>
      </c>
      <c r="R17">
        <f t="shared" si="16"/>
        <v>98.31</v>
      </c>
      <c r="S17">
        <f t="shared" si="17"/>
        <v>970299</v>
      </c>
    </row>
    <row r="18" spans="1:39" x14ac:dyDescent="0.15">
      <c r="A18">
        <f t="shared" si="18"/>
        <v>96.06</v>
      </c>
      <c r="B18">
        <v>-0.01</v>
      </c>
      <c r="C18">
        <f t="shared" si="10"/>
        <v>99.99958463460338</v>
      </c>
      <c r="D18">
        <f t="shared" si="11"/>
        <v>9605.9601000000002</v>
      </c>
      <c r="E18">
        <v>0.01</v>
      </c>
      <c r="F18">
        <f>SUM(D14:D18)</f>
        <v>49009.950100000002</v>
      </c>
      <c r="G18">
        <f>SUM(C14:C18)</f>
        <v>499.99948157369437</v>
      </c>
      <c r="H18">
        <f t="shared" si="14"/>
        <v>98.02</v>
      </c>
      <c r="I18">
        <f t="shared" si="15"/>
        <v>960596.01</v>
      </c>
      <c r="K18">
        <f t="shared" si="19"/>
        <v>96.06</v>
      </c>
      <c r="L18">
        <v>-0.01</v>
      </c>
      <c r="M18">
        <f t="shared" si="12"/>
        <v>199.99916926920676</v>
      </c>
      <c r="N18">
        <f t="shared" si="13"/>
        <v>19211.9202</v>
      </c>
      <c r="O18">
        <v>0.02</v>
      </c>
      <c r="P18">
        <f>SUM(N14:N18)</f>
        <v>68367.905200000008</v>
      </c>
      <c r="Q18">
        <f>SUM(M14:M18)</f>
        <v>699.99901467784321</v>
      </c>
      <c r="R18">
        <f t="shared" si="16"/>
        <v>97.67</v>
      </c>
      <c r="S18">
        <f t="shared" si="17"/>
        <v>960596.01</v>
      </c>
    </row>
    <row r="19" spans="1:39" x14ac:dyDescent="0.15">
      <c r="A19">
        <f t="shared" si="18"/>
        <v>95.1</v>
      </c>
      <c r="B19">
        <v>-0.01</v>
      </c>
      <c r="C19">
        <f t="shared" si="10"/>
        <v>99.998953722397474</v>
      </c>
      <c r="D19">
        <f t="shared" si="11"/>
        <v>9509.9004989999994</v>
      </c>
      <c r="E19">
        <v>0.01</v>
      </c>
      <c r="F19">
        <f>SUM(D14:D19)</f>
        <v>58519.850598999998</v>
      </c>
      <c r="G19">
        <f>SUM(C14:C19)</f>
        <v>599.99843529609188</v>
      </c>
      <c r="H19">
        <f t="shared" si="14"/>
        <v>97.53</v>
      </c>
      <c r="I19">
        <f t="shared" si="15"/>
        <v>950990.04989999998</v>
      </c>
      <c r="K19">
        <f t="shared" si="19"/>
        <v>95.1</v>
      </c>
      <c r="L19">
        <v>-0.01</v>
      </c>
      <c r="M19">
        <f t="shared" si="12"/>
        <v>199.99790744479495</v>
      </c>
      <c r="N19">
        <f t="shared" si="13"/>
        <v>19019.800997999999</v>
      </c>
      <c r="O19">
        <v>0.02</v>
      </c>
      <c r="P19">
        <f>SUM(N14:N19)</f>
        <v>87387.706198</v>
      </c>
      <c r="Q19">
        <f>SUM(M14:M19)</f>
        <v>899.99692212263813</v>
      </c>
      <c r="R19">
        <f t="shared" si="16"/>
        <v>97.1</v>
      </c>
      <c r="S19">
        <f t="shared" si="17"/>
        <v>950990.04989999998</v>
      </c>
    </row>
    <row r="20" spans="1:39" x14ac:dyDescent="0.15">
      <c r="A20">
        <f t="shared" si="18"/>
        <v>94.15</v>
      </c>
      <c r="B20">
        <v>-0.01</v>
      </c>
      <c r="C20">
        <f t="shared" si="10"/>
        <v>99.997891598619219</v>
      </c>
      <c r="D20">
        <f t="shared" si="11"/>
        <v>9414.8014940100002</v>
      </c>
      <c r="E20">
        <v>0.01</v>
      </c>
      <c r="F20">
        <f>SUM(D14:D20)</f>
        <v>67934.652093009994</v>
      </c>
      <c r="G20">
        <f>SUM(C14:C20)</f>
        <v>699.99632689471105</v>
      </c>
      <c r="H20">
        <f t="shared" si="14"/>
        <v>97.05</v>
      </c>
      <c r="I20">
        <f t="shared" si="15"/>
        <v>941480.149401</v>
      </c>
      <c r="K20">
        <f t="shared" si="19"/>
        <v>94.15</v>
      </c>
      <c r="L20">
        <v>-0.01</v>
      </c>
      <c r="M20">
        <f t="shared" si="12"/>
        <v>249.99472899654808</v>
      </c>
      <c r="N20">
        <f t="shared" si="13"/>
        <v>23537.003735025002</v>
      </c>
      <c r="O20">
        <v>2.5000000000000001E-2</v>
      </c>
      <c r="P20">
        <f>SUM(N14:N20)</f>
        <v>110924.70993302501</v>
      </c>
      <c r="Q20">
        <f>SUM(M14:M20)</f>
        <v>1149.9916511191861</v>
      </c>
      <c r="R20">
        <f t="shared" si="16"/>
        <v>96.46</v>
      </c>
      <c r="S20">
        <f t="shared" si="17"/>
        <v>941480.149401</v>
      </c>
    </row>
    <row r="21" spans="1:39" x14ac:dyDescent="0.15">
      <c r="A21">
        <f t="shared" si="18"/>
        <v>93.21</v>
      </c>
      <c r="B21">
        <v>-0.01</v>
      </c>
      <c r="C21">
        <f t="shared" si="10"/>
        <v>99.996282363157405</v>
      </c>
      <c r="D21">
        <f t="shared" si="11"/>
        <v>9320.6534790699006</v>
      </c>
      <c r="E21">
        <v>0.01</v>
      </c>
      <c r="F21">
        <f>SUM(D14:D21)</f>
        <v>77255.305572079902</v>
      </c>
      <c r="G21">
        <f>SUM(C14:C21)</f>
        <v>799.99260925786848</v>
      </c>
      <c r="H21">
        <f t="shared" si="14"/>
        <v>96.57</v>
      </c>
      <c r="I21">
        <f t="shared" si="15"/>
        <v>932065.34790698998</v>
      </c>
      <c r="K21">
        <f t="shared" si="19"/>
        <v>93.21</v>
      </c>
      <c r="L21">
        <v>-0.01</v>
      </c>
      <c r="M21">
        <f t="shared" si="12"/>
        <v>249.9907059078935</v>
      </c>
      <c r="N21">
        <f t="shared" si="13"/>
        <v>23301.633697674752</v>
      </c>
      <c r="O21">
        <v>2.5000000000000001E-2</v>
      </c>
      <c r="P21">
        <f>SUM(N14:N21)</f>
        <v>134226.34363069976</v>
      </c>
      <c r="Q21">
        <f>SUM(M14:M21)</f>
        <v>1399.9823570270796</v>
      </c>
      <c r="R21">
        <f t="shared" si="16"/>
        <v>95.88</v>
      </c>
      <c r="S21">
        <f t="shared" si="17"/>
        <v>932065.34790698998</v>
      </c>
    </row>
    <row r="22" spans="1:39" x14ac:dyDescent="0.15">
      <c r="A22">
        <f t="shared" si="18"/>
        <v>92.28</v>
      </c>
      <c r="B22">
        <v>-0.01</v>
      </c>
      <c r="C22">
        <f t="shared" si="10"/>
        <v>99.994006765054195</v>
      </c>
      <c r="D22">
        <f t="shared" si="11"/>
        <v>9227.4469442792015</v>
      </c>
      <c r="E22">
        <v>0.01</v>
      </c>
      <c r="F22">
        <f>SUM(D14:D22)</f>
        <v>86482.752516359105</v>
      </c>
      <c r="G22">
        <f>SUM(C14:C22)</f>
        <v>899.9866160229227</v>
      </c>
      <c r="H22">
        <f t="shared" si="14"/>
        <v>96.09</v>
      </c>
      <c r="I22">
        <f t="shared" si="15"/>
        <v>922744.69442792004</v>
      </c>
      <c r="K22">
        <f t="shared" si="19"/>
        <v>92.28</v>
      </c>
      <c r="L22">
        <v>-0.01</v>
      </c>
      <c r="M22">
        <f t="shared" si="12"/>
        <v>299.98202029516256</v>
      </c>
      <c r="N22">
        <f t="shared" si="13"/>
        <v>27682.340832837599</v>
      </c>
      <c r="O22">
        <v>0.03</v>
      </c>
      <c r="P22">
        <f>SUM(N14:N22)</f>
        <v>161908.68446353736</v>
      </c>
      <c r="Q22">
        <f>SUM(M14:M22)</f>
        <v>1699.9643773222422</v>
      </c>
      <c r="R22">
        <f t="shared" si="16"/>
        <v>95.24</v>
      </c>
      <c r="S22">
        <f t="shared" si="17"/>
        <v>922744.69442792004</v>
      </c>
    </row>
    <row r="23" spans="1:39" x14ac:dyDescent="0.15">
      <c r="A23">
        <f t="shared" si="18"/>
        <v>91.36</v>
      </c>
      <c r="B23">
        <v>-0.01</v>
      </c>
      <c r="C23">
        <f t="shared" si="10"/>
        <v>99.990942150135822</v>
      </c>
      <c r="D23">
        <f t="shared" si="11"/>
        <v>9135.1724748364086</v>
      </c>
      <c r="E23">
        <v>0.01</v>
      </c>
      <c r="F23">
        <f>SUM(D14:D23)</f>
        <v>95617.924991195512</v>
      </c>
      <c r="G23">
        <f>SUM(C14:C23)</f>
        <v>999.97755817305847</v>
      </c>
      <c r="H23">
        <f t="shared" si="14"/>
        <v>95.62</v>
      </c>
      <c r="I23">
        <f t="shared" si="15"/>
        <v>913517.24748364079</v>
      </c>
      <c r="K23">
        <f t="shared" si="19"/>
        <v>91.36</v>
      </c>
      <c r="L23">
        <v>-0.01</v>
      </c>
      <c r="M23">
        <f t="shared" si="12"/>
        <v>299.97282645040747</v>
      </c>
      <c r="N23">
        <f t="shared" si="13"/>
        <v>27405.517424509224</v>
      </c>
      <c r="O23">
        <v>0.03</v>
      </c>
      <c r="P23">
        <f>SUM(N14:N23)</f>
        <v>189314.20188804658</v>
      </c>
      <c r="Q23">
        <f>SUM(M14:M23)</f>
        <v>1999.9372037726496</v>
      </c>
      <c r="R23">
        <f t="shared" si="16"/>
        <v>94.66</v>
      </c>
      <c r="S23">
        <f t="shared" si="17"/>
        <v>913517.24748364079</v>
      </c>
    </row>
    <row r="25" spans="1:39" x14ac:dyDescent="0.15">
      <c r="A25" t="s">
        <v>6</v>
      </c>
      <c r="B25" t="s">
        <v>0</v>
      </c>
      <c r="C25" t="s">
        <v>1</v>
      </c>
      <c r="D25" t="s">
        <v>18</v>
      </c>
      <c r="E25" t="s">
        <v>17</v>
      </c>
      <c r="F25" t="s">
        <v>5</v>
      </c>
      <c r="G25" t="s">
        <v>3</v>
      </c>
      <c r="H25" t="s">
        <v>2</v>
      </c>
      <c r="I25" t="s">
        <v>16</v>
      </c>
      <c r="K25" t="s">
        <v>6</v>
      </c>
      <c r="L25" t="s">
        <v>0</v>
      </c>
      <c r="M25" t="s">
        <v>1</v>
      </c>
      <c r="N25" t="s">
        <v>18</v>
      </c>
      <c r="O25" t="s">
        <v>17</v>
      </c>
      <c r="P25" t="s">
        <v>5</v>
      </c>
      <c r="Q25" t="s">
        <v>3</v>
      </c>
      <c r="R25" t="s">
        <v>2</v>
      </c>
      <c r="S25" t="s">
        <v>16</v>
      </c>
      <c r="U25" t="s">
        <v>6</v>
      </c>
      <c r="V25" t="s">
        <v>0</v>
      </c>
      <c r="W25" t="s">
        <v>1</v>
      </c>
      <c r="X25" t="s">
        <v>18</v>
      </c>
      <c r="Y25" t="s">
        <v>17</v>
      </c>
      <c r="Z25" t="s">
        <v>5</v>
      </c>
      <c r="AA25" t="s">
        <v>3</v>
      </c>
      <c r="AB25" t="s">
        <v>2</v>
      </c>
      <c r="AC25" t="s">
        <v>16</v>
      </c>
      <c r="AE25" t="s">
        <v>6</v>
      </c>
      <c r="AF25" t="s">
        <v>0</v>
      </c>
      <c r="AG25" t="s">
        <v>1</v>
      </c>
      <c r="AH25" t="s">
        <v>18</v>
      </c>
      <c r="AI25" t="s">
        <v>17</v>
      </c>
      <c r="AJ25" t="s">
        <v>5</v>
      </c>
      <c r="AK25" t="s">
        <v>3</v>
      </c>
      <c r="AL25" t="s">
        <v>2</v>
      </c>
      <c r="AM25" t="s">
        <v>16</v>
      </c>
    </row>
    <row r="26" spans="1:39" x14ac:dyDescent="0.15">
      <c r="A26">
        <v>100</v>
      </c>
      <c r="B26">
        <v>0</v>
      </c>
      <c r="C26">
        <f>D26/A26</f>
        <v>100</v>
      </c>
      <c r="D26">
        <f>I26*E26</f>
        <v>10000</v>
      </c>
      <c r="E26">
        <v>0.01</v>
      </c>
      <c r="F26">
        <f>SUM(D26)</f>
        <v>10000</v>
      </c>
      <c r="G26">
        <v>100</v>
      </c>
      <c r="H26">
        <f>F26/G26</f>
        <v>100</v>
      </c>
      <c r="I26">
        <v>1000000</v>
      </c>
      <c r="K26">
        <v>100</v>
      </c>
      <c r="L26">
        <v>0</v>
      </c>
      <c r="M26">
        <f>N26/K26</f>
        <v>100</v>
      </c>
      <c r="N26">
        <f>S26*O26</f>
        <v>10000</v>
      </c>
      <c r="O26">
        <v>0.01</v>
      </c>
      <c r="P26">
        <f>SUM(N26)</f>
        <v>10000</v>
      </c>
      <c r="Q26">
        <v>100</v>
      </c>
      <c r="R26">
        <f>P26/Q26</f>
        <v>100</v>
      </c>
      <c r="S26">
        <v>1000000</v>
      </c>
      <c r="U26">
        <v>100</v>
      </c>
      <c r="V26">
        <v>0</v>
      </c>
      <c r="W26">
        <f>X26/U26</f>
        <v>100</v>
      </c>
      <c r="X26">
        <f>AC26*Y26</f>
        <v>10000</v>
      </c>
      <c r="Y26">
        <v>0.01</v>
      </c>
      <c r="Z26">
        <f>SUM(X26)</f>
        <v>10000</v>
      </c>
      <c r="AA26">
        <v>100</v>
      </c>
      <c r="AB26">
        <f>Z26/AA26</f>
        <v>100</v>
      </c>
      <c r="AC26">
        <v>1000000</v>
      </c>
      <c r="AE26">
        <v>100</v>
      </c>
      <c r="AF26">
        <v>0</v>
      </c>
      <c r="AG26">
        <f>AH26/AE26</f>
        <v>100</v>
      </c>
      <c r="AH26">
        <f>AM26*AI26</f>
        <v>10000</v>
      </c>
      <c r="AI26">
        <v>0.01</v>
      </c>
      <c r="AJ26">
        <f>SUM(AH26)</f>
        <v>10000</v>
      </c>
      <c r="AK26">
        <v>100</v>
      </c>
      <c r="AL26">
        <f>AJ26/AK26</f>
        <v>100</v>
      </c>
      <c r="AM26">
        <v>1000000</v>
      </c>
    </row>
    <row r="27" spans="1:39" x14ac:dyDescent="0.15">
      <c r="A27">
        <f>ROUND(A26*(1+B27),2)</f>
        <v>99</v>
      </c>
      <c r="B27">
        <v>-0.01</v>
      </c>
      <c r="C27">
        <f t="shared" ref="C27:C43" si="20">D27/A27</f>
        <v>100</v>
      </c>
      <c r="D27">
        <f t="shared" ref="D27:D43" si="21">I27*E27</f>
        <v>9900</v>
      </c>
      <c r="E27">
        <v>0.01</v>
      </c>
      <c r="F27">
        <f>SUM(D26:D27)</f>
        <v>19900</v>
      </c>
      <c r="G27">
        <f>SUM(C26:C27)</f>
        <v>200</v>
      </c>
      <c r="H27">
        <f>ROUND(F27/G27,2)</f>
        <v>99.5</v>
      </c>
      <c r="I27">
        <f>I26*(1+B27)</f>
        <v>990000</v>
      </c>
      <c r="K27">
        <f>ROUND(K26*(1+L27),2)</f>
        <v>99</v>
      </c>
      <c r="L27">
        <v>-0.01</v>
      </c>
      <c r="M27">
        <f t="shared" ref="M27:M43" si="22">N27/K27</f>
        <v>100</v>
      </c>
      <c r="N27">
        <f t="shared" ref="N27:N43" si="23">S27*O27</f>
        <v>9900</v>
      </c>
      <c r="O27">
        <v>0.01</v>
      </c>
      <c r="P27">
        <f>SUM(N26:N27)</f>
        <v>19900</v>
      </c>
      <c r="Q27">
        <f>SUM(M26:M27)</f>
        <v>200</v>
      </c>
      <c r="R27">
        <f>ROUND(P27/Q27,2)</f>
        <v>99.5</v>
      </c>
      <c r="S27">
        <f>S26*(1+L27)</f>
        <v>990000</v>
      </c>
      <c r="U27">
        <f>ROUND(U26*(1+V27),2)</f>
        <v>99</v>
      </c>
      <c r="V27">
        <v>-0.01</v>
      </c>
      <c r="W27">
        <f t="shared" ref="W27:W43" si="24">X27/U27</f>
        <v>100</v>
      </c>
      <c r="X27">
        <f t="shared" ref="X27:X43" si="25">AC27*Y27</f>
        <v>9900</v>
      </c>
      <c r="Y27">
        <v>0.01</v>
      </c>
      <c r="Z27">
        <f>SUM(X26:X27)</f>
        <v>19900</v>
      </c>
      <c r="AA27">
        <f>SUM(W26:W27)</f>
        <v>200</v>
      </c>
      <c r="AB27">
        <f>ROUND(Z27/AA27,2)</f>
        <v>99.5</v>
      </c>
      <c r="AC27">
        <f>AC26*(1+V27)</f>
        <v>990000</v>
      </c>
      <c r="AE27">
        <f>ROUND(AE26*(1+AF27),2)</f>
        <v>99.5</v>
      </c>
      <c r="AF27">
        <v>-5.0000000000000001E-3</v>
      </c>
      <c r="AG27">
        <f t="shared" ref="AG27" si="26">AH27/AE27</f>
        <v>50</v>
      </c>
      <c r="AH27">
        <f t="shared" ref="AH27" si="27">AM27*AI27</f>
        <v>4975</v>
      </c>
      <c r="AI27">
        <v>5.0000000000000001E-3</v>
      </c>
      <c r="AJ27">
        <f>SUM(AH26:AH27)</f>
        <v>14975</v>
      </c>
      <c r="AK27">
        <f>SUM(AG26:AG27)</f>
        <v>150</v>
      </c>
      <c r="AL27">
        <f>ROUND(AJ27/AK27,2)</f>
        <v>99.83</v>
      </c>
      <c r="AM27">
        <f>AM26*(1+AF27)</f>
        <v>995000</v>
      </c>
    </row>
    <row r="28" spans="1:39" x14ac:dyDescent="0.15">
      <c r="A28">
        <f t="shared" ref="A28:A43" si="28">ROUND(A27*(1+B28),2)</f>
        <v>99.99</v>
      </c>
      <c r="B28">
        <v>0.01</v>
      </c>
      <c r="C28">
        <f t="shared" si="20"/>
        <v>-50</v>
      </c>
      <c r="D28">
        <f t="shared" ref="D28" si="29">I28*E28</f>
        <v>-4999.5</v>
      </c>
      <c r="E28">
        <v>-5.0000000000000001E-3</v>
      </c>
      <c r="F28">
        <f>SUM(D26:D28)</f>
        <v>14900.5</v>
      </c>
      <c r="G28">
        <f>SUM(C26:C28)</f>
        <v>150</v>
      </c>
      <c r="H28">
        <f>ROUND(F28/G28,2)</f>
        <v>99.34</v>
      </c>
      <c r="I28">
        <f>I27*(1+B28)</f>
        <v>999900</v>
      </c>
      <c r="K28">
        <f t="shared" ref="K28:K43" si="30">ROUND(K27*(1+L28),2)</f>
        <v>98.01</v>
      </c>
      <c r="L28">
        <v>-0.01</v>
      </c>
      <c r="M28">
        <f t="shared" ref="M28" si="31">N28/K28</f>
        <v>-50</v>
      </c>
      <c r="N28">
        <f t="shared" ref="N28" si="32">S28*O28</f>
        <v>-4900.5</v>
      </c>
      <c r="O28">
        <v>-5.0000000000000001E-3</v>
      </c>
      <c r="P28">
        <f>SUM(N26:N28)</f>
        <v>14999.5</v>
      </c>
      <c r="Q28">
        <f>SUM(M26:M28)</f>
        <v>150</v>
      </c>
      <c r="R28">
        <f>ROUND(P28/Q28,2)</f>
        <v>100</v>
      </c>
      <c r="S28">
        <f>S27*(1+L28)</f>
        <v>980100</v>
      </c>
      <c r="U28">
        <f t="shared" ref="U28:U43" si="33">ROUND(U27*(1+V28),2)</f>
        <v>99</v>
      </c>
      <c r="V28">
        <v>0</v>
      </c>
      <c r="W28">
        <v>0</v>
      </c>
      <c r="X28">
        <v>0</v>
      </c>
      <c r="Y28">
        <v>0</v>
      </c>
      <c r="Z28">
        <f>SUM(X26:X28)</f>
        <v>19900</v>
      </c>
      <c r="AA28">
        <f>SUM(W26:W28)</f>
        <v>200</v>
      </c>
      <c r="AB28">
        <f>ROUND(Z28/AA28,2)</f>
        <v>99.5</v>
      </c>
      <c r="AC28">
        <f>AC27*(1+V28)</f>
        <v>990000</v>
      </c>
      <c r="AE28">
        <f t="shared" ref="AE28:AE43" si="34">ROUND(AE27*(1+AF28),2)</f>
        <v>99</v>
      </c>
      <c r="AF28">
        <v>-5.0000000000000001E-3</v>
      </c>
      <c r="AG28">
        <f t="shared" ref="AG28" si="35">AH28/AE28</f>
        <v>50.001262626262623</v>
      </c>
      <c r="AH28">
        <f t="shared" ref="AH28" si="36">AM28*AI28</f>
        <v>4950.125</v>
      </c>
      <c r="AI28">
        <v>5.0000000000000001E-3</v>
      </c>
      <c r="AJ28">
        <f>SUM(AH26:AH28)</f>
        <v>19925.125</v>
      </c>
      <c r="AK28">
        <f>SUM(AG26:AG28)</f>
        <v>200.00126262626262</v>
      </c>
      <c r="AL28">
        <f>ROUND(AJ28/AK28,2)</f>
        <v>99.62</v>
      </c>
      <c r="AM28">
        <f>AM27*(1+AF28)</f>
        <v>990025</v>
      </c>
    </row>
    <row r="29" spans="1:39" x14ac:dyDescent="0.15">
      <c r="A29">
        <f t="shared" si="28"/>
        <v>98.99</v>
      </c>
      <c r="B29">
        <v>-0.01</v>
      </c>
      <c r="C29">
        <f t="shared" si="20"/>
        <v>99.010001010203055</v>
      </c>
      <c r="D29">
        <f t="shared" si="21"/>
        <v>9801</v>
      </c>
      <c r="E29">
        <v>0.01</v>
      </c>
      <c r="F29">
        <f>SUM(D26:D29)</f>
        <v>24701.5</v>
      </c>
      <c r="G29">
        <f>SUM(C26:C29)</f>
        <v>249.01000101020304</v>
      </c>
      <c r="H29">
        <f t="shared" ref="H29:H43" si="37">ROUND(F29/G29,2)</f>
        <v>99.2</v>
      </c>
      <c r="I29">
        <f>I27*(1+B29)</f>
        <v>980100</v>
      </c>
      <c r="K29">
        <f t="shared" si="30"/>
        <v>97.03</v>
      </c>
      <c r="L29">
        <v>-0.01</v>
      </c>
      <c r="M29">
        <f t="shared" si="22"/>
        <v>151.5149953622591</v>
      </c>
      <c r="N29">
        <f t="shared" si="23"/>
        <v>14701.5</v>
      </c>
      <c r="O29">
        <v>1.4999999999999999E-2</v>
      </c>
      <c r="P29">
        <f>SUM(N26:N29)</f>
        <v>29701</v>
      </c>
      <c r="Q29">
        <f>SUM(M26:M29)</f>
        <v>301.51499536225913</v>
      </c>
      <c r="R29">
        <f t="shared" ref="R29:R43" si="38">ROUND(P29/Q29,2)</f>
        <v>98.51</v>
      </c>
      <c r="S29">
        <f>S27*(1+L29)</f>
        <v>980100</v>
      </c>
      <c r="U29">
        <f t="shared" si="33"/>
        <v>98.01</v>
      </c>
      <c r="V29">
        <v>-0.01</v>
      </c>
      <c r="W29">
        <f t="shared" si="24"/>
        <v>150</v>
      </c>
      <c r="X29">
        <f t="shared" si="25"/>
        <v>14701.5</v>
      </c>
      <c r="Y29">
        <v>1.4999999999999999E-2</v>
      </c>
      <c r="Z29">
        <f>SUM(X26:X29)</f>
        <v>34601.5</v>
      </c>
      <c r="AA29">
        <f>SUM(W26:W29)</f>
        <v>350</v>
      </c>
      <c r="AB29">
        <f t="shared" ref="AB29" si="39">ROUND(Z29/AA29,2)</f>
        <v>98.86</v>
      </c>
      <c r="AC29">
        <f>AC27*(1+V29)</f>
        <v>980100</v>
      </c>
      <c r="AE29">
        <f t="shared" si="34"/>
        <v>98.51</v>
      </c>
      <c r="AF29">
        <v>-5.0000000000000001E-3</v>
      </c>
      <c r="AG29">
        <f t="shared" ref="AG29:AG30" si="40">AH29/AE29</f>
        <v>50.249974621865796</v>
      </c>
      <c r="AH29">
        <f t="shared" ref="AH29:AH30" si="41">AM29*AI29</f>
        <v>4950.125</v>
      </c>
      <c r="AI29">
        <v>5.0000000000000001E-3</v>
      </c>
      <c r="AJ29">
        <f>SUM(AH26:AH29)</f>
        <v>24875.25</v>
      </c>
      <c r="AK29">
        <f>SUM(AG26:AG29)</f>
        <v>250.2512372481284</v>
      </c>
      <c r="AL29">
        <f t="shared" ref="AL29" si="42">ROUND(AJ29/AK29,2)</f>
        <v>99.4</v>
      </c>
      <c r="AM29">
        <f>AM27*(1+AF29)</f>
        <v>990025</v>
      </c>
    </row>
    <row r="30" spans="1:39" x14ac:dyDescent="0.15">
      <c r="A30">
        <f t="shared" ref="A30" si="43">ROUND(A29*(1+B30),2)</f>
        <v>99.98</v>
      </c>
      <c r="B30">
        <v>0.01</v>
      </c>
      <c r="C30">
        <f t="shared" si="20"/>
        <v>-49.50495099019804</v>
      </c>
      <c r="D30">
        <f t="shared" si="21"/>
        <v>-4949.5050000000001</v>
      </c>
      <c r="E30">
        <v>-5.0000000000000001E-3</v>
      </c>
      <c r="F30">
        <f>SUM(D26:D30)</f>
        <v>19751.994999999999</v>
      </c>
      <c r="G30">
        <f>SUM(C26:C30)</f>
        <v>199.505050020005</v>
      </c>
      <c r="H30">
        <f>ROUND(F30/G30,2)</f>
        <v>99</v>
      </c>
      <c r="I30">
        <f>I29*(1+B30)</f>
        <v>989901</v>
      </c>
      <c r="K30">
        <f t="shared" ref="K30" si="44">ROUND(K29*(1+L30),2)</f>
        <v>96.06</v>
      </c>
      <c r="L30">
        <v>-0.01</v>
      </c>
      <c r="M30">
        <f t="shared" si="22"/>
        <v>-50.504840724547158</v>
      </c>
      <c r="N30">
        <f t="shared" si="23"/>
        <v>-4851.4949999999999</v>
      </c>
      <c r="O30">
        <v>-5.0000000000000001E-3</v>
      </c>
      <c r="P30">
        <f>SUM(N26:N30)</f>
        <v>24849.505000000001</v>
      </c>
      <c r="Q30">
        <f>SUM(M26:M30)</f>
        <v>251.01015463771196</v>
      </c>
      <c r="R30">
        <f>ROUND(P30/Q30,2)</f>
        <v>99</v>
      </c>
      <c r="S30">
        <f>S29*(1+L30)</f>
        <v>970299</v>
      </c>
      <c r="U30">
        <f t="shared" si="33"/>
        <v>98.01</v>
      </c>
      <c r="V30">
        <v>0</v>
      </c>
      <c r="W30">
        <v>0</v>
      </c>
      <c r="X30">
        <v>0</v>
      </c>
      <c r="Y30">
        <v>0</v>
      </c>
      <c r="Z30">
        <f>SUM(X26:X30)</f>
        <v>34601.5</v>
      </c>
      <c r="AA30">
        <f>SUM(W26:W30)</f>
        <v>350</v>
      </c>
      <c r="AB30">
        <f>ROUND(Z30/AA30,2)</f>
        <v>98.86</v>
      </c>
      <c r="AC30">
        <f>AC29*(1+V30)</f>
        <v>980100</v>
      </c>
      <c r="AE30">
        <f t="shared" si="34"/>
        <v>98.02</v>
      </c>
      <c r="AF30">
        <v>-5.0000000000000001E-3</v>
      </c>
      <c r="AG30">
        <f t="shared" si="40"/>
        <v>50.248667363803314</v>
      </c>
      <c r="AH30">
        <f t="shared" si="41"/>
        <v>4925.3743750000003</v>
      </c>
      <c r="AI30">
        <v>5.0000000000000001E-3</v>
      </c>
      <c r="AJ30">
        <f>SUM(AH26:AH30)</f>
        <v>29800.624374999999</v>
      </c>
      <c r="AK30">
        <f>SUM(AG26:AG30)</f>
        <v>300.4999046119317</v>
      </c>
      <c r="AL30">
        <f>ROUND(AJ30/AK30,2)</f>
        <v>99.17</v>
      </c>
      <c r="AM30">
        <f>AM29*(1+AF30)</f>
        <v>985074.875</v>
      </c>
    </row>
    <row r="31" spans="1:39" x14ac:dyDescent="0.15">
      <c r="A31">
        <f t="shared" si="28"/>
        <v>98.98</v>
      </c>
      <c r="B31">
        <v>-0.01</v>
      </c>
      <c r="C31">
        <f t="shared" si="20"/>
        <v>98.029804000808241</v>
      </c>
      <c r="D31">
        <f t="shared" si="21"/>
        <v>9702.99</v>
      </c>
      <c r="E31">
        <v>0.01</v>
      </c>
      <c r="F31">
        <f>SUM(D26:D31)</f>
        <v>29454.985000000001</v>
      </c>
      <c r="G31">
        <f>SUM(C26:C31)</f>
        <v>297.53485402081321</v>
      </c>
      <c r="H31">
        <f t="shared" si="37"/>
        <v>99</v>
      </c>
      <c r="I31">
        <f>I29*(1+B31)</f>
        <v>970299</v>
      </c>
      <c r="K31">
        <f t="shared" si="30"/>
        <v>95.1</v>
      </c>
      <c r="L31">
        <v>-0.01</v>
      </c>
      <c r="M31">
        <f t="shared" si="22"/>
        <v>153.04400630914827</v>
      </c>
      <c r="N31">
        <f t="shared" si="23"/>
        <v>14554.484999999999</v>
      </c>
      <c r="O31">
        <v>1.4999999999999999E-2</v>
      </c>
      <c r="P31">
        <f>SUM(N26:N31)</f>
        <v>39403.99</v>
      </c>
      <c r="Q31">
        <f>SUM(M26:M31)</f>
        <v>404.05416094686024</v>
      </c>
      <c r="R31">
        <f t="shared" si="38"/>
        <v>97.52</v>
      </c>
      <c r="S31">
        <f>S29*(1+L31)</f>
        <v>970299</v>
      </c>
      <c r="U31">
        <f t="shared" si="33"/>
        <v>97.03</v>
      </c>
      <c r="V31">
        <v>-0.01</v>
      </c>
      <c r="W31">
        <f t="shared" si="24"/>
        <v>149.9998454086365</v>
      </c>
      <c r="X31">
        <f t="shared" si="25"/>
        <v>14554.484999999999</v>
      </c>
      <c r="Y31">
        <v>1.4999999999999999E-2</v>
      </c>
      <c r="Z31">
        <f>SUM(X26:X31)</f>
        <v>49155.985000000001</v>
      </c>
      <c r="AA31">
        <f>SUM(W26:W31)</f>
        <v>499.99984540863647</v>
      </c>
      <c r="AB31">
        <f t="shared" ref="AB31" si="45">ROUND(Z31/AA31,2)</f>
        <v>98.31</v>
      </c>
      <c r="AC31">
        <f>AC29*(1+V31)</f>
        <v>970299</v>
      </c>
      <c r="AE31">
        <f t="shared" si="34"/>
        <v>97.53</v>
      </c>
      <c r="AF31">
        <v>-5.0000000000000001E-3</v>
      </c>
      <c r="AG31">
        <f t="shared" ref="AG31:AG32" si="46">AH31/AE31</f>
        <v>101.00224289962064</v>
      </c>
      <c r="AH31">
        <f t="shared" ref="AH31:AH32" si="47">AM31*AI31</f>
        <v>9850.7487500000007</v>
      </c>
      <c r="AI31">
        <v>0.01</v>
      </c>
      <c r="AJ31">
        <f>SUM(AH26:AH31)</f>
        <v>39651.373124999998</v>
      </c>
      <c r="AK31">
        <f>SUM(AG26:AG31)</f>
        <v>401.50214751155232</v>
      </c>
      <c r="AL31">
        <f t="shared" ref="AL31" si="48">ROUND(AJ31/AK31,2)</f>
        <v>98.76</v>
      </c>
      <c r="AM31">
        <f>AM29*(1+AF31)</f>
        <v>985074.875</v>
      </c>
    </row>
    <row r="32" spans="1:39" x14ac:dyDescent="0.15">
      <c r="A32">
        <f t="shared" ref="A32" si="49">ROUND(A31*(1+B32),2)</f>
        <v>99.97</v>
      </c>
      <c r="B32">
        <v>0.01</v>
      </c>
      <c r="C32">
        <f t="shared" ref="C32" si="50">D32/A32</f>
        <v>-49.01480394118235</v>
      </c>
      <c r="D32">
        <f t="shared" ref="D32" si="51">I32*E32</f>
        <v>-4900.0099499999997</v>
      </c>
      <c r="E32">
        <v>-5.0000000000000001E-3</v>
      </c>
      <c r="F32">
        <f>SUM(D26:D32)</f>
        <v>24554.975050000001</v>
      </c>
      <c r="G32">
        <f>SUM(C26:C32)</f>
        <v>248.52005007963086</v>
      </c>
      <c r="H32">
        <f>ROUND(F32/G32,2)</f>
        <v>98.8</v>
      </c>
      <c r="I32">
        <f>I31*(1+B32)</f>
        <v>980001.99</v>
      </c>
      <c r="K32">
        <f t="shared" si="30"/>
        <v>94.15</v>
      </c>
      <c r="L32">
        <v>-0.01</v>
      </c>
      <c r="M32">
        <f t="shared" ref="M32" si="52">N32/K32</f>
        <v>-51.014126925119491</v>
      </c>
      <c r="N32">
        <f t="shared" ref="N32" si="53">S32*O32</f>
        <v>-4802.9800500000001</v>
      </c>
      <c r="O32">
        <v>-5.0000000000000001E-3</v>
      </c>
      <c r="P32">
        <f>SUM(N26:N32)</f>
        <v>34601.00995</v>
      </c>
      <c r="Q32">
        <f>SUM(M26:M32)</f>
        <v>353.04003402174072</v>
      </c>
      <c r="R32">
        <f>ROUND(P32/Q32,2)</f>
        <v>98.01</v>
      </c>
      <c r="S32">
        <f>S31*(1+L32)</f>
        <v>960596.01</v>
      </c>
      <c r="U32">
        <f t="shared" si="33"/>
        <v>97.03</v>
      </c>
      <c r="V32">
        <v>0</v>
      </c>
      <c r="W32">
        <v>0</v>
      </c>
      <c r="X32">
        <v>0</v>
      </c>
      <c r="Y32">
        <v>0</v>
      </c>
      <c r="Z32">
        <f>SUM(X26:X32)</f>
        <v>49155.985000000001</v>
      </c>
      <c r="AA32">
        <f>SUM(W26:W32)</f>
        <v>499.99984540863647</v>
      </c>
      <c r="AB32">
        <f>ROUND(Z32/AA32,2)</f>
        <v>98.31</v>
      </c>
      <c r="AC32">
        <f>AC31*(1+V32)</f>
        <v>970299</v>
      </c>
      <c r="AE32">
        <f t="shared" si="34"/>
        <v>97.04</v>
      </c>
      <c r="AF32">
        <v>-5.0000000000000001E-3</v>
      </c>
      <c r="AG32">
        <f t="shared" si="46"/>
        <v>101.00468885253503</v>
      </c>
      <c r="AH32">
        <f t="shared" si="47"/>
        <v>9801.4950062499993</v>
      </c>
      <c r="AI32">
        <v>0.01</v>
      </c>
      <c r="AJ32">
        <f>SUM(AH26:AH32)</f>
        <v>49452.868131249998</v>
      </c>
      <c r="AK32">
        <f>SUM(AG26:AG32)</f>
        <v>502.50683636408735</v>
      </c>
      <c r="AL32">
        <f>ROUND(AJ32/AK32,2)</f>
        <v>98.41</v>
      </c>
      <c r="AM32">
        <f>AM31*(1+AF32)</f>
        <v>980149.50062499999</v>
      </c>
    </row>
    <row r="33" spans="1:39" x14ac:dyDescent="0.15">
      <c r="A33">
        <f t="shared" si="28"/>
        <v>98.97</v>
      </c>
      <c r="B33">
        <v>-0.01</v>
      </c>
      <c r="C33">
        <f t="shared" si="20"/>
        <v>97.059311912700821</v>
      </c>
      <c r="D33">
        <f t="shared" si="21"/>
        <v>9605.9601000000002</v>
      </c>
      <c r="E33">
        <v>0.01</v>
      </c>
      <c r="F33">
        <f>SUM(D26:D33)</f>
        <v>34160.935150000005</v>
      </c>
      <c r="G33">
        <f>SUM(C26:C33)</f>
        <v>345.57936199233166</v>
      </c>
      <c r="H33">
        <f t="shared" si="37"/>
        <v>98.85</v>
      </c>
      <c r="I33">
        <f>I31*(1+B33)</f>
        <v>960596.01</v>
      </c>
      <c r="K33">
        <f t="shared" si="30"/>
        <v>93.21</v>
      </c>
      <c r="L33">
        <v>-0.01</v>
      </c>
      <c r="M33">
        <f t="shared" si="22"/>
        <v>206.11436755712907</v>
      </c>
      <c r="N33">
        <f t="shared" si="23"/>
        <v>19211.9202</v>
      </c>
      <c r="O33">
        <v>0.02</v>
      </c>
      <c r="P33">
        <f>SUM(N26:N33)</f>
        <v>53812.93015</v>
      </c>
      <c r="Q33">
        <f>SUM(M26:M33)</f>
        <v>559.15440157886974</v>
      </c>
      <c r="R33">
        <f t="shared" si="38"/>
        <v>96.24</v>
      </c>
      <c r="S33">
        <f>S31*(1+L33)</f>
        <v>960596.01</v>
      </c>
      <c r="U33">
        <f t="shared" si="33"/>
        <v>96.06</v>
      </c>
      <c r="V33">
        <v>-0.01</v>
      </c>
      <c r="W33">
        <f t="shared" si="24"/>
        <v>199.99916926920676</v>
      </c>
      <c r="X33">
        <f t="shared" si="25"/>
        <v>19211.9202</v>
      </c>
      <c r="Y33">
        <v>0.02</v>
      </c>
      <c r="Z33">
        <f>SUM(X26:X33)</f>
        <v>68367.905200000008</v>
      </c>
      <c r="AA33">
        <f>SUM(W26:W33)</f>
        <v>699.99901467784321</v>
      </c>
      <c r="AB33">
        <f t="shared" ref="AB33" si="54">ROUND(Z33/AA33,2)</f>
        <v>97.67</v>
      </c>
      <c r="AC33">
        <f>AC31*(1+V33)</f>
        <v>960596.01</v>
      </c>
      <c r="AE33">
        <f t="shared" si="34"/>
        <v>96.55</v>
      </c>
      <c r="AF33">
        <v>-5.0000000000000001E-3</v>
      </c>
      <c r="AG33">
        <f t="shared" ref="AG33:AG34" si="55">AH33/AE33</f>
        <v>101.51729680217504</v>
      </c>
      <c r="AH33">
        <f t="shared" ref="AH33:AH34" si="56">AM33*AI33</f>
        <v>9801.4950062499993</v>
      </c>
      <c r="AI33">
        <v>0.01</v>
      </c>
      <c r="AJ33">
        <f>SUM(AH26:AH33)</f>
        <v>59254.363137499997</v>
      </c>
      <c r="AK33">
        <f>SUM(AG26:AG33)</f>
        <v>604.02413316626235</v>
      </c>
      <c r="AL33">
        <f t="shared" ref="AL33" si="57">ROUND(AJ33/AK33,2)</f>
        <v>98.1</v>
      </c>
      <c r="AM33">
        <f>AM31*(1+AF33)</f>
        <v>980149.50062499999</v>
      </c>
    </row>
    <row r="34" spans="1:39" x14ac:dyDescent="0.15">
      <c r="A34">
        <f t="shared" ref="A34" si="58">ROUND(A33*(1+B34),2)</f>
        <v>99.96</v>
      </c>
      <c r="B34">
        <v>0.01</v>
      </c>
      <c r="C34">
        <f t="shared" ref="C34" si="59">D34/A34</f>
        <v>-48.529510309123658</v>
      </c>
      <c r="D34">
        <f t="shared" ref="D34" si="60">I34*E34</f>
        <v>-4851.0098505000005</v>
      </c>
      <c r="E34">
        <v>-5.0000000000000001E-3</v>
      </c>
      <c r="F34">
        <f>SUM(D26:D34)</f>
        <v>29309.925299500006</v>
      </c>
      <c r="G34">
        <f>SUM(C26:C34)</f>
        <v>297.04985168320798</v>
      </c>
      <c r="H34">
        <f>ROUND(F34/G34,2)</f>
        <v>98.67</v>
      </c>
      <c r="I34">
        <f>I33*(1+B34)</f>
        <v>970201.97010000004</v>
      </c>
      <c r="K34">
        <f t="shared" si="30"/>
        <v>92.28</v>
      </c>
      <c r="L34">
        <v>-0.01</v>
      </c>
      <c r="M34">
        <f t="shared" ref="M34" si="61">N34/K34</f>
        <v>-51.527419262028602</v>
      </c>
      <c r="N34">
        <f t="shared" ref="N34" si="62">S34*O34</f>
        <v>-4754.9502494999997</v>
      </c>
      <c r="O34">
        <v>-5.0000000000000001E-3</v>
      </c>
      <c r="P34">
        <f>SUM(N26:N34)</f>
        <v>49057.979900500002</v>
      </c>
      <c r="Q34">
        <f>SUM(M26:M34)</f>
        <v>507.62698231684112</v>
      </c>
      <c r="R34">
        <f>ROUND(P34/Q34,2)</f>
        <v>96.64</v>
      </c>
      <c r="S34">
        <f>S33*(1+L34)</f>
        <v>950990.04989999998</v>
      </c>
      <c r="U34">
        <f t="shared" si="33"/>
        <v>96.06</v>
      </c>
      <c r="V34">
        <v>0</v>
      </c>
      <c r="W34">
        <v>0</v>
      </c>
      <c r="X34">
        <v>0</v>
      </c>
      <c r="Y34">
        <v>0</v>
      </c>
      <c r="Z34">
        <f>SUM(X26:X34)</f>
        <v>68367.905200000008</v>
      </c>
      <c r="AA34">
        <f>SUM(W26:W34)</f>
        <v>699.99901467784321</v>
      </c>
      <c r="AB34">
        <f>ROUND(Z34/AA34,2)</f>
        <v>97.67</v>
      </c>
      <c r="AC34">
        <f>AC33*(1+V34)</f>
        <v>960596.01</v>
      </c>
      <c r="AE34">
        <f t="shared" si="34"/>
        <v>96.07</v>
      </c>
      <c r="AF34">
        <v>-5.0000000000000001E-3</v>
      </c>
      <c r="AG34">
        <f t="shared" si="55"/>
        <v>101.51439087351672</v>
      </c>
      <c r="AH34">
        <f t="shared" si="56"/>
        <v>9752.4875312187505</v>
      </c>
      <c r="AI34">
        <v>0.01</v>
      </c>
      <c r="AJ34">
        <f>SUM(AH26:AH34)</f>
        <v>69006.850668718747</v>
      </c>
      <c r="AK34">
        <f>SUM(AG26:AG34)</f>
        <v>705.53852403977908</v>
      </c>
      <c r="AL34">
        <f>ROUND(AJ34/AK34,2)</f>
        <v>97.81</v>
      </c>
      <c r="AM34">
        <f>AM33*(1+AF34)</f>
        <v>975248.75312187499</v>
      </c>
    </row>
    <row r="35" spans="1:39" x14ac:dyDescent="0.15">
      <c r="A35">
        <f t="shared" si="28"/>
        <v>98.96</v>
      </c>
      <c r="B35">
        <v>-0.01</v>
      </c>
      <c r="C35">
        <f t="shared" si="20"/>
        <v>96.098428647938562</v>
      </c>
      <c r="D35">
        <f t="shared" si="21"/>
        <v>9509.9004989999994</v>
      </c>
      <c r="E35">
        <v>0.01</v>
      </c>
      <c r="F35">
        <f>SUM(D26:D35)</f>
        <v>38819.825798500009</v>
      </c>
      <c r="G35">
        <f>SUM(C26:C35)</f>
        <v>393.14828033114657</v>
      </c>
      <c r="H35">
        <f t="shared" si="37"/>
        <v>98.74</v>
      </c>
      <c r="I35">
        <f>I33*(1+B35)</f>
        <v>950990.04989999998</v>
      </c>
      <c r="K35">
        <f t="shared" si="30"/>
        <v>91.36</v>
      </c>
      <c r="L35">
        <v>-0.01</v>
      </c>
      <c r="M35">
        <f t="shared" si="22"/>
        <v>208.18521232486864</v>
      </c>
      <c r="N35">
        <f t="shared" si="23"/>
        <v>19019.800997999999</v>
      </c>
      <c r="O35">
        <v>0.02</v>
      </c>
      <c r="P35">
        <f>SUM(N26:N35)</f>
        <v>68077.780898500001</v>
      </c>
      <c r="Q35">
        <f>SUM(M26:M35)</f>
        <v>715.81219464170977</v>
      </c>
      <c r="R35">
        <f t="shared" si="38"/>
        <v>95.11</v>
      </c>
      <c r="S35">
        <f>S33*(1+L35)</f>
        <v>950990.04989999998</v>
      </c>
      <c r="U35">
        <f t="shared" si="33"/>
        <v>95.1</v>
      </c>
      <c r="V35">
        <v>-0.01</v>
      </c>
      <c r="W35">
        <f t="shared" si="24"/>
        <v>199.99790744479495</v>
      </c>
      <c r="X35">
        <f t="shared" si="25"/>
        <v>19019.800997999999</v>
      </c>
      <c r="Y35">
        <v>0.02</v>
      </c>
      <c r="Z35">
        <f>SUM(X26:X35)</f>
        <v>87387.706198</v>
      </c>
      <c r="AA35">
        <f>SUM(W26:W35)</f>
        <v>899.99692212263813</v>
      </c>
      <c r="AB35">
        <f t="shared" ref="AB35" si="63">ROUND(Z35/AA35,2)</f>
        <v>97.1</v>
      </c>
      <c r="AC35">
        <f>AC33*(1+V35)</f>
        <v>950990.04989999998</v>
      </c>
      <c r="AE35">
        <f t="shared" si="34"/>
        <v>95.59</v>
      </c>
      <c r="AF35">
        <v>-5.0000000000000001E-3</v>
      </c>
      <c r="AG35">
        <f t="shared" ref="AG35:AG36" si="64">AH35/AE35</f>
        <v>102.02413988093681</v>
      </c>
      <c r="AH35">
        <f t="shared" ref="AH35:AH36" si="65">AM35*AI35</f>
        <v>9752.4875312187505</v>
      </c>
      <c r="AI35">
        <v>0.01</v>
      </c>
      <c r="AJ35">
        <f>SUM(AH26:AH35)</f>
        <v>78759.338199937498</v>
      </c>
      <c r="AK35">
        <f>SUM(AG26:AG35)</f>
        <v>807.56266392071586</v>
      </c>
      <c r="AL35">
        <f t="shared" ref="AL35" si="66">ROUND(AJ35/AK35,2)</f>
        <v>97.53</v>
      </c>
      <c r="AM35">
        <f>AM33*(1+AF35)</f>
        <v>975248.75312187499</v>
      </c>
    </row>
    <row r="36" spans="1:39" x14ac:dyDescent="0.15">
      <c r="A36">
        <f t="shared" ref="A36" si="67">ROUND(A35*(1+B36),2)</f>
        <v>99.95</v>
      </c>
      <c r="B36">
        <v>0.01</v>
      </c>
      <c r="C36">
        <f t="shared" ref="C36" si="68">D36/A36</f>
        <v>-48.049022030965482</v>
      </c>
      <c r="D36">
        <f t="shared" ref="D36" si="69">I36*E36</f>
        <v>-4802.4997519950002</v>
      </c>
      <c r="E36">
        <v>-5.0000000000000001E-3</v>
      </c>
      <c r="F36">
        <f>SUM(D26:D36)</f>
        <v>34017.326046505012</v>
      </c>
      <c r="G36">
        <f>SUM(C26:C36)</f>
        <v>345.09925830018108</v>
      </c>
      <c r="H36">
        <f>ROUND(F36/G36,2)</f>
        <v>98.57</v>
      </c>
      <c r="I36">
        <f>I35*(1+B36)</f>
        <v>960499.95039899996</v>
      </c>
      <c r="K36">
        <f t="shared" si="30"/>
        <v>90.45</v>
      </c>
      <c r="L36">
        <v>-0.01</v>
      </c>
      <c r="M36">
        <f t="shared" ref="M36" si="70">N36/K36</f>
        <v>-52.044231586567165</v>
      </c>
      <c r="N36">
        <f t="shared" ref="N36" si="71">S36*O36</f>
        <v>-4707.4007470050001</v>
      </c>
      <c r="O36">
        <v>-5.0000000000000001E-3</v>
      </c>
      <c r="P36">
        <f>SUM(N26:N36)</f>
        <v>63370.380151495003</v>
      </c>
      <c r="Q36">
        <f>SUM(M26:M36)</f>
        <v>663.76796305514256</v>
      </c>
      <c r="R36">
        <f>ROUND(P36/Q36,2)</f>
        <v>95.47</v>
      </c>
      <c r="S36">
        <f>S35*(1+L36)</f>
        <v>941480.149401</v>
      </c>
      <c r="U36">
        <f t="shared" si="33"/>
        <v>95.1</v>
      </c>
      <c r="V36">
        <v>0</v>
      </c>
      <c r="W36">
        <v>0</v>
      </c>
      <c r="X36">
        <v>0</v>
      </c>
      <c r="Y36">
        <v>0</v>
      </c>
      <c r="Z36">
        <f>SUM(X26:X36)</f>
        <v>87387.706198</v>
      </c>
      <c r="AA36">
        <f>SUM(W26:W36)</f>
        <v>899.99692212263813</v>
      </c>
      <c r="AB36">
        <f>ROUND(Z36/AA36,2)</f>
        <v>97.1</v>
      </c>
      <c r="AC36">
        <f>AC35*(1+V36)</f>
        <v>950990.04989999998</v>
      </c>
      <c r="AE36">
        <f t="shared" si="34"/>
        <v>95.11</v>
      </c>
      <c r="AF36">
        <v>-5.0000000000000001E-3</v>
      </c>
      <c r="AG36">
        <f t="shared" si="64"/>
        <v>102.02633890823947</v>
      </c>
      <c r="AH36">
        <f t="shared" si="65"/>
        <v>9703.7250935626562</v>
      </c>
      <c r="AI36">
        <v>0.01</v>
      </c>
      <c r="AJ36">
        <f>SUM(AH26:AH36)</f>
        <v>88463.063293500149</v>
      </c>
      <c r="AK36">
        <f>SUM(AG26:AG36)</f>
        <v>909.58900282895536</v>
      </c>
      <c r="AL36">
        <f>ROUND(AJ36/AK36,2)</f>
        <v>97.26</v>
      </c>
      <c r="AM36">
        <f>AM35*(1+AF36)</f>
        <v>970372.50935626565</v>
      </c>
    </row>
    <row r="37" spans="1:39" x14ac:dyDescent="0.15">
      <c r="A37">
        <f t="shared" si="28"/>
        <v>98.95</v>
      </c>
      <c r="B37">
        <v>-0.01</v>
      </c>
      <c r="C37">
        <f t="shared" si="20"/>
        <v>95.147059060232436</v>
      </c>
      <c r="D37">
        <f t="shared" si="21"/>
        <v>9414.8014940100002</v>
      </c>
      <c r="E37">
        <v>0.01</v>
      </c>
      <c r="F37">
        <f>SUM(D26:D37)</f>
        <v>43432.127540515008</v>
      </c>
      <c r="G37">
        <f>SUM(C26:C37)</f>
        <v>440.24631736041351</v>
      </c>
      <c r="H37">
        <f t="shared" si="37"/>
        <v>98.65</v>
      </c>
      <c r="I37">
        <f>I35*(1+B37)</f>
        <v>941480.149401</v>
      </c>
      <c r="K37">
        <f t="shared" si="30"/>
        <v>89.55</v>
      </c>
      <c r="L37">
        <v>-0.01</v>
      </c>
      <c r="M37">
        <f t="shared" si="22"/>
        <v>262.83644595226133</v>
      </c>
      <c r="N37">
        <f t="shared" si="23"/>
        <v>23537.003735025002</v>
      </c>
      <c r="O37">
        <v>2.5000000000000001E-2</v>
      </c>
      <c r="P37">
        <f>SUM(N26:N37)</f>
        <v>86907.383886520009</v>
      </c>
      <c r="Q37">
        <f>SUM(M26:M37)</f>
        <v>926.60440900740389</v>
      </c>
      <c r="R37">
        <f t="shared" si="38"/>
        <v>93.79</v>
      </c>
      <c r="S37">
        <f>S35*(1+L37)</f>
        <v>941480.149401</v>
      </c>
      <c r="U37">
        <f t="shared" si="33"/>
        <v>94.15</v>
      </c>
      <c r="V37">
        <v>-0.01</v>
      </c>
      <c r="W37">
        <f t="shared" si="24"/>
        <v>249.99472899654808</v>
      </c>
      <c r="X37">
        <f t="shared" si="25"/>
        <v>23537.003735025002</v>
      </c>
      <c r="Y37">
        <v>2.5000000000000001E-2</v>
      </c>
      <c r="Z37">
        <f>SUM(X26:X37)</f>
        <v>110924.70993302501</v>
      </c>
      <c r="AA37">
        <f>SUM(W26:W37)</f>
        <v>1149.9916511191861</v>
      </c>
      <c r="AB37">
        <f t="shared" ref="AB37" si="72">ROUND(Z37/AA37,2)</f>
        <v>96.46</v>
      </c>
      <c r="AC37">
        <f>AC35*(1+V37)</f>
        <v>941480.149401</v>
      </c>
      <c r="AE37">
        <f t="shared" si="34"/>
        <v>94.63</v>
      </c>
      <c r="AF37">
        <v>-5.0000000000000001E-3</v>
      </c>
      <c r="AG37">
        <f t="shared" ref="AG37:AG38" si="73">AH37/AE37</f>
        <v>128.17982000373371</v>
      </c>
      <c r="AH37">
        <f t="shared" ref="AH37:AH38" si="74">AM37*AI37</f>
        <v>12129.656366953321</v>
      </c>
      <c r="AI37" s="47">
        <v>1.2500000000000001E-2</v>
      </c>
      <c r="AJ37">
        <f>SUM(AH26:AH37)</f>
        <v>100592.71966045347</v>
      </c>
      <c r="AK37">
        <f>SUM(AG26:AG37)</f>
        <v>1037.768822832689</v>
      </c>
      <c r="AL37">
        <f t="shared" ref="AL37" si="75">ROUND(AJ37/AK37,2)</f>
        <v>96.93</v>
      </c>
      <c r="AM37">
        <f>AM35*(1+AF37)</f>
        <v>970372.50935626565</v>
      </c>
    </row>
    <row r="38" spans="1:39" x14ac:dyDescent="0.15">
      <c r="A38">
        <f t="shared" ref="A38" si="76">ROUND(A37*(1+B38),2)</f>
        <v>99.94</v>
      </c>
      <c r="B38">
        <v>0.01</v>
      </c>
      <c r="C38">
        <f t="shared" ref="C38" si="77">D38/A38</f>
        <v>-47.573291519662298</v>
      </c>
      <c r="D38">
        <f t="shared" ref="D38" si="78">I38*E38</f>
        <v>-4754.4747544750498</v>
      </c>
      <c r="E38">
        <v>-5.0000000000000001E-3</v>
      </c>
      <c r="F38">
        <f>SUM(D26:D38)</f>
        <v>38677.652786039958</v>
      </c>
      <c r="G38">
        <f>SUM(C26:C38)</f>
        <v>392.67302584075122</v>
      </c>
      <c r="H38">
        <f>ROUND(F38/G38,2)</f>
        <v>98.5</v>
      </c>
      <c r="I38">
        <f>I37*(1+B38)</f>
        <v>950894.95089501003</v>
      </c>
      <c r="K38">
        <f t="shared" si="30"/>
        <v>88.65</v>
      </c>
      <c r="L38">
        <v>-0.01</v>
      </c>
      <c r="M38">
        <f t="shared" ref="M38" si="79">N38/K38</f>
        <v>-52.569957580766498</v>
      </c>
      <c r="N38">
        <f t="shared" ref="N38" si="80">S38*O38</f>
        <v>-4660.3267395349503</v>
      </c>
      <c r="O38">
        <v>-5.0000000000000001E-3</v>
      </c>
      <c r="P38">
        <f>SUM(N26:N38)</f>
        <v>82247.057146985055</v>
      </c>
      <c r="Q38">
        <f>SUM(M26:M38)</f>
        <v>874.03445142663736</v>
      </c>
      <c r="R38">
        <f>ROUND(P38/Q38,2)</f>
        <v>94.1</v>
      </c>
      <c r="S38">
        <f>S37*(1+L38)</f>
        <v>932065.34790698998</v>
      </c>
      <c r="U38">
        <f t="shared" si="33"/>
        <v>94.15</v>
      </c>
      <c r="V38">
        <v>0</v>
      </c>
      <c r="W38">
        <v>0</v>
      </c>
      <c r="X38">
        <v>0</v>
      </c>
      <c r="Y38">
        <v>0</v>
      </c>
      <c r="Z38">
        <f>SUM(X26:X38)</f>
        <v>110924.70993302501</v>
      </c>
      <c r="AA38">
        <f>SUM(W26:W38)</f>
        <v>1149.9916511191861</v>
      </c>
      <c r="AB38">
        <f>ROUND(Z38/AA38,2)</f>
        <v>96.46</v>
      </c>
      <c r="AC38">
        <f>AC37*(1+V38)</f>
        <v>941480.149401</v>
      </c>
      <c r="AE38">
        <f t="shared" si="34"/>
        <v>94.16</v>
      </c>
      <c r="AF38">
        <v>-5.0000000000000001E-3</v>
      </c>
      <c r="AG38">
        <f t="shared" si="73"/>
        <v>128.1755319150229</v>
      </c>
      <c r="AH38">
        <f t="shared" si="74"/>
        <v>12069.008085118556</v>
      </c>
      <c r="AI38" s="47">
        <v>1.2500000000000001E-2</v>
      </c>
      <c r="AJ38">
        <f>SUM(AH26:AH38)</f>
        <v>112661.72774557202</v>
      </c>
      <c r="AK38">
        <f>SUM(AG26:AG38)</f>
        <v>1165.9443547477119</v>
      </c>
      <c r="AL38">
        <f>ROUND(AJ38/AK38,2)</f>
        <v>96.63</v>
      </c>
      <c r="AM38">
        <f>AM37*(1+AF38)</f>
        <v>965520.64680948434</v>
      </c>
    </row>
    <row r="39" spans="1:39" x14ac:dyDescent="0.15">
      <c r="A39">
        <f t="shared" si="28"/>
        <v>98.94</v>
      </c>
      <c r="B39">
        <v>-0.01</v>
      </c>
      <c r="C39">
        <f t="shared" si="20"/>
        <v>94.20510894552153</v>
      </c>
      <c r="D39">
        <f t="shared" si="21"/>
        <v>9320.6534790699006</v>
      </c>
      <c r="E39">
        <v>0.01</v>
      </c>
      <c r="F39">
        <f>SUM(D26:D39)</f>
        <v>47998.306265109859</v>
      </c>
      <c r="G39">
        <f>SUM(C26:C39)</f>
        <v>486.87813478627277</v>
      </c>
      <c r="H39">
        <f t="shared" si="37"/>
        <v>98.58</v>
      </c>
      <c r="I39">
        <f>I37*(1+B39)</f>
        <v>932065.34790698998</v>
      </c>
      <c r="K39">
        <f t="shared" si="30"/>
        <v>87.76</v>
      </c>
      <c r="L39">
        <v>-0.01</v>
      </c>
      <c r="M39">
        <f t="shared" si="22"/>
        <v>265.51542499629386</v>
      </c>
      <c r="N39">
        <f t="shared" si="23"/>
        <v>23301.633697674752</v>
      </c>
      <c r="O39">
        <v>2.5000000000000001E-2</v>
      </c>
      <c r="P39">
        <f>SUM(N26:N39)</f>
        <v>105548.69084465981</v>
      </c>
      <c r="Q39">
        <f>SUM(M26:M39)</f>
        <v>1139.5498764229312</v>
      </c>
      <c r="R39">
        <f t="shared" si="38"/>
        <v>92.62</v>
      </c>
      <c r="S39">
        <f>S37*(1+L39)</f>
        <v>932065.34790698998</v>
      </c>
      <c r="U39">
        <f t="shared" si="33"/>
        <v>93.21</v>
      </c>
      <c r="V39">
        <v>-0.01</v>
      </c>
      <c r="W39">
        <f t="shared" si="24"/>
        <v>249.9907059078935</v>
      </c>
      <c r="X39">
        <f t="shared" si="25"/>
        <v>23301.633697674752</v>
      </c>
      <c r="Y39">
        <v>2.5000000000000001E-2</v>
      </c>
      <c r="Z39">
        <f>SUM(X26:X39)</f>
        <v>134226.34363069976</v>
      </c>
      <c r="AA39">
        <f>SUM(W26:W39)</f>
        <v>1399.9823570270796</v>
      </c>
      <c r="AB39">
        <f t="shared" ref="AB39" si="81">ROUND(Z39/AA39,2)</f>
        <v>95.88</v>
      </c>
      <c r="AC39">
        <f>AC37*(1+V39)</f>
        <v>932065.34790698998</v>
      </c>
      <c r="AE39">
        <f t="shared" si="34"/>
        <v>93.69</v>
      </c>
      <c r="AF39">
        <v>-5.0000000000000001E-3</v>
      </c>
      <c r="AG39">
        <f t="shared" ref="AG39:AG40" si="82">AH39/AE39</f>
        <v>128.81853010052893</v>
      </c>
      <c r="AH39">
        <f t="shared" ref="AH39:AH40" si="83">AM39*AI39</f>
        <v>12069.008085118556</v>
      </c>
      <c r="AI39" s="47">
        <v>1.2500000000000001E-2</v>
      </c>
      <c r="AJ39">
        <f>SUM(AH26:AH39)</f>
        <v>124730.73583069057</v>
      </c>
      <c r="AK39">
        <f>SUM(AG26:AG39)</f>
        <v>1294.7628848482409</v>
      </c>
      <c r="AL39">
        <f t="shared" ref="AL39" si="84">ROUND(AJ39/AK39,2)</f>
        <v>96.33</v>
      </c>
      <c r="AM39">
        <f>AM37*(1+AF39)</f>
        <v>965520.64680948434</v>
      </c>
    </row>
    <row r="40" spans="1:39" x14ac:dyDescent="0.15">
      <c r="A40">
        <f t="shared" ref="A40" si="85">ROUND(A39*(1+B40),2)</f>
        <v>99.93</v>
      </c>
      <c r="B40">
        <v>0.01</v>
      </c>
      <c r="C40">
        <f t="shared" ref="C40" si="86">D40/A40</f>
        <v>-47.10227165946462</v>
      </c>
      <c r="D40">
        <f t="shared" ref="D40" si="87">I40*E40</f>
        <v>-4706.9300069302999</v>
      </c>
      <c r="E40">
        <v>-5.0000000000000001E-3</v>
      </c>
      <c r="F40">
        <f>SUM(D26:D40)</f>
        <v>43291.37625817956</v>
      </c>
      <c r="G40">
        <f>SUM(C26:C40)</f>
        <v>439.77586312680813</v>
      </c>
      <c r="H40">
        <f>ROUND(F40/G40,2)</f>
        <v>98.44</v>
      </c>
      <c r="I40">
        <f>I39*(1+B40)</f>
        <v>941386.00138605991</v>
      </c>
      <c r="K40">
        <f t="shared" si="30"/>
        <v>86.88</v>
      </c>
      <c r="L40">
        <v>-0.01</v>
      </c>
      <c r="M40">
        <f t="shared" ref="M40" si="88">N40/K40</f>
        <v>-53.104551935308486</v>
      </c>
      <c r="N40">
        <f t="shared" ref="N40" si="89">S40*O40</f>
        <v>-4613.7234721396007</v>
      </c>
      <c r="O40">
        <v>-5.0000000000000001E-3</v>
      </c>
      <c r="P40">
        <f>SUM(N26:N40)</f>
        <v>100934.96737252022</v>
      </c>
      <c r="Q40">
        <f>SUM(M26:M40)</f>
        <v>1086.4453244876227</v>
      </c>
      <c r="R40">
        <f>ROUND(P40/Q40,2)</f>
        <v>92.9</v>
      </c>
      <c r="S40">
        <f>S39*(1+L40)</f>
        <v>922744.69442792004</v>
      </c>
      <c r="U40">
        <f t="shared" si="33"/>
        <v>93.21</v>
      </c>
      <c r="V40">
        <v>0</v>
      </c>
      <c r="W40">
        <v>0</v>
      </c>
      <c r="X40">
        <v>0</v>
      </c>
      <c r="Y40">
        <v>0</v>
      </c>
      <c r="Z40">
        <f>SUM(X26:X40)</f>
        <v>134226.34363069976</v>
      </c>
      <c r="AA40">
        <f>SUM(W26:W40)</f>
        <v>1399.9823570270796</v>
      </c>
      <c r="AB40">
        <f>ROUND(Z40/AA40,2)</f>
        <v>95.88</v>
      </c>
      <c r="AC40">
        <f>AC39*(1+V40)</f>
        <v>932065.34790698998</v>
      </c>
      <c r="AE40">
        <f t="shared" si="34"/>
        <v>93.22</v>
      </c>
      <c r="AF40">
        <v>-5.0000000000000001E-3</v>
      </c>
      <c r="AG40">
        <f t="shared" si="82"/>
        <v>128.82067200915</v>
      </c>
      <c r="AH40">
        <f t="shared" si="83"/>
        <v>12008.663044692963</v>
      </c>
      <c r="AI40" s="47">
        <v>1.2500000000000001E-2</v>
      </c>
      <c r="AJ40">
        <f>SUM(AH26:AH40)</f>
        <v>136739.39887538354</v>
      </c>
      <c r="AK40">
        <f>SUM(AG26:AG40)</f>
        <v>1423.5835568573909</v>
      </c>
      <c r="AL40">
        <f>ROUND(AJ40/AK40,2)</f>
        <v>96.05</v>
      </c>
      <c r="AM40">
        <f>AM39*(1+AF40)</f>
        <v>960693.04357543692</v>
      </c>
    </row>
    <row r="41" spans="1:39" x14ac:dyDescent="0.15">
      <c r="A41">
        <f t="shared" si="28"/>
        <v>98.93</v>
      </c>
      <c r="B41">
        <v>-0.01</v>
      </c>
      <c r="C41">
        <f t="shared" si="20"/>
        <v>93.272485032641271</v>
      </c>
      <c r="D41">
        <f t="shared" si="21"/>
        <v>9227.4469442792015</v>
      </c>
      <c r="E41">
        <v>0.01</v>
      </c>
      <c r="F41">
        <f>SUM(D26:D41)</f>
        <v>52518.823202458763</v>
      </c>
      <c r="G41">
        <f>SUM(C26:C41)</f>
        <v>533.04834815944946</v>
      </c>
      <c r="H41">
        <f t="shared" si="37"/>
        <v>98.53</v>
      </c>
      <c r="I41">
        <f>I39*(1+B41)</f>
        <v>922744.69442792004</v>
      </c>
      <c r="K41">
        <f t="shared" si="30"/>
        <v>86.01</v>
      </c>
      <c r="L41">
        <v>-0.01</v>
      </c>
      <c r="M41">
        <f t="shared" si="22"/>
        <v>321.85025965396579</v>
      </c>
      <c r="N41">
        <f t="shared" si="23"/>
        <v>27682.340832837599</v>
      </c>
      <c r="O41">
        <v>0.03</v>
      </c>
      <c r="P41">
        <f>SUM(N26:N41)</f>
        <v>128617.30820535781</v>
      </c>
      <c r="Q41">
        <f>SUM(M26:M41)</f>
        <v>1408.2955841415885</v>
      </c>
      <c r="R41">
        <f t="shared" si="38"/>
        <v>91.33</v>
      </c>
      <c r="S41">
        <f>S39*(1+L41)</f>
        <v>922744.69442792004</v>
      </c>
      <c r="U41">
        <f t="shared" si="33"/>
        <v>92.28</v>
      </c>
      <c r="V41">
        <v>-0.01</v>
      </c>
      <c r="W41">
        <f t="shared" si="24"/>
        <v>299.98202029516256</v>
      </c>
      <c r="X41">
        <f t="shared" si="25"/>
        <v>27682.340832837599</v>
      </c>
      <c r="Y41">
        <v>0.03</v>
      </c>
      <c r="Z41">
        <f>SUM(X26:X41)</f>
        <v>161908.68446353736</v>
      </c>
      <c r="AA41">
        <f>SUM(W26:W41)</f>
        <v>1699.9643773222422</v>
      </c>
      <c r="AB41">
        <f t="shared" ref="AB41" si="90">ROUND(Z41/AA41,2)</f>
        <v>95.24</v>
      </c>
      <c r="AC41">
        <f>AC39*(1+V41)</f>
        <v>922744.69442792004</v>
      </c>
      <c r="AE41">
        <f t="shared" si="34"/>
        <v>92.75</v>
      </c>
      <c r="AF41">
        <v>-5.0000000000000001E-3</v>
      </c>
      <c r="AG41">
        <f t="shared" ref="AG41:AG42" si="91">AH41/AE41</f>
        <v>155.36814720896552</v>
      </c>
      <c r="AH41">
        <f t="shared" ref="AH41:AH42" si="92">AM41*AI41</f>
        <v>14410.395653631553</v>
      </c>
      <c r="AI41">
        <v>1.4999999999999999E-2</v>
      </c>
      <c r="AJ41">
        <f>SUM(AH26:AH41)</f>
        <v>151149.79452901508</v>
      </c>
      <c r="AK41">
        <f>SUM(AG26:AG41)</f>
        <v>1578.9517040663563</v>
      </c>
      <c r="AL41">
        <f t="shared" ref="AL41" si="93">ROUND(AJ41/AK41,2)</f>
        <v>95.73</v>
      </c>
      <c r="AM41">
        <f>AM39*(1+AF41)</f>
        <v>960693.04357543692</v>
      </c>
    </row>
    <row r="42" spans="1:39" x14ac:dyDescent="0.15">
      <c r="A42">
        <f t="shared" ref="A42" si="94">ROUND(A41*(1+B42),2)</f>
        <v>99.92</v>
      </c>
      <c r="B42">
        <v>0.01</v>
      </c>
      <c r="C42">
        <f t="shared" ref="C42" si="95">D42/A42</f>
        <v>-46.63591580125096</v>
      </c>
      <c r="D42">
        <f t="shared" ref="D42" si="96">I42*E42</f>
        <v>-4659.8607068609963</v>
      </c>
      <c r="E42">
        <v>-5.0000000000000001E-3</v>
      </c>
      <c r="F42">
        <f>SUM(D26:D42)</f>
        <v>47858.962495597763</v>
      </c>
      <c r="G42">
        <f>SUM(C26:C42)</f>
        <v>486.41243235819849</v>
      </c>
      <c r="H42">
        <f>ROUND(F42/G42,2)</f>
        <v>98.39</v>
      </c>
      <c r="I42">
        <f>I41*(1+B42)</f>
        <v>931972.14137219929</v>
      </c>
      <c r="K42">
        <f t="shared" si="30"/>
        <v>85.15</v>
      </c>
      <c r="L42">
        <v>-0.01</v>
      </c>
      <c r="M42">
        <f t="shared" ref="M42" si="97">N42/K42</f>
        <v>-53.641646945604272</v>
      </c>
      <c r="N42">
        <f t="shared" ref="N42" si="98">S42*O42</f>
        <v>-4567.5862374182043</v>
      </c>
      <c r="O42">
        <v>-5.0000000000000001E-3</v>
      </c>
      <c r="P42">
        <f>SUM(N26:N42)</f>
        <v>124049.72196793961</v>
      </c>
      <c r="Q42">
        <f>SUM(M26:M42)</f>
        <v>1354.6539371959843</v>
      </c>
      <c r="R42">
        <f>ROUND(P42/Q42,2)</f>
        <v>91.57</v>
      </c>
      <c r="S42">
        <f>S41*(1+L42)</f>
        <v>913517.24748364079</v>
      </c>
      <c r="U42">
        <f t="shared" si="33"/>
        <v>92.28</v>
      </c>
      <c r="V42">
        <v>0</v>
      </c>
      <c r="W42">
        <v>0</v>
      </c>
      <c r="X42">
        <v>0</v>
      </c>
      <c r="Y42">
        <v>0</v>
      </c>
      <c r="Z42">
        <f>SUM(X26:X42)</f>
        <v>161908.68446353736</v>
      </c>
      <c r="AA42">
        <f>SUM(W26:W42)</f>
        <v>1699.9643773222422</v>
      </c>
      <c r="AB42">
        <f>ROUND(Z42/AA42,2)</f>
        <v>95.24</v>
      </c>
      <c r="AC42">
        <f>AC41*(1+V42)</f>
        <v>922744.69442792004</v>
      </c>
      <c r="AE42">
        <f t="shared" si="34"/>
        <v>92.29</v>
      </c>
      <c r="AF42">
        <v>-5.0000000000000001E-3</v>
      </c>
      <c r="AG42">
        <f t="shared" si="91"/>
        <v>155.36183416798565</v>
      </c>
      <c r="AH42">
        <f t="shared" si="92"/>
        <v>14338.343675363396</v>
      </c>
      <c r="AI42">
        <v>1.4999999999999999E-2</v>
      </c>
      <c r="AJ42">
        <f>SUM(AH26:AH42)</f>
        <v>165488.13820437848</v>
      </c>
      <c r="AK42">
        <f>SUM(AG26:AG42)</f>
        <v>1734.3135382343421</v>
      </c>
      <c r="AL42">
        <f>ROUND(AJ42/AK42,2)</f>
        <v>95.42</v>
      </c>
      <c r="AM42">
        <f>AM41*(1+AF42)</f>
        <v>955889.57835755975</v>
      </c>
    </row>
    <row r="43" spans="1:39" x14ac:dyDescent="0.15">
      <c r="A43">
        <f t="shared" si="28"/>
        <v>98.92</v>
      </c>
      <c r="B43">
        <v>-0.01</v>
      </c>
      <c r="C43">
        <f t="shared" si="20"/>
        <v>92.349094974084196</v>
      </c>
      <c r="D43">
        <f t="shared" si="21"/>
        <v>9135.1724748364086</v>
      </c>
      <c r="E43">
        <v>0.01</v>
      </c>
      <c r="F43">
        <f>SUM(D26:D43)</f>
        <v>56994.13497043417</v>
      </c>
      <c r="G43">
        <f>SUM(C26:C43)</f>
        <v>578.76152733228264</v>
      </c>
      <c r="H43">
        <f t="shared" si="37"/>
        <v>98.48</v>
      </c>
      <c r="I43">
        <f t="shared" ref="I43" si="99">I41*(1+B43)</f>
        <v>913517.24748364079</v>
      </c>
      <c r="K43">
        <f t="shared" si="30"/>
        <v>84.3</v>
      </c>
      <c r="L43">
        <v>-0.01</v>
      </c>
      <c r="M43">
        <f t="shared" si="22"/>
        <v>325.09510586606433</v>
      </c>
      <c r="N43">
        <f t="shared" si="23"/>
        <v>27405.517424509224</v>
      </c>
      <c r="O43">
        <v>0.03</v>
      </c>
      <c r="P43">
        <f>SUM(N26:N43)</f>
        <v>151455.23939244883</v>
      </c>
      <c r="Q43">
        <f>SUM(M26:M43)</f>
        <v>1679.7490430620487</v>
      </c>
      <c r="R43">
        <f t="shared" si="38"/>
        <v>90.17</v>
      </c>
      <c r="S43">
        <f t="shared" ref="S43" si="100">S41*(1+L43)</f>
        <v>913517.24748364079</v>
      </c>
      <c r="U43">
        <f t="shared" si="33"/>
        <v>91.36</v>
      </c>
      <c r="V43">
        <v>-0.01</v>
      </c>
      <c r="W43">
        <f t="shared" si="24"/>
        <v>299.97282645040747</v>
      </c>
      <c r="X43">
        <f t="shared" si="25"/>
        <v>27405.517424509224</v>
      </c>
      <c r="Y43">
        <v>0.03</v>
      </c>
      <c r="Z43">
        <f>SUM(X26:X43)</f>
        <v>189314.20188804658</v>
      </c>
      <c r="AA43">
        <f>SUM(W26:W43)</f>
        <v>1999.9372037726496</v>
      </c>
      <c r="AB43">
        <f t="shared" ref="AB43" si="101">ROUND(Z43/AA43,2)</f>
        <v>94.66</v>
      </c>
      <c r="AC43">
        <f t="shared" ref="AC43" si="102">AC41*(1+V43)</f>
        <v>913517.24748364079</v>
      </c>
      <c r="AE43">
        <f t="shared" si="34"/>
        <v>91.83</v>
      </c>
      <c r="AF43">
        <v>-5.0000000000000001E-3</v>
      </c>
      <c r="AG43">
        <f t="shared" ref="AG43" si="103">AH43/AE43</f>
        <v>312.28016280874215</v>
      </c>
      <c r="AH43">
        <f t="shared" ref="AH43" si="104">AM43*AI43</f>
        <v>28676.687350726792</v>
      </c>
      <c r="AI43">
        <v>0.03</v>
      </c>
      <c r="AJ43">
        <f>SUM(AH26:AH43)</f>
        <v>194164.82555510529</v>
      </c>
      <c r="AK43">
        <f>SUM(AG26:AG43)</f>
        <v>2046.5937010430844</v>
      </c>
      <c r="AL43">
        <f t="shared" ref="AL43" si="105">ROUND(AJ43/AK43,2)</f>
        <v>94.87</v>
      </c>
      <c r="AM43">
        <f t="shared" ref="AM43" si="106">AM41*(1+AF43)</f>
        <v>955889.57835755975</v>
      </c>
    </row>
    <row r="44" spans="1:39" x14ac:dyDescent="0.15">
      <c r="Y44">
        <f>SUM(Y26:Y43)</f>
        <v>0.2</v>
      </c>
      <c r="AI44">
        <f>SUM(AI26:AI43)</f>
        <v>0.20000000000000004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震荡</vt:lpstr>
      <vt:lpstr>Sheet3</vt:lpstr>
      <vt:lpstr>下跌反弹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hechao</dc:creator>
  <cp:lastModifiedBy>hechao</cp:lastModifiedBy>
  <dcterms:created xsi:type="dcterms:W3CDTF">2016-12-29T08:49:25Z</dcterms:created>
  <dcterms:modified xsi:type="dcterms:W3CDTF">2017-01-05T16:28:44Z</dcterms:modified>
</cp:coreProperties>
</file>