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80" yWindow="480" windowWidth="25080" windowHeight="13700" tabRatio="500" activeTab="2"/>
  </bookViews>
  <sheets>
    <sheet name="tform" sheetId="1" r:id="rId1"/>
    <sheet name="raw" sheetId="2" r:id="rId2"/>
    <sheet name="tabl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K29" i="1"/>
  <c r="J29" i="1"/>
  <c r="K28" i="1"/>
  <c r="J28" i="1"/>
  <c r="K27" i="1"/>
  <c r="J27" i="1"/>
  <c r="K26" i="1"/>
  <c r="J26" i="1"/>
  <c r="I29" i="1"/>
  <c r="I28" i="1"/>
  <c r="I27" i="1"/>
  <c r="I26" i="1"/>
  <c r="H29" i="2"/>
  <c r="H28" i="2"/>
  <c r="H27" i="2"/>
  <c r="H26" i="2"/>
  <c r="J7" i="1"/>
  <c r="I7" i="1"/>
  <c r="L7" i="1"/>
  <c r="J6" i="1"/>
  <c r="I6" i="1"/>
  <c r="L6" i="1"/>
  <c r="K7" i="1"/>
  <c r="K6" i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<sst xmlns="http://schemas.openxmlformats.org/spreadsheetml/2006/main" count="330" uniqueCount="71">
  <si>
    <t>N</t>
  </si>
  <si>
    <t>sd</t>
  </si>
  <si>
    <t>se</t>
  </si>
  <si>
    <t>ci</t>
  </si>
  <si>
    <t>D</t>
  </si>
  <si>
    <t>M</t>
  </si>
  <si>
    <t>Variable</t>
  </si>
  <si>
    <t>Growth Rate</t>
  </si>
  <si>
    <t>Stem Length at Flowering</t>
  </si>
  <si>
    <t>Final Stem Length</t>
  </si>
  <si>
    <t>Total Branches</t>
  </si>
  <si>
    <t>Date Flowered</t>
  </si>
  <si>
    <t>Flowering Duration</t>
  </si>
  <si>
    <t>DESTZ/S</t>
  </si>
  <si>
    <t>Mean</t>
  </si>
  <si>
    <t>CV</t>
  </si>
  <si>
    <t>tform</t>
  </si>
  <si>
    <t>none</t>
  </si>
  <si>
    <t>rank</t>
  </si>
  <si>
    <t>sqrt</t>
  </si>
  <si>
    <t>bt mean</t>
  </si>
  <si>
    <t>bt se</t>
  </si>
  <si>
    <t>bt sd</t>
  </si>
  <si>
    <t>Mean ± se</t>
  </si>
  <si>
    <t>0.0899470898888889 ± 0.0106236620597953</t>
  </si>
  <si>
    <t>0.0572420635333333 ± 0.010690429992779</t>
  </si>
  <si>
    <t>7.1875 ± 0.571684280583843</t>
  </si>
  <si>
    <t>5.03571428571429 ± 0.470165641007828</t>
  </si>
  <si>
    <t>9.79465502399693 ± 0.0170484506668873</t>
  </si>
  <si>
    <t>6.24559291717824 ± 0.057258890100358</t>
  </si>
  <si>
    <t>2.93333333333333 ± 0.300264433722561</t>
  </si>
  <si>
    <t>1.33333333333333 ± 0.256235371595269</t>
  </si>
  <si>
    <t>231.25 ± 4.40407008724127</t>
  </si>
  <si>
    <t>224.5 ± 4.98652029128375</t>
  </si>
  <si>
    <t>16.8 ± 4.57238085319527</t>
  </si>
  <si>
    <t>10.5 ± 4.087119456848</t>
  </si>
  <si>
    <t>0.0236805556333333 ± 0.00553499847290798</t>
  </si>
  <si>
    <t>4.36111111111111 ± 0.267540100089943</t>
  </si>
  <si>
    <t>4.44117647058824 ± 0.25682719406725</t>
  </si>
  <si>
    <t>6.31818181818182 ± 1.50495050850779</t>
  </si>
  <si>
    <t>1.05882352941176 ± 0.0588235294117647</t>
  </si>
  <si>
    <t>227 ± 4.19461216822605</t>
  </si>
  <si>
    <t>6.17647058823529 ± 1.77448272105863</t>
  </si>
  <si>
    <t>n</t>
  </si>
  <si>
    <t>Transplant Zone</t>
  </si>
  <si>
    <t>Transplant Site</t>
  </si>
  <si>
    <t>0.090 ± 0.011</t>
  </si>
  <si>
    <t>7.19 ± 0.57</t>
  </si>
  <si>
    <t>9.79 ± 0.017</t>
  </si>
  <si>
    <t>2.93 ± 0.30</t>
  </si>
  <si>
    <t>231.25 ± 4.404</t>
  </si>
  <si>
    <t>16.80 ± 4.57</t>
  </si>
  <si>
    <t>0.057 ± 0.011</t>
  </si>
  <si>
    <t>5.036 ± 0.47</t>
  </si>
  <si>
    <t>6.25 ± 0.057</t>
  </si>
  <si>
    <t>1.33 ± 0.26</t>
  </si>
  <si>
    <t>224.50 ± 4.99</t>
  </si>
  <si>
    <t>10.50 ± 4.087</t>
  </si>
  <si>
    <t>0.024 ± 0.0055</t>
  </si>
  <si>
    <t>4.36 ± 0.27</t>
  </si>
  <si>
    <t>4.44 ± 0.26</t>
  </si>
  <si>
    <t>1.059 ± 0.059</t>
  </si>
  <si>
    <t>227.00 ± 4.19</t>
  </si>
  <si>
    <t>6.18 ± 1.77</t>
  </si>
  <si>
    <t>6.32 ± 1.505</t>
  </si>
  <si>
    <t>Lifetime Fitness</t>
  </si>
  <si>
    <t>log</t>
  </si>
  <si>
    <t>13.0385220395292 ± 1.21436639799566</t>
  </si>
  <si>
    <t>3.39379990861314 ± 1.29308165740415</t>
  </si>
  <si>
    <t>1.70218599650308 ± 0.00206925757149899</t>
  </si>
  <si>
    <t>3.67643525866424 ± 0.165778612848706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</si>
</sst>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" fontId="0" fillId="0" borderId="0" xfId="0" applyNumberFormat="1"/>
    <xf numFmtId="0" fontId="0" fillId="0" borderId="0" xfId="0" applyAlignment="1"/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2" workbookViewId="0">
      <selection activeCell="D26" sqref="D26:D29"/>
    </sheetView>
  </sheetViews>
  <sheetFormatPr baseColWidth="10" defaultRowHeight="15" x14ac:dyDescent="0"/>
  <sheetData>
    <row r="1" spans="1:12">
      <c r="A1" s="1" t="s">
        <v>6</v>
      </c>
      <c r="B1" s="1" t="s">
        <v>16</v>
      </c>
      <c r="C1" t="s">
        <v>13</v>
      </c>
      <c r="D1" t="s">
        <v>0</v>
      </c>
      <c r="E1" t="s">
        <v>14</v>
      </c>
      <c r="F1" t="s">
        <v>1</v>
      </c>
      <c r="G1" t="s">
        <v>2</v>
      </c>
      <c r="H1" t="s">
        <v>3</v>
      </c>
      <c r="I1" t="s">
        <v>20</v>
      </c>
      <c r="J1" t="s">
        <v>22</v>
      </c>
      <c r="K1" t="s">
        <v>21</v>
      </c>
      <c r="L1" t="s">
        <v>15</v>
      </c>
    </row>
    <row r="2" spans="1:12">
      <c r="A2" s="1" t="s">
        <v>7</v>
      </c>
      <c r="B2" s="1" t="s">
        <v>17</v>
      </c>
      <c r="C2">
        <v>1</v>
      </c>
      <c r="D2">
        <v>27</v>
      </c>
      <c r="E2">
        <v>8.9947089888888901E-2</v>
      </c>
      <c r="F2">
        <v>5.5202167350022001E-2</v>
      </c>
      <c r="G2">
        <v>1.06236620597953E-2</v>
      </c>
      <c r="H2">
        <v>2.18372501101027E-2</v>
      </c>
    </row>
    <row r="3" spans="1:12">
      <c r="A3" s="1" t="s">
        <v>7</v>
      </c>
      <c r="B3" s="1" t="s">
        <v>17</v>
      </c>
      <c r="C3">
        <v>2</v>
      </c>
      <c r="D3">
        <v>30</v>
      </c>
      <c r="E3">
        <v>5.7242063533333297E-2</v>
      </c>
      <c r="F3">
        <v>5.8553896564748499E-2</v>
      </c>
      <c r="G3">
        <v>1.0690429992778999E-2</v>
      </c>
      <c r="H3">
        <v>2.18643843083761E-2</v>
      </c>
    </row>
    <row r="4" spans="1:12">
      <c r="A4" s="1" t="s">
        <v>8</v>
      </c>
      <c r="B4" s="1" t="s">
        <v>18</v>
      </c>
      <c r="C4">
        <v>1</v>
      </c>
      <c r="D4">
        <v>16</v>
      </c>
      <c r="E4">
        <v>19.15625</v>
      </c>
      <c r="F4">
        <v>8.4571838299361399</v>
      </c>
      <c r="G4">
        <v>2.1142959574840399</v>
      </c>
      <c r="H4">
        <v>4.5065151577582201</v>
      </c>
    </row>
    <row r="5" spans="1:12">
      <c r="A5" s="1" t="s">
        <v>8</v>
      </c>
      <c r="B5" s="1" t="s">
        <v>18</v>
      </c>
      <c r="C5">
        <v>2</v>
      </c>
      <c r="D5">
        <v>14</v>
      </c>
      <c r="E5">
        <v>11.3214285714286</v>
      </c>
      <c r="F5">
        <v>7.1484456160255396</v>
      </c>
      <c r="G5">
        <v>1.91050245308241</v>
      </c>
      <c r="H5">
        <v>4.1273896177345204</v>
      </c>
    </row>
    <row r="6" spans="1:12">
      <c r="A6" s="1" t="s">
        <v>9</v>
      </c>
      <c r="B6" s="1" t="s">
        <v>19</v>
      </c>
      <c r="C6">
        <v>1</v>
      </c>
      <c r="D6">
        <v>15</v>
      </c>
      <c r="E6">
        <v>3.12964135708821</v>
      </c>
      <c r="F6">
        <v>0.50569433455725998</v>
      </c>
      <c r="G6">
        <v>0.13056971573411399</v>
      </c>
      <c r="H6">
        <v>0.28004418815173898</v>
      </c>
      <c r="I6">
        <f t="shared" ref="I6:K7" si="0">E6^2</f>
        <v>9.794655023996933</v>
      </c>
      <c r="J6">
        <f t="shared" si="0"/>
        <v>0.25572676000331002</v>
      </c>
      <c r="K6">
        <f t="shared" si="0"/>
        <v>1.7048450666887337E-2</v>
      </c>
      <c r="L6">
        <f>(J6/I6)*100</f>
        <v>2.6108807239946552</v>
      </c>
    </row>
    <row r="7" spans="1:12">
      <c r="A7" s="1" t="s">
        <v>9</v>
      </c>
      <c r="B7" s="1" t="s">
        <v>19</v>
      </c>
      <c r="C7">
        <v>2</v>
      </c>
      <c r="D7">
        <v>11</v>
      </c>
      <c r="E7">
        <v>2.4991184280018102</v>
      </c>
      <c r="F7">
        <v>0.793629504935355</v>
      </c>
      <c r="G7">
        <v>0.239288299129644</v>
      </c>
      <c r="H7">
        <v>0.53316755611647204</v>
      </c>
      <c r="I7">
        <f t="shared" si="0"/>
        <v>6.2455929171782385</v>
      </c>
      <c r="J7">
        <f t="shared" si="0"/>
        <v>0.62984779110393663</v>
      </c>
      <c r="K7">
        <f t="shared" si="0"/>
        <v>5.7258890100357986E-2</v>
      </c>
      <c r="L7">
        <f>(J7/I7)*100</f>
        <v>10.084675697827935</v>
      </c>
    </row>
    <row r="8" spans="1:12">
      <c r="A8" s="1" t="s">
        <v>10</v>
      </c>
      <c r="B8" s="1" t="s">
        <v>18</v>
      </c>
      <c r="C8">
        <v>1</v>
      </c>
      <c r="D8">
        <v>15</v>
      </c>
      <c r="E8">
        <v>18.633333333333301</v>
      </c>
      <c r="F8">
        <v>5.5788717070577603</v>
      </c>
      <c r="G8">
        <v>1.4404584808041601</v>
      </c>
      <c r="H8">
        <v>3.08947617412707</v>
      </c>
    </row>
    <row r="9" spans="1:12">
      <c r="A9" s="1" t="s">
        <v>10</v>
      </c>
      <c r="B9" s="1" t="s">
        <v>18</v>
      </c>
      <c r="C9">
        <v>2</v>
      </c>
      <c r="D9">
        <v>12</v>
      </c>
      <c r="E9">
        <v>8.2083333333333304</v>
      </c>
      <c r="F9">
        <v>5.5409973393922103</v>
      </c>
      <c r="G9">
        <v>1.59954815273855</v>
      </c>
      <c r="H9">
        <v>3.5205817470295302</v>
      </c>
    </row>
    <row r="10" spans="1:12">
      <c r="A10" s="1" t="s">
        <v>11</v>
      </c>
      <c r="B10" s="1" t="s">
        <v>17</v>
      </c>
      <c r="C10">
        <v>1</v>
      </c>
      <c r="D10">
        <v>16</v>
      </c>
      <c r="E10">
        <v>231.25</v>
      </c>
      <c r="F10">
        <v>17.616280348965098</v>
      </c>
      <c r="G10">
        <v>4.4040700872412701</v>
      </c>
      <c r="H10">
        <v>9.3870531860638007</v>
      </c>
    </row>
    <row r="11" spans="1:12">
      <c r="A11" s="1" t="s">
        <v>11</v>
      </c>
      <c r="B11" s="1" t="s">
        <v>17</v>
      </c>
      <c r="C11">
        <v>2</v>
      </c>
      <c r="D11">
        <v>14</v>
      </c>
      <c r="E11">
        <v>224.5</v>
      </c>
      <c r="F11">
        <v>18.657850482179999</v>
      </c>
      <c r="G11">
        <v>4.9865202912837496</v>
      </c>
      <c r="H11">
        <v>10.772722142105099</v>
      </c>
    </row>
    <row r="12" spans="1:12">
      <c r="A12" s="1" t="s">
        <v>12</v>
      </c>
      <c r="B12" s="1" t="s">
        <v>18</v>
      </c>
      <c r="C12">
        <v>1</v>
      </c>
      <c r="D12">
        <v>15</v>
      </c>
      <c r="E12">
        <v>14.9</v>
      </c>
      <c r="F12">
        <v>8.41384912765003</v>
      </c>
      <c r="G12">
        <v>2.1724465032593598</v>
      </c>
      <c r="H12">
        <v>4.6594343404042498</v>
      </c>
    </row>
    <row r="13" spans="1:12">
      <c r="A13" s="1" t="s">
        <v>12</v>
      </c>
      <c r="B13" s="1" t="s">
        <v>18</v>
      </c>
      <c r="C13">
        <v>2</v>
      </c>
      <c r="D13">
        <v>12</v>
      </c>
      <c r="E13">
        <v>12.875</v>
      </c>
      <c r="F13">
        <v>6.5126624914295004</v>
      </c>
      <c r="G13">
        <v>1.880043721284</v>
      </c>
      <c r="H13">
        <v>4.1379483308695502</v>
      </c>
    </row>
    <row r="14" spans="1:12">
      <c r="A14" s="1" t="s">
        <v>7</v>
      </c>
      <c r="B14" s="1" t="s">
        <v>17</v>
      </c>
      <c r="C14" t="s">
        <v>4</v>
      </c>
      <c r="D14">
        <v>30</v>
      </c>
      <c r="E14">
        <v>2.3680555633333301E-2</v>
      </c>
      <c r="F14">
        <v>3.0316435193683499E-2</v>
      </c>
      <c r="G14">
        <v>5.5349984729079803E-3</v>
      </c>
      <c r="H14">
        <v>1.13203429459506E-2</v>
      </c>
    </row>
    <row r="15" spans="1:12">
      <c r="A15" s="1" t="s">
        <v>7</v>
      </c>
      <c r="B15" s="1" t="s">
        <v>17</v>
      </c>
      <c r="C15" t="s">
        <v>5</v>
      </c>
      <c r="D15">
        <v>30</v>
      </c>
      <c r="E15">
        <v>5.7242063533333297E-2</v>
      </c>
      <c r="F15">
        <v>5.8553896564748499E-2</v>
      </c>
      <c r="G15">
        <v>1.0690429992778999E-2</v>
      </c>
      <c r="H15">
        <v>2.18643843083761E-2</v>
      </c>
    </row>
    <row r="16" spans="1:12">
      <c r="A16" s="1" t="s">
        <v>8</v>
      </c>
      <c r="B16" s="1" t="s">
        <v>17</v>
      </c>
      <c r="C16" t="s">
        <v>4</v>
      </c>
      <c r="D16">
        <v>18</v>
      </c>
      <c r="E16">
        <v>4.3611111111111098</v>
      </c>
      <c r="F16">
        <v>1.1350765140775601</v>
      </c>
      <c r="G16">
        <v>0.267540100089943</v>
      </c>
      <c r="H16">
        <v>0.56446027086484596</v>
      </c>
    </row>
    <row r="17" spans="1:12">
      <c r="A17" s="1" t="s">
        <v>8</v>
      </c>
      <c r="B17" s="1" t="s">
        <v>17</v>
      </c>
      <c r="C17" t="s">
        <v>5</v>
      </c>
      <c r="D17">
        <v>14</v>
      </c>
      <c r="E17">
        <v>5.03571428571429</v>
      </c>
      <c r="F17">
        <v>1.75919874368424</v>
      </c>
      <c r="G17">
        <v>0.47016564100782798</v>
      </c>
      <c r="H17">
        <v>1.0157311141790499</v>
      </c>
    </row>
    <row r="18" spans="1:12">
      <c r="A18" s="1" t="s">
        <v>9</v>
      </c>
      <c r="B18" s="1" t="s">
        <v>18</v>
      </c>
      <c r="C18" t="s">
        <v>4</v>
      </c>
      <c r="D18">
        <v>17</v>
      </c>
      <c r="E18">
        <v>13.5588235294118</v>
      </c>
      <c r="F18">
        <v>6.8302689207242597</v>
      </c>
      <c r="G18">
        <v>1.6565835418541</v>
      </c>
      <c r="H18">
        <v>3.5118002289792201</v>
      </c>
    </row>
    <row r="19" spans="1:12">
      <c r="A19" s="1" t="s">
        <v>9</v>
      </c>
      <c r="B19" s="1" t="s">
        <v>18</v>
      </c>
      <c r="C19" t="s">
        <v>5</v>
      </c>
      <c r="D19">
        <v>11</v>
      </c>
      <c r="E19">
        <v>15.954545454545499</v>
      </c>
      <c r="F19">
        <v>9.8804214116973395</v>
      </c>
      <c r="G19">
        <v>2.9790591448357899</v>
      </c>
      <c r="H19">
        <v>6.63775742297363</v>
      </c>
    </row>
    <row r="20" spans="1:12">
      <c r="A20" s="1" t="s">
        <v>10</v>
      </c>
      <c r="B20" s="1" t="s">
        <v>18</v>
      </c>
      <c r="C20" t="s">
        <v>4</v>
      </c>
      <c r="D20">
        <v>17</v>
      </c>
      <c r="E20">
        <v>14.323529411764699</v>
      </c>
      <c r="F20">
        <v>3.39549875050866</v>
      </c>
      <c r="G20">
        <v>0.82352941176470595</v>
      </c>
      <c r="H20">
        <v>1.74580436406456</v>
      </c>
    </row>
    <row r="21" spans="1:12">
      <c r="A21" s="1" t="s">
        <v>10</v>
      </c>
      <c r="B21" s="1" t="s">
        <v>18</v>
      </c>
      <c r="C21" t="s">
        <v>5</v>
      </c>
      <c r="D21">
        <v>12</v>
      </c>
      <c r="E21">
        <v>15.9583333333333</v>
      </c>
      <c r="F21">
        <v>5.7503293713306398</v>
      </c>
      <c r="G21">
        <v>1.65997710523338</v>
      </c>
      <c r="H21">
        <v>3.6535849747105398</v>
      </c>
    </row>
    <row r="22" spans="1:12">
      <c r="A22" s="1" t="s">
        <v>11</v>
      </c>
      <c r="B22" s="1" t="s">
        <v>18</v>
      </c>
      <c r="C22" t="s">
        <v>4</v>
      </c>
      <c r="D22">
        <v>18</v>
      </c>
      <c r="E22">
        <v>16.0555555555556</v>
      </c>
      <c r="F22">
        <v>7.9426045677889201</v>
      </c>
      <c r="G22">
        <v>1.8720898500556</v>
      </c>
      <c r="H22">
        <v>3.9497643287509399</v>
      </c>
    </row>
    <row r="23" spans="1:12">
      <c r="A23" s="1" t="s">
        <v>11</v>
      </c>
      <c r="B23" s="1" t="s">
        <v>18</v>
      </c>
      <c r="C23" t="s">
        <v>5</v>
      </c>
      <c r="D23">
        <v>14</v>
      </c>
      <c r="E23">
        <v>17.071428571428601</v>
      </c>
      <c r="F23">
        <v>11.0154736321531</v>
      </c>
      <c r="G23">
        <v>2.9440091631827898</v>
      </c>
      <c r="H23">
        <v>6.3601451204793502</v>
      </c>
    </row>
    <row r="24" spans="1:12">
      <c r="A24" s="1" t="s">
        <v>12</v>
      </c>
      <c r="B24" s="1" t="s">
        <v>18</v>
      </c>
      <c r="C24" t="s">
        <v>4</v>
      </c>
      <c r="D24">
        <v>17</v>
      </c>
      <c r="E24">
        <v>13.852941176470599</v>
      </c>
      <c r="F24">
        <v>7.28389642010535</v>
      </c>
      <c r="G24">
        <v>1.76660437095016</v>
      </c>
      <c r="H24">
        <v>3.74503396760467</v>
      </c>
    </row>
    <row r="25" spans="1:12">
      <c r="A25" s="1" t="s">
        <v>12</v>
      </c>
      <c r="B25" s="1" t="s">
        <v>18</v>
      </c>
      <c r="C25" t="s">
        <v>5</v>
      </c>
      <c r="D25">
        <v>12</v>
      </c>
      <c r="E25">
        <v>16.625</v>
      </c>
      <c r="F25">
        <v>8.9952639053711305</v>
      </c>
      <c r="G25">
        <v>2.5967090185988702</v>
      </c>
      <c r="H25">
        <v>5.71531801501225</v>
      </c>
    </row>
    <row r="26" spans="1:12">
      <c r="A26" s="1" t="s">
        <v>65</v>
      </c>
      <c r="B26" s="1" t="s">
        <v>66</v>
      </c>
      <c r="C26">
        <v>1</v>
      </c>
      <c r="D26">
        <v>15</v>
      </c>
      <c r="E26">
        <v>1.11522836544079</v>
      </c>
      <c r="F26">
        <v>0.32668514453372799</v>
      </c>
      <c r="G26">
        <v>8.4349741615499393E-2</v>
      </c>
      <c r="H26">
        <v>0.18091220294623001</v>
      </c>
      <c r="I26">
        <f>10^(E26)</f>
        <v>13.038522039529159</v>
      </c>
      <c r="J26">
        <f t="shared" ref="J26:K27" si="1">10^(F26)</f>
        <v>2.121705706890634</v>
      </c>
      <c r="K26">
        <f t="shared" si="1"/>
        <v>1.2143663979956585</v>
      </c>
      <c r="L26">
        <f>(J26/I26)*100</f>
        <v>16.272593630307288</v>
      </c>
    </row>
    <row r="27" spans="1:12">
      <c r="A27" s="1" t="s">
        <v>65</v>
      </c>
      <c r="B27" s="1" t="s">
        <v>66</v>
      </c>
      <c r="C27">
        <v>2</v>
      </c>
      <c r="D27">
        <v>12</v>
      </c>
      <c r="E27">
        <v>0.53068623363668899</v>
      </c>
      <c r="F27">
        <v>0.386683637867338</v>
      </c>
      <c r="G27">
        <v>0.111625951206966</v>
      </c>
      <c r="H27">
        <v>0.24568706208764499</v>
      </c>
      <c r="I27">
        <f>10^(E27)</f>
        <v>3.3937999086131354</v>
      </c>
      <c r="J27">
        <f t="shared" si="1"/>
        <v>2.4360356399404224</v>
      </c>
      <c r="K27">
        <f t="shared" si="1"/>
        <v>1.2930816574041459</v>
      </c>
      <c r="L27">
        <f>(J27/I27)*100</f>
        <v>71.779000104219463</v>
      </c>
    </row>
    <row r="28" spans="1:12">
      <c r="A28" s="1" t="s">
        <v>65</v>
      </c>
      <c r="B28" s="1" t="s">
        <v>19</v>
      </c>
      <c r="C28" t="s">
        <v>4</v>
      </c>
      <c r="D28">
        <v>17</v>
      </c>
      <c r="E28">
        <v>1.30467850311986</v>
      </c>
      <c r="F28">
        <v>0.187556334778335</v>
      </c>
      <c r="G28">
        <v>4.5489092884987203E-2</v>
      </c>
      <c r="H28">
        <v>9.6432569063652204E-2</v>
      </c>
      <c r="I28">
        <f>E28^2</f>
        <v>1.7021859965030786</v>
      </c>
      <c r="J28">
        <f t="shared" ref="J28:K29" si="2">F28^2</f>
        <v>3.5177378715482877E-2</v>
      </c>
      <c r="K28">
        <f t="shared" si="2"/>
        <v>2.0692575714989932E-3</v>
      </c>
      <c r="L28">
        <f>(J28/I28)*100</f>
        <v>2.066600171059465</v>
      </c>
    </row>
    <row r="29" spans="1:12">
      <c r="A29" s="1" t="s">
        <v>65</v>
      </c>
      <c r="B29" s="1" t="s">
        <v>19</v>
      </c>
      <c r="C29" t="s">
        <v>5</v>
      </c>
      <c r="D29">
        <v>12</v>
      </c>
      <c r="E29">
        <v>1.9174032592713099</v>
      </c>
      <c r="F29">
        <v>1.4104408368253101</v>
      </c>
      <c r="G29">
        <v>0.40715919840856601</v>
      </c>
      <c r="H29">
        <v>0.89615135349205999</v>
      </c>
      <c r="I29">
        <f>E29^2</f>
        <v>3.6764352586642421</v>
      </c>
      <c r="J29">
        <f t="shared" si="2"/>
        <v>1.9893433541844809</v>
      </c>
      <c r="K29">
        <f t="shared" si="2"/>
        <v>0.16577861284870601</v>
      </c>
      <c r="L29">
        <f>(J29/I29)*100</f>
        <v>54.110659217953106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6" workbookViewId="0">
      <selection activeCell="H26" sqref="H26:H29"/>
    </sheetView>
  </sheetViews>
  <sheetFormatPr baseColWidth="10" defaultRowHeight="15" x14ac:dyDescent="0"/>
  <sheetData>
    <row r="1" spans="1:8">
      <c r="A1" t="s">
        <v>6</v>
      </c>
      <c r="B1" t="s">
        <v>13</v>
      </c>
      <c r="C1" t="s">
        <v>0</v>
      </c>
      <c r="D1" t="s">
        <v>14</v>
      </c>
      <c r="E1" t="s">
        <v>1</v>
      </c>
      <c r="F1" t="s">
        <v>2</v>
      </c>
      <c r="G1" t="s">
        <v>3</v>
      </c>
      <c r="H1" t="s">
        <v>15</v>
      </c>
    </row>
    <row r="2" spans="1:8">
      <c r="A2" t="s">
        <v>7</v>
      </c>
      <c r="B2">
        <v>1</v>
      </c>
      <c r="C2">
        <v>27</v>
      </c>
      <c r="D2">
        <v>8.9947089888888901E-2</v>
      </c>
      <c r="E2">
        <v>5.5202167350022001E-2</v>
      </c>
      <c r="F2">
        <v>1.06236620597953E-2</v>
      </c>
      <c r="G2">
        <v>2.18372501101027E-2</v>
      </c>
      <c r="H2">
        <f>(E2/D2)*100</f>
        <v>61.371821387676803</v>
      </c>
    </row>
    <row r="3" spans="1:8">
      <c r="A3" t="s">
        <v>7</v>
      </c>
      <c r="B3">
        <v>2</v>
      </c>
      <c r="C3">
        <v>30</v>
      </c>
      <c r="D3">
        <v>5.7242063533333297E-2</v>
      </c>
      <c r="E3">
        <v>5.8553896564748499E-2</v>
      </c>
      <c r="F3">
        <v>1.0690429992778999E-2</v>
      </c>
      <c r="G3">
        <v>2.18643843083761E-2</v>
      </c>
      <c r="H3">
        <f t="shared" ref="H3:H25" si="0">(E3/D3)*100</f>
        <v>102.29172910695523</v>
      </c>
    </row>
    <row r="4" spans="1:8">
      <c r="A4" t="s">
        <v>8</v>
      </c>
      <c r="B4">
        <v>1</v>
      </c>
      <c r="C4">
        <v>16</v>
      </c>
      <c r="D4">
        <v>7.1875</v>
      </c>
      <c r="E4">
        <v>2.2867371223353699</v>
      </c>
      <c r="F4">
        <v>0.57168428058384302</v>
      </c>
      <c r="G4">
        <v>1.2185162000541001</v>
      </c>
      <c r="H4">
        <f t="shared" si="0"/>
        <v>31.815473006405149</v>
      </c>
    </row>
    <row r="5" spans="1:8">
      <c r="A5" t="s">
        <v>8</v>
      </c>
      <c r="B5">
        <v>2</v>
      </c>
      <c r="C5">
        <v>14</v>
      </c>
      <c r="D5">
        <v>5.03571428571429</v>
      </c>
      <c r="E5">
        <v>1.75919874368424</v>
      </c>
      <c r="F5">
        <v>0.47016564100782798</v>
      </c>
      <c r="G5">
        <v>1.0157311141790499</v>
      </c>
      <c r="H5">
        <f t="shared" si="0"/>
        <v>34.934443136991973</v>
      </c>
    </row>
    <row r="6" spans="1:8">
      <c r="A6" t="s">
        <v>9</v>
      </c>
      <c r="B6">
        <v>1</v>
      </c>
      <c r="C6">
        <v>15</v>
      </c>
      <c r="D6">
        <v>9.5333333333333297</v>
      </c>
      <c r="E6">
        <v>3.06749471222426</v>
      </c>
      <c r="F6">
        <v>0.79202372900159201</v>
      </c>
      <c r="G6">
        <v>1.6987219504776301</v>
      </c>
      <c r="H6">
        <f t="shared" si="0"/>
        <v>32.176517960394349</v>
      </c>
    </row>
    <row r="7" spans="1:8">
      <c r="A7" t="s">
        <v>9</v>
      </c>
      <c r="B7">
        <v>2</v>
      </c>
      <c r="C7">
        <v>11</v>
      </c>
      <c r="D7">
        <v>6.3181818181818201</v>
      </c>
      <c r="E7">
        <v>4.9913561647749001</v>
      </c>
      <c r="F7">
        <v>1.5049505085077901</v>
      </c>
      <c r="G7">
        <v>3.3532386983226998</v>
      </c>
      <c r="H7">
        <f t="shared" si="0"/>
        <v>78.999881744638685</v>
      </c>
    </row>
    <row r="8" spans="1:8">
      <c r="A8" t="s">
        <v>10</v>
      </c>
      <c r="B8">
        <v>1</v>
      </c>
      <c r="C8">
        <v>15</v>
      </c>
      <c r="D8">
        <v>2.93333333333333</v>
      </c>
      <c r="E8">
        <v>1.1629191512658801</v>
      </c>
      <c r="F8">
        <v>0.30026443372256101</v>
      </c>
      <c r="G8">
        <v>0.64400316030332605</v>
      </c>
      <c r="H8">
        <f t="shared" si="0"/>
        <v>39.644971065882324</v>
      </c>
    </row>
    <row r="9" spans="1:8">
      <c r="A9" t="s">
        <v>10</v>
      </c>
      <c r="B9">
        <v>2</v>
      </c>
      <c r="C9">
        <v>12</v>
      </c>
      <c r="D9">
        <v>1.3333333333333299</v>
      </c>
      <c r="E9">
        <v>0.88762536459859498</v>
      </c>
      <c r="F9">
        <v>0.25623537159526899</v>
      </c>
      <c r="G9">
        <v>0.56397025037175397</v>
      </c>
      <c r="H9">
        <f t="shared" si="0"/>
        <v>66.571902344894795</v>
      </c>
    </row>
    <row r="10" spans="1:8">
      <c r="A10" t="s">
        <v>11</v>
      </c>
      <c r="B10">
        <v>1</v>
      </c>
      <c r="C10">
        <v>16</v>
      </c>
      <c r="D10">
        <v>231.25</v>
      </c>
      <c r="E10">
        <v>17.616280348965098</v>
      </c>
      <c r="F10">
        <v>4.4040700872412701</v>
      </c>
      <c r="G10">
        <v>9.3870531860638007</v>
      </c>
      <c r="H10">
        <f t="shared" si="0"/>
        <v>7.6178509617146366</v>
      </c>
    </row>
    <row r="11" spans="1:8">
      <c r="A11" t="s">
        <v>11</v>
      </c>
      <c r="B11">
        <v>2</v>
      </c>
      <c r="C11">
        <v>14</v>
      </c>
      <c r="D11">
        <v>224.5</v>
      </c>
      <c r="E11">
        <v>18.657850482179999</v>
      </c>
      <c r="F11">
        <v>4.9865202912837496</v>
      </c>
      <c r="G11">
        <v>10.772722142105099</v>
      </c>
      <c r="H11">
        <f t="shared" si="0"/>
        <v>8.3108465399465459</v>
      </c>
    </row>
    <row r="12" spans="1:8">
      <c r="A12" t="s">
        <v>12</v>
      </c>
      <c r="B12">
        <v>1</v>
      </c>
      <c r="C12">
        <v>15</v>
      </c>
      <c r="D12">
        <v>16.8</v>
      </c>
      <c r="E12">
        <v>17.708754896942899</v>
      </c>
      <c r="F12">
        <v>4.5723808531952699</v>
      </c>
      <c r="G12">
        <v>9.80678158602346</v>
      </c>
      <c r="H12">
        <f t="shared" si="0"/>
        <v>105.40925533894583</v>
      </c>
    </row>
    <row r="13" spans="1:8">
      <c r="A13" t="s">
        <v>12</v>
      </c>
      <c r="B13">
        <v>2</v>
      </c>
      <c r="C13">
        <v>12</v>
      </c>
      <c r="D13">
        <v>10.5</v>
      </c>
      <c r="E13">
        <v>14.1581971117281</v>
      </c>
      <c r="F13">
        <v>4.0871194568479998</v>
      </c>
      <c r="G13">
        <v>8.9956892720442401</v>
      </c>
      <c r="H13">
        <f t="shared" si="0"/>
        <v>134.83997249264857</v>
      </c>
    </row>
    <row r="14" spans="1:8">
      <c r="A14" t="s">
        <v>7</v>
      </c>
      <c r="B14" t="s">
        <v>4</v>
      </c>
      <c r="C14">
        <v>30</v>
      </c>
      <c r="D14">
        <v>2.3680555633333301E-2</v>
      </c>
      <c r="E14">
        <v>3.0316435193683499E-2</v>
      </c>
      <c r="F14">
        <v>5.5349984729079803E-3</v>
      </c>
      <c r="G14">
        <v>1.13203429459506E-2</v>
      </c>
      <c r="H14">
        <f t="shared" si="0"/>
        <v>128.0224825088537</v>
      </c>
    </row>
    <row r="15" spans="1:8">
      <c r="A15" t="s">
        <v>7</v>
      </c>
      <c r="B15" t="s">
        <v>5</v>
      </c>
      <c r="C15">
        <v>30</v>
      </c>
      <c r="D15">
        <v>5.7242063533333297E-2</v>
      </c>
      <c r="E15">
        <v>5.8553896564748499E-2</v>
      </c>
      <c r="F15">
        <v>1.0690429992778999E-2</v>
      </c>
      <c r="G15">
        <v>2.18643843083761E-2</v>
      </c>
      <c r="H15">
        <f t="shared" si="0"/>
        <v>102.29172910695523</v>
      </c>
    </row>
    <row r="16" spans="1:8">
      <c r="A16" t="s">
        <v>8</v>
      </c>
      <c r="B16" t="s">
        <v>4</v>
      </c>
      <c r="C16">
        <v>18</v>
      </c>
      <c r="D16">
        <v>4.3611111111111098</v>
      </c>
      <c r="E16">
        <v>1.1350765140775601</v>
      </c>
      <c r="F16">
        <v>0.267540100089943</v>
      </c>
      <c r="G16">
        <v>0.56446027086484596</v>
      </c>
      <c r="H16">
        <f t="shared" si="0"/>
        <v>26.02723216993132</v>
      </c>
    </row>
    <row r="17" spans="1:8">
      <c r="A17" t="s">
        <v>8</v>
      </c>
      <c r="B17" t="s">
        <v>5</v>
      </c>
      <c r="C17">
        <v>14</v>
      </c>
      <c r="D17">
        <v>5.03571428571429</v>
      </c>
      <c r="E17">
        <v>1.75919874368424</v>
      </c>
      <c r="F17">
        <v>0.47016564100782798</v>
      </c>
      <c r="G17">
        <v>1.0157311141790499</v>
      </c>
      <c r="H17">
        <f t="shared" si="0"/>
        <v>34.934443136991973</v>
      </c>
    </row>
    <row r="18" spans="1:8">
      <c r="A18" t="s">
        <v>9</v>
      </c>
      <c r="B18" t="s">
        <v>4</v>
      </c>
      <c r="C18">
        <v>17</v>
      </c>
      <c r="D18">
        <v>4.4411764705882399</v>
      </c>
      <c r="E18">
        <v>1.0589256486702801</v>
      </c>
      <c r="F18">
        <v>0.25682719406725002</v>
      </c>
      <c r="G18">
        <v>0.54444932968728799</v>
      </c>
      <c r="H18">
        <f t="shared" si="0"/>
        <v>23.843358976681778</v>
      </c>
    </row>
    <row r="19" spans="1:8">
      <c r="A19" t="s">
        <v>9</v>
      </c>
      <c r="B19" t="s">
        <v>5</v>
      </c>
      <c r="C19">
        <v>11</v>
      </c>
      <c r="D19">
        <v>6.3181818181818201</v>
      </c>
      <c r="E19">
        <v>4.9913561647749001</v>
      </c>
      <c r="F19">
        <v>1.5049505085077901</v>
      </c>
      <c r="G19">
        <v>3.3532386983226998</v>
      </c>
      <c r="H19">
        <f t="shared" si="0"/>
        <v>78.999881744638685</v>
      </c>
    </row>
    <row r="20" spans="1:8">
      <c r="A20" t="s">
        <v>10</v>
      </c>
      <c r="B20" t="s">
        <v>4</v>
      </c>
      <c r="C20">
        <v>17</v>
      </c>
      <c r="D20">
        <v>1.0588235294117601</v>
      </c>
      <c r="E20">
        <v>0.242535625036333</v>
      </c>
      <c r="F20">
        <v>5.8823529411764698E-2</v>
      </c>
      <c r="G20">
        <v>0.12470031171889701</v>
      </c>
      <c r="H20">
        <f t="shared" si="0"/>
        <v>22.90614236454266</v>
      </c>
    </row>
    <row r="21" spans="1:8">
      <c r="A21" t="s">
        <v>10</v>
      </c>
      <c r="B21" t="s">
        <v>5</v>
      </c>
      <c r="C21">
        <v>12</v>
      </c>
      <c r="D21">
        <v>1.3333333333333299</v>
      </c>
      <c r="E21">
        <v>0.88762536459859498</v>
      </c>
      <c r="F21">
        <v>0.25623537159526899</v>
      </c>
      <c r="G21">
        <v>0.56397025037175397</v>
      </c>
      <c r="H21">
        <f t="shared" si="0"/>
        <v>66.571902344894795</v>
      </c>
    </row>
    <row r="22" spans="1:8">
      <c r="A22" t="s">
        <v>11</v>
      </c>
      <c r="B22" t="s">
        <v>4</v>
      </c>
      <c r="C22">
        <v>18</v>
      </c>
      <c r="D22">
        <v>227</v>
      </c>
      <c r="E22">
        <v>17.796232251601499</v>
      </c>
      <c r="F22">
        <v>4.1946121682260502</v>
      </c>
      <c r="G22">
        <v>8.8498580954925092</v>
      </c>
      <c r="H22">
        <f t="shared" si="0"/>
        <v>7.8397498905733469</v>
      </c>
    </row>
    <row r="23" spans="1:8">
      <c r="A23" t="s">
        <v>11</v>
      </c>
      <c r="B23" t="s">
        <v>5</v>
      </c>
      <c r="C23">
        <v>14</v>
      </c>
      <c r="D23">
        <v>224.5</v>
      </c>
      <c r="E23">
        <v>18.657850482179999</v>
      </c>
      <c r="F23">
        <v>4.9865202912837496</v>
      </c>
      <c r="G23">
        <v>10.772722142105099</v>
      </c>
      <c r="H23">
        <f t="shared" si="0"/>
        <v>8.3108465399465459</v>
      </c>
    </row>
    <row r="24" spans="1:8">
      <c r="A24" t="s">
        <v>12</v>
      </c>
      <c r="B24" t="s">
        <v>4</v>
      </c>
      <c r="C24">
        <v>17</v>
      </c>
      <c r="D24">
        <v>6.1764705882352899</v>
      </c>
      <c r="E24">
        <v>7.3163796897581701</v>
      </c>
      <c r="F24">
        <v>1.77448272105863</v>
      </c>
      <c r="G24">
        <v>3.7617353237487401</v>
      </c>
      <c r="H24">
        <f t="shared" si="0"/>
        <v>118.45567116751332</v>
      </c>
    </row>
    <row r="25" spans="1:8">
      <c r="A25" t="s">
        <v>12</v>
      </c>
      <c r="B25" t="s">
        <v>5</v>
      </c>
      <c r="C25">
        <v>12</v>
      </c>
      <c r="D25">
        <v>10.5</v>
      </c>
      <c r="E25">
        <v>14.1581971117281</v>
      </c>
      <c r="F25">
        <v>4.0871194568479998</v>
      </c>
      <c r="G25">
        <v>8.9956892720442401</v>
      </c>
      <c r="H25">
        <f t="shared" si="0"/>
        <v>134.83997249264857</v>
      </c>
    </row>
    <row r="26" spans="1:8">
      <c r="A26" t="s">
        <v>65</v>
      </c>
      <c r="B26">
        <v>1</v>
      </c>
      <c r="C26">
        <v>15</v>
      </c>
      <c r="D26">
        <v>16.133333333333301</v>
      </c>
      <c r="E26">
        <v>13.937957765277799</v>
      </c>
      <c r="F26">
        <v>3.59876522033754</v>
      </c>
      <c r="G26">
        <v>7.7185837375215396</v>
      </c>
      <c r="H26">
        <f>(E26/D26)*100</f>
        <v>86.392300198003056</v>
      </c>
    </row>
    <row r="27" spans="1:8">
      <c r="A27" t="s">
        <v>65</v>
      </c>
      <c r="B27">
        <v>2</v>
      </c>
      <c r="C27">
        <v>12</v>
      </c>
      <c r="D27">
        <v>5</v>
      </c>
      <c r="E27">
        <v>10.242513895967701</v>
      </c>
      <c r="F27">
        <v>2.9567590775077099</v>
      </c>
      <c r="G27">
        <v>6.5077828515607097</v>
      </c>
      <c r="H27">
        <f t="shared" ref="H27:H29" si="1">(E27/D27)*100</f>
        <v>204.850277919354</v>
      </c>
    </row>
    <row r="28" spans="1:8">
      <c r="A28" t="s">
        <v>65</v>
      </c>
      <c r="B28" t="s">
        <v>4</v>
      </c>
      <c r="C28">
        <v>17</v>
      </c>
      <c r="D28">
        <v>1.23529411764706</v>
      </c>
      <c r="E28">
        <v>0.562295714538387</v>
      </c>
      <c r="F28">
        <v>0.136376742580819</v>
      </c>
      <c r="G28">
        <v>0.289105779287611</v>
      </c>
      <c r="H28">
        <f t="shared" si="1"/>
        <v>45.519176891202719</v>
      </c>
    </row>
    <row r="29" spans="1:8">
      <c r="A29" t="s">
        <v>65</v>
      </c>
      <c r="B29" t="s">
        <v>5</v>
      </c>
      <c r="C29">
        <v>12</v>
      </c>
      <c r="D29">
        <v>5</v>
      </c>
      <c r="E29">
        <v>10.242513895967701</v>
      </c>
      <c r="F29">
        <v>2.9567590775077099</v>
      </c>
      <c r="G29">
        <v>6.5077828515607097</v>
      </c>
      <c r="H29">
        <f t="shared" si="1"/>
        <v>204.850277919354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tabSelected="1" topLeftCell="AE1" workbookViewId="0">
      <selection activeCell="AQ9" sqref="AQ9"/>
    </sheetView>
  </sheetViews>
  <sheetFormatPr baseColWidth="10" defaultRowHeight="15" x14ac:dyDescent="0"/>
  <cols>
    <col min="9" max="9" width="10.83203125" style="2"/>
    <col min="17" max="17" width="14.33203125" bestFit="1" customWidth="1"/>
    <col min="19" max="19" width="15" customWidth="1"/>
  </cols>
  <sheetData>
    <row r="1" spans="1:41">
      <c r="A1" t="s">
        <v>6</v>
      </c>
      <c r="B1" t="s">
        <v>13</v>
      </c>
      <c r="C1" t="s">
        <v>43</v>
      </c>
      <c r="D1" t="s">
        <v>14</v>
      </c>
      <c r="E1" t="s">
        <v>1</v>
      </c>
      <c r="F1" t="s">
        <v>2</v>
      </c>
      <c r="G1" t="s">
        <v>15</v>
      </c>
      <c r="H1" t="s">
        <v>23</v>
      </c>
      <c r="I1" s="2" t="s">
        <v>15</v>
      </c>
      <c r="J1" t="s">
        <v>43</v>
      </c>
      <c r="M1" t="s">
        <v>65</v>
      </c>
      <c r="P1" t="s">
        <v>7</v>
      </c>
      <c r="S1" t="s">
        <v>8</v>
      </c>
      <c r="V1" s="1" t="s">
        <v>9</v>
      </c>
      <c r="Y1" t="s">
        <v>10</v>
      </c>
      <c r="AB1" t="s">
        <v>11</v>
      </c>
      <c r="AE1" t="s">
        <v>12</v>
      </c>
      <c r="AL1" s="3" t="s">
        <v>44</v>
      </c>
      <c r="AM1" s="3"/>
      <c r="AN1" t="s">
        <v>45</v>
      </c>
    </row>
    <row r="2" spans="1:41">
      <c r="A2" t="s">
        <v>7</v>
      </c>
      <c r="B2">
        <v>1</v>
      </c>
      <c r="C2">
        <v>27</v>
      </c>
      <c r="D2">
        <v>8.9947089888888901E-2</v>
      </c>
      <c r="E2">
        <v>5.5202167350022001E-2</v>
      </c>
      <c r="F2">
        <v>1.06236620597953E-2</v>
      </c>
      <c r="G2">
        <v>61.371821387676803</v>
      </c>
      <c r="H2" t="s">
        <v>24</v>
      </c>
      <c r="I2" s="2">
        <v>61.371821387676803</v>
      </c>
      <c r="J2">
        <v>27</v>
      </c>
      <c r="M2" t="s">
        <v>23</v>
      </c>
      <c r="N2" s="2" t="s">
        <v>15</v>
      </c>
      <c r="O2" t="s">
        <v>43</v>
      </c>
      <c r="P2" t="s">
        <v>23</v>
      </c>
      <c r="Q2" s="2" t="s">
        <v>15</v>
      </c>
      <c r="R2" t="s">
        <v>43</v>
      </c>
      <c r="S2" t="s">
        <v>23</v>
      </c>
      <c r="T2" s="2" t="s">
        <v>15</v>
      </c>
      <c r="U2" t="s">
        <v>43</v>
      </c>
      <c r="V2" t="s">
        <v>23</v>
      </c>
      <c r="W2" s="2" t="s">
        <v>15</v>
      </c>
      <c r="X2" t="s">
        <v>43</v>
      </c>
      <c r="Y2" t="s">
        <v>23</v>
      </c>
      <c r="Z2" s="2" t="s">
        <v>15</v>
      </c>
      <c r="AA2" t="s">
        <v>43</v>
      </c>
      <c r="AB2" t="s">
        <v>23</v>
      </c>
      <c r="AC2" s="2" t="s">
        <v>15</v>
      </c>
      <c r="AD2" t="s">
        <v>43</v>
      </c>
      <c r="AE2" t="s">
        <v>23</v>
      </c>
      <c r="AF2" s="2" t="s">
        <v>15</v>
      </c>
      <c r="AG2" t="s">
        <v>43</v>
      </c>
      <c r="AL2">
        <v>1</v>
      </c>
      <c r="AM2">
        <v>2</v>
      </c>
      <c r="AN2" t="s">
        <v>4</v>
      </c>
      <c r="AO2" t="s">
        <v>5</v>
      </c>
    </row>
    <row r="3" spans="1:41">
      <c r="A3" t="s">
        <v>7</v>
      </c>
      <c r="B3">
        <v>2</v>
      </c>
      <c r="C3">
        <v>30</v>
      </c>
      <c r="D3">
        <v>5.7242063533333297E-2</v>
      </c>
      <c r="E3">
        <v>5.8553896564748499E-2</v>
      </c>
      <c r="F3">
        <v>1.0690429992778999E-2</v>
      </c>
      <c r="G3">
        <v>102.29172910695523</v>
      </c>
      <c r="H3" t="s">
        <v>25</v>
      </c>
      <c r="I3" s="2">
        <v>102.29172910695523</v>
      </c>
      <c r="J3">
        <v>30</v>
      </c>
      <c r="L3">
        <v>1</v>
      </c>
      <c r="M3" t="s">
        <v>67</v>
      </c>
      <c r="N3" s="2">
        <v>16.272593630307288</v>
      </c>
      <c r="O3">
        <v>15</v>
      </c>
      <c r="P3" t="s">
        <v>24</v>
      </c>
      <c r="Q3" s="2">
        <v>61.371821387676803</v>
      </c>
      <c r="R3">
        <v>27</v>
      </c>
      <c r="S3" t="s">
        <v>26</v>
      </c>
      <c r="T3" s="2">
        <v>31.815473006405149</v>
      </c>
      <c r="U3">
        <v>16</v>
      </c>
      <c r="V3" t="s">
        <v>28</v>
      </c>
      <c r="W3" s="2">
        <v>2.6108807239946552</v>
      </c>
      <c r="X3">
        <v>15</v>
      </c>
      <c r="Y3" t="s">
        <v>30</v>
      </c>
      <c r="Z3" s="2">
        <v>39.644971065882324</v>
      </c>
      <c r="AA3">
        <v>15</v>
      </c>
      <c r="AB3" t="s">
        <v>32</v>
      </c>
      <c r="AC3" s="2">
        <v>7.6178509617146366</v>
      </c>
      <c r="AD3">
        <v>16</v>
      </c>
      <c r="AE3" t="s">
        <v>34</v>
      </c>
      <c r="AF3" s="2">
        <v>105.40925533894583</v>
      </c>
      <c r="AG3">
        <v>15</v>
      </c>
      <c r="AJ3" t="s">
        <v>65</v>
      </c>
      <c r="AK3" t="s">
        <v>23</v>
      </c>
      <c r="AL3" t="s">
        <v>67</v>
      </c>
      <c r="AM3" t="s">
        <v>68</v>
      </c>
      <c r="AN3" t="s">
        <v>69</v>
      </c>
      <c r="AO3" t="s">
        <v>70</v>
      </c>
    </row>
    <row r="4" spans="1:41">
      <c r="A4" t="s">
        <v>8</v>
      </c>
      <c r="B4">
        <v>1</v>
      </c>
      <c r="C4">
        <v>16</v>
      </c>
      <c r="D4">
        <v>7.1875</v>
      </c>
      <c r="E4">
        <v>2.2867371223353699</v>
      </c>
      <c r="F4">
        <v>0.57168428058384302</v>
      </c>
      <c r="G4">
        <v>31.815473006405149</v>
      </c>
      <c r="H4" t="s">
        <v>26</v>
      </c>
      <c r="I4" s="2">
        <v>31.815473006405149</v>
      </c>
      <c r="J4">
        <v>16</v>
      </c>
      <c r="L4">
        <v>2</v>
      </c>
      <c r="M4" t="s">
        <v>68</v>
      </c>
      <c r="N4" s="2">
        <v>71.779000104219463</v>
      </c>
      <c r="O4">
        <v>12</v>
      </c>
      <c r="P4" t="s">
        <v>25</v>
      </c>
      <c r="Q4" s="2">
        <v>102.29172910695523</v>
      </c>
      <c r="R4">
        <v>30</v>
      </c>
      <c r="S4" t="s">
        <v>27</v>
      </c>
      <c r="T4" s="2">
        <v>34.934443136991973</v>
      </c>
      <c r="U4">
        <v>14</v>
      </c>
      <c r="V4" t="s">
        <v>29</v>
      </c>
      <c r="W4" s="2">
        <v>10.084675697827935</v>
      </c>
      <c r="X4">
        <v>11</v>
      </c>
      <c r="Y4" t="s">
        <v>31</v>
      </c>
      <c r="Z4" s="2">
        <v>66.571902344894795</v>
      </c>
      <c r="AA4">
        <v>12</v>
      </c>
      <c r="AB4" t="s">
        <v>33</v>
      </c>
      <c r="AC4" s="2">
        <v>8.3108465399465459</v>
      </c>
      <c r="AD4">
        <v>14</v>
      </c>
      <c r="AE4" t="s">
        <v>35</v>
      </c>
      <c r="AF4" s="2">
        <v>134.83997249264857</v>
      </c>
      <c r="AG4">
        <v>12</v>
      </c>
      <c r="AK4" s="2" t="s">
        <v>15</v>
      </c>
      <c r="AL4" s="2">
        <v>16.272593630307288</v>
      </c>
      <c r="AM4" s="2">
        <v>71.779000104219463</v>
      </c>
      <c r="AN4" s="2">
        <v>2.066600171059465</v>
      </c>
      <c r="AO4" s="2">
        <v>54.110659217953106</v>
      </c>
    </row>
    <row r="5" spans="1:41">
      <c r="A5" t="s">
        <v>8</v>
      </c>
      <c r="B5">
        <v>2</v>
      </c>
      <c r="C5">
        <v>14</v>
      </c>
      <c r="D5">
        <v>5.03571428571429</v>
      </c>
      <c r="E5">
        <v>1.75919874368424</v>
      </c>
      <c r="F5">
        <v>0.47016564100782798</v>
      </c>
      <c r="G5">
        <v>34.934443136991973</v>
      </c>
      <c r="H5" t="s">
        <v>27</v>
      </c>
      <c r="I5" s="2">
        <v>34.934443136991973</v>
      </c>
      <c r="J5">
        <v>14</v>
      </c>
      <c r="L5" t="s">
        <v>4</v>
      </c>
      <c r="M5" t="s">
        <v>69</v>
      </c>
      <c r="N5" s="2">
        <v>2.066600171059465</v>
      </c>
      <c r="O5">
        <v>17</v>
      </c>
      <c r="P5" t="s">
        <v>36</v>
      </c>
      <c r="Q5" s="2">
        <v>128.0224825088537</v>
      </c>
      <c r="R5">
        <v>30</v>
      </c>
      <c r="S5" t="s">
        <v>37</v>
      </c>
      <c r="T5" s="2">
        <v>26.02723216993132</v>
      </c>
      <c r="U5">
        <v>18</v>
      </c>
      <c r="V5" t="s">
        <v>38</v>
      </c>
      <c r="W5" s="2">
        <v>23.843358976681778</v>
      </c>
      <c r="X5">
        <v>17</v>
      </c>
      <c r="Y5" t="s">
        <v>40</v>
      </c>
      <c r="Z5" s="2">
        <v>22.90614236454266</v>
      </c>
      <c r="AA5">
        <v>17</v>
      </c>
      <c r="AB5" t="s">
        <v>41</v>
      </c>
      <c r="AC5" s="2">
        <v>7.8397498905733469</v>
      </c>
      <c r="AD5">
        <v>18</v>
      </c>
      <c r="AE5" t="s">
        <v>42</v>
      </c>
      <c r="AF5" s="2">
        <v>118.45567116751332</v>
      </c>
      <c r="AG5">
        <v>17</v>
      </c>
      <c r="AK5" t="s">
        <v>43</v>
      </c>
      <c r="AL5">
        <v>15</v>
      </c>
      <c r="AM5">
        <v>12</v>
      </c>
      <c r="AN5">
        <v>17</v>
      </c>
      <c r="AO5">
        <v>12</v>
      </c>
    </row>
    <row r="6" spans="1:41">
      <c r="A6" s="1" t="s">
        <v>9</v>
      </c>
      <c r="B6">
        <v>1</v>
      </c>
      <c r="C6">
        <v>15</v>
      </c>
      <c r="D6">
        <v>9.794655023996933</v>
      </c>
      <c r="E6">
        <v>0.25572676000331002</v>
      </c>
      <c r="F6">
        <v>1.7048450666887337E-2</v>
      </c>
      <c r="G6">
        <v>2.6108807239946552</v>
      </c>
      <c r="H6" t="s">
        <v>28</v>
      </c>
      <c r="I6" s="2">
        <v>2.6108807239946552</v>
      </c>
      <c r="J6">
        <v>15</v>
      </c>
      <c r="L6" t="s">
        <v>5</v>
      </c>
      <c r="M6" t="s">
        <v>70</v>
      </c>
      <c r="N6" s="2">
        <v>54.110659217953106</v>
      </c>
      <c r="O6">
        <v>12</v>
      </c>
      <c r="P6" t="s">
        <v>25</v>
      </c>
      <c r="Q6" s="2">
        <v>102.29172910695523</v>
      </c>
      <c r="R6">
        <v>30</v>
      </c>
      <c r="S6" t="s">
        <v>27</v>
      </c>
      <c r="T6" s="2">
        <v>34.934443136991973</v>
      </c>
      <c r="U6">
        <v>14</v>
      </c>
      <c r="V6" t="s">
        <v>39</v>
      </c>
      <c r="W6" s="2">
        <v>78.999881744638685</v>
      </c>
      <c r="X6">
        <v>11</v>
      </c>
      <c r="Y6" t="s">
        <v>31</v>
      </c>
      <c r="Z6" s="2">
        <v>66.571902344894795</v>
      </c>
      <c r="AA6">
        <v>12</v>
      </c>
      <c r="AB6" t="s">
        <v>33</v>
      </c>
      <c r="AC6" s="2">
        <v>8.3108465399465459</v>
      </c>
      <c r="AD6">
        <v>14</v>
      </c>
      <c r="AE6" t="s">
        <v>35</v>
      </c>
      <c r="AF6" s="2">
        <v>134.83997249264857</v>
      </c>
      <c r="AG6">
        <v>12</v>
      </c>
      <c r="AJ6" t="s">
        <v>7</v>
      </c>
      <c r="AK6" t="s">
        <v>23</v>
      </c>
      <c r="AL6" t="s">
        <v>46</v>
      </c>
      <c r="AM6" t="s">
        <v>52</v>
      </c>
      <c r="AN6" t="s">
        <v>58</v>
      </c>
      <c r="AO6" t="s">
        <v>52</v>
      </c>
    </row>
    <row r="7" spans="1:41">
      <c r="A7" s="1" t="s">
        <v>9</v>
      </c>
      <c r="B7">
        <v>2</v>
      </c>
      <c r="C7">
        <v>11</v>
      </c>
      <c r="D7">
        <v>6.2455929171782385</v>
      </c>
      <c r="E7">
        <v>0.62984779110393663</v>
      </c>
      <c r="F7">
        <v>5.7258890100357986E-2</v>
      </c>
      <c r="G7">
        <v>10.084675697827935</v>
      </c>
      <c r="H7" t="s">
        <v>29</v>
      </c>
      <c r="I7" s="2">
        <v>10.084675697827935</v>
      </c>
      <c r="J7">
        <v>11</v>
      </c>
      <c r="AK7" s="2" t="s">
        <v>15</v>
      </c>
      <c r="AL7" s="2">
        <v>61.371821387676803</v>
      </c>
      <c r="AM7" s="2">
        <v>102.29172910695523</v>
      </c>
      <c r="AN7" s="2">
        <v>128.0224825088537</v>
      </c>
      <c r="AO7" s="2">
        <v>102.29172910695523</v>
      </c>
    </row>
    <row r="8" spans="1:41">
      <c r="A8" t="s">
        <v>10</v>
      </c>
      <c r="B8">
        <v>1</v>
      </c>
      <c r="C8">
        <v>15</v>
      </c>
      <c r="D8">
        <v>2.93333333333333</v>
      </c>
      <c r="E8">
        <v>1.1629191512658801</v>
      </c>
      <c r="F8">
        <v>0.30026443372256101</v>
      </c>
      <c r="G8">
        <v>39.644971065882324</v>
      </c>
      <c r="H8" t="s">
        <v>30</v>
      </c>
      <c r="I8" s="2">
        <v>39.644971065882324</v>
      </c>
      <c r="J8">
        <v>15</v>
      </c>
      <c r="AK8" t="s">
        <v>43</v>
      </c>
      <c r="AL8">
        <v>27</v>
      </c>
      <c r="AM8">
        <v>30</v>
      </c>
      <c r="AN8">
        <v>30</v>
      </c>
      <c r="AO8">
        <v>30</v>
      </c>
    </row>
    <row r="9" spans="1:41">
      <c r="A9" t="s">
        <v>10</v>
      </c>
      <c r="B9">
        <v>2</v>
      </c>
      <c r="C9">
        <v>12</v>
      </c>
      <c r="D9">
        <v>1.3333333333333299</v>
      </c>
      <c r="E9">
        <v>0.88762536459859498</v>
      </c>
      <c r="F9">
        <v>0.25623537159526899</v>
      </c>
      <c r="G9">
        <v>66.571902344894795</v>
      </c>
      <c r="H9" t="s">
        <v>31</v>
      </c>
      <c r="I9" s="2">
        <v>66.571902344894795</v>
      </c>
      <c r="J9">
        <v>12</v>
      </c>
      <c r="AJ9" t="s">
        <v>8</v>
      </c>
      <c r="AK9" t="s">
        <v>23</v>
      </c>
      <c r="AL9" t="s">
        <v>47</v>
      </c>
      <c r="AM9" t="s">
        <v>53</v>
      </c>
      <c r="AN9" t="s">
        <v>59</v>
      </c>
      <c r="AO9" t="s">
        <v>53</v>
      </c>
    </row>
    <row r="10" spans="1:41">
      <c r="A10" t="s">
        <v>11</v>
      </c>
      <c r="B10">
        <v>1</v>
      </c>
      <c r="C10">
        <v>16</v>
      </c>
      <c r="D10">
        <v>231.25</v>
      </c>
      <c r="E10">
        <v>17.616280348965098</v>
      </c>
      <c r="F10">
        <v>4.4040700872412701</v>
      </c>
      <c r="G10">
        <v>7.6178509617146366</v>
      </c>
      <c r="H10" t="s">
        <v>32</v>
      </c>
      <c r="I10" s="2">
        <v>7.6178509617146366</v>
      </c>
      <c r="J10">
        <v>16</v>
      </c>
      <c r="AK10" s="2" t="s">
        <v>15</v>
      </c>
      <c r="AL10" s="2">
        <v>31.815473006405149</v>
      </c>
      <c r="AM10" s="2">
        <v>34.934443136991973</v>
      </c>
      <c r="AN10" s="2">
        <v>26.02723216993132</v>
      </c>
      <c r="AO10" s="2">
        <v>34.934443136991973</v>
      </c>
    </row>
    <row r="11" spans="1:41">
      <c r="A11" t="s">
        <v>11</v>
      </c>
      <c r="B11">
        <v>2</v>
      </c>
      <c r="C11">
        <v>14</v>
      </c>
      <c r="D11">
        <v>224.5</v>
      </c>
      <c r="E11">
        <v>18.657850482179999</v>
      </c>
      <c r="F11">
        <v>4.9865202912837496</v>
      </c>
      <c r="G11">
        <v>8.3108465399465459</v>
      </c>
      <c r="H11" t="s">
        <v>33</v>
      </c>
      <c r="I11" s="2">
        <v>8.3108465399465459</v>
      </c>
      <c r="J11">
        <v>14</v>
      </c>
      <c r="AK11" t="s">
        <v>43</v>
      </c>
      <c r="AL11">
        <v>16</v>
      </c>
      <c r="AM11">
        <v>14</v>
      </c>
      <c r="AN11">
        <v>18</v>
      </c>
      <c r="AO11">
        <v>14</v>
      </c>
    </row>
    <row r="12" spans="1:41">
      <c r="A12" t="s">
        <v>12</v>
      </c>
      <c r="B12">
        <v>1</v>
      </c>
      <c r="C12">
        <v>15</v>
      </c>
      <c r="D12">
        <v>16.8</v>
      </c>
      <c r="E12">
        <v>17.708754896942899</v>
      </c>
      <c r="F12">
        <v>4.5723808531952699</v>
      </c>
      <c r="G12">
        <v>105.40925533894583</v>
      </c>
      <c r="H12" t="s">
        <v>34</v>
      </c>
      <c r="I12" s="2">
        <v>105.40925533894583</v>
      </c>
      <c r="J12">
        <v>15</v>
      </c>
      <c r="AJ12" s="1" t="s">
        <v>9</v>
      </c>
      <c r="AK12" t="s">
        <v>23</v>
      </c>
      <c r="AL12" t="s">
        <v>48</v>
      </c>
      <c r="AM12" t="s">
        <v>54</v>
      </c>
      <c r="AN12" t="s">
        <v>60</v>
      </c>
      <c r="AO12" t="s">
        <v>64</v>
      </c>
    </row>
    <row r="13" spans="1:41">
      <c r="A13" t="s">
        <v>12</v>
      </c>
      <c r="B13">
        <v>2</v>
      </c>
      <c r="C13">
        <v>12</v>
      </c>
      <c r="D13">
        <v>10.5</v>
      </c>
      <c r="E13">
        <v>14.1581971117281</v>
      </c>
      <c r="F13">
        <v>4.0871194568479998</v>
      </c>
      <c r="G13">
        <v>134.83997249264857</v>
      </c>
      <c r="H13" t="s">
        <v>35</v>
      </c>
      <c r="I13" s="2">
        <v>134.83997249264857</v>
      </c>
      <c r="J13">
        <v>12</v>
      </c>
      <c r="AK13" s="2" t="s">
        <v>15</v>
      </c>
      <c r="AL13" s="2">
        <v>2.6108807239946552</v>
      </c>
      <c r="AM13" s="2">
        <v>10.084675697827935</v>
      </c>
      <c r="AN13" s="2">
        <v>23.843358976681778</v>
      </c>
      <c r="AO13" s="2">
        <v>78.999881744638685</v>
      </c>
    </row>
    <row r="14" spans="1:41">
      <c r="A14" t="s">
        <v>7</v>
      </c>
      <c r="B14" t="s">
        <v>4</v>
      </c>
      <c r="C14">
        <v>30</v>
      </c>
      <c r="D14">
        <v>2.3680555633333301E-2</v>
      </c>
      <c r="E14">
        <v>3.0316435193683499E-2</v>
      </c>
      <c r="F14">
        <v>5.5349984729079803E-3</v>
      </c>
      <c r="G14">
        <v>128.0224825088537</v>
      </c>
      <c r="H14" t="s">
        <v>36</v>
      </c>
      <c r="I14" s="2">
        <v>128.0224825088537</v>
      </c>
      <c r="J14">
        <v>30</v>
      </c>
      <c r="AK14" t="s">
        <v>43</v>
      </c>
      <c r="AL14">
        <v>15</v>
      </c>
      <c r="AM14">
        <v>11</v>
      </c>
      <c r="AN14">
        <v>17</v>
      </c>
      <c r="AO14">
        <v>11</v>
      </c>
    </row>
    <row r="15" spans="1:41">
      <c r="A15" t="s">
        <v>7</v>
      </c>
      <c r="B15" t="s">
        <v>5</v>
      </c>
      <c r="C15">
        <v>30</v>
      </c>
      <c r="D15">
        <v>5.7242063533333297E-2</v>
      </c>
      <c r="E15">
        <v>5.8553896564748499E-2</v>
      </c>
      <c r="F15">
        <v>1.0690429992778999E-2</v>
      </c>
      <c r="G15">
        <v>102.29172910695523</v>
      </c>
      <c r="H15" t="s">
        <v>25</v>
      </c>
      <c r="I15" s="2">
        <v>102.29172910695523</v>
      </c>
      <c r="J15">
        <v>30</v>
      </c>
      <c r="AJ15" t="s">
        <v>10</v>
      </c>
      <c r="AK15" t="s">
        <v>23</v>
      </c>
      <c r="AL15" t="s">
        <v>49</v>
      </c>
      <c r="AM15" t="s">
        <v>55</v>
      </c>
      <c r="AN15" t="s">
        <v>61</v>
      </c>
      <c r="AO15" t="s">
        <v>55</v>
      </c>
    </row>
    <row r="16" spans="1:41">
      <c r="A16" t="s">
        <v>8</v>
      </c>
      <c r="B16" t="s">
        <v>4</v>
      </c>
      <c r="C16">
        <v>18</v>
      </c>
      <c r="D16">
        <v>4.3611111111111098</v>
      </c>
      <c r="E16">
        <v>1.1350765140775601</v>
      </c>
      <c r="F16">
        <v>0.267540100089943</v>
      </c>
      <c r="G16">
        <v>26.02723216993132</v>
      </c>
      <c r="H16" t="s">
        <v>37</v>
      </c>
      <c r="I16" s="2">
        <v>26.02723216993132</v>
      </c>
      <c r="J16">
        <v>18</v>
      </c>
      <c r="AK16" s="2" t="s">
        <v>15</v>
      </c>
      <c r="AL16" s="2">
        <v>39.644971065882324</v>
      </c>
      <c r="AM16" s="2">
        <v>66.571902344894795</v>
      </c>
      <c r="AN16" s="2">
        <v>22.90614236454266</v>
      </c>
      <c r="AO16" s="2">
        <v>66.571902344894795</v>
      </c>
    </row>
    <row r="17" spans="1:41">
      <c r="A17" t="s">
        <v>8</v>
      </c>
      <c r="B17" t="s">
        <v>5</v>
      </c>
      <c r="C17">
        <v>14</v>
      </c>
      <c r="D17">
        <v>5.03571428571429</v>
      </c>
      <c r="E17">
        <v>1.75919874368424</v>
      </c>
      <c r="F17">
        <v>0.47016564100782798</v>
      </c>
      <c r="G17">
        <v>34.934443136991973</v>
      </c>
      <c r="H17" t="s">
        <v>27</v>
      </c>
      <c r="I17" s="2">
        <v>34.934443136991973</v>
      </c>
      <c r="J17">
        <v>14</v>
      </c>
      <c r="P17" s="2"/>
      <c r="Q17" s="2"/>
      <c r="R17" s="2"/>
      <c r="S17" s="2"/>
      <c r="AK17" t="s">
        <v>43</v>
      </c>
      <c r="AL17">
        <v>15</v>
      </c>
      <c r="AM17">
        <v>12</v>
      </c>
      <c r="AN17">
        <v>17</v>
      </c>
      <c r="AO17">
        <v>12</v>
      </c>
    </row>
    <row r="18" spans="1:41">
      <c r="A18" t="s">
        <v>9</v>
      </c>
      <c r="B18" t="s">
        <v>4</v>
      </c>
      <c r="C18">
        <v>17</v>
      </c>
      <c r="D18">
        <v>4.4411764705882399</v>
      </c>
      <c r="E18">
        <v>1.0589256486702801</v>
      </c>
      <c r="F18">
        <v>0.25682719406725002</v>
      </c>
      <c r="G18">
        <v>23.843358976681778</v>
      </c>
      <c r="H18" t="s">
        <v>38</v>
      </c>
      <c r="I18" s="2">
        <v>23.843358976681778</v>
      </c>
      <c r="J18">
        <v>17</v>
      </c>
      <c r="AJ18" t="s">
        <v>11</v>
      </c>
      <c r="AK18" t="s">
        <v>23</v>
      </c>
      <c r="AL18" t="s">
        <v>50</v>
      </c>
      <c r="AM18" t="s">
        <v>56</v>
      </c>
      <c r="AN18" t="s">
        <v>62</v>
      </c>
      <c r="AO18" t="s">
        <v>56</v>
      </c>
    </row>
    <row r="19" spans="1:41">
      <c r="A19" t="s">
        <v>9</v>
      </c>
      <c r="B19" t="s">
        <v>5</v>
      </c>
      <c r="C19">
        <v>11</v>
      </c>
      <c r="D19">
        <v>6.3181818181818201</v>
      </c>
      <c r="E19">
        <v>4.9913561647749001</v>
      </c>
      <c r="F19">
        <v>1.5049505085077901</v>
      </c>
      <c r="G19">
        <v>78.999881744638685</v>
      </c>
      <c r="H19" t="s">
        <v>39</v>
      </c>
      <c r="I19" s="2">
        <v>78.999881744638685</v>
      </c>
      <c r="J19">
        <v>11</v>
      </c>
      <c r="AK19" s="2" t="s">
        <v>15</v>
      </c>
      <c r="AL19" s="2">
        <v>7.6178509617146366</v>
      </c>
      <c r="AM19" s="2">
        <v>8.3108465399465459</v>
      </c>
      <c r="AN19" s="2">
        <v>7.8397498905733469</v>
      </c>
      <c r="AO19" s="2">
        <v>8.3108465399465459</v>
      </c>
    </row>
    <row r="20" spans="1:41">
      <c r="A20" t="s">
        <v>10</v>
      </c>
      <c r="B20" t="s">
        <v>4</v>
      </c>
      <c r="C20">
        <v>17</v>
      </c>
      <c r="D20">
        <v>1.0588235294117601</v>
      </c>
      <c r="E20">
        <v>0.242535625036333</v>
      </c>
      <c r="F20">
        <v>5.8823529411764698E-2</v>
      </c>
      <c r="G20">
        <v>22.90614236454266</v>
      </c>
      <c r="H20" t="s">
        <v>40</v>
      </c>
      <c r="I20" s="2">
        <v>22.90614236454266</v>
      </c>
      <c r="J20">
        <v>17</v>
      </c>
      <c r="AK20" t="s">
        <v>43</v>
      </c>
      <c r="AL20">
        <v>16</v>
      </c>
      <c r="AM20">
        <v>14</v>
      </c>
      <c r="AN20">
        <v>18</v>
      </c>
      <c r="AO20">
        <v>14</v>
      </c>
    </row>
    <row r="21" spans="1:41">
      <c r="A21" t="s">
        <v>10</v>
      </c>
      <c r="B21" t="s">
        <v>5</v>
      </c>
      <c r="C21">
        <v>12</v>
      </c>
      <c r="D21">
        <v>1.3333333333333299</v>
      </c>
      <c r="E21">
        <v>0.88762536459859498</v>
      </c>
      <c r="F21">
        <v>0.25623537159526899</v>
      </c>
      <c r="G21">
        <v>66.571902344894795</v>
      </c>
      <c r="H21" t="s">
        <v>31</v>
      </c>
      <c r="I21" s="2">
        <v>66.571902344894795</v>
      </c>
      <c r="J21">
        <v>12</v>
      </c>
      <c r="AJ21" t="s">
        <v>12</v>
      </c>
      <c r="AK21" t="s">
        <v>23</v>
      </c>
      <c r="AL21" t="s">
        <v>51</v>
      </c>
      <c r="AM21" t="s">
        <v>57</v>
      </c>
      <c r="AN21" t="s">
        <v>63</v>
      </c>
      <c r="AO21" t="s">
        <v>57</v>
      </c>
    </row>
    <row r="22" spans="1:41">
      <c r="A22" t="s">
        <v>11</v>
      </c>
      <c r="B22" t="s">
        <v>4</v>
      </c>
      <c r="C22">
        <v>18</v>
      </c>
      <c r="D22">
        <v>227</v>
      </c>
      <c r="E22">
        <v>17.796232251601499</v>
      </c>
      <c r="F22">
        <v>4.1946121682260502</v>
      </c>
      <c r="G22">
        <v>7.8397498905733469</v>
      </c>
      <c r="H22" t="s">
        <v>41</v>
      </c>
      <c r="I22" s="2">
        <v>7.8397498905733469</v>
      </c>
      <c r="J22">
        <v>18</v>
      </c>
      <c r="AK22" s="2" t="s">
        <v>15</v>
      </c>
      <c r="AL22" s="2">
        <v>105.40925533894583</v>
      </c>
      <c r="AM22" s="2">
        <v>134.83997249264857</v>
      </c>
      <c r="AN22" s="2">
        <v>118.45567116751332</v>
      </c>
      <c r="AO22" s="2">
        <v>134.83997249264857</v>
      </c>
    </row>
    <row r="23" spans="1:41">
      <c r="A23" t="s">
        <v>11</v>
      </c>
      <c r="B23" t="s">
        <v>5</v>
      </c>
      <c r="C23">
        <v>14</v>
      </c>
      <c r="D23">
        <v>224.5</v>
      </c>
      <c r="E23">
        <v>18.657850482179999</v>
      </c>
      <c r="F23">
        <v>4.9865202912837496</v>
      </c>
      <c r="G23">
        <v>8.3108465399465459</v>
      </c>
      <c r="H23" t="s">
        <v>33</v>
      </c>
      <c r="I23" s="2">
        <v>8.3108465399465459</v>
      </c>
      <c r="J23">
        <v>14</v>
      </c>
      <c r="AK23" t="s">
        <v>43</v>
      </c>
      <c r="AL23">
        <v>15</v>
      </c>
      <c r="AM23">
        <v>12</v>
      </c>
      <c r="AN23">
        <v>17</v>
      </c>
      <c r="AO23">
        <v>12</v>
      </c>
    </row>
    <row r="24" spans="1:41">
      <c r="A24" t="s">
        <v>12</v>
      </c>
      <c r="B24" t="s">
        <v>4</v>
      </c>
      <c r="C24">
        <v>17</v>
      </c>
      <c r="D24">
        <v>6.1764705882352899</v>
      </c>
      <c r="E24">
        <v>7.3163796897581701</v>
      </c>
      <c r="F24">
        <v>1.77448272105863</v>
      </c>
      <c r="G24">
        <v>118.45567116751332</v>
      </c>
      <c r="H24" t="s">
        <v>42</v>
      </c>
      <c r="I24" s="2">
        <v>118.45567116751332</v>
      </c>
      <c r="J24">
        <v>17</v>
      </c>
    </row>
    <row r="25" spans="1:41">
      <c r="A25" t="s">
        <v>12</v>
      </c>
      <c r="B25" t="s">
        <v>5</v>
      </c>
      <c r="C25">
        <v>12</v>
      </c>
      <c r="D25">
        <v>10.5</v>
      </c>
      <c r="E25">
        <v>14.1581971117281</v>
      </c>
      <c r="F25">
        <v>4.0871194568479998</v>
      </c>
      <c r="G25">
        <v>134.83997249264857</v>
      </c>
      <c r="H25" t="s">
        <v>35</v>
      </c>
      <c r="I25" s="2">
        <v>134.83997249264857</v>
      </c>
      <c r="J25">
        <v>12</v>
      </c>
    </row>
    <row r="26" spans="1:41">
      <c r="A26" s="1" t="s">
        <v>65</v>
      </c>
      <c r="B26">
        <v>1</v>
      </c>
      <c r="C26">
        <v>15</v>
      </c>
      <c r="D26">
        <v>13.038522039529159</v>
      </c>
      <c r="E26">
        <v>2.121705706890634</v>
      </c>
      <c r="F26">
        <v>1.2143663979956585</v>
      </c>
      <c r="G26">
        <v>16.272593630307288</v>
      </c>
      <c r="H26" t="s">
        <v>67</v>
      </c>
      <c r="I26" s="2">
        <v>16.272593630307288</v>
      </c>
      <c r="J26">
        <v>15</v>
      </c>
    </row>
    <row r="27" spans="1:41">
      <c r="A27" s="1" t="s">
        <v>65</v>
      </c>
      <c r="B27">
        <v>2</v>
      </c>
      <c r="C27">
        <v>12</v>
      </c>
      <c r="D27">
        <v>3.3937999086131354</v>
      </c>
      <c r="E27">
        <v>2.4360356399404224</v>
      </c>
      <c r="F27">
        <v>1.2930816574041459</v>
      </c>
      <c r="G27">
        <v>71.779000104219463</v>
      </c>
      <c r="H27" t="s">
        <v>68</v>
      </c>
      <c r="I27" s="2">
        <v>71.779000104219463</v>
      </c>
      <c r="J27">
        <v>12</v>
      </c>
    </row>
    <row r="28" spans="1:41">
      <c r="A28" s="1" t="s">
        <v>65</v>
      </c>
      <c r="B28" t="s">
        <v>4</v>
      </c>
      <c r="C28">
        <v>17</v>
      </c>
      <c r="D28">
        <v>1.7021859965030786</v>
      </c>
      <c r="E28">
        <v>3.5177378715482877E-2</v>
      </c>
      <c r="F28">
        <v>2.0692575714989932E-3</v>
      </c>
      <c r="G28">
        <v>2.066600171059465</v>
      </c>
      <c r="H28" t="s">
        <v>69</v>
      </c>
      <c r="I28" s="2">
        <v>2.066600171059465</v>
      </c>
      <c r="J28">
        <v>17</v>
      </c>
    </row>
    <row r="29" spans="1:41">
      <c r="A29" s="1" t="s">
        <v>65</v>
      </c>
      <c r="B29" t="s">
        <v>5</v>
      </c>
      <c r="C29">
        <v>12</v>
      </c>
      <c r="D29">
        <v>3.6764352586642421</v>
      </c>
      <c r="E29">
        <v>1.9893433541844809</v>
      </c>
      <c r="F29">
        <v>0.16577861284870601</v>
      </c>
      <c r="G29">
        <v>54.110659217953106</v>
      </c>
      <c r="H29" t="s">
        <v>70</v>
      </c>
      <c r="I29" s="2">
        <v>54.110659217953106</v>
      </c>
      <c r="J29">
        <v>12</v>
      </c>
    </row>
    <row r="32" spans="1:41">
      <c r="H32" s="2"/>
      <c r="I32"/>
    </row>
    <row r="33" spans="8:9">
      <c r="H33" s="2"/>
      <c r="I33"/>
    </row>
    <row r="34" spans="8:9">
      <c r="H34" s="2"/>
      <c r="I34"/>
    </row>
    <row r="35" spans="8:9">
      <c r="H35" s="2"/>
      <c r="I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tform</vt:lpstr>
      <vt:lpstr>raw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2015-01-07T15:36:09Z</dcterms:created>
  <dcterms:modified xsi:type="dcterms:W3CDTF">2015-01-08T15:03:53Z</dcterms:modified>
</cp:coreProperties>
</file>