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B26928CC-CFF3-4AD9-BA3C-E99FDB7D9EF5}" xr6:coauthVersionLast="45" xr6:coauthVersionMax="45" xr10:uidLastSave="{00000000-0000-0000-0000-000000000000}"/>
  <bookViews>
    <workbookView xWindow="-120" yWindow="-120" windowWidth="20730" windowHeight="11160" xr2:uid="{44345A3D-0A23-4D46-9F57-5BC9FA15A88F}"/>
  </bookViews>
  <sheets>
    <sheet name="Planilha1" sheetId="1" r:id="rId1"/>
    <sheet name="Respos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05" i="2" l="1"/>
  <c r="AH205" i="2"/>
  <c r="AG205" i="2"/>
  <c r="AF205" i="2"/>
  <c r="AD205" i="2"/>
  <c r="AE204" i="2"/>
  <c r="AH204" i="2"/>
  <c r="AD204" i="2"/>
  <c r="R7" i="2"/>
  <c r="Z7" i="2"/>
  <c r="AE203" i="2"/>
  <c r="AH203" i="2"/>
  <c r="AD203" i="2"/>
  <c r="AE202" i="2"/>
  <c r="AH202" i="2"/>
  <c r="AD202" i="2"/>
  <c r="AE201" i="2"/>
  <c r="AH201" i="2"/>
  <c r="AD201" i="2"/>
  <c r="AE200" i="2"/>
  <c r="AH200" i="2"/>
  <c r="AD200" i="2"/>
  <c r="AE199" i="2"/>
  <c r="AH199" i="2"/>
  <c r="AD199" i="2"/>
  <c r="AE198" i="2"/>
  <c r="AH198" i="2"/>
  <c r="AD198" i="2"/>
  <c r="AE197" i="2"/>
  <c r="AH197" i="2"/>
  <c r="AD197" i="2"/>
  <c r="AE196" i="2"/>
  <c r="AH196" i="2"/>
  <c r="AD196" i="2"/>
  <c r="AE195" i="2"/>
  <c r="AH195" i="2"/>
  <c r="AD195" i="2"/>
  <c r="AE194" i="2"/>
  <c r="AH194" i="2"/>
  <c r="AD194" i="2"/>
  <c r="AE193" i="2"/>
  <c r="AH193" i="2"/>
  <c r="AD193" i="2"/>
  <c r="AE192" i="2"/>
  <c r="AH192" i="2"/>
  <c r="AD192" i="2"/>
  <c r="AE191" i="2"/>
  <c r="AH191" i="2"/>
  <c r="AD191" i="2"/>
  <c r="AE190" i="2"/>
  <c r="AH190" i="2"/>
  <c r="AD190" i="2"/>
  <c r="AE189" i="2"/>
  <c r="AH189" i="2"/>
  <c r="AD189" i="2"/>
  <c r="AE188" i="2"/>
  <c r="AH188" i="2"/>
  <c r="AD188" i="2"/>
  <c r="AE187" i="2"/>
  <c r="AH187" i="2"/>
  <c r="AD187" i="2"/>
  <c r="AE186" i="2"/>
  <c r="AH186" i="2"/>
  <c r="AD186" i="2"/>
  <c r="AE185" i="2"/>
  <c r="AH185" i="2"/>
  <c r="AD185" i="2"/>
  <c r="AE184" i="2"/>
  <c r="AH184" i="2"/>
  <c r="AD184" i="2"/>
  <c r="AE183" i="2"/>
  <c r="AH183" i="2"/>
  <c r="AD183" i="2"/>
  <c r="AE182" i="2"/>
  <c r="AH182" i="2"/>
  <c r="AD182" i="2"/>
  <c r="AE181" i="2"/>
  <c r="AH181" i="2"/>
  <c r="AD181" i="2"/>
  <c r="AE180" i="2"/>
  <c r="AH180" i="2"/>
  <c r="AD180" i="2"/>
  <c r="AE179" i="2"/>
  <c r="AH179" i="2"/>
  <c r="AD179" i="2"/>
  <c r="AE178" i="2"/>
  <c r="AH178" i="2"/>
  <c r="AD178" i="2"/>
  <c r="AE177" i="2"/>
  <c r="AH177" i="2"/>
  <c r="AD177" i="2"/>
  <c r="AE176" i="2"/>
  <c r="AH176" i="2"/>
  <c r="AD176" i="2"/>
  <c r="AE175" i="2"/>
  <c r="AH175" i="2"/>
  <c r="AD175" i="2"/>
  <c r="AE174" i="2"/>
  <c r="AH174" i="2"/>
  <c r="AD174" i="2"/>
  <c r="AE173" i="2"/>
  <c r="AH173" i="2"/>
  <c r="AD173" i="2"/>
  <c r="AE172" i="2"/>
  <c r="AH172" i="2"/>
  <c r="AD172" i="2"/>
  <c r="AE171" i="2"/>
  <c r="AH171" i="2"/>
  <c r="AD171" i="2"/>
  <c r="AE170" i="2"/>
  <c r="AH170" i="2"/>
  <c r="AD170" i="2"/>
  <c r="AE169" i="2"/>
  <c r="AH169" i="2"/>
  <c r="AD169" i="2"/>
  <c r="AE168" i="2"/>
  <c r="AH168" i="2"/>
  <c r="AD168" i="2"/>
  <c r="AE167" i="2"/>
  <c r="AH167" i="2"/>
  <c r="AD167" i="2"/>
  <c r="AE166" i="2"/>
  <c r="AH166" i="2"/>
  <c r="AD166" i="2"/>
  <c r="AE165" i="2"/>
  <c r="AH165" i="2"/>
  <c r="AD165" i="2"/>
  <c r="AE164" i="2"/>
  <c r="AH164" i="2"/>
  <c r="AD164" i="2"/>
  <c r="AE163" i="2"/>
  <c r="AH163" i="2"/>
  <c r="AD163" i="2"/>
  <c r="AE162" i="2"/>
  <c r="AH162" i="2"/>
  <c r="AD162" i="2"/>
  <c r="AE161" i="2"/>
  <c r="AH161" i="2"/>
  <c r="AD161" i="2"/>
  <c r="AE160" i="2"/>
  <c r="AH160" i="2"/>
  <c r="AD160" i="2"/>
  <c r="AE159" i="2"/>
  <c r="AH159" i="2"/>
  <c r="AD159" i="2"/>
  <c r="AE158" i="2"/>
  <c r="AH158" i="2"/>
  <c r="AD158" i="2"/>
  <c r="AE157" i="2"/>
  <c r="AH157" i="2"/>
  <c r="AD157" i="2"/>
  <c r="AE156" i="2"/>
  <c r="AH156" i="2"/>
  <c r="AD156" i="2"/>
  <c r="AE155" i="2"/>
  <c r="AH155" i="2"/>
  <c r="AD155" i="2"/>
  <c r="AE154" i="2"/>
  <c r="AH154" i="2"/>
  <c r="AD154" i="2"/>
  <c r="AE153" i="2"/>
  <c r="AH153" i="2"/>
  <c r="AD153" i="2"/>
  <c r="AE152" i="2"/>
  <c r="AH152" i="2"/>
  <c r="AD152" i="2"/>
  <c r="AE151" i="2"/>
  <c r="AH151" i="2"/>
  <c r="AD151" i="2"/>
  <c r="AE150" i="2"/>
  <c r="AH150" i="2"/>
  <c r="AD150" i="2"/>
  <c r="AE149" i="2"/>
  <c r="AH149" i="2"/>
  <c r="AD149" i="2"/>
  <c r="AE148" i="2"/>
  <c r="AH148" i="2"/>
  <c r="AD148" i="2"/>
  <c r="AE147" i="2"/>
  <c r="AH147" i="2"/>
  <c r="AD147" i="2"/>
  <c r="AE146" i="2"/>
  <c r="AH146" i="2"/>
  <c r="AD146" i="2"/>
  <c r="AE145" i="2"/>
  <c r="AH145" i="2"/>
  <c r="AD145" i="2"/>
  <c r="AE144" i="2"/>
  <c r="AH144" i="2"/>
  <c r="AD144" i="2"/>
  <c r="AE143" i="2"/>
  <c r="AH143" i="2"/>
  <c r="AD143" i="2"/>
  <c r="AE142" i="2"/>
  <c r="AH142" i="2"/>
  <c r="AD142" i="2"/>
  <c r="AE141" i="2"/>
  <c r="AH141" i="2"/>
  <c r="AD141" i="2"/>
  <c r="AE140" i="2"/>
  <c r="AH140" i="2"/>
  <c r="AD140" i="2"/>
  <c r="AE139" i="2"/>
  <c r="AH139" i="2"/>
  <c r="AD139" i="2"/>
  <c r="AE138" i="2"/>
  <c r="AH138" i="2"/>
  <c r="AD138" i="2"/>
  <c r="AE137" i="2"/>
  <c r="AH137" i="2"/>
  <c r="AD137" i="2"/>
  <c r="AE136" i="2"/>
  <c r="AH136" i="2"/>
  <c r="AD136" i="2"/>
  <c r="AE135" i="2"/>
  <c r="AH135" i="2"/>
  <c r="AD135" i="2"/>
  <c r="AE134" i="2"/>
  <c r="AH134" i="2"/>
  <c r="AD134" i="2"/>
  <c r="AE133" i="2"/>
  <c r="AH133" i="2"/>
  <c r="AD133" i="2"/>
  <c r="AE132" i="2"/>
  <c r="AH132" i="2"/>
  <c r="AD132" i="2"/>
  <c r="AE131" i="2"/>
  <c r="AH131" i="2"/>
  <c r="AD131" i="2"/>
  <c r="AE130" i="2"/>
  <c r="AH130" i="2"/>
  <c r="AD130" i="2"/>
  <c r="AE129" i="2"/>
  <c r="AH129" i="2"/>
  <c r="AD129" i="2"/>
  <c r="AE128" i="2"/>
  <c r="AH128" i="2"/>
  <c r="AD128" i="2"/>
  <c r="AE127" i="2"/>
  <c r="AH127" i="2"/>
  <c r="AD127" i="2"/>
  <c r="AE126" i="2"/>
  <c r="AH126" i="2"/>
  <c r="AD126" i="2"/>
  <c r="AE125" i="2"/>
  <c r="AH125" i="2"/>
  <c r="AD125" i="2"/>
  <c r="AE124" i="2"/>
  <c r="AH124" i="2"/>
  <c r="AD124" i="2"/>
  <c r="AE123" i="2"/>
  <c r="AH123" i="2"/>
  <c r="AD123" i="2"/>
  <c r="AE122" i="2"/>
  <c r="AH122" i="2"/>
  <c r="AD122" i="2"/>
  <c r="AE121" i="2"/>
  <c r="AH121" i="2"/>
  <c r="AD121" i="2"/>
  <c r="AE120" i="2"/>
  <c r="AH120" i="2"/>
  <c r="AD120" i="2"/>
  <c r="AE119" i="2"/>
  <c r="AH119" i="2"/>
  <c r="AD119" i="2"/>
  <c r="AE118" i="2"/>
  <c r="AH118" i="2"/>
  <c r="AD118" i="2"/>
  <c r="AE117" i="2"/>
  <c r="AH117" i="2"/>
  <c r="AD117" i="2"/>
  <c r="AE116" i="2"/>
  <c r="AH116" i="2"/>
  <c r="AD116" i="2"/>
  <c r="AE115" i="2"/>
  <c r="AH115" i="2"/>
  <c r="AD115" i="2"/>
  <c r="AE114" i="2"/>
  <c r="AH114" i="2"/>
  <c r="AD114" i="2"/>
  <c r="AE113" i="2"/>
  <c r="AH113" i="2"/>
  <c r="AD113" i="2"/>
  <c r="AE112" i="2"/>
  <c r="AH112" i="2"/>
  <c r="AD112" i="2"/>
  <c r="AE111" i="2"/>
  <c r="AH111" i="2"/>
  <c r="AD111" i="2"/>
  <c r="AE110" i="2"/>
  <c r="AH110" i="2"/>
  <c r="AD110" i="2"/>
  <c r="AE109" i="2"/>
  <c r="AH109" i="2"/>
  <c r="AD109" i="2"/>
  <c r="AE108" i="2"/>
  <c r="AH108" i="2"/>
  <c r="AD108" i="2"/>
  <c r="AE107" i="2"/>
  <c r="AH107" i="2"/>
  <c r="AD107" i="2"/>
  <c r="AE106" i="2"/>
  <c r="AH106" i="2"/>
  <c r="AD106" i="2"/>
  <c r="AE105" i="2"/>
  <c r="AH105" i="2"/>
  <c r="AD105" i="2"/>
  <c r="AE104" i="2"/>
  <c r="AH104" i="2"/>
  <c r="AD104" i="2"/>
  <c r="AE103" i="2"/>
  <c r="AH103" i="2"/>
  <c r="AD103" i="2"/>
  <c r="AE102" i="2"/>
  <c r="AH102" i="2"/>
  <c r="AD102" i="2"/>
  <c r="AE101" i="2"/>
  <c r="AH101" i="2"/>
  <c r="AD101" i="2"/>
  <c r="AE100" i="2"/>
  <c r="AH100" i="2"/>
  <c r="AD100" i="2"/>
  <c r="AE99" i="2"/>
  <c r="AH99" i="2"/>
  <c r="AD99" i="2"/>
  <c r="AE98" i="2"/>
  <c r="AH98" i="2"/>
  <c r="AD98" i="2"/>
  <c r="AE97" i="2"/>
  <c r="AH97" i="2"/>
  <c r="AD97" i="2"/>
  <c r="AE96" i="2"/>
  <c r="AH96" i="2"/>
  <c r="AD96" i="2"/>
  <c r="AE95" i="2"/>
  <c r="AH95" i="2"/>
  <c r="AD95" i="2"/>
  <c r="AE94" i="2"/>
  <c r="AH94" i="2"/>
  <c r="AD94" i="2"/>
  <c r="AE93" i="2"/>
  <c r="AH93" i="2"/>
  <c r="AD93" i="2"/>
  <c r="AE92" i="2"/>
  <c r="AH92" i="2"/>
  <c r="AD92" i="2"/>
  <c r="AE91" i="2"/>
  <c r="AH91" i="2"/>
  <c r="AD91" i="2"/>
  <c r="AE90" i="2"/>
  <c r="AH90" i="2"/>
  <c r="AD90" i="2"/>
  <c r="AE89" i="2"/>
  <c r="AH89" i="2"/>
  <c r="AD89" i="2"/>
  <c r="AE88" i="2"/>
  <c r="AH88" i="2"/>
  <c r="AD88" i="2"/>
  <c r="AE87" i="2"/>
  <c r="AH87" i="2"/>
  <c r="AD87" i="2"/>
  <c r="AE86" i="2"/>
  <c r="AH86" i="2"/>
  <c r="AD86" i="2"/>
  <c r="AE85" i="2"/>
  <c r="AH85" i="2"/>
  <c r="AD85" i="2"/>
  <c r="AE84" i="2"/>
  <c r="AH84" i="2"/>
  <c r="AD84" i="2"/>
  <c r="AE83" i="2"/>
  <c r="AH83" i="2"/>
  <c r="AD83" i="2"/>
  <c r="AE82" i="2"/>
  <c r="AH82" i="2"/>
  <c r="AD82" i="2"/>
  <c r="AE81" i="2"/>
  <c r="AH81" i="2"/>
  <c r="AD81" i="2"/>
  <c r="AE80" i="2"/>
  <c r="AH80" i="2"/>
  <c r="AD80" i="2"/>
  <c r="AE79" i="2"/>
  <c r="AH79" i="2"/>
  <c r="AD79" i="2"/>
  <c r="AE78" i="2"/>
  <c r="AH78" i="2"/>
  <c r="AD78" i="2"/>
  <c r="AE77" i="2"/>
  <c r="AH77" i="2"/>
  <c r="AD77" i="2"/>
  <c r="AE76" i="2"/>
  <c r="AH76" i="2"/>
  <c r="AD76" i="2"/>
  <c r="AE75" i="2"/>
  <c r="AH75" i="2"/>
  <c r="AD75" i="2"/>
  <c r="AE74" i="2"/>
  <c r="AH74" i="2"/>
  <c r="AD74" i="2"/>
  <c r="AE73" i="2"/>
  <c r="AH73" i="2"/>
  <c r="AD73" i="2"/>
  <c r="AE72" i="2"/>
  <c r="AH72" i="2"/>
  <c r="AD72" i="2"/>
  <c r="AE71" i="2"/>
  <c r="AH71" i="2"/>
  <c r="AD71" i="2"/>
  <c r="AE70" i="2"/>
  <c r="AH70" i="2"/>
  <c r="AD70" i="2"/>
  <c r="AE69" i="2"/>
  <c r="AH69" i="2"/>
  <c r="AD69" i="2"/>
  <c r="AE68" i="2"/>
  <c r="AH68" i="2"/>
  <c r="AD68" i="2"/>
  <c r="AE67" i="2"/>
  <c r="AH67" i="2"/>
  <c r="AD67" i="2"/>
  <c r="AE66" i="2"/>
  <c r="AH66" i="2"/>
  <c r="AD66" i="2"/>
  <c r="AE65" i="2"/>
  <c r="AH65" i="2"/>
  <c r="AD65" i="2"/>
  <c r="AE64" i="2"/>
  <c r="AH64" i="2"/>
  <c r="AD64" i="2"/>
  <c r="AE63" i="2"/>
  <c r="AH63" i="2"/>
  <c r="AD63" i="2"/>
  <c r="AE62" i="2"/>
  <c r="AH62" i="2"/>
  <c r="AD62" i="2"/>
  <c r="AE61" i="2"/>
  <c r="AH61" i="2"/>
  <c r="AD61" i="2"/>
  <c r="AE60" i="2"/>
  <c r="AH60" i="2"/>
  <c r="AD60" i="2"/>
  <c r="AE59" i="2"/>
  <c r="AH59" i="2"/>
  <c r="AD59" i="2"/>
  <c r="AE58" i="2"/>
  <c r="AH58" i="2"/>
  <c r="AD58" i="2"/>
  <c r="AE57" i="2"/>
  <c r="AH57" i="2"/>
  <c r="AD57" i="2"/>
  <c r="AE56" i="2"/>
  <c r="AH56" i="2"/>
  <c r="AD56" i="2"/>
  <c r="AE55" i="2"/>
  <c r="AH55" i="2"/>
  <c r="AD55" i="2"/>
  <c r="AE54" i="2"/>
  <c r="AH54" i="2"/>
  <c r="AD54" i="2"/>
  <c r="AE53" i="2"/>
  <c r="AH53" i="2"/>
  <c r="AD53" i="2"/>
  <c r="AE52" i="2"/>
  <c r="AH52" i="2"/>
  <c r="AD52" i="2"/>
  <c r="AE51" i="2"/>
  <c r="AH51" i="2"/>
  <c r="AD51" i="2"/>
  <c r="AE50" i="2"/>
  <c r="AH50" i="2"/>
  <c r="AD50" i="2"/>
  <c r="AE49" i="2"/>
  <c r="AH49" i="2"/>
  <c r="AD49" i="2"/>
  <c r="AE48" i="2"/>
  <c r="AH48" i="2"/>
  <c r="AD48" i="2"/>
  <c r="AE47" i="2"/>
  <c r="AH47" i="2"/>
  <c r="AD47" i="2"/>
  <c r="AE46" i="2"/>
  <c r="AH46" i="2"/>
  <c r="AD46" i="2"/>
  <c r="AE45" i="2"/>
  <c r="AH45" i="2"/>
  <c r="AD45" i="2"/>
  <c r="AE44" i="2"/>
  <c r="AH44" i="2"/>
  <c r="AD44" i="2"/>
  <c r="AE43" i="2"/>
  <c r="AH43" i="2"/>
  <c r="AD43" i="2"/>
  <c r="AE42" i="2"/>
  <c r="AH42" i="2"/>
  <c r="AD42" i="2"/>
  <c r="AE41" i="2"/>
  <c r="AH41" i="2"/>
  <c r="AD41" i="2"/>
  <c r="AE40" i="2"/>
  <c r="AH40" i="2"/>
  <c r="AD40" i="2"/>
  <c r="AE39" i="2"/>
  <c r="AH39" i="2"/>
  <c r="AD39" i="2"/>
  <c r="AE38" i="2"/>
  <c r="AH38" i="2"/>
  <c r="AD38" i="2"/>
  <c r="AE37" i="2"/>
  <c r="AH37" i="2"/>
  <c r="AD37" i="2"/>
  <c r="AE36" i="2"/>
  <c r="AH36" i="2"/>
  <c r="AD36" i="2"/>
  <c r="AE35" i="2"/>
  <c r="AH35" i="2"/>
  <c r="AD35" i="2"/>
  <c r="AE34" i="2"/>
  <c r="AH34" i="2"/>
  <c r="AD34" i="2"/>
  <c r="AE33" i="2"/>
  <c r="AH33" i="2"/>
  <c r="AD33" i="2"/>
  <c r="AE32" i="2"/>
  <c r="AH32" i="2"/>
  <c r="AD32" i="2"/>
  <c r="AE31" i="2"/>
  <c r="AH31" i="2"/>
  <c r="AD31" i="2"/>
  <c r="AE30" i="2"/>
  <c r="AH30" i="2"/>
  <c r="AD30" i="2"/>
  <c r="AE29" i="2"/>
  <c r="AH29" i="2"/>
  <c r="AD29" i="2"/>
  <c r="AE28" i="2"/>
  <c r="AH28" i="2"/>
  <c r="AD28" i="2"/>
  <c r="AE27" i="2"/>
  <c r="AH27" i="2"/>
  <c r="AD27" i="2"/>
  <c r="AE26" i="2"/>
  <c r="AH26" i="2"/>
  <c r="AD26" i="2"/>
  <c r="AE25" i="2"/>
  <c r="AH25" i="2"/>
  <c r="AD25" i="2"/>
  <c r="AE24" i="2"/>
  <c r="AH24" i="2"/>
  <c r="AD24" i="2"/>
  <c r="AE23" i="2"/>
  <c r="AH23" i="2"/>
  <c r="AD23" i="2"/>
  <c r="AE22" i="2"/>
  <c r="AH22" i="2"/>
  <c r="AD22" i="2"/>
  <c r="AE21" i="2"/>
  <c r="AH21" i="2"/>
  <c r="AD21" i="2"/>
  <c r="AE20" i="2"/>
  <c r="AH20" i="2"/>
  <c r="AD20" i="2"/>
  <c r="AE19" i="2"/>
  <c r="AH19" i="2"/>
  <c r="AD19" i="2"/>
  <c r="AE18" i="2"/>
  <c r="AH18" i="2"/>
  <c r="AD18" i="2"/>
  <c r="AE17" i="2"/>
  <c r="AH17" i="2"/>
  <c r="AD17" i="2"/>
  <c r="AE16" i="2"/>
  <c r="AH16" i="2"/>
  <c r="AD16" i="2"/>
  <c r="AE15" i="2"/>
  <c r="AH15" i="2"/>
  <c r="AD15" i="2"/>
  <c r="AE14" i="2"/>
  <c r="AH14" i="2"/>
  <c r="AD14" i="2"/>
  <c r="AE13" i="2"/>
  <c r="AH13" i="2"/>
  <c r="AD13" i="2"/>
  <c r="AE12" i="2"/>
  <c r="AH12" i="2"/>
  <c r="AD12" i="2"/>
  <c r="AE11" i="2"/>
  <c r="AH11" i="2"/>
  <c r="AD11" i="2"/>
  <c r="AE10" i="2"/>
  <c r="AH10" i="2"/>
  <c r="AD10" i="2"/>
  <c r="AE9" i="2"/>
  <c r="AH9" i="2"/>
  <c r="AD9" i="2"/>
  <c r="AE8" i="2"/>
  <c r="AH8" i="2"/>
  <c r="AD8" i="2"/>
  <c r="AE7" i="2"/>
  <c r="AH7" i="2"/>
  <c r="AD7" i="2"/>
  <c r="AA7" i="2"/>
  <c r="AA8" i="2"/>
  <c r="AA9" i="2"/>
  <c r="AA10" i="2"/>
  <c r="AA11" i="2"/>
  <c r="AA12" i="2"/>
  <c r="AB12" i="2"/>
  <c r="W7" i="2"/>
  <c r="X7" i="2"/>
  <c r="X8" i="2"/>
  <c r="X9" i="2"/>
  <c r="X10" i="2"/>
  <c r="X11" i="2"/>
  <c r="X12" i="2"/>
  <c r="Y12" i="2"/>
  <c r="AC12" i="2"/>
  <c r="AA13" i="2"/>
  <c r="AA14" i="2"/>
  <c r="AA15" i="2"/>
  <c r="AA16" i="2"/>
  <c r="AA17" i="2"/>
  <c r="AA18" i="2"/>
  <c r="AB18" i="2"/>
  <c r="X13" i="2"/>
  <c r="X14" i="2"/>
  <c r="X15" i="2"/>
  <c r="X16" i="2"/>
  <c r="X17" i="2"/>
  <c r="X18" i="2"/>
  <c r="Y18" i="2"/>
  <c r="AC18" i="2"/>
  <c r="AA19" i="2"/>
  <c r="AA20" i="2"/>
  <c r="AA21" i="2"/>
  <c r="AA22" i="2"/>
  <c r="AA23" i="2"/>
  <c r="AA24" i="2"/>
  <c r="AB24" i="2"/>
  <c r="X19" i="2"/>
  <c r="X20" i="2"/>
  <c r="X21" i="2"/>
  <c r="X22" i="2"/>
  <c r="X23" i="2"/>
  <c r="X24" i="2"/>
  <c r="Y24" i="2"/>
  <c r="AC24" i="2"/>
  <c r="AA25" i="2"/>
  <c r="AA26" i="2"/>
  <c r="AA27" i="2"/>
  <c r="AA28" i="2"/>
  <c r="AA29" i="2"/>
  <c r="AA30" i="2"/>
  <c r="AB30" i="2"/>
  <c r="X25" i="2"/>
  <c r="X26" i="2"/>
  <c r="X27" i="2"/>
  <c r="X28" i="2"/>
  <c r="X29" i="2"/>
  <c r="X30" i="2"/>
  <c r="Y30" i="2"/>
  <c r="AC30" i="2"/>
  <c r="AA31" i="2"/>
  <c r="AA32" i="2"/>
  <c r="AA33" i="2"/>
  <c r="AA34" i="2"/>
  <c r="AA35" i="2"/>
  <c r="AA36" i="2"/>
  <c r="AB36" i="2"/>
  <c r="X31" i="2"/>
  <c r="X32" i="2"/>
  <c r="X33" i="2"/>
  <c r="X34" i="2"/>
  <c r="X35" i="2"/>
  <c r="X36" i="2"/>
  <c r="Y36" i="2"/>
  <c r="AC36" i="2"/>
  <c r="AA37" i="2"/>
  <c r="AA38" i="2"/>
  <c r="AA39" i="2"/>
  <c r="AA40" i="2"/>
  <c r="AA41" i="2"/>
  <c r="AA42" i="2"/>
  <c r="AB42" i="2"/>
  <c r="X37" i="2"/>
  <c r="X38" i="2"/>
  <c r="X39" i="2"/>
  <c r="X40" i="2"/>
  <c r="X41" i="2"/>
  <c r="X42" i="2"/>
  <c r="Y42" i="2"/>
  <c r="AC42" i="2"/>
  <c r="AA43" i="2"/>
  <c r="AA44" i="2"/>
  <c r="AA45" i="2"/>
  <c r="AA46" i="2"/>
  <c r="AA47" i="2"/>
  <c r="AA48" i="2"/>
  <c r="AB48" i="2"/>
  <c r="X43" i="2"/>
  <c r="X44" i="2"/>
  <c r="X45" i="2"/>
  <c r="X46" i="2"/>
  <c r="X47" i="2"/>
  <c r="X48" i="2"/>
  <c r="Y48" i="2"/>
  <c r="AC48" i="2"/>
  <c r="AA49" i="2"/>
  <c r="AA50" i="2"/>
  <c r="AA51" i="2"/>
  <c r="AA52" i="2"/>
  <c r="AA53" i="2"/>
  <c r="AA54" i="2"/>
  <c r="AB54" i="2"/>
  <c r="X49" i="2"/>
  <c r="X50" i="2"/>
  <c r="X51" i="2"/>
  <c r="X52" i="2"/>
  <c r="X53" i="2"/>
  <c r="X54" i="2"/>
  <c r="Y54" i="2"/>
  <c r="AC54" i="2"/>
  <c r="AA55" i="2"/>
  <c r="AA56" i="2"/>
  <c r="AA57" i="2"/>
  <c r="AA58" i="2"/>
  <c r="AA59" i="2"/>
  <c r="AA60" i="2"/>
  <c r="AB60" i="2"/>
  <c r="X55" i="2"/>
  <c r="X56" i="2"/>
  <c r="X57" i="2"/>
  <c r="X58" i="2"/>
  <c r="X59" i="2"/>
  <c r="X60" i="2"/>
  <c r="Y60" i="2"/>
  <c r="AC60" i="2"/>
  <c r="AA61" i="2"/>
  <c r="AA62" i="2"/>
  <c r="AA63" i="2"/>
  <c r="AA64" i="2"/>
  <c r="AA65" i="2"/>
  <c r="AA66" i="2"/>
  <c r="AB66" i="2"/>
  <c r="X61" i="2"/>
  <c r="X62" i="2"/>
  <c r="X63" i="2"/>
  <c r="X64" i="2"/>
  <c r="X65" i="2"/>
  <c r="X66" i="2"/>
  <c r="Y66" i="2"/>
  <c r="AC66" i="2"/>
  <c r="AA67" i="2"/>
  <c r="AA68" i="2"/>
  <c r="AA69" i="2"/>
  <c r="AA70" i="2"/>
  <c r="AA71" i="2"/>
  <c r="AA72" i="2"/>
  <c r="AB72" i="2"/>
  <c r="X67" i="2"/>
  <c r="X68" i="2"/>
  <c r="X69" i="2"/>
  <c r="X70" i="2"/>
  <c r="X71" i="2"/>
  <c r="X72" i="2"/>
  <c r="Y72" i="2"/>
  <c r="AC72" i="2"/>
  <c r="AA73" i="2"/>
  <c r="AA74" i="2"/>
  <c r="AA75" i="2"/>
  <c r="AA76" i="2"/>
  <c r="AA77" i="2"/>
  <c r="AA78" i="2"/>
  <c r="AB78" i="2"/>
  <c r="X73" i="2"/>
  <c r="X74" i="2"/>
  <c r="X75" i="2"/>
  <c r="X76" i="2"/>
  <c r="X77" i="2"/>
  <c r="X78" i="2"/>
  <c r="Y78" i="2"/>
  <c r="AC78" i="2"/>
  <c r="AA79" i="2"/>
  <c r="AA80" i="2"/>
  <c r="AA81" i="2"/>
  <c r="AA82" i="2"/>
  <c r="AA83" i="2"/>
  <c r="AA84" i="2"/>
  <c r="AB84" i="2"/>
  <c r="X79" i="2"/>
  <c r="X80" i="2"/>
  <c r="X81" i="2"/>
  <c r="X82" i="2"/>
  <c r="X83" i="2"/>
  <c r="X84" i="2"/>
  <c r="Y84" i="2"/>
  <c r="AC84" i="2"/>
  <c r="AA85" i="2"/>
  <c r="AA86" i="2"/>
  <c r="AA87" i="2"/>
  <c r="AA88" i="2"/>
  <c r="AA89" i="2"/>
  <c r="AA90" i="2"/>
  <c r="AB90" i="2"/>
  <c r="X85" i="2"/>
  <c r="X86" i="2"/>
  <c r="X87" i="2"/>
  <c r="X88" i="2"/>
  <c r="X89" i="2"/>
  <c r="X90" i="2"/>
  <c r="Y90" i="2"/>
  <c r="AC90" i="2"/>
  <c r="AA91" i="2"/>
  <c r="AA92" i="2"/>
  <c r="AA93" i="2"/>
  <c r="AA94" i="2"/>
  <c r="AA95" i="2"/>
  <c r="AA96" i="2"/>
  <c r="AB96" i="2"/>
  <c r="X91" i="2"/>
  <c r="X92" i="2"/>
  <c r="X93" i="2"/>
  <c r="X94" i="2"/>
  <c r="X95" i="2"/>
  <c r="X96" i="2"/>
  <c r="Y96" i="2"/>
  <c r="AC96" i="2"/>
  <c r="AA97" i="2"/>
  <c r="AA98" i="2"/>
  <c r="AA99" i="2"/>
  <c r="AA100" i="2"/>
  <c r="AA101" i="2"/>
  <c r="AA102" i="2"/>
  <c r="AB102" i="2"/>
  <c r="X97" i="2"/>
  <c r="X98" i="2"/>
  <c r="X99" i="2"/>
  <c r="X100" i="2"/>
  <c r="X101" i="2"/>
  <c r="X102" i="2"/>
  <c r="Y102" i="2"/>
  <c r="AC102" i="2"/>
  <c r="AA103" i="2"/>
  <c r="AA104" i="2"/>
  <c r="AA105" i="2"/>
  <c r="AA106" i="2"/>
  <c r="AA107" i="2"/>
  <c r="AA108" i="2"/>
  <c r="AB108" i="2"/>
  <c r="X103" i="2"/>
  <c r="X104" i="2"/>
  <c r="X105" i="2"/>
  <c r="X106" i="2"/>
  <c r="X107" i="2"/>
  <c r="X108" i="2"/>
  <c r="Y108" i="2"/>
  <c r="AC108" i="2"/>
  <c r="AA109" i="2"/>
  <c r="AA110" i="2"/>
  <c r="AA111" i="2"/>
  <c r="AA112" i="2"/>
  <c r="AA113" i="2"/>
  <c r="AA114" i="2"/>
  <c r="AB114" i="2"/>
  <c r="X109" i="2"/>
  <c r="X110" i="2"/>
  <c r="X111" i="2"/>
  <c r="X112" i="2"/>
  <c r="X113" i="2"/>
  <c r="X114" i="2"/>
  <c r="Y114" i="2"/>
  <c r="AC114" i="2"/>
  <c r="AA115" i="2"/>
  <c r="AA116" i="2"/>
  <c r="AA117" i="2"/>
  <c r="AA118" i="2"/>
  <c r="AA119" i="2"/>
  <c r="AA120" i="2"/>
  <c r="AB120" i="2"/>
  <c r="X115" i="2"/>
  <c r="X116" i="2"/>
  <c r="X117" i="2"/>
  <c r="X118" i="2"/>
  <c r="X119" i="2"/>
  <c r="X120" i="2"/>
  <c r="Y120" i="2"/>
  <c r="AC120" i="2"/>
  <c r="AA121" i="2"/>
  <c r="AA122" i="2"/>
  <c r="AA123" i="2"/>
  <c r="AA124" i="2"/>
  <c r="AA125" i="2"/>
  <c r="AA126" i="2"/>
  <c r="AB126" i="2"/>
  <c r="X121" i="2"/>
  <c r="X122" i="2"/>
  <c r="X123" i="2"/>
  <c r="X124" i="2"/>
  <c r="X125" i="2"/>
  <c r="X126" i="2"/>
  <c r="Y126" i="2"/>
  <c r="AC126" i="2"/>
  <c r="AA127" i="2"/>
  <c r="AA128" i="2"/>
  <c r="AA129" i="2"/>
  <c r="AA130" i="2"/>
  <c r="AA131" i="2"/>
  <c r="AA132" i="2"/>
  <c r="AB132" i="2"/>
  <c r="X127" i="2"/>
  <c r="X128" i="2"/>
  <c r="X129" i="2"/>
  <c r="X130" i="2"/>
  <c r="X131" i="2"/>
  <c r="X132" i="2"/>
  <c r="Y132" i="2"/>
  <c r="AC132" i="2"/>
  <c r="AA133" i="2"/>
  <c r="AA134" i="2"/>
  <c r="AA135" i="2"/>
  <c r="AA136" i="2"/>
  <c r="AA137" i="2"/>
  <c r="AA138" i="2"/>
  <c r="AB138" i="2"/>
  <c r="X133" i="2"/>
  <c r="X134" i="2"/>
  <c r="X135" i="2"/>
  <c r="X136" i="2"/>
  <c r="X137" i="2"/>
  <c r="X138" i="2"/>
  <c r="Y138" i="2"/>
  <c r="AC138" i="2"/>
  <c r="AA139" i="2"/>
  <c r="AA140" i="2"/>
  <c r="AA141" i="2"/>
  <c r="AA142" i="2"/>
  <c r="AA143" i="2"/>
  <c r="AA144" i="2"/>
  <c r="AB144" i="2"/>
  <c r="X139" i="2"/>
  <c r="X140" i="2"/>
  <c r="X141" i="2"/>
  <c r="X142" i="2"/>
  <c r="X143" i="2"/>
  <c r="X144" i="2"/>
  <c r="Y144" i="2"/>
  <c r="AC144" i="2"/>
  <c r="AA145" i="2"/>
  <c r="AA146" i="2"/>
  <c r="AA147" i="2"/>
  <c r="AA148" i="2"/>
  <c r="AA149" i="2"/>
  <c r="AA150" i="2"/>
  <c r="AB150" i="2"/>
  <c r="X145" i="2"/>
  <c r="X146" i="2"/>
  <c r="X147" i="2"/>
  <c r="X148" i="2"/>
  <c r="X149" i="2"/>
  <c r="X150" i="2"/>
  <c r="Y150" i="2"/>
  <c r="AC150" i="2"/>
  <c r="AA151" i="2"/>
  <c r="AA152" i="2"/>
  <c r="AA153" i="2"/>
  <c r="AA154" i="2"/>
  <c r="AA155" i="2"/>
  <c r="AA156" i="2"/>
  <c r="AB156" i="2"/>
  <c r="X151" i="2"/>
  <c r="X152" i="2"/>
  <c r="X153" i="2"/>
  <c r="X154" i="2"/>
  <c r="X155" i="2"/>
  <c r="X156" i="2"/>
  <c r="Y156" i="2"/>
  <c r="AC156" i="2"/>
  <c r="AA157" i="2"/>
  <c r="AA158" i="2"/>
  <c r="AA159" i="2"/>
  <c r="AA160" i="2"/>
  <c r="AA161" i="2"/>
  <c r="AA162" i="2"/>
  <c r="AB162" i="2"/>
  <c r="X157" i="2"/>
  <c r="X158" i="2"/>
  <c r="X159" i="2"/>
  <c r="X160" i="2"/>
  <c r="X161" i="2"/>
  <c r="X162" i="2"/>
  <c r="Y162" i="2"/>
  <c r="AC162" i="2"/>
  <c r="AA163" i="2"/>
  <c r="AA164" i="2"/>
  <c r="AA165" i="2"/>
  <c r="AA166" i="2"/>
  <c r="AA167" i="2"/>
  <c r="AA168" i="2"/>
  <c r="AB168" i="2"/>
  <c r="X163" i="2"/>
  <c r="X164" i="2"/>
  <c r="X165" i="2"/>
  <c r="X166" i="2"/>
  <c r="X167" i="2"/>
  <c r="X168" i="2"/>
  <c r="Y168" i="2"/>
  <c r="AC168" i="2"/>
  <c r="AA169" i="2"/>
  <c r="AA170" i="2"/>
  <c r="AA171" i="2"/>
  <c r="AA172" i="2"/>
  <c r="AA173" i="2"/>
  <c r="AA174" i="2"/>
  <c r="AB174" i="2"/>
  <c r="X169" i="2"/>
  <c r="X170" i="2"/>
  <c r="X171" i="2"/>
  <c r="X172" i="2"/>
  <c r="X173" i="2"/>
  <c r="X174" i="2"/>
  <c r="Y174" i="2"/>
  <c r="AC174" i="2"/>
  <c r="AA175" i="2"/>
  <c r="AA176" i="2"/>
  <c r="AA177" i="2"/>
  <c r="AA178" i="2"/>
  <c r="AA179" i="2"/>
  <c r="AA180" i="2"/>
  <c r="AB180" i="2"/>
  <c r="X175" i="2"/>
  <c r="X176" i="2"/>
  <c r="X177" i="2"/>
  <c r="X178" i="2"/>
  <c r="X179" i="2"/>
  <c r="X180" i="2"/>
  <c r="Y180" i="2"/>
  <c r="AC180" i="2"/>
  <c r="AA181" i="2"/>
  <c r="AA182" i="2"/>
  <c r="AA183" i="2"/>
  <c r="AA184" i="2"/>
  <c r="AA185" i="2"/>
  <c r="AA186" i="2"/>
  <c r="AB186" i="2"/>
  <c r="X181" i="2"/>
  <c r="X182" i="2"/>
  <c r="X183" i="2"/>
  <c r="X184" i="2"/>
  <c r="X185" i="2"/>
  <c r="X186" i="2"/>
  <c r="Y186" i="2"/>
  <c r="AC186" i="2"/>
  <c r="AA187" i="2"/>
  <c r="AA188" i="2"/>
  <c r="AA189" i="2"/>
  <c r="AA190" i="2"/>
  <c r="AA191" i="2"/>
  <c r="AA192" i="2"/>
  <c r="AB192" i="2"/>
  <c r="X187" i="2"/>
  <c r="X188" i="2"/>
  <c r="X189" i="2"/>
  <c r="X190" i="2"/>
  <c r="X191" i="2"/>
  <c r="X192" i="2"/>
  <c r="Y192" i="2"/>
  <c r="AC192" i="2"/>
  <c r="AA193" i="2"/>
  <c r="AA194" i="2"/>
  <c r="AA195" i="2"/>
  <c r="AA196" i="2"/>
  <c r="AA197" i="2"/>
  <c r="AA198" i="2"/>
  <c r="AB198" i="2"/>
  <c r="X193" i="2"/>
  <c r="X194" i="2"/>
  <c r="X195" i="2"/>
  <c r="X196" i="2"/>
  <c r="X197" i="2"/>
  <c r="X198" i="2"/>
  <c r="Y198" i="2"/>
  <c r="AC198" i="2"/>
  <c r="AA199" i="2"/>
  <c r="AA200" i="2"/>
  <c r="AA201" i="2"/>
  <c r="AA202" i="2"/>
  <c r="AA203" i="2"/>
  <c r="AA204" i="2"/>
  <c r="AB204" i="2"/>
  <c r="X199" i="2"/>
  <c r="X200" i="2"/>
  <c r="X201" i="2"/>
  <c r="X202" i="2"/>
  <c r="X203" i="2"/>
  <c r="X204" i="2"/>
  <c r="Y204" i="2"/>
  <c r="AC204" i="2"/>
  <c r="AA205" i="2"/>
  <c r="AB205" i="2"/>
  <c r="X205" i="2"/>
  <c r="Y205" i="2"/>
  <c r="AC205" i="2"/>
  <c r="Z205" i="2"/>
  <c r="W20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T20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Q205" i="2"/>
  <c r="U205" i="2"/>
  <c r="R205" i="2"/>
  <c r="O20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M205" i="2"/>
  <c r="K20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I205" i="2"/>
  <c r="G205" i="2"/>
  <c r="E205" i="2"/>
  <c r="AG204" i="2"/>
  <c r="AF204" i="2"/>
  <c r="Z204" i="2"/>
  <c r="W204" i="2"/>
  <c r="T204" i="2"/>
  <c r="Q204" i="2"/>
  <c r="U204" i="2"/>
  <c r="R204" i="2"/>
  <c r="O204" i="2"/>
  <c r="M204" i="2"/>
  <c r="K204" i="2"/>
  <c r="I204" i="2"/>
  <c r="G204" i="2"/>
  <c r="E204" i="2"/>
  <c r="AG203" i="2"/>
  <c r="AF203" i="2"/>
  <c r="AB203" i="2"/>
  <c r="Y203" i="2"/>
  <c r="AC203" i="2"/>
  <c r="Z203" i="2"/>
  <c r="W203" i="2"/>
  <c r="T203" i="2"/>
  <c r="Q203" i="2"/>
  <c r="U203" i="2"/>
  <c r="R203" i="2"/>
  <c r="O203" i="2"/>
  <c r="M203" i="2"/>
  <c r="K203" i="2"/>
  <c r="I203" i="2"/>
  <c r="G203" i="2"/>
  <c r="E203" i="2"/>
  <c r="AG202" i="2"/>
  <c r="AF202" i="2"/>
  <c r="AB202" i="2"/>
  <c r="Y202" i="2"/>
  <c r="AC202" i="2"/>
  <c r="Z202" i="2"/>
  <c r="W202" i="2"/>
  <c r="T202" i="2"/>
  <c r="Q202" i="2"/>
  <c r="U202" i="2"/>
  <c r="R202" i="2"/>
  <c r="O202" i="2"/>
  <c r="M202" i="2"/>
  <c r="K202" i="2"/>
  <c r="I202" i="2"/>
  <c r="G202" i="2"/>
  <c r="E202" i="2"/>
  <c r="AG201" i="2"/>
  <c r="AF201" i="2"/>
  <c r="AB201" i="2"/>
  <c r="Y201" i="2"/>
  <c r="AC201" i="2"/>
  <c r="Z201" i="2"/>
  <c r="W201" i="2"/>
  <c r="T201" i="2"/>
  <c r="Q201" i="2"/>
  <c r="U201" i="2"/>
  <c r="R201" i="2"/>
  <c r="O201" i="2"/>
  <c r="M201" i="2"/>
  <c r="K201" i="2"/>
  <c r="I201" i="2"/>
  <c r="G201" i="2"/>
  <c r="E201" i="2"/>
  <c r="AG200" i="2"/>
  <c r="AF200" i="2"/>
  <c r="AB200" i="2"/>
  <c r="Y200" i="2"/>
  <c r="AC200" i="2"/>
  <c r="Z200" i="2"/>
  <c r="W200" i="2"/>
  <c r="T200" i="2"/>
  <c r="Q200" i="2"/>
  <c r="U200" i="2"/>
  <c r="R200" i="2"/>
  <c r="O200" i="2"/>
  <c r="M200" i="2"/>
  <c r="K200" i="2"/>
  <c r="I200" i="2"/>
  <c r="G200" i="2"/>
  <c r="E200" i="2"/>
  <c r="AG199" i="2"/>
  <c r="AF199" i="2"/>
  <c r="AB199" i="2"/>
  <c r="Y199" i="2"/>
  <c r="AC199" i="2"/>
  <c r="Z199" i="2"/>
  <c r="W199" i="2"/>
  <c r="T199" i="2"/>
  <c r="Q199" i="2"/>
  <c r="U199" i="2"/>
  <c r="R199" i="2"/>
  <c r="O199" i="2"/>
  <c r="M199" i="2"/>
  <c r="K199" i="2"/>
  <c r="I199" i="2"/>
  <c r="G199" i="2"/>
  <c r="E199" i="2"/>
  <c r="AG198" i="2"/>
  <c r="AF198" i="2"/>
  <c r="Z198" i="2"/>
  <c r="W198" i="2"/>
  <c r="T198" i="2"/>
  <c r="Q198" i="2"/>
  <c r="U198" i="2"/>
  <c r="R198" i="2"/>
  <c r="O198" i="2"/>
  <c r="M198" i="2"/>
  <c r="K198" i="2"/>
  <c r="I198" i="2"/>
  <c r="G198" i="2"/>
  <c r="E198" i="2"/>
  <c r="AG197" i="2"/>
  <c r="AF197" i="2"/>
  <c r="AB197" i="2"/>
  <c r="Y197" i="2"/>
  <c r="AC197" i="2"/>
  <c r="Z197" i="2"/>
  <c r="W197" i="2"/>
  <c r="T197" i="2"/>
  <c r="Q197" i="2"/>
  <c r="U197" i="2"/>
  <c r="R197" i="2"/>
  <c r="O197" i="2"/>
  <c r="M197" i="2"/>
  <c r="K197" i="2"/>
  <c r="I197" i="2"/>
  <c r="G197" i="2"/>
  <c r="E197" i="2"/>
  <c r="AG196" i="2"/>
  <c r="AF196" i="2"/>
  <c r="AB196" i="2"/>
  <c r="Y196" i="2"/>
  <c r="AC196" i="2"/>
  <c r="Z196" i="2"/>
  <c r="W196" i="2"/>
  <c r="T196" i="2"/>
  <c r="Q196" i="2"/>
  <c r="U196" i="2"/>
  <c r="R196" i="2"/>
  <c r="O196" i="2"/>
  <c r="M196" i="2"/>
  <c r="K196" i="2"/>
  <c r="I196" i="2"/>
  <c r="G196" i="2"/>
  <c r="E196" i="2"/>
  <c r="AG195" i="2"/>
  <c r="AF195" i="2"/>
  <c r="AB195" i="2"/>
  <c r="Y195" i="2"/>
  <c r="AC195" i="2"/>
  <c r="Z195" i="2"/>
  <c r="W195" i="2"/>
  <c r="T195" i="2"/>
  <c r="Q195" i="2"/>
  <c r="U195" i="2"/>
  <c r="R195" i="2"/>
  <c r="O195" i="2"/>
  <c r="M195" i="2"/>
  <c r="K195" i="2"/>
  <c r="I195" i="2"/>
  <c r="G195" i="2"/>
  <c r="E195" i="2"/>
  <c r="AG194" i="2"/>
  <c r="AF194" i="2"/>
  <c r="AB194" i="2"/>
  <c r="Y194" i="2"/>
  <c r="AC194" i="2"/>
  <c r="Z194" i="2"/>
  <c r="W194" i="2"/>
  <c r="T194" i="2"/>
  <c r="Q194" i="2"/>
  <c r="U194" i="2"/>
  <c r="R194" i="2"/>
  <c r="O194" i="2"/>
  <c r="M194" i="2"/>
  <c r="K194" i="2"/>
  <c r="I194" i="2"/>
  <c r="G194" i="2"/>
  <c r="E194" i="2"/>
  <c r="AG193" i="2"/>
  <c r="AF193" i="2"/>
  <c r="AB193" i="2"/>
  <c r="Y193" i="2"/>
  <c r="AC193" i="2"/>
  <c r="Z193" i="2"/>
  <c r="W193" i="2"/>
  <c r="T193" i="2"/>
  <c r="Q193" i="2"/>
  <c r="U193" i="2"/>
  <c r="R193" i="2"/>
  <c r="O193" i="2"/>
  <c r="M193" i="2"/>
  <c r="K193" i="2"/>
  <c r="I193" i="2"/>
  <c r="G193" i="2"/>
  <c r="E193" i="2"/>
  <c r="AG192" i="2"/>
  <c r="AF192" i="2"/>
  <c r="Z192" i="2"/>
  <c r="W192" i="2"/>
  <c r="T192" i="2"/>
  <c r="Q192" i="2"/>
  <c r="U192" i="2"/>
  <c r="R192" i="2"/>
  <c r="O192" i="2"/>
  <c r="M192" i="2"/>
  <c r="K192" i="2"/>
  <c r="I192" i="2"/>
  <c r="G192" i="2"/>
  <c r="E192" i="2"/>
  <c r="AG191" i="2"/>
  <c r="AF191" i="2"/>
  <c r="AB191" i="2"/>
  <c r="Y191" i="2"/>
  <c r="AC191" i="2"/>
  <c r="Z191" i="2"/>
  <c r="W191" i="2"/>
  <c r="T191" i="2"/>
  <c r="Q191" i="2"/>
  <c r="U191" i="2"/>
  <c r="R191" i="2"/>
  <c r="O191" i="2"/>
  <c r="M191" i="2"/>
  <c r="K191" i="2"/>
  <c r="I191" i="2"/>
  <c r="G191" i="2"/>
  <c r="E191" i="2"/>
  <c r="AG190" i="2"/>
  <c r="AF190" i="2"/>
  <c r="AB190" i="2"/>
  <c r="Y190" i="2"/>
  <c r="AC190" i="2"/>
  <c r="Z190" i="2"/>
  <c r="W190" i="2"/>
  <c r="T190" i="2"/>
  <c r="Q190" i="2"/>
  <c r="U190" i="2"/>
  <c r="R190" i="2"/>
  <c r="O190" i="2"/>
  <c r="M190" i="2"/>
  <c r="K190" i="2"/>
  <c r="I190" i="2"/>
  <c r="G190" i="2"/>
  <c r="E190" i="2"/>
  <c r="AG189" i="2"/>
  <c r="AF189" i="2"/>
  <c r="AB189" i="2"/>
  <c r="Y189" i="2"/>
  <c r="AC189" i="2"/>
  <c r="Z189" i="2"/>
  <c r="W189" i="2"/>
  <c r="T189" i="2"/>
  <c r="Q189" i="2"/>
  <c r="U189" i="2"/>
  <c r="R189" i="2"/>
  <c r="O189" i="2"/>
  <c r="M189" i="2"/>
  <c r="K189" i="2"/>
  <c r="I189" i="2"/>
  <c r="G189" i="2"/>
  <c r="E189" i="2"/>
  <c r="AG188" i="2"/>
  <c r="AF188" i="2"/>
  <c r="AB188" i="2"/>
  <c r="Y188" i="2"/>
  <c r="AC188" i="2"/>
  <c r="Z188" i="2"/>
  <c r="W188" i="2"/>
  <c r="T188" i="2"/>
  <c r="Q188" i="2"/>
  <c r="U188" i="2"/>
  <c r="R188" i="2"/>
  <c r="O188" i="2"/>
  <c r="M188" i="2"/>
  <c r="K188" i="2"/>
  <c r="I188" i="2"/>
  <c r="G188" i="2"/>
  <c r="E188" i="2"/>
  <c r="AG187" i="2"/>
  <c r="AF187" i="2"/>
  <c r="AB187" i="2"/>
  <c r="Y187" i="2"/>
  <c r="AC187" i="2"/>
  <c r="Z187" i="2"/>
  <c r="W187" i="2"/>
  <c r="T187" i="2"/>
  <c r="Q187" i="2"/>
  <c r="U187" i="2"/>
  <c r="R187" i="2"/>
  <c r="O187" i="2"/>
  <c r="M187" i="2"/>
  <c r="K187" i="2"/>
  <c r="I187" i="2"/>
  <c r="G187" i="2"/>
  <c r="E187" i="2"/>
  <c r="AG186" i="2"/>
  <c r="AF186" i="2"/>
  <c r="Z186" i="2"/>
  <c r="W186" i="2"/>
  <c r="T186" i="2"/>
  <c r="Q186" i="2"/>
  <c r="U186" i="2"/>
  <c r="R186" i="2"/>
  <c r="O186" i="2"/>
  <c r="M186" i="2"/>
  <c r="K186" i="2"/>
  <c r="I186" i="2"/>
  <c r="G186" i="2"/>
  <c r="E186" i="2"/>
  <c r="AG185" i="2"/>
  <c r="AF185" i="2"/>
  <c r="AB185" i="2"/>
  <c r="Y185" i="2"/>
  <c r="AC185" i="2"/>
  <c r="Z185" i="2"/>
  <c r="W185" i="2"/>
  <c r="T185" i="2"/>
  <c r="Q185" i="2"/>
  <c r="U185" i="2"/>
  <c r="R185" i="2"/>
  <c r="O185" i="2"/>
  <c r="M185" i="2"/>
  <c r="K185" i="2"/>
  <c r="I185" i="2"/>
  <c r="G185" i="2"/>
  <c r="E185" i="2"/>
  <c r="AG184" i="2"/>
  <c r="AF184" i="2"/>
  <c r="AB184" i="2"/>
  <c r="Y184" i="2"/>
  <c r="AC184" i="2"/>
  <c r="Z184" i="2"/>
  <c r="W184" i="2"/>
  <c r="T184" i="2"/>
  <c r="Q184" i="2"/>
  <c r="U184" i="2"/>
  <c r="R184" i="2"/>
  <c r="O184" i="2"/>
  <c r="M184" i="2"/>
  <c r="K184" i="2"/>
  <c r="I184" i="2"/>
  <c r="G184" i="2"/>
  <c r="E184" i="2"/>
  <c r="AG183" i="2"/>
  <c r="AF183" i="2"/>
  <c r="AB183" i="2"/>
  <c r="Y183" i="2"/>
  <c r="AC183" i="2"/>
  <c r="Z183" i="2"/>
  <c r="W183" i="2"/>
  <c r="T183" i="2"/>
  <c r="Q183" i="2"/>
  <c r="U183" i="2"/>
  <c r="R183" i="2"/>
  <c r="O183" i="2"/>
  <c r="M183" i="2"/>
  <c r="K183" i="2"/>
  <c r="I183" i="2"/>
  <c r="G183" i="2"/>
  <c r="E183" i="2"/>
  <c r="AG182" i="2"/>
  <c r="AF182" i="2"/>
  <c r="AB182" i="2"/>
  <c r="Y182" i="2"/>
  <c r="AC182" i="2"/>
  <c r="Z182" i="2"/>
  <c r="W182" i="2"/>
  <c r="T182" i="2"/>
  <c r="Q182" i="2"/>
  <c r="U182" i="2"/>
  <c r="R182" i="2"/>
  <c r="O182" i="2"/>
  <c r="M182" i="2"/>
  <c r="K182" i="2"/>
  <c r="I182" i="2"/>
  <c r="G182" i="2"/>
  <c r="E182" i="2"/>
  <c r="AG181" i="2"/>
  <c r="AF181" i="2"/>
  <c r="AB181" i="2"/>
  <c r="Y181" i="2"/>
  <c r="AC181" i="2"/>
  <c r="Z181" i="2"/>
  <c r="W181" i="2"/>
  <c r="T181" i="2"/>
  <c r="Q181" i="2"/>
  <c r="U181" i="2"/>
  <c r="R181" i="2"/>
  <c r="O181" i="2"/>
  <c r="M181" i="2"/>
  <c r="K181" i="2"/>
  <c r="I181" i="2"/>
  <c r="G181" i="2"/>
  <c r="E181" i="2"/>
  <c r="AG180" i="2"/>
  <c r="AF180" i="2"/>
  <c r="Z180" i="2"/>
  <c r="W180" i="2"/>
  <c r="T180" i="2"/>
  <c r="Q180" i="2"/>
  <c r="U180" i="2"/>
  <c r="R180" i="2"/>
  <c r="O180" i="2"/>
  <c r="M180" i="2"/>
  <c r="K180" i="2"/>
  <c r="I180" i="2"/>
  <c r="G180" i="2"/>
  <c r="E180" i="2"/>
  <c r="AG179" i="2"/>
  <c r="AF179" i="2"/>
  <c r="AB179" i="2"/>
  <c r="Y179" i="2"/>
  <c r="AC179" i="2"/>
  <c r="Z179" i="2"/>
  <c r="W179" i="2"/>
  <c r="T179" i="2"/>
  <c r="Q179" i="2"/>
  <c r="U179" i="2"/>
  <c r="R179" i="2"/>
  <c r="O179" i="2"/>
  <c r="M179" i="2"/>
  <c r="K179" i="2"/>
  <c r="I179" i="2"/>
  <c r="G179" i="2"/>
  <c r="E179" i="2"/>
  <c r="AG178" i="2"/>
  <c r="AF178" i="2"/>
  <c r="AB178" i="2"/>
  <c r="Y178" i="2"/>
  <c r="AC178" i="2"/>
  <c r="Z178" i="2"/>
  <c r="W178" i="2"/>
  <c r="T178" i="2"/>
  <c r="Q178" i="2"/>
  <c r="U178" i="2"/>
  <c r="R178" i="2"/>
  <c r="O178" i="2"/>
  <c r="M178" i="2"/>
  <c r="K178" i="2"/>
  <c r="I178" i="2"/>
  <c r="G178" i="2"/>
  <c r="E178" i="2"/>
  <c r="AG177" i="2"/>
  <c r="AF177" i="2"/>
  <c r="AB177" i="2"/>
  <c r="Y177" i="2"/>
  <c r="AC177" i="2"/>
  <c r="Z177" i="2"/>
  <c r="W177" i="2"/>
  <c r="T177" i="2"/>
  <c r="Q177" i="2"/>
  <c r="U177" i="2"/>
  <c r="R177" i="2"/>
  <c r="O177" i="2"/>
  <c r="M177" i="2"/>
  <c r="K177" i="2"/>
  <c r="I177" i="2"/>
  <c r="G177" i="2"/>
  <c r="E177" i="2"/>
  <c r="AG176" i="2"/>
  <c r="AF176" i="2"/>
  <c r="AB176" i="2"/>
  <c r="Y176" i="2"/>
  <c r="AC176" i="2"/>
  <c r="Z176" i="2"/>
  <c r="W176" i="2"/>
  <c r="T176" i="2"/>
  <c r="Q176" i="2"/>
  <c r="U176" i="2"/>
  <c r="R176" i="2"/>
  <c r="O176" i="2"/>
  <c r="M176" i="2"/>
  <c r="K176" i="2"/>
  <c r="I176" i="2"/>
  <c r="G176" i="2"/>
  <c r="E176" i="2"/>
  <c r="AG175" i="2"/>
  <c r="AF175" i="2"/>
  <c r="AB175" i="2"/>
  <c r="Y175" i="2"/>
  <c r="AC175" i="2"/>
  <c r="Z175" i="2"/>
  <c r="W175" i="2"/>
  <c r="T175" i="2"/>
  <c r="Q175" i="2"/>
  <c r="U175" i="2"/>
  <c r="R175" i="2"/>
  <c r="O175" i="2"/>
  <c r="M175" i="2"/>
  <c r="K175" i="2"/>
  <c r="I175" i="2"/>
  <c r="G175" i="2"/>
  <c r="E175" i="2"/>
  <c r="AG174" i="2"/>
  <c r="AF174" i="2"/>
  <c r="Z174" i="2"/>
  <c r="W174" i="2"/>
  <c r="T174" i="2"/>
  <c r="Q174" i="2"/>
  <c r="U174" i="2"/>
  <c r="R174" i="2"/>
  <c r="O174" i="2"/>
  <c r="M174" i="2"/>
  <c r="K174" i="2"/>
  <c r="I174" i="2"/>
  <c r="G174" i="2"/>
  <c r="E174" i="2"/>
  <c r="AG173" i="2"/>
  <c r="AF173" i="2"/>
  <c r="AB173" i="2"/>
  <c r="Y173" i="2"/>
  <c r="AC173" i="2"/>
  <c r="Z173" i="2"/>
  <c r="W173" i="2"/>
  <c r="T173" i="2"/>
  <c r="Q173" i="2"/>
  <c r="U173" i="2"/>
  <c r="R173" i="2"/>
  <c r="O173" i="2"/>
  <c r="M173" i="2"/>
  <c r="K173" i="2"/>
  <c r="I173" i="2"/>
  <c r="G173" i="2"/>
  <c r="E173" i="2"/>
  <c r="AG172" i="2"/>
  <c r="AF172" i="2"/>
  <c r="AB172" i="2"/>
  <c r="Y172" i="2"/>
  <c r="AC172" i="2"/>
  <c r="Z172" i="2"/>
  <c r="W172" i="2"/>
  <c r="T172" i="2"/>
  <c r="Q172" i="2"/>
  <c r="U172" i="2"/>
  <c r="R172" i="2"/>
  <c r="O172" i="2"/>
  <c r="M172" i="2"/>
  <c r="K172" i="2"/>
  <c r="I172" i="2"/>
  <c r="G172" i="2"/>
  <c r="E172" i="2"/>
  <c r="AG171" i="2"/>
  <c r="AF171" i="2"/>
  <c r="AB171" i="2"/>
  <c r="Y171" i="2"/>
  <c r="AC171" i="2"/>
  <c r="Z171" i="2"/>
  <c r="W171" i="2"/>
  <c r="T171" i="2"/>
  <c r="Q171" i="2"/>
  <c r="U171" i="2"/>
  <c r="R171" i="2"/>
  <c r="O171" i="2"/>
  <c r="M171" i="2"/>
  <c r="K171" i="2"/>
  <c r="I171" i="2"/>
  <c r="G171" i="2"/>
  <c r="E171" i="2"/>
  <c r="AG170" i="2"/>
  <c r="AF170" i="2"/>
  <c r="AB170" i="2"/>
  <c r="Y170" i="2"/>
  <c r="AC170" i="2"/>
  <c r="Z170" i="2"/>
  <c r="W170" i="2"/>
  <c r="T170" i="2"/>
  <c r="Q170" i="2"/>
  <c r="U170" i="2"/>
  <c r="R170" i="2"/>
  <c r="O170" i="2"/>
  <c r="M170" i="2"/>
  <c r="K170" i="2"/>
  <c r="I170" i="2"/>
  <c r="G170" i="2"/>
  <c r="E170" i="2"/>
  <c r="AG169" i="2"/>
  <c r="AF169" i="2"/>
  <c r="AB169" i="2"/>
  <c r="Y169" i="2"/>
  <c r="AC169" i="2"/>
  <c r="Z169" i="2"/>
  <c r="W169" i="2"/>
  <c r="T169" i="2"/>
  <c r="Q169" i="2"/>
  <c r="U169" i="2"/>
  <c r="R169" i="2"/>
  <c r="O169" i="2"/>
  <c r="M169" i="2"/>
  <c r="K169" i="2"/>
  <c r="I169" i="2"/>
  <c r="G169" i="2"/>
  <c r="E169" i="2"/>
  <c r="AG168" i="2"/>
  <c r="AF168" i="2"/>
  <c r="Z168" i="2"/>
  <c r="W168" i="2"/>
  <c r="T168" i="2"/>
  <c r="Q168" i="2"/>
  <c r="U168" i="2"/>
  <c r="R168" i="2"/>
  <c r="O168" i="2"/>
  <c r="M168" i="2"/>
  <c r="K168" i="2"/>
  <c r="I168" i="2"/>
  <c r="G168" i="2"/>
  <c r="E168" i="2"/>
  <c r="AG167" i="2"/>
  <c r="AF167" i="2"/>
  <c r="AB167" i="2"/>
  <c r="Y167" i="2"/>
  <c r="AC167" i="2"/>
  <c r="Z167" i="2"/>
  <c r="W167" i="2"/>
  <c r="T167" i="2"/>
  <c r="Q167" i="2"/>
  <c r="U167" i="2"/>
  <c r="R167" i="2"/>
  <c r="O167" i="2"/>
  <c r="M167" i="2"/>
  <c r="K167" i="2"/>
  <c r="I167" i="2"/>
  <c r="G167" i="2"/>
  <c r="E167" i="2"/>
  <c r="AG166" i="2"/>
  <c r="AF166" i="2"/>
  <c r="AB166" i="2"/>
  <c r="Y166" i="2"/>
  <c r="AC166" i="2"/>
  <c r="Z166" i="2"/>
  <c r="W166" i="2"/>
  <c r="T166" i="2"/>
  <c r="Q166" i="2"/>
  <c r="U166" i="2"/>
  <c r="R166" i="2"/>
  <c r="O166" i="2"/>
  <c r="M166" i="2"/>
  <c r="K166" i="2"/>
  <c r="I166" i="2"/>
  <c r="G166" i="2"/>
  <c r="E166" i="2"/>
  <c r="AG165" i="2"/>
  <c r="AF165" i="2"/>
  <c r="AB165" i="2"/>
  <c r="Y165" i="2"/>
  <c r="AC165" i="2"/>
  <c r="Z165" i="2"/>
  <c r="W165" i="2"/>
  <c r="T165" i="2"/>
  <c r="Q165" i="2"/>
  <c r="U165" i="2"/>
  <c r="R165" i="2"/>
  <c r="O165" i="2"/>
  <c r="M165" i="2"/>
  <c r="K165" i="2"/>
  <c r="I165" i="2"/>
  <c r="G165" i="2"/>
  <c r="E165" i="2"/>
  <c r="AG164" i="2"/>
  <c r="AF164" i="2"/>
  <c r="AB164" i="2"/>
  <c r="Y164" i="2"/>
  <c r="AC164" i="2"/>
  <c r="Z164" i="2"/>
  <c r="W164" i="2"/>
  <c r="T164" i="2"/>
  <c r="Q164" i="2"/>
  <c r="U164" i="2"/>
  <c r="R164" i="2"/>
  <c r="O164" i="2"/>
  <c r="M164" i="2"/>
  <c r="K164" i="2"/>
  <c r="I164" i="2"/>
  <c r="G164" i="2"/>
  <c r="E164" i="2"/>
  <c r="AG163" i="2"/>
  <c r="AF163" i="2"/>
  <c r="AB163" i="2"/>
  <c r="Y163" i="2"/>
  <c r="AC163" i="2"/>
  <c r="Z163" i="2"/>
  <c r="W163" i="2"/>
  <c r="T163" i="2"/>
  <c r="Q163" i="2"/>
  <c r="U163" i="2"/>
  <c r="R163" i="2"/>
  <c r="O163" i="2"/>
  <c r="M163" i="2"/>
  <c r="K163" i="2"/>
  <c r="I163" i="2"/>
  <c r="G163" i="2"/>
  <c r="E163" i="2"/>
  <c r="AG162" i="2"/>
  <c r="AF162" i="2"/>
  <c r="Z162" i="2"/>
  <c r="W162" i="2"/>
  <c r="T162" i="2"/>
  <c r="Q162" i="2"/>
  <c r="U162" i="2"/>
  <c r="R162" i="2"/>
  <c r="O162" i="2"/>
  <c r="M162" i="2"/>
  <c r="K162" i="2"/>
  <c r="I162" i="2"/>
  <c r="G162" i="2"/>
  <c r="E162" i="2"/>
  <c r="AG161" i="2"/>
  <c r="AF161" i="2"/>
  <c r="AB161" i="2"/>
  <c r="Y161" i="2"/>
  <c r="AC161" i="2"/>
  <c r="Z161" i="2"/>
  <c r="W161" i="2"/>
  <c r="T161" i="2"/>
  <c r="Q161" i="2"/>
  <c r="U161" i="2"/>
  <c r="R161" i="2"/>
  <c r="O161" i="2"/>
  <c r="M161" i="2"/>
  <c r="K161" i="2"/>
  <c r="I161" i="2"/>
  <c r="G161" i="2"/>
  <c r="E161" i="2"/>
  <c r="AG160" i="2"/>
  <c r="AF160" i="2"/>
  <c r="AB160" i="2"/>
  <c r="Y160" i="2"/>
  <c r="AC160" i="2"/>
  <c r="Z160" i="2"/>
  <c r="W160" i="2"/>
  <c r="T160" i="2"/>
  <c r="Q160" i="2"/>
  <c r="U160" i="2"/>
  <c r="R160" i="2"/>
  <c r="O160" i="2"/>
  <c r="M160" i="2"/>
  <c r="K160" i="2"/>
  <c r="I160" i="2"/>
  <c r="G160" i="2"/>
  <c r="E160" i="2"/>
  <c r="AG159" i="2"/>
  <c r="AF159" i="2"/>
  <c r="AB159" i="2"/>
  <c r="Y159" i="2"/>
  <c r="AC159" i="2"/>
  <c r="Z159" i="2"/>
  <c r="W159" i="2"/>
  <c r="T159" i="2"/>
  <c r="Q159" i="2"/>
  <c r="U159" i="2"/>
  <c r="R159" i="2"/>
  <c r="O159" i="2"/>
  <c r="M159" i="2"/>
  <c r="K159" i="2"/>
  <c r="I159" i="2"/>
  <c r="G159" i="2"/>
  <c r="E159" i="2"/>
  <c r="AG158" i="2"/>
  <c r="AF158" i="2"/>
  <c r="AB158" i="2"/>
  <c r="Y158" i="2"/>
  <c r="AC158" i="2"/>
  <c r="Z158" i="2"/>
  <c r="W158" i="2"/>
  <c r="T158" i="2"/>
  <c r="Q158" i="2"/>
  <c r="U158" i="2"/>
  <c r="R158" i="2"/>
  <c r="O158" i="2"/>
  <c r="M158" i="2"/>
  <c r="K158" i="2"/>
  <c r="I158" i="2"/>
  <c r="G158" i="2"/>
  <c r="E158" i="2"/>
  <c r="AG157" i="2"/>
  <c r="AF157" i="2"/>
  <c r="AB157" i="2"/>
  <c r="Y157" i="2"/>
  <c r="AC157" i="2"/>
  <c r="Z157" i="2"/>
  <c r="W157" i="2"/>
  <c r="T157" i="2"/>
  <c r="Q157" i="2"/>
  <c r="U157" i="2"/>
  <c r="R157" i="2"/>
  <c r="O157" i="2"/>
  <c r="M157" i="2"/>
  <c r="K157" i="2"/>
  <c r="I157" i="2"/>
  <c r="G157" i="2"/>
  <c r="E157" i="2"/>
  <c r="AG156" i="2"/>
  <c r="AF156" i="2"/>
  <c r="Z156" i="2"/>
  <c r="W156" i="2"/>
  <c r="T156" i="2"/>
  <c r="Q156" i="2"/>
  <c r="U156" i="2"/>
  <c r="R156" i="2"/>
  <c r="O156" i="2"/>
  <c r="M156" i="2"/>
  <c r="K156" i="2"/>
  <c r="I156" i="2"/>
  <c r="G156" i="2"/>
  <c r="E156" i="2"/>
  <c r="AG155" i="2"/>
  <c r="AF155" i="2"/>
  <c r="AB155" i="2"/>
  <c r="Y155" i="2"/>
  <c r="AC155" i="2"/>
  <c r="Z155" i="2"/>
  <c r="W155" i="2"/>
  <c r="T155" i="2"/>
  <c r="Q155" i="2"/>
  <c r="U155" i="2"/>
  <c r="R155" i="2"/>
  <c r="O155" i="2"/>
  <c r="M155" i="2"/>
  <c r="K155" i="2"/>
  <c r="I155" i="2"/>
  <c r="G155" i="2"/>
  <c r="E155" i="2"/>
  <c r="AG154" i="2"/>
  <c r="AF154" i="2"/>
  <c r="AB154" i="2"/>
  <c r="Y154" i="2"/>
  <c r="AC154" i="2"/>
  <c r="Z154" i="2"/>
  <c r="W154" i="2"/>
  <c r="T154" i="2"/>
  <c r="Q154" i="2"/>
  <c r="U154" i="2"/>
  <c r="R154" i="2"/>
  <c r="O154" i="2"/>
  <c r="M154" i="2"/>
  <c r="K154" i="2"/>
  <c r="I154" i="2"/>
  <c r="G154" i="2"/>
  <c r="E154" i="2"/>
  <c r="AG153" i="2"/>
  <c r="AF153" i="2"/>
  <c r="AB153" i="2"/>
  <c r="Y153" i="2"/>
  <c r="AC153" i="2"/>
  <c r="Z153" i="2"/>
  <c r="W153" i="2"/>
  <c r="T153" i="2"/>
  <c r="Q153" i="2"/>
  <c r="U153" i="2"/>
  <c r="R153" i="2"/>
  <c r="O153" i="2"/>
  <c r="M153" i="2"/>
  <c r="K153" i="2"/>
  <c r="I153" i="2"/>
  <c r="G153" i="2"/>
  <c r="E153" i="2"/>
  <c r="AG152" i="2"/>
  <c r="AF152" i="2"/>
  <c r="AB152" i="2"/>
  <c r="Y152" i="2"/>
  <c r="AC152" i="2"/>
  <c r="Z152" i="2"/>
  <c r="W152" i="2"/>
  <c r="T152" i="2"/>
  <c r="Q152" i="2"/>
  <c r="U152" i="2"/>
  <c r="R152" i="2"/>
  <c r="O152" i="2"/>
  <c r="M152" i="2"/>
  <c r="K152" i="2"/>
  <c r="I152" i="2"/>
  <c r="G152" i="2"/>
  <c r="E152" i="2"/>
  <c r="AG151" i="2"/>
  <c r="AF151" i="2"/>
  <c r="AB151" i="2"/>
  <c r="Y151" i="2"/>
  <c r="AC151" i="2"/>
  <c r="Z151" i="2"/>
  <c r="W151" i="2"/>
  <c r="T151" i="2"/>
  <c r="Q151" i="2"/>
  <c r="U151" i="2"/>
  <c r="R151" i="2"/>
  <c r="O151" i="2"/>
  <c r="M151" i="2"/>
  <c r="K151" i="2"/>
  <c r="I151" i="2"/>
  <c r="G151" i="2"/>
  <c r="E151" i="2"/>
  <c r="AG150" i="2"/>
  <c r="AF150" i="2"/>
  <c r="Z150" i="2"/>
  <c r="W150" i="2"/>
  <c r="T150" i="2"/>
  <c r="Q150" i="2"/>
  <c r="U150" i="2"/>
  <c r="R150" i="2"/>
  <c r="O150" i="2"/>
  <c r="M150" i="2"/>
  <c r="K150" i="2"/>
  <c r="I150" i="2"/>
  <c r="G150" i="2"/>
  <c r="E150" i="2"/>
  <c r="AG149" i="2"/>
  <c r="AF149" i="2"/>
  <c r="AB149" i="2"/>
  <c r="Y149" i="2"/>
  <c r="AC149" i="2"/>
  <c r="Z149" i="2"/>
  <c r="W149" i="2"/>
  <c r="T149" i="2"/>
  <c r="Q149" i="2"/>
  <c r="U149" i="2"/>
  <c r="R149" i="2"/>
  <c r="O149" i="2"/>
  <c r="M149" i="2"/>
  <c r="K149" i="2"/>
  <c r="I149" i="2"/>
  <c r="G149" i="2"/>
  <c r="E149" i="2"/>
  <c r="AG148" i="2"/>
  <c r="AF148" i="2"/>
  <c r="AB148" i="2"/>
  <c r="Y148" i="2"/>
  <c r="AC148" i="2"/>
  <c r="Z148" i="2"/>
  <c r="W148" i="2"/>
  <c r="T148" i="2"/>
  <c r="Q148" i="2"/>
  <c r="U148" i="2"/>
  <c r="R148" i="2"/>
  <c r="O148" i="2"/>
  <c r="M148" i="2"/>
  <c r="K148" i="2"/>
  <c r="I148" i="2"/>
  <c r="G148" i="2"/>
  <c r="E148" i="2"/>
  <c r="AG147" i="2"/>
  <c r="AF147" i="2"/>
  <c r="AB147" i="2"/>
  <c r="Y147" i="2"/>
  <c r="AC147" i="2"/>
  <c r="Z147" i="2"/>
  <c r="W147" i="2"/>
  <c r="T147" i="2"/>
  <c r="Q147" i="2"/>
  <c r="U147" i="2"/>
  <c r="R147" i="2"/>
  <c r="O147" i="2"/>
  <c r="M147" i="2"/>
  <c r="K147" i="2"/>
  <c r="I147" i="2"/>
  <c r="G147" i="2"/>
  <c r="E147" i="2"/>
  <c r="AG146" i="2"/>
  <c r="AF146" i="2"/>
  <c r="AB146" i="2"/>
  <c r="Y146" i="2"/>
  <c r="AC146" i="2"/>
  <c r="Z146" i="2"/>
  <c r="W146" i="2"/>
  <c r="T146" i="2"/>
  <c r="Q146" i="2"/>
  <c r="U146" i="2"/>
  <c r="R146" i="2"/>
  <c r="O146" i="2"/>
  <c r="M146" i="2"/>
  <c r="K146" i="2"/>
  <c r="I146" i="2"/>
  <c r="G146" i="2"/>
  <c r="E146" i="2"/>
  <c r="AG145" i="2"/>
  <c r="AF145" i="2"/>
  <c r="AB145" i="2"/>
  <c r="Y145" i="2"/>
  <c r="AC145" i="2"/>
  <c r="Z145" i="2"/>
  <c r="W145" i="2"/>
  <c r="T145" i="2"/>
  <c r="Q145" i="2"/>
  <c r="U145" i="2"/>
  <c r="R145" i="2"/>
  <c r="O145" i="2"/>
  <c r="M145" i="2"/>
  <c r="K145" i="2"/>
  <c r="I145" i="2"/>
  <c r="G145" i="2"/>
  <c r="E145" i="2"/>
  <c r="AG144" i="2"/>
  <c r="AF144" i="2"/>
  <c r="Z144" i="2"/>
  <c r="W144" i="2"/>
  <c r="T144" i="2"/>
  <c r="Q144" i="2"/>
  <c r="U144" i="2"/>
  <c r="R144" i="2"/>
  <c r="O144" i="2"/>
  <c r="M144" i="2"/>
  <c r="K144" i="2"/>
  <c r="I144" i="2"/>
  <c r="G144" i="2"/>
  <c r="E144" i="2"/>
  <c r="AG143" i="2"/>
  <c r="AF143" i="2"/>
  <c r="AB143" i="2"/>
  <c r="Y143" i="2"/>
  <c r="AC143" i="2"/>
  <c r="Z143" i="2"/>
  <c r="W143" i="2"/>
  <c r="T143" i="2"/>
  <c r="Q143" i="2"/>
  <c r="U143" i="2"/>
  <c r="R143" i="2"/>
  <c r="O143" i="2"/>
  <c r="M143" i="2"/>
  <c r="K143" i="2"/>
  <c r="I143" i="2"/>
  <c r="G143" i="2"/>
  <c r="E143" i="2"/>
  <c r="AG142" i="2"/>
  <c r="AF142" i="2"/>
  <c r="AB142" i="2"/>
  <c r="Y142" i="2"/>
  <c r="AC142" i="2"/>
  <c r="Z142" i="2"/>
  <c r="W142" i="2"/>
  <c r="T142" i="2"/>
  <c r="Q142" i="2"/>
  <c r="U142" i="2"/>
  <c r="R142" i="2"/>
  <c r="O142" i="2"/>
  <c r="M142" i="2"/>
  <c r="K142" i="2"/>
  <c r="I142" i="2"/>
  <c r="G142" i="2"/>
  <c r="E142" i="2"/>
  <c r="AG141" i="2"/>
  <c r="AF141" i="2"/>
  <c r="AB141" i="2"/>
  <c r="Y141" i="2"/>
  <c r="AC141" i="2"/>
  <c r="Z141" i="2"/>
  <c r="W141" i="2"/>
  <c r="T141" i="2"/>
  <c r="Q141" i="2"/>
  <c r="U141" i="2"/>
  <c r="R141" i="2"/>
  <c r="O141" i="2"/>
  <c r="M141" i="2"/>
  <c r="K141" i="2"/>
  <c r="I141" i="2"/>
  <c r="G141" i="2"/>
  <c r="E141" i="2"/>
  <c r="AG140" i="2"/>
  <c r="AF140" i="2"/>
  <c r="AB140" i="2"/>
  <c r="Y140" i="2"/>
  <c r="AC140" i="2"/>
  <c r="Z140" i="2"/>
  <c r="W140" i="2"/>
  <c r="T140" i="2"/>
  <c r="Q140" i="2"/>
  <c r="U140" i="2"/>
  <c r="R140" i="2"/>
  <c r="O140" i="2"/>
  <c r="M140" i="2"/>
  <c r="K140" i="2"/>
  <c r="I140" i="2"/>
  <c r="G140" i="2"/>
  <c r="E140" i="2"/>
  <c r="AG139" i="2"/>
  <c r="AF139" i="2"/>
  <c r="AB139" i="2"/>
  <c r="Y139" i="2"/>
  <c r="AC139" i="2"/>
  <c r="Z139" i="2"/>
  <c r="W139" i="2"/>
  <c r="T139" i="2"/>
  <c r="Q139" i="2"/>
  <c r="U139" i="2"/>
  <c r="R139" i="2"/>
  <c r="O139" i="2"/>
  <c r="M139" i="2"/>
  <c r="K139" i="2"/>
  <c r="I139" i="2"/>
  <c r="G139" i="2"/>
  <c r="E139" i="2"/>
  <c r="AG138" i="2"/>
  <c r="AF138" i="2"/>
  <c r="Z138" i="2"/>
  <c r="W138" i="2"/>
  <c r="T138" i="2"/>
  <c r="Q138" i="2"/>
  <c r="U138" i="2"/>
  <c r="R138" i="2"/>
  <c r="O138" i="2"/>
  <c r="M138" i="2"/>
  <c r="K138" i="2"/>
  <c r="I138" i="2"/>
  <c r="G138" i="2"/>
  <c r="E138" i="2"/>
  <c r="AG137" i="2"/>
  <c r="AF137" i="2"/>
  <c r="AB137" i="2"/>
  <c r="Y137" i="2"/>
  <c r="AC137" i="2"/>
  <c r="Z137" i="2"/>
  <c r="W137" i="2"/>
  <c r="T137" i="2"/>
  <c r="Q137" i="2"/>
  <c r="U137" i="2"/>
  <c r="R137" i="2"/>
  <c r="O137" i="2"/>
  <c r="M137" i="2"/>
  <c r="K137" i="2"/>
  <c r="I137" i="2"/>
  <c r="G137" i="2"/>
  <c r="E137" i="2"/>
  <c r="AG136" i="2"/>
  <c r="AF136" i="2"/>
  <c r="AB136" i="2"/>
  <c r="Y136" i="2"/>
  <c r="AC136" i="2"/>
  <c r="Z136" i="2"/>
  <c r="W136" i="2"/>
  <c r="T136" i="2"/>
  <c r="Q136" i="2"/>
  <c r="U136" i="2"/>
  <c r="R136" i="2"/>
  <c r="O136" i="2"/>
  <c r="M136" i="2"/>
  <c r="K136" i="2"/>
  <c r="I136" i="2"/>
  <c r="G136" i="2"/>
  <c r="E136" i="2"/>
  <c r="AG135" i="2"/>
  <c r="AF135" i="2"/>
  <c r="AB135" i="2"/>
  <c r="Y135" i="2"/>
  <c r="AC135" i="2"/>
  <c r="Z135" i="2"/>
  <c r="W135" i="2"/>
  <c r="T135" i="2"/>
  <c r="Q135" i="2"/>
  <c r="U135" i="2"/>
  <c r="R135" i="2"/>
  <c r="O135" i="2"/>
  <c r="M135" i="2"/>
  <c r="K135" i="2"/>
  <c r="I135" i="2"/>
  <c r="G135" i="2"/>
  <c r="E135" i="2"/>
  <c r="AG134" i="2"/>
  <c r="AF134" i="2"/>
  <c r="AB134" i="2"/>
  <c r="Y134" i="2"/>
  <c r="AC134" i="2"/>
  <c r="Z134" i="2"/>
  <c r="W134" i="2"/>
  <c r="T134" i="2"/>
  <c r="Q134" i="2"/>
  <c r="U134" i="2"/>
  <c r="R134" i="2"/>
  <c r="O134" i="2"/>
  <c r="M134" i="2"/>
  <c r="K134" i="2"/>
  <c r="I134" i="2"/>
  <c r="G134" i="2"/>
  <c r="E134" i="2"/>
  <c r="AG133" i="2"/>
  <c r="AF133" i="2"/>
  <c r="AB133" i="2"/>
  <c r="Y133" i="2"/>
  <c r="AC133" i="2"/>
  <c r="Z133" i="2"/>
  <c r="W133" i="2"/>
  <c r="T133" i="2"/>
  <c r="Q133" i="2"/>
  <c r="U133" i="2"/>
  <c r="R133" i="2"/>
  <c r="O133" i="2"/>
  <c r="M133" i="2"/>
  <c r="K133" i="2"/>
  <c r="I133" i="2"/>
  <c r="G133" i="2"/>
  <c r="E133" i="2"/>
  <c r="AG132" i="2"/>
  <c r="AF132" i="2"/>
  <c r="Z132" i="2"/>
  <c r="W132" i="2"/>
  <c r="T132" i="2"/>
  <c r="Q132" i="2"/>
  <c r="U132" i="2"/>
  <c r="R132" i="2"/>
  <c r="O132" i="2"/>
  <c r="M132" i="2"/>
  <c r="K132" i="2"/>
  <c r="I132" i="2"/>
  <c r="G132" i="2"/>
  <c r="E132" i="2"/>
  <c r="AG131" i="2"/>
  <c r="AF131" i="2"/>
  <c r="AB131" i="2"/>
  <c r="Y131" i="2"/>
  <c r="AC131" i="2"/>
  <c r="Z131" i="2"/>
  <c r="W131" i="2"/>
  <c r="T131" i="2"/>
  <c r="Q131" i="2"/>
  <c r="U131" i="2"/>
  <c r="R131" i="2"/>
  <c r="O131" i="2"/>
  <c r="M131" i="2"/>
  <c r="K131" i="2"/>
  <c r="I131" i="2"/>
  <c r="G131" i="2"/>
  <c r="E131" i="2"/>
  <c r="AG130" i="2"/>
  <c r="AF130" i="2"/>
  <c r="AB130" i="2"/>
  <c r="Y130" i="2"/>
  <c r="AC130" i="2"/>
  <c r="Z130" i="2"/>
  <c r="W130" i="2"/>
  <c r="T130" i="2"/>
  <c r="Q130" i="2"/>
  <c r="U130" i="2"/>
  <c r="R130" i="2"/>
  <c r="O130" i="2"/>
  <c r="M130" i="2"/>
  <c r="K130" i="2"/>
  <c r="I130" i="2"/>
  <c r="G130" i="2"/>
  <c r="E130" i="2"/>
  <c r="AG129" i="2"/>
  <c r="AF129" i="2"/>
  <c r="AB129" i="2"/>
  <c r="Y129" i="2"/>
  <c r="AC129" i="2"/>
  <c r="Z129" i="2"/>
  <c r="W129" i="2"/>
  <c r="T129" i="2"/>
  <c r="Q129" i="2"/>
  <c r="U129" i="2"/>
  <c r="R129" i="2"/>
  <c r="O129" i="2"/>
  <c r="M129" i="2"/>
  <c r="K129" i="2"/>
  <c r="I129" i="2"/>
  <c r="G129" i="2"/>
  <c r="E129" i="2"/>
  <c r="AG128" i="2"/>
  <c r="AF128" i="2"/>
  <c r="AB128" i="2"/>
  <c r="Y128" i="2"/>
  <c r="AC128" i="2"/>
  <c r="Z128" i="2"/>
  <c r="W128" i="2"/>
  <c r="T128" i="2"/>
  <c r="Q128" i="2"/>
  <c r="U128" i="2"/>
  <c r="R128" i="2"/>
  <c r="O128" i="2"/>
  <c r="M128" i="2"/>
  <c r="K128" i="2"/>
  <c r="I128" i="2"/>
  <c r="G128" i="2"/>
  <c r="E128" i="2"/>
  <c r="AG127" i="2"/>
  <c r="AF127" i="2"/>
  <c r="AB127" i="2"/>
  <c r="Y127" i="2"/>
  <c r="AC127" i="2"/>
  <c r="Z127" i="2"/>
  <c r="W127" i="2"/>
  <c r="T127" i="2"/>
  <c r="Q127" i="2"/>
  <c r="U127" i="2"/>
  <c r="R127" i="2"/>
  <c r="O127" i="2"/>
  <c r="M127" i="2"/>
  <c r="K127" i="2"/>
  <c r="I127" i="2"/>
  <c r="G127" i="2"/>
  <c r="E127" i="2"/>
  <c r="AG126" i="2"/>
  <c r="AF126" i="2"/>
  <c r="Z126" i="2"/>
  <c r="W126" i="2"/>
  <c r="T126" i="2"/>
  <c r="Q126" i="2"/>
  <c r="U126" i="2"/>
  <c r="R126" i="2"/>
  <c r="O126" i="2"/>
  <c r="M126" i="2"/>
  <c r="K126" i="2"/>
  <c r="I126" i="2"/>
  <c r="G126" i="2"/>
  <c r="E126" i="2"/>
  <c r="AG125" i="2"/>
  <c r="AF125" i="2"/>
  <c r="AB125" i="2"/>
  <c r="Y125" i="2"/>
  <c r="AC125" i="2"/>
  <c r="Z125" i="2"/>
  <c r="W125" i="2"/>
  <c r="T125" i="2"/>
  <c r="Q125" i="2"/>
  <c r="U125" i="2"/>
  <c r="R125" i="2"/>
  <c r="O125" i="2"/>
  <c r="M125" i="2"/>
  <c r="K125" i="2"/>
  <c r="I125" i="2"/>
  <c r="G125" i="2"/>
  <c r="E125" i="2"/>
  <c r="AG124" i="2"/>
  <c r="AF124" i="2"/>
  <c r="AB124" i="2"/>
  <c r="Y124" i="2"/>
  <c r="AC124" i="2"/>
  <c r="Z124" i="2"/>
  <c r="W124" i="2"/>
  <c r="T124" i="2"/>
  <c r="Q124" i="2"/>
  <c r="U124" i="2"/>
  <c r="R124" i="2"/>
  <c r="O124" i="2"/>
  <c r="M124" i="2"/>
  <c r="K124" i="2"/>
  <c r="I124" i="2"/>
  <c r="G124" i="2"/>
  <c r="E124" i="2"/>
  <c r="AG123" i="2"/>
  <c r="AF123" i="2"/>
  <c r="AB123" i="2"/>
  <c r="Y123" i="2"/>
  <c r="AC123" i="2"/>
  <c r="Z123" i="2"/>
  <c r="W123" i="2"/>
  <c r="T123" i="2"/>
  <c r="Q123" i="2"/>
  <c r="U123" i="2"/>
  <c r="R123" i="2"/>
  <c r="O123" i="2"/>
  <c r="M123" i="2"/>
  <c r="K123" i="2"/>
  <c r="I123" i="2"/>
  <c r="G123" i="2"/>
  <c r="E123" i="2"/>
  <c r="AG122" i="2"/>
  <c r="AF122" i="2"/>
  <c r="AB122" i="2"/>
  <c r="Y122" i="2"/>
  <c r="AC122" i="2"/>
  <c r="Z122" i="2"/>
  <c r="W122" i="2"/>
  <c r="T122" i="2"/>
  <c r="Q122" i="2"/>
  <c r="U122" i="2"/>
  <c r="R122" i="2"/>
  <c r="O122" i="2"/>
  <c r="M122" i="2"/>
  <c r="K122" i="2"/>
  <c r="I122" i="2"/>
  <c r="G122" i="2"/>
  <c r="E122" i="2"/>
  <c r="AG121" i="2"/>
  <c r="AF121" i="2"/>
  <c r="AB121" i="2"/>
  <c r="Y121" i="2"/>
  <c r="AC121" i="2"/>
  <c r="Z121" i="2"/>
  <c r="W121" i="2"/>
  <c r="T121" i="2"/>
  <c r="Q121" i="2"/>
  <c r="U121" i="2"/>
  <c r="R121" i="2"/>
  <c r="O121" i="2"/>
  <c r="M121" i="2"/>
  <c r="K121" i="2"/>
  <c r="I121" i="2"/>
  <c r="G121" i="2"/>
  <c r="E121" i="2"/>
  <c r="AG120" i="2"/>
  <c r="AF120" i="2"/>
  <c r="Z120" i="2"/>
  <c r="W120" i="2"/>
  <c r="T120" i="2"/>
  <c r="Q120" i="2"/>
  <c r="U120" i="2"/>
  <c r="R120" i="2"/>
  <c r="O120" i="2"/>
  <c r="M120" i="2"/>
  <c r="K120" i="2"/>
  <c r="I120" i="2"/>
  <c r="G120" i="2"/>
  <c r="E120" i="2"/>
  <c r="AG119" i="2"/>
  <c r="AF119" i="2"/>
  <c r="AB119" i="2"/>
  <c r="Y119" i="2"/>
  <c r="AC119" i="2"/>
  <c r="Z119" i="2"/>
  <c r="W119" i="2"/>
  <c r="T119" i="2"/>
  <c r="Q119" i="2"/>
  <c r="U119" i="2"/>
  <c r="R119" i="2"/>
  <c r="O119" i="2"/>
  <c r="M119" i="2"/>
  <c r="K119" i="2"/>
  <c r="I119" i="2"/>
  <c r="G119" i="2"/>
  <c r="E119" i="2"/>
  <c r="AG118" i="2"/>
  <c r="AF118" i="2"/>
  <c r="AB118" i="2"/>
  <c r="Y118" i="2"/>
  <c r="AC118" i="2"/>
  <c r="Z118" i="2"/>
  <c r="W118" i="2"/>
  <c r="T118" i="2"/>
  <c r="Q118" i="2"/>
  <c r="U118" i="2"/>
  <c r="R118" i="2"/>
  <c r="O118" i="2"/>
  <c r="M118" i="2"/>
  <c r="K118" i="2"/>
  <c r="I118" i="2"/>
  <c r="G118" i="2"/>
  <c r="E118" i="2"/>
  <c r="AG117" i="2"/>
  <c r="AF117" i="2"/>
  <c r="AB117" i="2"/>
  <c r="Y117" i="2"/>
  <c r="AC117" i="2"/>
  <c r="Z117" i="2"/>
  <c r="W117" i="2"/>
  <c r="T117" i="2"/>
  <c r="Q117" i="2"/>
  <c r="U117" i="2"/>
  <c r="R117" i="2"/>
  <c r="O117" i="2"/>
  <c r="M117" i="2"/>
  <c r="K117" i="2"/>
  <c r="I117" i="2"/>
  <c r="G117" i="2"/>
  <c r="E117" i="2"/>
  <c r="AG116" i="2"/>
  <c r="AF116" i="2"/>
  <c r="AB116" i="2"/>
  <c r="Y116" i="2"/>
  <c r="AC116" i="2"/>
  <c r="Z116" i="2"/>
  <c r="W116" i="2"/>
  <c r="T116" i="2"/>
  <c r="Q116" i="2"/>
  <c r="U116" i="2"/>
  <c r="R116" i="2"/>
  <c r="O116" i="2"/>
  <c r="M116" i="2"/>
  <c r="K116" i="2"/>
  <c r="I116" i="2"/>
  <c r="G116" i="2"/>
  <c r="E116" i="2"/>
  <c r="AG115" i="2"/>
  <c r="AF115" i="2"/>
  <c r="AB115" i="2"/>
  <c r="Y115" i="2"/>
  <c r="AC115" i="2"/>
  <c r="Z115" i="2"/>
  <c r="W115" i="2"/>
  <c r="T115" i="2"/>
  <c r="Q115" i="2"/>
  <c r="U115" i="2"/>
  <c r="R115" i="2"/>
  <c r="O115" i="2"/>
  <c r="M115" i="2"/>
  <c r="K115" i="2"/>
  <c r="I115" i="2"/>
  <c r="G115" i="2"/>
  <c r="E115" i="2"/>
  <c r="AG114" i="2"/>
  <c r="AF114" i="2"/>
  <c r="Z114" i="2"/>
  <c r="W114" i="2"/>
  <c r="T114" i="2"/>
  <c r="Q114" i="2"/>
  <c r="U114" i="2"/>
  <c r="R114" i="2"/>
  <c r="O114" i="2"/>
  <c r="M114" i="2"/>
  <c r="K114" i="2"/>
  <c r="I114" i="2"/>
  <c r="G114" i="2"/>
  <c r="E114" i="2"/>
  <c r="AG113" i="2"/>
  <c r="AF113" i="2"/>
  <c r="AB113" i="2"/>
  <c r="Y113" i="2"/>
  <c r="AC113" i="2"/>
  <c r="Z113" i="2"/>
  <c r="W113" i="2"/>
  <c r="T113" i="2"/>
  <c r="Q113" i="2"/>
  <c r="U113" i="2"/>
  <c r="R113" i="2"/>
  <c r="O113" i="2"/>
  <c r="M113" i="2"/>
  <c r="K113" i="2"/>
  <c r="I113" i="2"/>
  <c r="G113" i="2"/>
  <c r="E113" i="2"/>
  <c r="AG112" i="2"/>
  <c r="AF112" i="2"/>
  <c r="AB112" i="2"/>
  <c r="Y112" i="2"/>
  <c r="AC112" i="2"/>
  <c r="Z112" i="2"/>
  <c r="W112" i="2"/>
  <c r="T112" i="2"/>
  <c r="Q112" i="2"/>
  <c r="U112" i="2"/>
  <c r="R112" i="2"/>
  <c r="O112" i="2"/>
  <c r="M112" i="2"/>
  <c r="K112" i="2"/>
  <c r="I112" i="2"/>
  <c r="G112" i="2"/>
  <c r="E112" i="2"/>
  <c r="AG111" i="2"/>
  <c r="AF111" i="2"/>
  <c r="AB111" i="2"/>
  <c r="Y111" i="2"/>
  <c r="AC111" i="2"/>
  <c r="Z111" i="2"/>
  <c r="W111" i="2"/>
  <c r="T111" i="2"/>
  <c r="Q111" i="2"/>
  <c r="U111" i="2"/>
  <c r="R111" i="2"/>
  <c r="O111" i="2"/>
  <c r="M111" i="2"/>
  <c r="K111" i="2"/>
  <c r="I111" i="2"/>
  <c r="G111" i="2"/>
  <c r="E111" i="2"/>
  <c r="AG110" i="2"/>
  <c r="AF110" i="2"/>
  <c r="AB110" i="2"/>
  <c r="Y110" i="2"/>
  <c r="AC110" i="2"/>
  <c r="Z110" i="2"/>
  <c r="W110" i="2"/>
  <c r="T110" i="2"/>
  <c r="Q110" i="2"/>
  <c r="U110" i="2"/>
  <c r="R110" i="2"/>
  <c r="O110" i="2"/>
  <c r="M110" i="2"/>
  <c r="K110" i="2"/>
  <c r="I110" i="2"/>
  <c r="G110" i="2"/>
  <c r="E110" i="2"/>
  <c r="AG109" i="2"/>
  <c r="AF109" i="2"/>
  <c r="AB109" i="2"/>
  <c r="Y109" i="2"/>
  <c r="AC109" i="2"/>
  <c r="Z109" i="2"/>
  <c r="W109" i="2"/>
  <c r="T109" i="2"/>
  <c r="Q109" i="2"/>
  <c r="U109" i="2"/>
  <c r="R109" i="2"/>
  <c r="O109" i="2"/>
  <c r="M109" i="2"/>
  <c r="K109" i="2"/>
  <c r="I109" i="2"/>
  <c r="G109" i="2"/>
  <c r="E109" i="2"/>
  <c r="AG108" i="2"/>
  <c r="AF108" i="2"/>
  <c r="Z108" i="2"/>
  <c r="W108" i="2"/>
  <c r="T108" i="2"/>
  <c r="Q108" i="2"/>
  <c r="U108" i="2"/>
  <c r="R108" i="2"/>
  <c r="O108" i="2"/>
  <c r="M108" i="2"/>
  <c r="K108" i="2"/>
  <c r="I108" i="2"/>
  <c r="G108" i="2"/>
  <c r="E108" i="2"/>
  <c r="AG107" i="2"/>
  <c r="AF107" i="2"/>
  <c r="AB107" i="2"/>
  <c r="Y107" i="2"/>
  <c r="AC107" i="2"/>
  <c r="Z107" i="2"/>
  <c r="W107" i="2"/>
  <c r="T107" i="2"/>
  <c r="Q107" i="2"/>
  <c r="U107" i="2"/>
  <c r="R107" i="2"/>
  <c r="O107" i="2"/>
  <c r="M107" i="2"/>
  <c r="K107" i="2"/>
  <c r="I107" i="2"/>
  <c r="G107" i="2"/>
  <c r="E107" i="2"/>
  <c r="AG106" i="2"/>
  <c r="AF106" i="2"/>
  <c r="AB106" i="2"/>
  <c r="Y106" i="2"/>
  <c r="AC106" i="2"/>
  <c r="Z106" i="2"/>
  <c r="W106" i="2"/>
  <c r="T106" i="2"/>
  <c r="Q106" i="2"/>
  <c r="U106" i="2"/>
  <c r="R106" i="2"/>
  <c r="O106" i="2"/>
  <c r="M106" i="2"/>
  <c r="K106" i="2"/>
  <c r="I106" i="2"/>
  <c r="G106" i="2"/>
  <c r="E106" i="2"/>
  <c r="AG105" i="2"/>
  <c r="AF105" i="2"/>
  <c r="AB105" i="2"/>
  <c r="Y105" i="2"/>
  <c r="AC105" i="2"/>
  <c r="Z105" i="2"/>
  <c r="W105" i="2"/>
  <c r="T105" i="2"/>
  <c r="Q105" i="2"/>
  <c r="U105" i="2"/>
  <c r="R105" i="2"/>
  <c r="O105" i="2"/>
  <c r="M105" i="2"/>
  <c r="K105" i="2"/>
  <c r="I105" i="2"/>
  <c r="G105" i="2"/>
  <c r="E105" i="2"/>
  <c r="AG104" i="2"/>
  <c r="AF104" i="2"/>
  <c r="AB104" i="2"/>
  <c r="Y104" i="2"/>
  <c r="AC104" i="2"/>
  <c r="Z104" i="2"/>
  <c r="W104" i="2"/>
  <c r="T104" i="2"/>
  <c r="Q104" i="2"/>
  <c r="U104" i="2"/>
  <c r="R104" i="2"/>
  <c r="O104" i="2"/>
  <c r="M104" i="2"/>
  <c r="K104" i="2"/>
  <c r="I104" i="2"/>
  <c r="G104" i="2"/>
  <c r="E104" i="2"/>
  <c r="AG103" i="2"/>
  <c r="AF103" i="2"/>
  <c r="AB103" i="2"/>
  <c r="Y103" i="2"/>
  <c r="AC103" i="2"/>
  <c r="Z103" i="2"/>
  <c r="W103" i="2"/>
  <c r="T103" i="2"/>
  <c r="Q103" i="2"/>
  <c r="U103" i="2"/>
  <c r="R103" i="2"/>
  <c r="O103" i="2"/>
  <c r="M103" i="2"/>
  <c r="K103" i="2"/>
  <c r="I103" i="2"/>
  <c r="G103" i="2"/>
  <c r="E103" i="2"/>
  <c r="AG102" i="2"/>
  <c r="AF102" i="2"/>
  <c r="Z102" i="2"/>
  <c r="W102" i="2"/>
  <c r="T102" i="2"/>
  <c r="Q102" i="2"/>
  <c r="U102" i="2"/>
  <c r="R102" i="2"/>
  <c r="O102" i="2"/>
  <c r="M102" i="2"/>
  <c r="K102" i="2"/>
  <c r="I102" i="2"/>
  <c r="G102" i="2"/>
  <c r="E102" i="2"/>
  <c r="AG101" i="2"/>
  <c r="AF101" i="2"/>
  <c r="AB101" i="2"/>
  <c r="Y101" i="2"/>
  <c r="AC101" i="2"/>
  <c r="Z101" i="2"/>
  <c r="W101" i="2"/>
  <c r="T101" i="2"/>
  <c r="Q101" i="2"/>
  <c r="U101" i="2"/>
  <c r="R101" i="2"/>
  <c r="O101" i="2"/>
  <c r="M101" i="2"/>
  <c r="K101" i="2"/>
  <c r="I101" i="2"/>
  <c r="G101" i="2"/>
  <c r="E101" i="2"/>
  <c r="AG100" i="2"/>
  <c r="AF100" i="2"/>
  <c r="AB100" i="2"/>
  <c r="Y100" i="2"/>
  <c r="AC100" i="2"/>
  <c r="Z100" i="2"/>
  <c r="W100" i="2"/>
  <c r="T100" i="2"/>
  <c r="Q100" i="2"/>
  <c r="U100" i="2"/>
  <c r="R100" i="2"/>
  <c r="O100" i="2"/>
  <c r="M100" i="2"/>
  <c r="K100" i="2"/>
  <c r="I100" i="2"/>
  <c r="G100" i="2"/>
  <c r="E100" i="2"/>
  <c r="AG99" i="2"/>
  <c r="AF99" i="2"/>
  <c r="AB99" i="2"/>
  <c r="Y99" i="2"/>
  <c r="AC99" i="2"/>
  <c r="Z99" i="2"/>
  <c r="W99" i="2"/>
  <c r="T99" i="2"/>
  <c r="Q99" i="2"/>
  <c r="U99" i="2"/>
  <c r="R99" i="2"/>
  <c r="O99" i="2"/>
  <c r="M99" i="2"/>
  <c r="K99" i="2"/>
  <c r="I99" i="2"/>
  <c r="G99" i="2"/>
  <c r="E99" i="2"/>
  <c r="AG98" i="2"/>
  <c r="AF98" i="2"/>
  <c r="AB98" i="2"/>
  <c r="Y98" i="2"/>
  <c r="AC98" i="2"/>
  <c r="Z98" i="2"/>
  <c r="W98" i="2"/>
  <c r="T98" i="2"/>
  <c r="Q98" i="2"/>
  <c r="U98" i="2"/>
  <c r="R98" i="2"/>
  <c r="O98" i="2"/>
  <c r="M98" i="2"/>
  <c r="K98" i="2"/>
  <c r="I98" i="2"/>
  <c r="G98" i="2"/>
  <c r="E98" i="2"/>
  <c r="AG97" i="2"/>
  <c r="AF97" i="2"/>
  <c r="AB97" i="2"/>
  <c r="Y97" i="2"/>
  <c r="AC97" i="2"/>
  <c r="Z97" i="2"/>
  <c r="W97" i="2"/>
  <c r="T97" i="2"/>
  <c r="Q97" i="2"/>
  <c r="U97" i="2"/>
  <c r="R97" i="2"/>
  <c r="O97" i="2"/>
  <c r="M97" i="2"/>
  <c r="K97" i="2"/>
  <c r="I97" i="2"/>
  <c r="G97" i="2"/>
  <c r="E97" i="2"/>
  <c r="AG96" i="2"/>
  <c r="AF96" i="2"/>
  <c r="Z96" i="2"/>
  <c r="W96" i="2"/>
  <c r="T96" i="2"/>
  <c r="Q96" i="2"/>
  <c r="U96" i="2"/>
  <c r="R96" i="2"/>
  <c r="O96" i="2"/>
  <c r="M96" i="2"/>
  <c r="K96" i="2"/>
  <c r="I96" i="2"/>
  <c r="G96" i="2"/>
  <c r="E96" i="2"/>
  <c r="AG95" i="2"/>
  <c r="AF95" i="2"/>
  <c r="AB95" i="2"/>
  <c r="Y95" i="2"/>
  <c r="AC95" i="2"/>
  <c r="Z95" i="2"/>
  <c r="W95" i="2"/>
  <c r="T95" i="2"/>
  <c r="Q95" i="2"/>
  <c r="U95" i="2"/>
  <c r="R95" i="2"/>
  <c r="O95" i="2"/>
  <c r="M95" i="2"/>
  <c r="K95" i="2"/>
  <c r="I95" i="2"/>
  <c r="G95" i="2"/>
  <c r="E95" i="2"/>
  <c r="AG94" i="2"/>
  <c r="AF94" i="2"/>
  <c r="AB94" i="2"/>
  <c r="Y94" i="2"/>
  <c r="AC94" i="2"/>
  <c r="Z94" i="2"/>
  <c r="W94" i="2"/>
  <c r="T94" i="2"/>
  <c r="Q94" i="2"/>
  <c r="U94" i="2"/>
  <c r="R94" i="2"/>
  <c r="O94" i="2"/>
  <c r="M94" i="2"/>
  <c r="K94" i="2"/>
  <c r="I94" i="2"/>
  <c r="G94" i="2"/>
  <c r="E94" i="2"/>
  <c r="AG93" i="2"/>
  <c r="AF93" i="2"/>
  <c r="AB93" i="2"/>
  <c r="Y93" i="2"/>
  <c r="AC93" i="2"/>
  <c r="Z93" i="2"/>
  <c r="W93" i="2"/>
  <c r="T93" i="2"/>
  <c r="Q93" i="2"/>
  <c r="U93" i="2"/>
  <c r="R93" i="2"/>
  <c r="O93" i="2"/>
  <c r="M93" i="2"/>
  <c r="K93" i="2"/>
  <c r="I93" i="2"/>
  <c r="G93" i="2"/>
  <c r="E93" i="2"/>
  <c r="AG92" i="2"/>
  <c r="AF92" i="2"/>
  <c r="AB92" i="2"/>
  <c r="Y92" i="2"/>
  <c r="AC92" i="2"/>
  <c r="Z92" i="2"/>
  <c r="W92" i="2"/>
  <c r="T92" i="2"/>
  <c r="Q92" i="2"/>
  <c r="U92" i="2"/>
  <c r="R92" i="2"/>
  <c r="O92" i="2"/>
  <c r="M92" i="2"/>
  <c r="K92" i="2"/>
  <c r="I92" i="2"/>
  <c r="G92" i="2"/>
  <c r="E92" i="2"/>
  <c r="AG91" i="2"/>
  <c r="AF91" i="2"/>
  <c r="AB91" i="2"/>
  <c r="Y91" i="2"/>
  <c r="AC91" i="2"/>
  <c r="Z91" i="2"/>
  <c r="W91" i="2"/>
  <c r="T91" i="2"/>
  <c r="Q91" i="2"/>
  <c r="U91" i="2"/>
  <c r="R91" i="2"/>
  <c r="O91" i="2"/>
  <c r="M91" i="2"/>
  <c r="K91" i="2"/>
  <c r="I91" i="2"/>
  <c r="G91" i="2"/>
  <c r="E91" i="2"/>
  <c r="AG90" i="2"/>
  <c r="AF90" i="2"/>
  <c r="Z90" i="2"/>
  <c r="W90" i="2"/>
  <c r="T90" i="2"/>
  <c r="Q90" i="2"/>
  <c r="U90" i="2"/>
  <c r="R90" i="2"/>
  <c r="O90" i="2"/>
  <c r="M90" i="2"/>
  <c r="K90" i="2"/>
  <c r="I90" i="2"/>
  <c r="G90" i="2"/>
  <c r="E90" i="2"/>
  <c r="AG89" i="2"/>
  <c r="AF89" i="2"/>
  <c r="AB89" i="2"/>
  <c r="Y89" i="2"/>
  <c r="AC89" i="2"/>
  <c r="Z89" i="2"/>
  <c r="W89" i="2"/>
  <c r="T89" i="2"/>
  <c r="Q89" i="2"/>
  <c r="U89" i="2"/>
  <c r="R89" i="2"/>
  <c r="O89" i="2"/>
  <c r="M89" i="2"/>
  <c r="K89" i="2"/>
  <c r="I89" i="2"/>
  <c r="G89" i="2"/>
  <c r="E89" i="2"/>
  <c r="AG88" i="2"/>
  <c r="AF88" i="2"/>
  <c r="AB88" i="2"/>
  <c r="Y88" i="2"/>
  <c r="AC88" i="2"/>
  <c r="Z88" i="2"/>
  <c r="W88" i="2"/>
  <c r="T88" i="2"/>
  <c r="Q88" i="2"/>
  <c r="U88" i="2"/>
  <c r="R88" i="2"/>
  <c r="O88" i="2"/>
  <c r="M88" i="2"/>
  <c r="K88" i="2"/>
  <c r="I88" i="2"/>
  <c r="G88" i="2"/>
  <c r="E88" i="2"/>
  <c r="AG87" i="2"/>
  <c r="AF87" i="2"/>
  <c r="AB87" i="2"/>
  <c r="Y87" i="2"/>
  <c r="AC87" i="2"/>
  <c r="Z87" i="2"/>
  <c r="W87" i="2"/>
  <c r="T87" i="2"/>
  <c r="Q87" i="2"/>
  <c r="U87" i="2"/>
  <c r="R87" i="2"/>
  <c r="O87" i="2"/>
  <c r="M87" i="2"/>
  <c r="K87" i="2"/>
  <c r="I87" i="2"/>
  <c r="G87" i="2"/>
  <c r="E87" i="2"/>
  <c r="AG86" i="2"/>
  <c r="AF86" i="2"/>
  <c r="AB86" i="2"/>
  <c r="Y86" i="2"/>
  <c r="AC86" i="2"/>
  <c r="Z86" i="2"/>
  <c r="W86" i="2"/>
  <c r="T86" i="2"/>
  <c r="Q86" i="2"/>
  <c r="U86" i="2"/>
  <c r="R86" i="2"/>
  <c r="O86" i="2"/>
  <c r="M86" i="2"/>
  <c r="K86" i="2"/>
  <c r="I86" i="2"/>
  <c r="G86" i="2"/>
  <c r="E86" i="2"/>
  <c r="AG85" i="2"/>
  <c r="AF85" i="2"/>
  <c r="AB85" i="2"/>
  <c r="Y85" i="2"/>
  <c r="AC85" i="2"/>
  <c r="Z85" i="2"/>
  <c r="W85" i="2"/>
  <c r="T85" i="2"/>
  <c r="Q85" i="2"/>
  <c r="U85" i="2"/>
  <c r="R85" i="2"/>
  <c r="O85" i="2"/>
  <c r="M85" i="2"/>
  <c r="K85" i="2"/>
  <c r="I85" i="2"/>
  <c r="G85" i="2"/>
  <c r="E85" i="2"/>
  <c r="AG84" i="2"/>
  <c r="AF84" i="2"/>
  <c r="Z84" i="2"/>
  <c r="W84" i="2"/>
  <c r="T84" i="2"/>
  <c r="Q84" i="2"/>
  <c r="U84" i="2"/>
  <c r="R84" i="2"/>
  <c r="O84" i="2"/>
  <c r="M84" i="2"/>
  <c r="K84" i="2"/>
  <c r="I84" i="2"/>
  <c r="G84" i="2"/>
  <c r="E84" i="2"/>
  <c r="AG83" i="2"/>
  <c r="AF83" i="2"/>
  <c r="AB83" i="2"/>
  <c r="Y83" i="2"/>
  <c r="AC83" i="2"/>
  <c r="Z83" i="2"/>
  <c r="W83" i="2"/>
  <c r="T83" i="2"/>
  <c r="Q83" i="2"/>
  <c r="U83" i="2"/>
  <c r="R83" i="2"/>
  <c r="O83" i="2"/>
  <c r="M83" i="2"/>
  <c r="K83" i="2"/>
  <c r="I83" i="2"/>
  <c r="G83" i="2"/>
  <c r="E83" i="2"/>
  <c r="AG82" i="2"/>
  <c r="AF82" i="2"/>
  <c r="AB82" i="2"/>
  <c r="Y82" i="2"/>
  <c r="AC82" i="2"/>
  <c r="Z82" i="2"/>
  <c r="W82" i="2"/>
  <c r="T82" i="2"/>
  <c r="Q82" i="2"/>
  <c r="U82" i="2"/>
  <c r="R82" i="2"/>
  <c r="O82" i="2"/>
  <c r="M82" i="2"/>
  <c r="K82" i="2"/>
  <c r="I82" i="2"/>
  <c r="G82" i="2"/>
  <c r="E82" i="2"/>
  <c r="AG81" i="2"/>
  <c r="AF81" i="2"/>
  <c r="AB81" i="2"/>
  <c r="Y81" i="2"/>
  <c r="AC81" i="2"/>
  <c r="Z81" i="2"/>
  <c r="W81" i="2"/>
  <c r="T81" i="2"/>
  <c r="Q81" i="2"/>
  <c r="U81" i="2"/>
  <c r="R81" i="2"/>
  <c r="O81" i="2"/>
  <c r="M81" i="2"/>
  <c r="K81" i="2"/>
  <c r="I81" i="2"/>
  <c r="G81" i="2"/>
  <c r="E81" i="2"/>
  <c r="AG80" i="2"/>
  <c r="AF80" i="2"/>
  <c r="AB80" i="2"/>
  <c r="Y80" i="2"/>
  <c r="AC80" i="2"/>
  <c r="Z80" i="2"/>
  <c r="W80" i="2"/>
  <c r="T80" i="2"/>
  <c r="Q80" i="2"/>
  <c r="U80" i="2"/>
  <c r="R80" i="2"/>
  <c r="O80" i="2"/>
  <c r="M80" i="2"/>
  <c r="K80" i="2"/>
  <c r="I80" i="2"/>
  <c r="G80" i="2"/>
  <c r="E80" i="2"/>
  <c r="AG79" i="2"/>
  <c r="AF79" i="2"/>
  <c r="AB79" i="2"/>
  <c r="Y79" i="2"/>
  <c r="AC79" i="2"/>
  <c r="Z79" i="2"/>
  <c r="W79" i="2"/>
  <c r="T79" i="2"/>
  <c r="Q79" i="2"/>
  <c r="U79" i="2"/>
  <c r="R79" i="2"/>
  <c r="O79" i="2"/>
  <c r="M79" i="2"/>
  <c r="K79" i="2"/>
  <c r="I79" i="2"/>
  <c r="G79" i="2"/>
  <c r="E79" i="2"/>
  <c r="AG78" i="2"/>
  <c r="AF78" i="2"/>
  <c r="Z78" i="2"/>
  <c r="W78" i="2"/>
  <c r="T78" i="2"/>
  <c r="Q78" i="2"/>
  <c r="U78" i="2"/>
  <c r="R78" i="2"/>
  <c r="O78" i="2"/>
  <c r="M78" i="2"/>
  <c r="K78" i="2"/>
  <c r="I78" i="2"/>
  <c r="G78" i="2"/>
  <c r="E78" i="2"/>
  <c r="AG77" i="2"/>
  <c r="AF77" i="2"/>
  <c r="AB77" i="2"/>
  <c r="Y77" i="2"/>
  <c r="AC77" i="2"/>
  <c r="Z77" i="2"/>
  <c r="W77" i="2"/>
  <c r="T77" i="2"/>
  <c r="Q77" i="2"/>
  <c r="U77" i="2"/>
  <c r="R77" i="2"/>
  <c r="O77" i="2"/>
  <c r="M77" i="2"/>
  <c r="K77" i="2"/>
  <c r="I77" i="2"/>
  <c r="G77" i="2"/>
  <c r="E77" i="2"/>
  <c r="AG76" i="2"/>
  <c r="AF76" i="2"/>
  <c r="AB76" i="2"/>
  <c r="Y76" i="2"/>
  <c r="AC76" i="2"/>
  <c r="Z76" i="2"/>
  <c r="W76" i="2"/>
  <c r="T76" i="2"/>
  <c r="Q76" i="2"/>
  <c r="U76" i="2"/>
  <c r="R76" i="2"/>
  <c r="O76" i="2"/>
  <c r="M76" i="2"/>
  <c r="K76" i="2"/>
  <c r="I76" i="2"/>
  <c r="G76" i="2"/>
  <c r="E76" i="2"/>
  <c r="AG75" i="2"/>
  <c r="AF75" i="2"/>
  <c r="AB75" i="2"/>
  <c r="Y75" i="2"/>
  <c r="AC75" i="2"/>
  <c r="Z75" i="2"/>
  <c r="W75" i="2"/>
  <c r="T75" i="2"/>
  <c r="Q75" i="2"/>
  <c r="U75" i="2"/>
  <c r="R75" i="2"/>
  <c r="O75" i="2"/>
  <c r="M75" i="2"/>
  <c r="K75" i="2"/>
  <c r="I75" i="2"/>
  <c r="G75" i="2"/>
  <c r="E75" i="2"/>
  <c r="AG74" i="2"/>
  <c r="AF74" i="2"/>
  <c r="AB74" i="2"/>
  <c r="Y74" i="2"/>
  <c r="AC74" i="2"/>
  <c r="Z74" i="2"/>
  <c r="W74" i="2"/>
  <c r="T74" i="2"/>
  <c r="Q74" i="2"/>
  <c r="U74" i="2"/>
  <c r="R74" i="2"/>
  <c r="O74" i="2"/>
  <c r="M74" i="2"/>
  <c r="K74" i="2"/>
  <c r="I74" i="2"/>
  <c r="G74" i="2"/>
  <c r="E74" i="2"/>
  <c r="AG73" i="2"/>
  <c r="AF73" i="2"/>
  <c r="AB73" i="2"/>
  <c r="Y73" i="2"/>
  <c r="AC73" i="2"/>
  <c r="Z73" i="2"/>
  <c r="W73" i="2"/>
  <c r="T73" i="2"/>
  <c r="Q73" i="2"/>
  <c r="U73" i="2"/>
  <c r="R73" i="2"/>
  <c r="O73" i="2"/>
  <c r="M73" i="2"/>
  <c r="K73" i="2"/>
  <c r="I73" i="2"/>
  <c r="G73" i="2"/>
  <c r="E73" i="2"/>
  <c r="AG72" i="2"/>
  <c r="AF72" i="2"/>
  <c r="Z72" i="2"/>
  <c r="W72" i="2"/>
  <c r="T72" i="2"/>
  <c r="Q72" i="2"/>
  <c r="U72" i="2"/>
  <c r="R72" i="2"/>
  <c r="O72" i="2"/>
  <c r="M72" i="2"/>
  <c r="K72" i="2"/>
  <c r="I72" i="2"/>
  <c r="G72" i="2"/>
  <c r="E72" i="2"/>
  <c r="AG71" i="2"/>
  <c r="AF71" i="2"/>
  <c r="AB71" i="2"/>
  <c r="Y71" i="2"/>
  <c r="AC71" i="2"/>
  <c r="Z71" i="2"/>
  <c r="W71" i="2"/>
  <c r="T71" i="2"/>
  <c r="Q71" i="2"/>
  <c r="U71" i="2"/>
  <c r="R71" i="2"/>
  <c r="O71" i="2"/>
  <c r="M71" i="2"/>
  <c r="K71" i="2"/>
  <c r="I71" i="2"/>
  <c r="G71" i="2"/>
  <c r="E71" i="2"/>
  <c r="AG70" i="2"/>
  <c r="AF70" i="2"/>
  <c r="AB70" i="2"/>
  <c r="Y70" i="2"/>
  <c r="AC70" i="2"/>
  <c r="Z70" i="2"/>
  <c r="W70" i="2"/>
  <c r="T70" i="2"/>
  <c r="Q70" i="2"/>
  <c r="U70" i="2"/>
  <c r="R70" i="2"/>
  <c r="O70" i="2"/>
  <c r="M70" i="2"/>
  <c r="K70" i="2"/>
  <c r="I70" i="2"/>
  <c r="G70" i="2"/>
  <c r="E70" i="2"/>
  <c r="AG69" i="2"/>
  <c r="AF69" i="2"/>
  <c r="AB69" i="2"/>
  <c r="Y69" i="2"/>
  <c r="AC69" i="2"/>
  <c r="Z69" i="2"/>
  <c r="W69" i="2"/>
  <c r="T69" i="2"/>
  <c r="Q69" i="2"/>
  <c r="U69" i="2"/>
  <c r="R69" i="2"/>
  <c r="O69" i="2"/>
  <c r="M69" i="2"/>
  <c r="K69" i="2"/>
  <c r="I69" i="2"/>
  <c r="G69" i="2"/>
  <c r="E69" i="2"/>
  <c r="AG68" i="2"/>
  <c r="AF68" i="2"/>
  <c r="AB68" i="2"/>
  <c r="Y68" i="2"/>
  <c r="AC68" i="2"/>
  <c r="Z68" i="2"/>
  <c r="W68" i="2"/>
  <c r="T68" i="2"/>
  <c r="Q68" i="2"/>
  <c r="U68" i="2"/>
  <c r="R68" i="2"/>
  <c r="O68" i="2"/>
  <c r="M68" i="2"/>
  <c r="K68" i="2"/>
  <c r="I68" i="2"/>
  <c r="G68" i="2"/>
  <c r="E68" i="2"/>
  <c r="AG67" i="2"/>
  <c r="AF67" i="2"/>
  <c r="AB67" i="2"/>
  <c r="Y67" i="2"/>
  <c r="AC67" i="2"/>
  <c r="Z67" i="2"/>
  <c r="W67" i="2"/>
  <c r="T67" i="2"/>
  <c r="Q67" i="2"/>
  <c r="U67" i="2"/>
  <c r="R67" i="2"/>
  <c r="O67" i="2"/>
  <c r="M67" i="2"/>
  <c r="K67" i="2"/>
  <c r="I67" i="2"/>
  <c r="G67" i="2"/>
  <c r="E67" i="2"/>
  <c r="AG66" i="2"/>
  <c r="AF66" i="2"/>
  <c r="Z66" i="2"/>
  <c r="W66" i="2"/>
  <c r="T66" i="2"/>
  <c r="Q66" i="2"/>
  <c r="U66" i="2"/>
  <c r="R66" i="2"/>
  <c r="O66" i="2"/>
  <c r="M66" i="2"/>
  <c r="K66" i="2"/>
  <c r="I66" i="2"/>
  <c r="G66" i="2"/>
  <c r="E66" i="2"/>
  <c r="AG65" i="2"/>
  <c r="AF65" i="2"/>
  <c r="AB65" i="2"/>
  <c r="Y65" i="2"/>
  <c r="AC65" i="2"/>
  <c r="Z65" i="2"/>
  <c r="W65" i="2"/>
  <c r="T65" i="2"/>
  <c r="Q65" i="2"/>
  <c r="U65" i="2"/>
  <c r="R65" i="2"/>
  <c r="O65" i="2"/>
  <c r="M65" i="2"/>
  <c r="K65" i="2"/>
  <c r="I65" i="2"/>
  <c r="G65" i="2"/>
  <c r="E65" i="2"/>
  <c r="AG64" i="2"/>
  <c r="AF64" i="2"/>
  <c r="AB64" i="2"/>
  <c r="Y64" i="2"/>
  <c r="AC64" i="2"/>
  <c r="Z64" i="2"/>
  <c r="W64" i="2"/>
  <c r="T64" i="2"/>
  <c r="Q64" i="2"/>
  <c r="U64" i="2"/>
  <c r="R64" i="2"/>
  <c r="O64" i="2"/>
  <c r="M64" i="2"/>
  <c r="K64" i="2"/>
  <c r="I64" i="2"/>
  <c r="G64" i="2"/>
  <c r="E64" i="2"/>
  <c r="AG63" i="2"/>
  <c r="AF63" i="2"/>
  <c r="AB63" i="2"/>
  <c r="Y63" i="2"/>
  <c r="AC63" i="2"/>
  <c r="Z63" i="2"/>
  <c r="W63" i="2"/>
  <c r="T63" i="2"/>
  <c r="Q63" i="2"/>
  <c r="U63" i="2"/>
  <c r="R63" i="2"/>
  <c r="O63" i="2"/>
  <c r="M63" i="2"/>
  <c r="K63" i="2"/>
  <c r="I63" i="2"/>
  <c r="G63" i="2"/>
  <c r="E63" i="2"/>
  <c r="AG62" i="2"/>
  <c r="AF62" i="2"/>
  <c r="AB62" i="2"/>
  <c r="Y62" i="2"/>
  <c r="AC62" i="2"/>
  <c r="Z62" i="2"/>
  <c r="W62" i="2"/>
  <c r="T62" i="2"/>
  <c r="Q62" i="2"/>
  <c r="U62" i="2"/>
  <c r="R62" i="2"/>
  <c r="O62" i="2"/>
  <c r="M62" i="2"/>
  <c r="K62" i="2"/>
  <c r="I62" i="2"/>
  <c r="G62" i="2"/>
  <c r="E62" i="2"/>
  <c r="AG61" i="2"/>
  <c r="AF61" i="2"/>
  <c r="AB61" i="2"/>
  <c r="Y61" i="2"/>
  <c r="AC61" i="2"/>
  <c r="Z61" i="2"/>
  <c r="W61" i="2"/>
  <c r="T61" i="2"/>
  <c r="Q61" i="2"/>
  <c r="U61" i="2"/>
  <c r="R61" i="2"/>
  <c r="O61" i="2"/>
  <c r="M61" i="2"/>
  <c r="K61" i="2"/>
  <c r="I61" i="2"/>
  <c r="G61" i="2"/>
  <c r="E61" i="2"/>
  <c r="AG60" i="2"/>
  <c r="AF60" i="2"/>
  <c r="Z60" i="2"/>
  <c r="W60" i="2"/>
  <c r="T60" i="2"/>
  <c r="Q60" i="2"/>
  <c r="U60" i="2"/>
  <c r="R60" i="2"/>
  <c r="O60" i="2"/>
  <c r="M60" i="2"/>
  <c r="K60" i="2"/>
  <c r="I60" i="2"/>
  <c r="G60" i="2"/>
  <c r="E60" i="2"/>
  <c r="AG59" i="2"/>
  <c r="AF59" i="2"/>
  <c r="AB59" i="2"/>
  <c r="Y59" i="2"/>
  <c r="AC59" i="2"/>
  <c r="Z59" i="2"/>
  <c r="W59" i="2"/>
  <c r="T59" i="2"/>
  <c r="Q59" i="2"/>
  <c r="U59" i="2"/>
  <c r="R59" i="2"/>
  <c r="O59" i="2"/>
  <c r="M59" i="2"/>
  <c r="K59" i="2"/>
  <c r="I59" i="2"/>
  <c r="G59" i="2"/>
  <c r="E59" i="2"/>
  <c r="AG58" i="2"/>
  <c r="AF58" i="2"/>
  <c r="AB58" i="2"/>
  <c r="Y58" i="2"/>
  <c r="AC58" i="2"/>
  <c r="Z58" i="2"/>
  <c r="W58" i="2"/>
  <c r="T58" i="2"/>
  <c r="Q58" i="2"/>
  <c r="U58" i="2"/>
  <c r="R58" i="2"/>
  <c r="O58" i="2"/>
  <c r="M58" i="2"/>
  <c r="K58" i="2"/>
  <c r="I58" i="2"/>
  <c r="G58" i="2"/>
  <c r="E58" i="2"/>
  <c r="AG57" i="2"/>
  <c r="AF57" i="2"/>
  <c r="AB57" i="2"/>
  <c r="Y57" i="2"/>
  <c r="AC57" i="2"/>
  <c r="Z57" i="2"/>
  <c r="W57" i="2"/>
  <c r="T57" i="2"/>
  <c r="Q57" i="2"/>
  <c r="U57" i="2"/>
  <c r="R57" i="2"/>
  <c r="O57" i="2"/>
  <c r="M57" i="2"/>
  <c r="K57" i="2"/>
  <c r="I57" i="2"/>
  <c r="G57" i="2"/>
  <c r="E57" i="2"/>
  <c r="AG56" i="2"/>
  <c r="AF56" i="2"/>
  <c r="AB56" i="2"/>
  <c r="Y56" i="2"/>
  <c r="AC56" i="2"/>
  <c r="Z56" i="2"/>
  <c r="W56" i="2"/>
  <c r="T56" i="2"/>
  <c r="Q56" i="2"/>
  <c r="U56" i="2"/>
  <c r="R56" i="2"/>
  <c r="O56" i="2"/>
  <c r="M56" i="2"/>
  <c r="K56" i="2"/>
  <c r="I56" i="2"/>
  <c r="G56" i="2"/>
  <c r="E56" i="2"/>
  <c r="AG55" i="2"/>
  <c r="AF55" i="2"/>
  <c r="AB55" i="2"/>
  <c r="Y55" i="2"/>
  <c r="AC55" i="2"/>
  <c r="Z55" i="2"/>
  <c r="W55" i="2"/>
  <c r="T55" i="2"/>
  <c r="Q55" i="2"/>
  <c r="U55" i="2"/>
  <c r="R55" i="2"/>
  <c r="O55" i="2"/>
  <c r="M55" i="2"/>
  <c r="K55" i="2"/>
  <c r="I55" i="2"/>
  <c r="G55" i="2"/>
  <c r="E55" i="2"/>
  <c r="AG54" i="2"/>
  <c r="AF54" i="2"/>
  <c r="Z54" i="2"/>
  <c r="W54" i="2"/>
  <c r="T54" i="2"/>
  <c r="Q54" i="2"/>
  <c r="U54" i="2"/>
  <c r="R54" i="2"/>
  <c r="O54" i="2"/>
  <c r="M54" i="2"/>
  <c r="K54" i="2"/>
  <c r="I54" i="2"/>
  <c r="G54" i="2"/>
  <c r="E54" i="2"/>
  <c r="AG53" i="2"/>
  <c r="AF53" i="2"/>
  <c r="AB53" i="2"/>
  <c r="Y53" i="2"/>
  <c r="AC53" i="2"/>
  <c r="Z53" i="2"/>
  <c r="W53" i="2"/>
  <c r="T53" i="2"/>
  <c r="Q53" i="2"/>
  <c r="U53" i="2"/>
  <c r="R53" i="2"/>
  <c r="O53" i="2"/>
  <c r="M53" i="2"/>
  <c r="K53" i="2"/>
  <c r="I53" i="2"/>
  <c r="G53" i="2"/>
  <c r="E53" i="2"/>
  <c r="AG52" i="2"/>
  <c r="AF52" i="2"/>
  <c r="AB52" i="2"/>
  <c r="Y52" i="2"/>
  <c r="AC52" i="2"/>
  <c r="Z52" i="2"/>
  <c r="W52" i="2"/>
  <c r="T52" i="2"/>
  <c r="Q52" i="2"/>
  <c r="U52" i="2"/>
  <c r="R52" i="2"/>
  <c r="O52" i="2"/>
  <c r="M52" i="2"/>
  <c r="K52" i="2"/>
  <c r="I52" i="2"/>
  <c r="G52" i="2"/>
  <c r="E52" i="2"/>
  <c r="AG51" i="2"/>
  <c r="AF51" i="2"/>
  <c r="AB51" i="2"/>
  <c r="Y51" i="2"/>
  <c r="AC51" i="2"/>
  <c r="Z51" i="2"/>
  <c r="W51" i="2"/>
  <c r="T51" i="2"/>
  <c r="Q51" i="2"/>
  <c r="U51" i="2"/>
  <c r="R51" i="2"/>
  <c r="O51" i="2"/>
  <c r="M51" i="2"/>
  <c r="K51" i="2"/>
  <c r="I51" i="2"/>
  <c r="G51" i="2"/>
  <c r="E51" i="2"/>
  <c r="AG50" i="2"/>
  <c r="AF50" i="2"/>
  <c r="AB50" i="2"/>
  <c r="Y50" i="2"/>
  <c r="AC50" i="2"/>
  <c r="Z50" i="2"/>
  <c r="W50" i="2"/>
  <c r="T50" i="2"/>
  <c r="Q50" i="2"/>
  <c r="U50" i="2"/>
  <c r="R50" i="2"/>
  <c r="O50" i="2"/>
  <c r="M50" i="2"/>
  <c r="K50" i="2"/>
  <c r="I50" i="2"/>
  <c r="G50" i="2"/>
  <c r="E50" i="2"/>
  <c r="AG49" i="2"/>
  <c r="AF49" i="2"/>
  <c r="AB49" i="2"/>
  <c r="Y49" i="2"/>
  <c r="AC49" i="2"/>
  <c r="Z49" i="2"/>
  <c r="W49" i="2"/>
  <c r="T49" i="2"/>
  <c r="Q49" i="2"/>
  <c r="U49" i="2"/>
  <c r="R49" i="2"/>
  <c r="O49" i="2"/>
  <c r="M49" i="2"/>
  <c r="K49" i="2"/>
  <c r="I49" i="2"/>
  <c r="G49" i="2"/>
  <c r="E49" i="2"/>
  <c r="AG48" i="2"/>
  <c r="AF48" i="2"/>
  <c r="Z48" i="2"/>
  <c r="W48" i="2"/>
  <c r="T48" i="2"/>
  <c r="Q48" i="2"/>
  <c r="U48" i="2"/>
  <c r="R48" i="2"/>
  <c r="O48" i="2"/>
  <c r="M48" i="2"/>
  <c r="K48" i="2"/>
  <c r="I48" i="2"/>
  <c r="G48" i="2"/>
  <c r="E48" i="2"/>
  <c r="AG47" i="2"/>
  <c r="AF47" i="2"/>
  <c r="AB47" i="2"/>
  <c r="Y47" i="2"/>
  <c r="AC47" i="2"/>
  <c r="Z47" i="2"/>
  <c r="W47" i="2"/>
  <c r="T47" i="2"/>
  <c r="Q47" i="2"/>
  <c r="U47" i="2"/>
  <c r="R47" i="2"/>
  <c r="O47" i="2"/>
  <c r="M47" i="2"/>
  <c r="K47" i="2"/>
  <c r="I47" i="2"/>
  <c r="G47" i="2"/>
  <c r="E47" i="2"/>
  <c r="AG46" i="2"/>
  <c r="AF46" i="2"/>
  <c r="AB46" i="2"/>
  <c r="Y46" i="2"/>
  <c r="AC46" i="2"/>
  <c r="Z46" i="2"/>
  <c r="W46" i="2"/>
  <c r="T46" i="2"/>
  <c r="Q46" i="2"/>
  <c r="U46" i="2"/>
  <c r="R46" i="2"/>
  <c r="O46" i="2"/>
  <c r="M46" i="2"/>
  <c r="K46" i="2"/>
  <c r="I46" i="2"/>
  <c r="G46" i="2"/>
  <c r="E46" i="2"/>
  <c r="AG45" i="2"/>
  <c r="AF45" i="2"/>
  <c r="AB45" i="2"/>
  <c r="Y45" i="2"/>
  <c r="AC45" i="2"/>
  <c r="Z45" i="2"/>
  <c r="W45" i="2"/>
  <c r="T45" i="2"/>
  <c r="Q45" i="2"/>
  <c r="U45" i="2"/>
  <c r="R45" i="2"/>
  <c r="O45" i="2"/>
  <c r="M45" i="2"/>
  <c r="K45" i="2"/>
  <c r="I45" i="2"/>
  <c r="G45" i="2"/>
  <c r="E45" i="2"/>
  <c r="AG44" i="2"/>
  <c r="AF44" i="2"/>
  <c r="AB44" i="2"/>
  <c r="Y44" i="2"/>
  <c r="AC44" i="2"/>
  <c r="Z44" i="2"/>
  <c r="W44" i="2"/>
  <c r="T44" i="2"/>
  <c r="Q44" i="2"/>
  <c r="U44" i="2"/>
  <c r="R44" i="2"/>
  <c r="O44" i="2"/>
  <c r="M44" i="2"/>
  <c r="K44" i="2"/>
  <c r="I44" i="2"/>
  <c r="G44" i="2"/>
  <c r="E44" i="2"/>
  <c r="AG43" i="2"/>
  <c r="AF43" i="2"/>
  <c r="AB43" i="2"/>
  <c r="Y43" i="2"/>
  <c r="AC43" i="2"/>
  <c r="Z43" i="2"/>
  <c r="W43" i="2"/>
  <c r="T43" i="2"/>
  <c r="Q43" i="2"/>
  <c r="U43" i="2"/>
  <c r="R43" i="2"/>
  <c r="O43" i="2"/>
  <c r="M43" i="2"/>
  <c r="K43" i="2"/>
  <c r="I43" i="2"/>
  <c r="G43" i="2"/>
  <c r="E43" i="2"/>
  <c r="AG42" i="2"/>
  <c r="AF42" i="2"/>
  <c r="Z42" i="2"/>
  <c r="W42" i="2"/>
  <c r="T42" i="2"/>
  <c r="Q42" i="2"/>
  <c r="U42" i="2"/>
  <c r="R42" i="2"/>
  <c r="O42" i="2"/>
  <c r="M42" i="2"/>
  <c r="K42" i="2"/>
  <c r="I42" i="2"/>
  <c r="G42" i="2"/>
  <c r="E42" i="2"/>
  <c r="AG41" i="2"/>
  <c r="AF41" i="2"/>
  <c r="AB41" i="2"/>
  <c r="Y41" i="2"/>
  <c r="AC41" i="2"/>
  <c r="Z41" i="2"/>
  <c r="W41" i="2"/>
  <c r="T41" i="2"/>
  <c r="Q41" i="2"/>
  <c r="U41" i="2"/>
  <c r="R41" i="2"/>
  <c r="O41" i="2"/>
  <c r="M41" i="2"/>
  <c r="K41" i="2"/>
  <c r="I41" i="2"/>
  <c r="G41" i="2"/>
  <c r="E41" i="2"/>
  <c r="AG40" i="2"/>
  <c r="AF40" i="2"/>
  <c r="AB40" i="2"/>
  <c r="Y40" i="2"/>
  <c r="AC40" i="2"/>
  <c r="Z40" i="2"/>
  <c r="W40" i="2"/>
  <c r="T40" i="2"/>
  <c r="Q40" i="2"/>
  <c r="U40" i="2"/>
  <c r="R40" i="2"/>
  <c r="O40" i="2"/>
  <c r="M40" i="2"/>
  <c r="K40" i="2"/>
  <c r="I40" i="2"/>
  <c r="G40" i="2"/>
  <c r="E40" i="2"/>
  <c r="AG39" i="2"/>
  <c r="AF39" i="2"/>
  <c r="AB39" i="2"/>
  <c r="Y39" i="2"/>
  <c r="AC39" i="2"/>
  <c r="Z39" i="2"/>
  <c r="W39" i="2"/>
  <c r="T39" i="2"/>
  <c r="Q39" i="2"/>
  <c r="U39" i="2"/>
  <c r="R39" i="2"/>
  <c r="O39" i="2"/>
  <c r="M39" i="2"/>
  <c r="K39" i="2"/>
  <c r="I39" i="2"/>
  <c r="G39" i="2"/>
  <c r="E39" i="2"/>
  <c r="AG38" i="2"/>
  <c r="AF38" i="2"/>
  <c r="AB38" i="2"/>
  <c r="Y38" i="2"/>
  <c r="AC38" i="2"/>
  <c r="Z38" i="2"/>
  <c r="W38" i="2"/>
  <c r="T38" i="2"/>
  <c r="Q38" i="2"/>
  <c r="U38" i="2"/>
  <c r="R38" i="2"/>
  <c r="O38" i="2"/>
  <c r="M38" i="2"/>
  <c r="K38" i="2"/>
  <c r="I38" i="2"/>
  <c r="G38" i="2"/>
  <c r="E38" i="2"/>
  <c r="AG37" i="2"/>
  <c r="AF37" i="2"/>
  <c r="AB37" i="2"/>
  <c r="Y37" i="2"/>
  <c r="AC37" i="2"/>
  <c r="Z37" i="2"/>
  <c r="W37" i="2"/>
  <c r="T37" i="2"/>
  <c r="Q37" i="2"/>
  <c r="U37" i="2"/>
  <c r="R37" i="2"/>
  <c r="O37" i="2"/>
  <c r="M37" i="2"/>
  <c r="K37" i="2"/>
  <c r="I37" i="2"/>
  <c r="G37" i="2"/>
  <c r="E37" i="2"/>
  <c r="AG36" i="2"/>
  <c r="AF36" i="2"/>
  <c r="Z36" i="2"/>
  <c r="W36" i="2"/>
  <c r="T36" i="2"/>
  <c r="Q36" i="2"/>
  <c r="U36" i="2"/>
  <c r="R36" i="2"/>
  <c r="O36" i="2"/>
  <c r="M36" i="2"/>
  <c r="K36" i="2"/>
  <c r="I36" i="2"/>
  <c r="G36" i="2"/>
  <c r="E36" i="2"/>
  <c r="AG35" i="2"/>
  <c r="AF35" i="2"/>
  <c r="AB35" i="2"/>
  <c r="Y35" i="2"/>
  <c r="AC35" i="2"/>
  <c r="Z35" i="2"/>
  <c r="W35" i="2"/>
  <c r="T35" i="2"/>
  <c r="Q35" i="2"/>
  <c r="U35" i="2"/>
  <c r="R35" i="2"/>
  <c r="O35" i="2"/>
  <c r="M35" i="2"/>
  <c r="K35" i="2"/>
  <c r="I35" i="2"/>
  <c r="G35" i="2"/>
  <c r="E35" i="2"/>
  <c r="AG34" i="2"/>
  <c r="AF34" i="2"/>
  <c r="AB34" i="2"/>
  <c r="Y34" i="2"/>
  <c r="AC34" i="2"/>
  <c r="Z34" i="2"/>
  <c r="W34" i="2"/>
  <c r="T34" i="2"/>
  <c r="Q34" i="2"/>
  <c r="U34" i="2"/>
  <c r="R34" i="2"/>
  <c r="O34" i="2"/>
  <c r="M34" i="2"/>
  <c r="K34" i="2"/>
  <c r="I34" i="2"/>
  <c r="G34" i="2"/>
  <c r="E34" i="2"/>
  <c r="AG33" i="2"/>
  <c r="AF33" i="2"/>
  <c r="AB33" i="2"/>
  <c r="Y33" i="2"/>
  <c r="AC33" i="2"/>
  <c r="Z33" i="2"/>
  <c r="W33" i="2"/>
  <c r="T33" i="2"/>
  <c r="Q33" i="2"/>
  <c r="U33" i="2"/>
  <c r="R33" i="2"/>
  <c r="O33" i="2"/>
  <c r="M33" i="2"/>
  <c r="K33" i="2"/>
  <c r="I33" i="2"/>
  <c r="G33" i="2"/>
  <c r="E33" i="2"/>
  <c r="AG32" i="2"/>
  <c r="AF32" i="2"/>
  <c r="AB32" i="2"/>
  <c r="Y32" i="2"/>
  <c r="AC32" i="2"/>
  <c r="Z32" i="2"/>
  <c r="W32" i="2"/>
  <c r="T32" i="2"/>
  <c r="Q32" i="2"/>
  <c r="U32" i="2"/>
  <c r="R32" i="2"/>
  <c r="O32" i="2"/>
  <c r="M32" i="2"/>
  <c r="K32" i="2"/>
  <c r="I32" i="2"/>
  <c r="G32" i="2"/>
  <c r="E32" i="2"/>
  <c r="AG31" i="2"/>
  <c r="AF31" i="2"/>
  <c r="AB31" i="2"/>
  <c r="Y31" i="2"/>
  <c r="AC31" i="2"/>
  <c r="Z31" i="2"/>
  <c r="W31" i="2"/>
  <c r="T31" i="2"/>
  <c r="Q31" i="2"/>
  <c r="U31" i="2"/>
  <c r="R31" i="2"/>
  <c r="O31" i="2"/>
  <c r="M31" i="2"/>
  <c r="K31" i="2"/>
  <c r="I31" i="2"/>
  <c r="G31" i="2"/>
  <c r="E31" i="2"/>
  <c r="AG30" i="2"/>
  <c r="AF30" i="2"/>
  <c r="Z30" i="2"/>
  <c r="W30" i="2"/>
  <c r="T30" i="2"/>
  <c r="Q30" i="2"/>
  <c r="U30" i="2"/>
  <c r="R30" i="2"/>
  <c r="O30" i="2"/>
  <c r="M30" i="2"/>
  <c r="K30" i="2"/>
  <c r="I30" i="2"/>
  <c r="G30" i="2"/>
  <c r="E30" i="2"/>
  <c r="AG29" i="2"/>
  <c r="AF29" i="2"/>
  <c r="AB29" i="2"/>
  <c r="Y29" i="2"/>
  <c r="AC29" i="2"/>
  <c r="Z29" i="2"/>
  <c r="W29" i="2"/>
  <c r="T29" i="2"/>
  <c r="Q29" i="2"/>
  <c r="U29" i="2"/>
  <c r="R29" i="2"/>
  <c r="O29" i="2"/>
  <c r="M29" i="2"/>
  <c r="K29" i="2"/>
  <c r="I29" i="2"/>
  <c r="G29" i="2"/>
  <c r="E29" i="2"/>
  <c r="AG28" i="2"/>
  <c r="AF28" i="2"/>
  <c r="AB28" i="2"/>
  <c r="Y28" i="2"/>
  <c r="AC28" i="2"/>
  <c r="Z28" i="2"/>
  <c r="W28" i="2"/>
  <c r="T28" i="2"/>
  <c r="Q28" i="2"/>
  <c r="U28" i="2"/>
  <c r="R28" i="2"/>
  <c r="O28" i="2"/>
  <c r="M28" i="2"/>
  <c r="K28" i="2"/>
  <c r="I28" i="2"/>
  <c r="G28" i="2"/>
  <c r="E28" i="2"/>
  <c r="AG27" i="2"/>
  <c r="AF27" i="2"/>
  <c r="AB27" i="2"/>
  <c r="Y27" i="2"/>
  <c r="AC27" i="2"/>
  <c r="Z27" i="2"/>
  <c r="W27" i="2"/>
  <c r="T27" i="2"/>
  <c r="Q27" i="2"/>
  <c r="U27" i="2"/>
  <c r="R27" i="2"/>
  <c r="O27" i="2"/>
  <c r="M27" i="2"/>
  <c r="K27" i="2"/>
  <c r="I27" i="2"/>
  <c r="G27" i="2"/>
  <c r="E27" i="2"/>
  <c r="AG26" i="2"/>
  <c r="AF26" i="2"/>
  <c r="AB26" i="2"/>
  <c r="Y26" i="2"/>
  <c r="AC26" i="2"/>
  <c r="Z26" i="2"/>
  <c r="W26" i="2"/>
  <c r="T26" i="2"/>
  <c r="Q26" i="2"/>
  <c r="U26" i="2"/>
  <c r="R26" i="2"/>
  <c r="O26" i="2"/>
  <c r="M26" i="2"/>
  <c r="K26" i="2"/>
  <c r="I26" i="2"/>
  <c r="G26" i="2"/>
  <c r="E26" i="2"/>
  <c r="AG25" i="2"/>
  <c r="AF25" i="2"/>
  <c r="AB25" i="2"/>
  <c r="Y25" i="2"/>
  <c r="AC25" i="2"/>
  <c r="Z25" i="2"/>
  <c r="W25" i="2"/>
  <c r="T25" i="2"/>
  <c r="Q25" i="2"/>
  <c r="U25" i="2"/>
  <c r="R25" i="2"/>
  <c r="O25" i="2"/>
  <c r="M25" i="2"/>
  <c r="K25" i="2"/>
  <c r="I25" i="2"/>
  <c r="G25" i="2"/>
  <c r="E25" i="2"/>
  <c r="AG24" i="2"/>
  <c r="AF24" i="2"/>
  <c r="Z24" i="2"/>
  <c r="W24" i="2"/>
  <c r="T24" i="2"/>
  <c r="Q24" i="2"/>
  <c r="U24" i="2"/>
  <c r="R24" i="2"/>
  <c r="O24" i="2"/>
  <c r="M24" i="2"/>
  <c r="K24" i="2"/>
  <c r="I24" i="2"/>
  <c r="G24" i="2"/>
  <c r="E24" i="2"/>
  <c r="AG23" i="2"/>
  <c r="AF23" i="2"/>
  <c r="AB23" i="2"/>
  <c r="Y23" i="2"/>
  <c r="AC23" i="2"/>
  <c r="Z23" i="2"/>
  <c r="W23" i="2"/>
  <c r="T23" i="2"/>
  <c r="Q23" i="2"/>
  <c r="U23" i="2"/>
  <c r="R23" i="2"/>
  <c r="O23" i="2"/>
  <c r="M23" i="2"/>
  <c r="K23" i="2"/>
  <c r="I23" i="2"/>
  <c r="G23" i="2"/>
  <c r="E23" i="2"/>
  <c r="AG22" i="2"/>
  <c r="AF22" i="2"/>
  <c r="AB22" i="2"/>
  <c r="Y22" i="2"/>
  <c r="AC22" i="2"/>
  <c r="Z22" i="2"/>
  <c r="W22" i="2"/>
  <c r="T22" i="2"/>
  <c r="Q22" i="2"/>
  <c r="U22" i="2"/>
  <c r="R22" i="2"/>
  <c r="O22" i="2"/>
  <c r="M22" i="2"/>
  <c r="K22" i="2"/>
  <c r="I22" i="2"/>
  <c r="G22" i="2"/>
  <c r="E22" i="2"/>
  <c r="AG21" i="2"/>
  <c r="AF21" i="2"/>
  <c r="AB21" i="2"/>
  <c r="Y21" i="2"/>
  <c r="AC21" i="2"/>
  <c r="Z21" i="2"/>
  <c r="W21" i="2"/>
  <c r="T21" i="2"/>
  <c r="Q21" i="2"/>
  <c r="U21" i="2"/>
  <c r="R21" i="2"/>
  <c r="O21" i="2"/>
  <c r="M21" i="2"/>
  <c r="K21" i="2"/>
  <c r="I21" i="2"/>
  <c r="G21" i="2"/>
  <c r="E21" i="2"/>
  <c r="AG20" i="2"/>
  <c r="AF20" i="2"/>
  <c r="AB20" i="2"/>
  <c r="Y20" i="2"/>
  <c r="AC20" i="2"/>
  <c r="Z20" i="2"/>
  <c r="W20" i="2"/>
  <c r="T20" i="2"/>
  <c r="Q20" i="2"/>
  <c r="U20" i="2"/>
  <c r="R20" i="2"/>
  <c r="O20" i="2"/>
  <c r="M20" i="2"/>
  <c r="K20" i="2"/>
  <c r="I20" i="2"/>
  <c r="G20" i="2"/>
  <c r="E20" i="2"/>
  <c r="AG19" i="2"/>
  <c r="AF19" i="2"/>
  <c r="AB19" i="2"/>
  <c r="Y19" i="2"/>
  <c r="AC19" i="2"/>
  <c r="Z19" i="2"/>
  <c r="W19" i="2"/>
  <c r="T19" i="2"/>
  <c r="Q19" i="2"/>
  <c r="U19" i="2"/>
  <c r="R19" i="2"/>
  <c r="O19" i="2"/>
  <c r="M19" i="2"/>
  <c r="K19" i="2"/>
  <c r="I19" i="2"/>
  <c r="G19" i="2"/>
  <c r="E19" i="2"/>
  <c r="AG18" i="2"/>
  <c r="AF18" i="2"/>
  <c r="Z18" i="2"/>
  <c r="W18" i="2"/>
  <c r="T18" i="2"/>
  <c r="Q18" i="2"/>
  <c r="U18" i="2"/>
  <c r="R18" i="2"/>
  <c r="O18" i="2"/>
  <c r="M18" i="2"/>
  <c r="K18" i="2"/>
  <c r="I18" i="2"/>
  <c r="G18" i="2"/>
  <c r="E18" i="2"/>
  <c r="AG17" i="2"/>
  <c r="AF17" i="2"/>
  <c r="AB17" i="2"/>
  <c r="Y17" i="2"/>
  <c r="AC17" i="2"/>
  <c r="Z17" i="2"/>
  <c r="W17" i="2"/>
  <c r="T17" i="2"/>
  <c r="Q17" i="2"/>
  <c r="U17" i="2"/>
  <c r="R17" i="2"/>
  <c r="O17" i="2"/>
  <c r="M17" i="2"/>
  <c r="K17" i="2"/>
  <c r="I17" i="2"/>
  <c r="G17" i="2"/>
  <c r="E17" i="2"/>
  <c r="AG16" i="2"/>
  <c r="AF16" i="2"/>
  <c r="AB16" i="2"/>
  <c r="Y16" i="2"/>
  <c r="AC16" i="2"/>
  <c r="Z16" i="2"/>
  <c r="W16" i="2"/>
  <c r="T16" i="2"/>
  <c r="Q16" i="2"/>
  <c r="U16" i="2"/>
  <c r="R16" i="2"/>
  <c r="O16" i="2"/>
  <c r="M16" i="2"/>
  <c r="K16" i="2"/>
  <c r="I16" i="2"/>
  <c r="G16" i="2"/>
  <c r="E16" i="2"/>
  <c r="AG15" i="2"/>
  <c r="AF15" i="2"/>
  <c r="AB15" i="2"/>
  <c r="Y15" i="2"/>
  <c r="AC15" i="2"/>
  <c r="Z15" i="2"/>
  <c r="W15" i="2"/>
  <c r="T15" i="2"/>
  <c r="Q15" i="2"/>
  <c r="U15" i="2"/>
  <c r="R15" i="2"/>
  <c r="O15" i="2"/>
  <c r="M15" i="2"/>
  <c r="K15" i="2"/>
  <c r="I15" i="2"/>
  <c r="G15" i="2"/>
  <c r="E15" i="2"/>
  <c r="AG14" i="2"/>
  <c r="AF14" i="2"/>
  <c r="AB14" i="2"/>
  <c r="Y14" i="2"/>
  <c r="AC14" i="2"/>
  <c r="Z14" i="2"/>
  <c r="W14" i="2"/>
  <c r="T14" i="2"/>
  <c r="Q14" i="2"/>
  <c r="U14" i="2"/>
  <c r="R14" i="2"/>
  <c r="O14" i="2"/>
  <c r="M14" i="2"/>
  <c r="K14" i="2"/>
  <c r="I14" i="2"/>
  <c r="G14" i="2"/>
  <c r="E14" i="2"/>
  <c r="AG13" i="2"/>
  <c r="AF13" i="2"/>
  <c r="AB13" i="2"/>
  <c r="Y13" i="2"/>
  <c r="AC13" i="2"/>
  <c r="Z13" i="2"/>
  <c r="W13" i="2"/>
  <c r="T13" i="2"/>
  <c r="Q13" i="2"/>
  <c r="U13" i="2"/>
  <c r="R13" i="2"/>
  <c r="O13" i="2"/>
  <c r="M13" i="2"/>
  <c r="K13" i="2"/>
  <c r="I13" i="2"/>
  <c r="G13" i="2"/>
  <c r="E13" i="2"/>
  <c r="AG12" i="2"/>
  <c r="AF12" i="2"/>
  <c r="Z12" i="2"/>
  <c r="W12" i="2"/>
  <c r="T12" i="2"/>
  <c r="Q12" i="2"/>
  <c r="U12" i="2"/>
  <c r="R12" i="2"/>
  <c r="O12" i="2"/>
  <c r="M12" i="2"/>
  <c r="K12" i="2"/>
  <c r="I12" i="2"/>
  <c r="G12" i="2"/>
  <c r="E12" i="2"/>
  <c r="AG11" i="2"/>
  <c r="AF11" i="2"/>
  <c r="AB11" i="2"/>
  <c r="Y11" i="2"/>
  <c r="AC11" i="2"/>
  <c r="Z11" i="2"/>
  <c r="W11" i="2"/>
  <c r="T11" i="2"/>
  <c r="Q11" i="2"/>
  <c r="U11" i="2"/>
  <c r="R11" i="2"/>
  <c r="O11" i="2"/>
  <c r="M11" i="2"/>
  <c r="K11" i="2"/>
  <c r="I11" i="2"/>
  <c r="G11" i="2"/>
  <c r="E11" i="2"/>
  <c r="AG10" i="2"/>
  <c r="AF10" i="2"/>
  <c r="AB10" i="2"/>
  <c r="Y10" i="2"/>
  <c r="AC10" i="2"/>
  <c r="Z10" i="2"/>
  <c r="W10" i="2"/>
  <c r="T10" i="2"/>
  <c r="Q10" i="2"/>
  <c r="U10" i="2"/>
  <c r="R10" i="2"/>
  <c r="O10" i="2"/>
  <c r="M10" i="2"/>
  <c r="K10" i="2"/>
  <c r="I10" i="2"/>
  <c r="G10" i="2"/>
  <c r="E10" i="2"/>
  <c r="AG9" i="2"/>
  <c r="AF9" i="2"/>
  <c r="AB9" i="2"/>
  <c r="Y9" i="2"/>
  <c r="AC9" i="2"/>
  <c r="Z9" i="2"/>
  <c r="W9" i="2"/>
  <c r="T9" i="2"/>
  <c r="Q9" i="2"/>
  <c r="U9" i="2"/>
  <c r="R9" i="2"/>
  <c r="O9" i="2"/>
  <c r="M9" i="2"/>
  <c r="K9" i="2"/>
  <c r="I9" i="2"/>
  <c r="G9" i="2"/>
  <c r="E9" i="2"/>
  <c r="AG8" i="2"/>
  <c r="AF8" i="2"/>
  <c r="AB8" i="2"/>
  <c r="Y8" i="2"/>
  <c r="AC8" i="2"/>
  <c r="Z8" i="2"/>
  <c r="W8" i="2"/>
  <c r="T8" i="2"/>
  <c r="Q8" i="2"/>
  <c r="U8" i="2"/>
  <c r="R8" i="2"/>
  <c r="O8" i="2"/>
  <c r="M8" i="2"/>
  <c r="K8" i="2"/>
  <c r="I8" i="2"/>
  <c r="G8" i="2"/>
  <c r="E8" i="2"/>
  <c r="AG7" i="2"/>
  <c r="AF7" i="2"/>
  <c r="AB7" i="2"/>
  <c r="Y7" i="2"/>
  <c r="AC7" i="2"/>
  <c r="T7" i="2"/>
  <c r="Q7" i="2"/>
  <c r="U7" i="2"/>
  <c r="M7" i="2"/>
  <c r="K7" i="2"/>
  <c r="I7" i="2"/>
  <c r="E7" i="2"/>
</calcChain>
</file>

<file path=xl/sharedStrings.xml><?xml version="1.0" encoding="utf-8"?>
<sst xmlns="http://schemas.openxmlformats.org/spreadsheetml/2006/main" count="46" uniqueCount="20">
  <si>
    <t>Stock</t>
  </si>
  <si>
    <t>Bond</t>
  </si>
  <si>
    <t>Data</t>
  </si>
  <si>
    <t>SPX Index</t>
  </si>
  <si>
    <t>US10TR Index</t>
  </si>
  <si>
    <t>Total Capital</t>
  </si>
  <si>
    <t>PURE STOCK</t>
  </si>
  <si>
    <t>PURE BOND</t>
  </si>
  <si>
    <t>BUY AND HOLD</t>
  </si>
  <si>
    <t>Rebalance</t>
  </si>
  <si>
    <t>Total</t>
  </si>
  <si>
    <t>Trigger</t>
  </si>
  <si>
    <t>Mês</t>
  </si>
  <si>
    <t>Quarter</t>
  </si>
  <si>
    <t>Tri</t>
  </si>
  <si>
    <t>Sem</t>
  </si>
  <si>
    <t xml:space="preserve">SPX </t>
  </si>
  <si>
    <t>Perc</t>
  </si>
  <si>
    <t>Qtd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</si>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</sst>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1" applyFont="1"/>
    <xf numFmtId="14" fontId="1" fillId="0" borderId="0" xfId="1" applyNumberFormat="1"/>
    <xf numFmtId="0" fontId="1" fillId="0" borderId="4" xfId="1" applyBorder="1"/>
    <xf numFmtId="0" fontId="1" fillId="0" borderId="3" xfId="1" applyBorder="1" applyAlignment="1">
      <alignment horizontal="center"/>
    </xf>
    <xf numFmtId="9" fontId="0" fillId="0" borderId="4" xfId="2" applyFont="1" applyBorder="1"/>
    <xf numFmtId="164" fontId="1" fillId="0" borderId="4" xfId="1" applyNumberFormat="1" applyBorder="1"/>
    <xf numFmtId="9" fontId="1" fillId="0" borderId="4" xfId="1" applyNumberFormat="1" applyBorder="1"/>
    <xf numFmtId="165" fontId="1" fillId="0" borderId="0" xfId="1" applyNumberFormat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</cellXfs>
  <cellStyles count="3">
    <cellStyle name="Normal" xfId="0" builtinId="0"/>
    <cellStyle name="Normal 2 2" xfId="1" xr:uid="{53825499-A7DD-4CAC-8AE7-ACF485733AC7}"/>
    <cellStyle name="Porcentagem 2" xfId="2" xr:uid="{0909C899-E533-4755-AE98-FF51D04C16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E117-4CF5-461D-AB8B-815DA1EABC21}">
  <dimension ref="A1:C201"/>
  <sheetViews>
    <sheetView tabSelected="1" workbookViewId="0">
      <selection activeCell="Q4" sqref="Q4"/>
    </sheetView>
  </sheetViews>
  <sheetFormatPr defaultRowHeight="15" x14ac:dyDescent="0.25"/>
  <cols>
    <col min="1" max="1" width="10.7109375" style="1" bestFit="1" customWidth="1"/>
    <col min="2" max="2" width="9.7109375" style="1" bestFit="1" customWidth="1"/>
    <col min="3" max="3" width="12.85546875" style="1" bestFit="1" customWidth="1"/>
    <col min="4" max="4" width="9.140625" style="1" customWidth="1"/>
    <col min="5" max="16384" width="9.140625" style="1"/>
  </cols>
  <sheetData>
    <row r="1" spans="1:3" x14ac:dyDescent="0.25">
      <c r="A1" s="10"/>
      <c r="B1" s="1" t="s">
        <v>0</v>
      </c>
      <c r="C1" s="1" t="s">
        <v>1</v>
      </c>
    </row>
    <row r="2" spans="1:3" x14ac:dyDescent="0.25">
      <c r="A2" s="2" t="s">
        <v>2</v>
      </c>
      <c r="B2" s="1" t="s">
        <v>3</v>
      </c>
      <c r="C2" s="1" t="s">
        <v>4</v>
      </c>
    </row>
    <row r="3" spans="1:3" x14ac:dyDescent="0.25">
      <c r="A3" s="3">
        <v>36556</v>
      </c>
      <c r="B3" s="1">
        <v>1394.46</v>
      </c>
      <c r="C3" s="1">
        <v>139.791</v>
      </c>
    </row>
    <row r="4" spans="1:3" x14ac:dyDescent="0.25">
      <c r="A4" s="3">
        <v>36585</v>
      </c>
      <c r="B4" s="1">
        <v>1366.42</v>
      </c>
      <c r="C4" s="1">
        <v>140.85400000000001</v>
      </c>
    </row>
    <row r="5" spans="1:3" x14ac:dyDescent="0.25">
      <c r="A5" s="3">
        <v>36616</v>
      </c>
      <c r="B5" s="1">
        <v>1498.58</v>
      </c>
      <c r="C5" s="1">
        <v>142.68600000000001</v>
      </c>
    </row>
    <row r="6" spans="1:3" x14ac:dyDescent="0.25">
      <c r="A6" s="3">
        <v>36644</v>
      </c>
      <c r="B6" s="1">
        <v>1452.43</v>
      </c>
      <c r="C6" s="1">
        <v>142.57599999999999</v>
      </c>
    </row>
    <row r="7" spans="1:3" x14ac:dyDescent="0.25">
      <c r="A7" s="3">
        <v>36677</v>
      </c>
      <c r="B7" s="1">
        <v>1420.6</v>
      </c>
      <c r="C7" s="1">
        <v>143.262</v>
      </c>
    </row>
    <row r="8" spans="1:3" x14ac:dyDescent="0.25">
      <c r="A8" s="3">
        <v>36707</v>
      </c>
      <c r="B8" s="1">
        <v>1454.6</v>
      </c>
      <c r="C8" s="1">
        <v>145.25</v>
      </c>
    </row>
    <row r="9" spans="1:3" x14ac:dyDescent="0.25">
      <c r="A9" s="3">
        <v>36738</v>
      </c>
      <c r="B9" s="1">
        <v>1430.83</v>
      </c>
      <c r="C9" s="1">
        <v>146.096</v>
      </c>
    </row>
    <row r="10" spans="1:3" x14ac:dyDescent="0.25">
      <c r="A10" s="3">
        <v>36769</v>
      </c>
      <c r="B10" s="1">
        <v>1517.68</v>
      </c>
      <c r="C10" s="1">
        <v>147.62299999999999</v>
      </c>
    </row>
    <row r="11" spans="1:3" x14ac:dyDescent="0.25">
      <c r="A11" s="3">
        <v>36798</v>
      </c>
      <c r="B11" s="1">
        <v>1436.51</v>
      </c>
      <c r="C11" s="1">
        <v>148.52699999999999</v>
      </c>
    </row>
    <row r="12" spans="1:3" x14ac:dyDescent="0.25">
      <c r="A12" s="3">
        <v>36830</v>
      </c>
      <c r="B12" s="1">
        <v>1429.4</v>
      </c>
      <c r="C12" s="1">
        <v>149.28200000000001</v>
      </c>
    </row>
    <row r="13" spans="1:3" x14ac:dyDescent="0.25">
      <c r="A13" s="3">
        <v>36860</v>
      </c>
      <c r="B13" s="1">
        <v>1314.95</v>
      </c>
      <c r="C13" s="1">
        <v>151.351</v>
      </c>
    </row>
    <row r="14" spans="1:3" x14ac:dyDescent="0.25">
      <c r="A14" s="3">
        <v>36889</v>
      </c>
      <c r="B14" s="1">
        <v>1320.28</v>
      </c>
      <c r="C14" s="1">
        <v>154.16900000000001</v>
      </c>
    </row>
    <row r="15" spans="1:3" x14ac:dyDescent="0.25">
      <c r="A15" s="3">
        <v>36922</v>
      </c>
      <c r="B15" s="1">
        <v>1366.01</v>
      </c>
      <c r="C15" s="1">
        <v>156.149</v>
      </c>
    </row>
    <row r="16" spans="1:3" x14ac:dyDescent="0.25">
      <c r="A16" s="3">
        <v>36950</v>
      </c>
      <c r="B16" s="1">
        <v>1239.94</v>
      </c>
      <c r="C16" s="1">
        <v>157.45400000000001</v>
      </c>
    </row>
    <row r="17" spans="1:3" x14ac:dyDescent="0.25">
      <c r="A17" s="3">
        <v>36980</v>
      </c>
      <c r="B17" s="1">
        <v>1160.33</v>
      </c>
      <c r="C17" s="1">
        <v>158.68899999999999</v>
      </c>
    </row>
    <row r="18" spans="1:3" x14ac:dyDescent="0.25">
      <c r="A18" s="3">
        <v>37011</v>
      </c>
      <c r="B18" s="1">
        <v>1249.46</v>
      </c>
      <c r="C18" s="1">
        <v>158.06</v>
      </c>
    </row>
    <row r="19" spans="1:3" x14ac:dyDescent="0.25">
      <c r="A19" s="3">
        <v>37042</v>
      </c>
      <c r="B19" s="1">
        <v>1255.82</v>
      </c>
      <c r="C19" s="1">
        <v>158.702</v>
      </c>
    </row>
    <row r="20" spans="1:3" x14ac:dyDescent="0.25">
      <c r="A20" s="3">
        <v>37071</v>
      </c>
      <c r="B20" s="1">
        <v>1224.42</v>
      </c>
      <c r="C20" s="1">
        <v>159.11099999999999</v>
      </c>
    </row>
    <row r="21" spans="1:3" x14ac:dyDescent="0.25">
      <c r="A21" s="3">
        <v>37103</v>
      </c>
      <c r="B21" s="1">
        <v>1211.23</v>
      </c>
      <c r="C21" s="1">
        <v>161.98500000000001</v>
      </c>
    </row>
    <row r="22" spans="1:3" x14ac:dyDescent="0.25">
      <c r="A22" s="3">
        <v>37134</v>
      </c>
      <c r="B22" s="1">
        <v>1133.58</v>
      </c>
      <c r="C22" s="1">
        <v>163.40899999999999</v>
      </c>
    </row>
    <row r="23" spans="1:3" x14ac:dyDescent="0.25">
      <c r="A23" s="3">
        <v>37162</v>
      </c>
      <c r="B23" s="1">
        <v>1040.94</v>
      </c>
      <c r="C23" s="1">
        <v>166.70699999999999</v>
      </c>
    </row>
    <row r="24" spans="1:3" x14ac:dyDescent="0.25">
      <c r="A24" s="3">
        <v>37195</v>
      </c>
      <c r="B24" s="1">
        <v>1059.78</v>
      </c>
      <c r="C24" s="1">
        <v>169.38499999999999</v>
      </c>
    </row>
    <row r="25" spans="1:3" x14ac:dyDescent="0.25">
      <c r="A25" s="3">
        <v>37225</v>
      </c>
      <c r="B25" s="1">
        <v>1139.45</v>
      </c>
      <c r="C25" s="1">
        <v>167.41900000000001</v>
      </c>
    </row>
    <row r="26" spans="1:3" x14ac:dyDescent="0.25">
      <c r="A26" s="3">
        <v>37256</v>
      </c>
      <c r="B26" s="1">
        <v>1148.08</v>
      </c>
      <c r="C26" s="1">
        <v>166.714</v>
      </c>
    </row>
    <row r="27" spans="1:3" x14ac:dyDescent="0.25">
      <c r="A27" s="3">
        <v>37287</v>
      </c>
      <c r="B27" s="1">
        <v>1130.2</v>
      </c>
      <c r="C27" s="1">
        <v>167.233</v>
      </c>
    </row>
    <row r="28" spans="1:3" x14ac:dyDescent="0.25">
      <c r="A28" s="3">
        <v>37315</v>
      </c>
      <c r="B28" s="1">
        <v>1106.73</v>
      </c>
      <c r="C28" s="1">
        <v>168.50800000000001</v>
      </c>
    </row>
    <row r="29" spans="1:3" x14ac:dyDescent="0.25">
      <c r="A29" s="3">
        <v>37344</v>
      </c>
      <c r="B29" s="1">
        <v>1147.3900000000001</v>
      </c>
      <c r="C29" s="1">
        <v>166.011</v>
      </c>
    </row>
    <row r="30" spans="1:3" x14ac:dyDescent="0.25">
      <c r="A30" s="3">
        <v>37376</v>
      </c>
      <c r="B30" s="1">
        <v>1076.92</v>
      </c>
      <c r="C30" s="1">
        <v>168.892</v>
      </c>
    </row>
    <row r="31" spans="1:3" x14ac:dyDescent="0.25">
      <c r="A31" s="3">
        <v>37407</v>
      </c>
      <c r="B31" s="1">
        <v>1067.1400000000001</v>
      </c>
      <c r="C31" s="1">
        <v>170.11799999999999</v>
      </c>
    </row>
    <row r="32" spans="1:3" x14ac:dyDescent="0.25">
      <c r="A32" s="3">
        <v>37435</v>
      </c>
      <c r="B32" s="1">
        <v>989.81</v>
      </c>
      <c r="C32" s="1">
        <v>172.214</v>
      </c>
    </row>
    <row r="33" spans="1:3" x14ac:dyDescent="0.25">
      <c r="A33" s="3">
        <v>37468</v>
      </c>
      <c r="B33" s="1">
        <v>911.62</v>
      </c>
      <c r="C33" s="1">
        <v>175.59299999999999</v>
      </c>
    </row>
    <row r="34" spans="1:3" x14ac:dyDescent="0.25">
      <c r="A34" s="3">
        <v>37498</v>
      </c>
      <c r="B34" s="1">
        <v>916.07</v>
      </c>
      <c r="C34" s="1">
        <v>177.50899999999999</v>
      </c>
    </row>
    <row r="35" spans="1:3" x14ac:dyDescent="0.25">
      <c r="A35" s="3">
        <v>37529</v>
      </c>
      <c r="B35" s="1">
        <v>815.28</v>
      </c>
      <c r="C35" s="1">
        <v>181.08199999999999</v>
      </c>
    </row>
    <row r="36" spans="1:3" x14ac:dyDescent="0.25">
      <c r="A36" s="3">
        <v>37560</v>
      </c>
      <c r="B36" s="1">
        <v>885.76</v>
      </c>
      <c r="C36" s="1">
        <v>180.70400000000001</v>
      </c>
    </row>
    <row r="37" spans="1:3" x14ac:dyDescent="0.25">
      <c r="A37" s="3">
        <v>37589</v>
      </c>
      <c r="B37" s="1">
        <v>936.31</v>
      </c>
      <c r="C37" s="1">
        <v>178.83600000000001</v>
      </c>
    </row>
    <row r="38" spans="1:3" x14ac:dyDescent="0.25">
      <c r="A38" s="3">
        <v>37621</v>
      </c>
      <c r="B38" s="1">
        <v>879.82</v>
      </c>
      <c r="C38" s="1">
        <v>182.351</v>
      </c>
    </row>
    <row r="39" spans="1:3" x14ac:dyDescent="0.25">
      <c r="A39" s="3">
        <v>37652</v>
      </c>
      <c r="B39" s="1">
        <v>855.7</v>
      </c>
      <c r="C39" s="1">
        <v>181.84200000000001</v>
      </c>
    </row>
    <row r="40" spans="1:3" x14ac:dyDescent="0.25">
      <c r="A40" s="3">
        <v>37680</v>
      </c>
      <c r="B40" s="1">
        <v>841.15</v>
      </c>
      <c r="C40" s="1">
        <v>184.00899999999999</v>
      </c>
    </row>
    <row r="41" spans="1:3" x14ac:dyDescent="0.25">
      <c r="A41" s="3">
        <v>37711</v>
      </c>
      <c r="B41" s="1">
        <v>848.18</v>
      </c>
      <c r="C41" s="1">
        <v>184.077</v>
      </c>
    </row>
    <row r="42" spans="1:3" x14ac:dyDescent="0.25">
      <c r="A42" s="3">
        <v>37741</v>
      </c>
      <c r="B42" s="1">
        <v>916.92</v>
      </c>
      <c r="C42" s="1">
        <v>184.452</v>
      </c>
    </row>
    <row r="43" spans="1:3" x14ac:dyDescent="0.25">
      <c r="A43" s="3">
        <v>37771</v>
      </c>
      <c r="B43" s="1">
        <v>963.59</v>
      </c>
      <c r="C43" s="1">
        <v>187.46799999999999</v>
      </c>
    </row>
    <row r="44" spans="1:3" x14ac:dyDescent="0.25">
      <c r="A44" s="3">
        <v>37802</v>
      </c>
      <c r="B44" s="1">
        <v>974.5</v>
      </c>
      <c r="C44" s="1">
        <v>187.327</v>
      </c>
    </row>
    <row r="45" spans="1:3" x14ac:dyDescent="0.25">
      <c r="A45" s="3">
        <v>37833</v>
      </c>
      <c r="B45" s="1">
        <v>990.31</v>
      </c>
      <c r="C45" s="1">
        <v>183.7</v>
      </c>
    </row>
    <row r="46" spans="1:3" x14ac:dyDescent="0.25">
      <c r="A46" s="3">
        <v>37862</v>
      </c>
      <c r="B46" s="1">
        <v>1008.01</v>
      </c>
      <c r="C46" s="1">
        <v>183.649</v>
      </c>
    </row>
    <row r="47" spans="1:3" x14ac:dyDescent="0.25">
      <c r="A47" s="3">
        <v>37894</v>
      </c>
      <c r="B47" s="1">
        <v>995.97</v>
      </c>
      <c r="C47" s="1">
        <v>186.93299999999999</v>
      </c>
    </row>
    <row r="48" spans="1:3" x14ac:dyDescent="0.25">
      <c r="A48" s="3">
        <v>37925</v>
      </c>
      <c r="B48" s="1">
        <v>1050.71</v>
      </c>
      <c r="C48" s="1">
        <v>185.197</v>
      </c>
    </row>
    <row r="49" spans="1:3" x14ac:dyDescent="0.25">
      <c r="A49" s="3">
        <v>37953</v>
      </c>
      <c r="B49" s="1">
        <v>1058.2</v>
      </c>
      <c r="C49" s="1">
        <v>185.054</v>
      </c>
    </row>
    <row r="50" spans="1:3" x14ac:dyDescent="0.25">
      <c r="A50" s="3">
        <v>37986</v>
      </c>
      <c r="B50" s="1">
        <v>1111.92</v>
      </c>
      <c r="C50" s="1">
        <v>186.62100000000001</v>
      </c>
    </row>
    <row r="51" spans="1:3" x14ac:dyDescent="0.25">
      <c r="A51" s="3">
        <v>38016</v>
      </c>
      <c r="B51" s="1">
        <v>1131.1300000000001</v>
      </c>
      <c r="C51" s="1">
        <v>187.465</v>
      </c>
    </row>
    <row r="52" spans="1:3" x14ac:dyDescent="0.25">
      <c r="A52" s="3">
        <v>38044</v>
      </c>
      <c r="B52" s="1">
        <v>1144.94</v>
      </c>
      <c r="C52" s="1">
        <v>189.143</v>
      </c>
    </row>
    <row r="53" spans="1:3" x14ac:dyDescent="0.25">
      <c r="A53" s="3">
        <v>38077</v>
      </c>
      <c r="B53" s="1">
        <v>1126.21</v>
      </c>
      <c r="C53" s="1">
        <v>190.476</v>
      </c>
    </row>
    <row r="54" spans="1:3" x14ac:dyDescent="0.25">
      <c r="A54" s="3">
        <v>38107</v>
      </c>
      <c r="B54" s="1">
        <v>1107.3</v>
      </c>
      <c r="C54" s="1">
        <v>186.233</v>
      </c>
    </row>
    <row r="55" spans="1:3" x14ac:dyDescent="0.25">
      <c r="A55" s="3">
        <v>38138</v>
      </c>
      <c r="B55" s="1">
        <v>1120.68</v>
      </c>
      <c r="C55" s="1">
        <v>185.83799999999999</v>
      </c>
    </row>
    <row r="56" spans="1:3" x14ac:dyDescent="0.25">
      <c r="A56" s="3">
        <v>38168</v>
      </c>
      <c r="B56" s="1">
        <v>1140.8399999999999</v>
      </c>
      <c r="C56" s="1">
        <v>186.458</v>
      </c>
    </row>
    <row r="57" spans="1:3" x14ac:dyDescent="0.25">
      <c r="A57" s="3">
        <v>38198</v>
      </c>
      <c r="B57" s="1">
        <v>1101.72</v>
      </c>
      <c r="C57" s="1">
        <v>187.44200000000001</v>
      </c>
    </row>
    <row r="58" spans="1:3" x14ac:dyDescent="0.25">
      <c r="A58" s="3">
        <v>38230</v>
      </c>
      <c r="B58" s="1">
        <v>1104.24</v>
      </c>
      <c r="C58" s="1">
        <v>189.96</v>
      </c>
    </row>
    <row r="59" spans="1:3" x14ac:dyDescent="0.25">
      <c r="A59" s="3">
        <v>38260</v>
      </c>
      <c r="B59" s="1">
        <v>1114.58</v>
      </c>
      <c r="C59" s="1">
        <v>189.92599999999999</v>
      </c>
    </row>
    <row r="60" spans="1:3" x14ac:dyDescent="0.25">
      <c r="A60" s="3">
        <v>38289</v>
      </c>
      <c r="B60" s="1">
        <v>1130.2</v>
      </c>
      <c r="C60" s="1">
        <v>190.965</v>
      </c>
    </row>
    <row r="61" spans="1:3" x14ac:dyDescent="0.25">
      <c r="A61" s="3">
        <v>38321</v>
      </c>
      <c r="B61" s="1">
        <v>1173.82</v>
      </c>
      <c r="C61" s="1">
        <v>189.072</v>
      </c>
    </row>
    <row r="62" spans="1:3" x14ac:dyDescent="0.25">
      <c r="A62" s="3">
        <v>38352</v>
      </c>
      <c r="B62" s="1">
        <v>1211.92</v>
      </c>
      <c r="C62" s="1">
        <v>190.078</v>
      </c>
    </row>
    <row r="63" spans="1:3" x14ac:dyDescent="0.25">
      <c r="A63" s="3">
        <v>38383</v>
      </c>
      <c r="B63" s="1">
        <v>1181.27</v>
      </c>
      <c r="C63" s="1">
        <v>190.291</v>
      </c>
    </row>
    <row r="64" spans="1:3" x14ac:dyDescent="0.25">
      <c r="A64" s="3">
        <v>38411</v>
      </c>
      <c r="B64" s="1">
        <v>1203.5999999999999</v>
      </c>
      <c r="C64" s="1">
        <v>188.96799999999999</v>
      </c>
    </row>
    <row r="65" spans="1:3" x14ac:dyDescent="0.25">
      <c r="A65" s="3">
        <v>38442</v>
      </c>
      <c r="B65" s="1">
        <v>1180.5899999999999</v>
      </c>
      <c r="C65" s="1">
        <v>188.74700000000001</v>
      </c>
    </row>
    <row r="66" spans="1:3" x14ac:dyDescent="0.25">
      <c r="A66" s="3">
        <v>38471</v>
      </c>
      <c r="B66" s="1">
        <v>1156.8499999999999</v>
      </c>
      <c r="C66" s="1">
        <v>190.88800000000001</v>
      </c>
    </row>
    <row r="67" spans="1:3" x14ac:dyDescent="0.25">
      <c r="A67" s="3">
        <v>38503</v>
      </c>
      <c r="B67" s="1">
        <v>1191.5</v>
      </c>
      <c r="C67" s="1">
        <v>192.45500000000001</v>
      </c>
    </row>
    <row r="68" spans="1:3" x14ac:dyDescent="0.25">
      <c r="A68" s="3">
        <v>38533</v>
      </c>
      <c r="B68" s="1">
        <v>1191.33</v>
      </c>
      <c r="C68" s="1">
        <v>193.131</v>
      </c>
    </row>
    <row r="69" spans="1:3" x14ac:dyDescent="0.25">
      <c r="A69" s="3">
        <v>38562</v>
      </c>
      <c r="B69" s="1">
        <v>1234.18</v>
      </c>
      <c r="C69" s="1">
        <v>191.23099999999999</v>
      </c>
    </row>
    <row r="70" spans="1:3" x14ac:dyDescent="0.25">
      <c r="A70" s="3">
        <v>38595</v>
      </c>
      <c r="B70" s="1">
        <v>1220.33</v>
      </c>
      <c r="C70" s="1">
        <v>193.476</v>
      </c>
    </row>
    <row r="71" spans="1:3" x14ac:dyDescent="0.25">
      <c r="A71" s="3">
        <v>38625</v>
      </c>
      <c r="B71" s="1">
        <v>1228.81</v>
      </c>
      <c r="C71" s="1">
        <v>191.91399999999999</v>
      </c>
    </row>
    <row r="72" spans="1:3" x14ac:dyDescent="0.25">
      <c r="A72" s="3">
        <v>38656</v>
      </c>
      <c r="B72" s="1">
        <v>1207.01</v>
      </c>
      <c r="C72" s="1">
        <v>191.09299999999999</v>
      </c>
    </row>
    <row r="73" spans="1:3" x14ac:dyDescent="0.25">
      <c r="A73" s="3">
        <v>38686</v>
      </c>
      <c r="B73" s="1">
        <v>1249.48</v>
      </c>
      <c r="C73" s="1">
        <v>191.96199999999999</v>
      </c>
    </row>
    <row r="74" spans="1:3" x14ac:dyDescent="0.25">
      <c r="A74" s="3">
        <v>38716</v>
      </c>
      <c r="B74" s="1">
        <v>1248.29</v>
      </c>
      <c r="C74" s="1">
        <v>192.97300000000001</v>
      </c>
    </row>
    <row r="75" spans="1:3" x14ac:dyDescent="0.25">
      <c r="A75" s="3">
        <v>38748</v>
      </c>
      <c r="B75" s="1">
        <v>1280.08</v>
      </c>
      <c r="C75" s="1">
        <v>192.88</v>
      </c>
    </row>
    <row r="76" spans="1:3" x14ac:dyDescent="0.25">
      <c r="A76" s="3">
        <v>38776</v>
      </c>
      <c r="B76" s="1">
        <v>1280.6600000000001</v>
      </c>
      <c r="C76" s="1">
        <v>192.79499999999999</v>
      </c>
    </row>
    <row r="77" spans="1:3" x14ac:dyDescent="0.25">
      <c r="A77" s="3">
        <v>38807</v>
      </c>
      <c r="B77" s="1">
        <v>1294.83</v>
      </c>
      <c r="C77" s="1">
        <v>192.18799999999999</v>
      </c>
    </row>
    <row r="78" spans="1:3" x14ac:dyDescent="0.25">
      <c r="A78" s="3">
        <v>38835</v>
      </c>
      <c r="B78" s="1">
        <v>1310.6099999999999</v>
      </c>
      <c r="C78" s="1">
        <v>192.27600000000001</v>
      </c>
    </row>
    <row r="79" spans="1:3" x14ac:dyDescent="0.25">
      <c r="A79" s="3">
        <v>38868</v>
      </c>
      <c r="B79" s="1">
        <v>1270.0899999999999</v>
      </c>
      <c r="C79" s="1">
        <v>192.36199999999999</v>
      </c>
    </row>
    <row r="80" spans="1:3" x14ac:dyDescent="0.25">
      <c r="A80" s="3">
        <v>38898</v>
      </c>
      <c r="B80" s="1">
        <v>1270.2</v>
      </c>
      <c r="C80" s="1">
        <v>192.77</v>
      </c>
    </row>
    <row r="81" spans="1:3" x14ac:dyDescent="0.25">
      <c r="A81" s="3">
        <v>38929</v>
      </c>
      <c r="B81" s="1">
        <v>1276.6600000000001</v>
      </c>
      <c r="C81" s="1">
        <v>194.797</v>
      </c>
    </row>
    <row r="82" spans="1:3" x14ac:dyDescent="0.25">
      <c r="A82" s="3">
        <v>38960</v>
      </c>
      <c r="B82" s="1">
        <v>1303.82</v>
      </c>
      <c r="C82" s="1">
        <v>196.934</v>
      </c>
    </row>
    <row r="83" spans="1:3" x14ac:dyDescent="0.25">
      <c r="A83" s="3">
        <v>38989</v>
      </c>
      <c r="B83" s="1">
        <v>1335.85</v>
      </c>
      <c r="C83" s="1">
        <v>198.339</v>
      </c>
    </row>
    <row r="84" spans="1:3" x14ac:dyDescent="0.25">
      <c r="A84" s="3">
        <v>39021</v>
      </c>
      <c r="B84" s="1">
        <v>1377.94</v>
      </c>
      <c r="C84" s="1">
        <v>199.25299999999999</v>
      </c>
    </row>
    <row r="85" spans="1:3" x14ac:dyDescent="0.25">
      <c r="A85" s="3">
        <v>39051</v>
      </c>
      <c r="B85" s="1">
        <v>1400.63</v>
      </c>
      <c r="C85" s="1">
        <v>200.809</v>
      </c>
    </row>
    <row r="86" spans="1:3" x14ac:dyDescent="0.25">
      <c r="A86" s="3">
        <v>39080</v>
      </c>
      <c r="B86" s="1">
        <v>1418.3</v>
      </c>
      <c r="C86" s="1">
        <v>199.887</v>
      </c>
    </row>
    <row r="87" spans="1:3" x14ac:dyDescent="0.25">
      <c r="A87" s="3">
        <v>39113</v>
      </c>
      <c r="B87" s="1">
        <v>1438.24</v>
      </c>
      <c r="C87" s="1">
        <v>200.01900000000001</v>
      </c>
    </row>
    <row r="88" spans="1:3" x14ac:dyDescent="0.25">
      <c r="A88" s="3">
        <v>39141</v>
      </c>
      <c r="B88" s="1">
        <v>1406.82</v>
      </c>
      <c r="C88" s="1">
        <v>202.44499999999999</v>
      </c>
    </row>
    <row r="89" spans="1:3" x14ac:dyDescent="0.25">
      <c r="A89" s="3">
        <v>39171</v>
      </c>
      <c r="B89" s="1">
        <v>1420.86</v>
      </c>
      <c r="C89" s="1">
        <v>203.048</v>
      </c>
    </row>
    <row r="90" spans="1:3" x14ac:dyDescent="0.25">
      <c r="A90" s="3">
        <v>39202</v>
      </c>
      <c r="B90" s="1">
        <v>1482.37</v>
      </c>
      <c r="C90" s="1">
        <v>203.995</v>
      </c>
    </row>
    <row r="91" spans="1:3" x14ac:dyDescent="0.25">
      <c r="A91" s="3">
        <v>39233</v>
      </c>
      <c r="B91" s="1">
        <v>1530.62</v>
      </c>
      <c r="C91" s="1">
        <v>202.714</v>
      </c>
    </row>
    <row r="92" spans="1:3" x14ac:dyDescent="0.25">
      <c r="A92" s="3">
        <v>39262</v>
      </c>
      <c r="B92" s="1">
        <v>1503.35</v>
      </c>
      <c r="C92" s="1">
        <v>203.06899999999999</v>
      </c>
    </row>
    <row r="93" spans="1:3" x14ac:dyDescent="0.25">
      <c r="A93" s="3">
        <v>39294</v>
      </c>
      <c r="B93" s="1">
        <v>1455.27</v>
      </c>
      <c r="C93" s="1">
        <v>206.125</v>
      </c>
    </row>
    <row r="94" spans="1:3" x14ac:dyDescent="0.25">
      <c r="A94" s="3">
        <v>39325</v>
      </c>
      <c r="B94" s="1">
        <v>1473.99</v>
      </c>
      <c r="C94" s="1">
        <v>209.047</v>
      </c>
    </row>
    <row r="95" spans="1:3" x14ac:dyDescent="0.25">
      <c r="A95" s="3">
        <v>39353</v>
      </c>
      <c r="B95" s="1">
        <v>1526.75</v>
      </c>
      <c r="C95" s="1">
        <v>210.03899999999999</v>
      </c>
    </row>
    <row r="96" spans="1:3" x14ac:dyDescent="0.25">
      <c r="A96" s="3">
        <v>39386</v>
      </c>
      <c r="B96" s="1">
        <v>1549.38</v>
      </c>
      <c r="C96" s="1">
        <v>211.49100000000001</v>
      </c>
    </row>
    <row r="97" spans="1:3" x14ac:dyDescent="0.25">
      <c r="A97" s="3">
        <v>39416</v>
      </c>
      <c r="B97" s="1">
        <v>1481.14</v>
      </c>
      <c r="C97" s="1">
        <v>217.47499999999999</v>
      </c>
    </row>
    <row r="98" spans="1:3" x14ac:dyDescent="0.25">
      <c r="A98" s="3">
        <v>39447</v>
      </c>
      <c r="B98" s="1">
        <v>1468.36</v>
      </c>
      <c r="C98" s="1">
        <v>217.81700000000001</v>
      </c>
    </row>
    <row r="99" spans="1:3" x14ac:dyDescent="0.25">
      <c r="A99" s="3">
        <v>39478</v>
      </c>
      <c r="B99" s="1">
        <v>1378.55</v>
      </c>
      <c r="C99" s="1">
        <v>223.68899999999999</v>
      </c>
    </row>
    <row r="100" spans="1:3" x14ac:dyDescent="0.25">
      <c r="A100" s="3">
        <v>39507</v>
      </c>
      <c r="B100" s="1">
        <v>1330.63</v>
      </c>
      <c r="C100" s="1">
        <v>226.34200000000001</v>
      </c>
    </row>
    <row r="101" spans="1:3" x14ac:dyDescent="0.25">
      <c r="A101" s="3">
        <v>39538</v>
      </c>
      <c r="B101" s="1">
        <v>1322.7</v>
      </c>
      <c r="C101" s="1">
        <v>227.845</v>
      </c>
    </row>
    <row r="102" spans="1:3" x14ac:dyDescent="0.25">
      <c r="A102" s="3">
        <v>39568</v>
      </c>
      <c r="B102" s="1">
        <v>1385.59</v>
      </c>
      <c r="C102" s="1">
        <v>224.11099999999999</v>
      </c>
    </row>
    <row r="103" spans="1:3" x14ac:dyDescent="0.25">
      <c r="A103" s="3">
        <v>39598</v>
      </c>
      <c r="B103" s="1">
        <v>1400.38</v>
      </c>
      <c r="C103" s="1">
        <v>221.61</v>
      </c>
    </row>
    <row r="104" spans="1:3" x14ac:dyDescent="0.25">
      <c r="A104" s="3">
        <v>39629</v>
      </c>
      <c r="B104" s="1">
        <v>1280</v>
      </c>
      <c r="C104" s="1">
        <v>223.101</v>
      </c>
    </row>
    <row r="105" spans="1:3" x14ac:dyDescent="0.25">
      <c r="A105" s="3">
        <v>39660</v>
      </c>
      <c r="B105" s="1">
        <v>1267.3800000000001</v>
      </c>
      <c r="C105" s="1">
        <v>224.453</v>
      </c>
    </row>
    <row r="106" spans="1:3" x14ac:dyDescent="0.25">
      <c r="A106" s="3">
        <v>39689</v>
      </c>
      <c r="B106" s="1">
        <v>1282.83</v>
      </c>
      <c r="C106" s="1">
        <v>226.44499999999999</v>
      </c>
    </row>
    <row r="107" spans="1:3" x14ac:dyDescent="0.25">
      <c r="A107" s="3">
        <v>39721</v>
      </c>
      <c r="B107" s="1">
        <v>1166.3599999999999</v>
      </c>
      <c r="C107" s="1">
        <v>228.148</v>
      </c>
    </row>
    <row r="108" spans="1:3" x14ac:dyDescent="0.25">
      <c r="A108" s="3">
        <v>39752</v>
      </c>
      <c r="B108" s="1">
        <v>968.75</v>
      </c>
      <c r="C108" s="1">
        <v>229.45599999999999</v>
      </c>
    </row>
    <row r="109" spans="1:3" x14ac:dyDescent="0.25">
      <c r="A109" s="3">
        <v>39780</v>
      </c>
      <c r="B109" s="1">
        <v>896.24</v>
      </c>
      <c r="C109" s="1">
        <v>238.261</v>
      </c>
    </row>
    <row r="110" spans="1:3" x14ac:dyDescent="0.25">
      <c r="A110" s="3">
        <v>39813</v>
      </c>
      <c r="B110" s="1">
        <v>903.25</v>
      </c>
      <c r="C110" s="1">
        <v>243.02799999999999</v>
      </c>
    </row>
    <row r="111" spans="1:3" x14ac:dyDescent="0.25">
      <c r="A111" s="3">
        <v>39843</v>
      </c>
      <c r="B111" s="1">
        <v>825.88</v>
      </c>
      <c r="C111" s="1">
        <v>239.23500000000001</v>
      </c>
    </row>
    <row r="112" spans="1:3" x14ac:dyDescent="0.25">
      <c r="A112" s="3">
        <v>39871</v>
      </c>
      <c r="B112" s="1">
        <v>735.09</v>
      </c>
      <c r="C112" s="1">
        <v>238.54900000000001</v>
      </c>
    </row>
    <row r="113" spans="1:3" x14ac:dyDescent="0.25">
      <c r="A113" s="3">
        <v>39903</v>
      </c>
      <c r="B113" s="1">
        <v>797.87</v>
      </c>
      <c r="C113" s="1">
        <v>242.42699999999999</v>
      </c>
    </row>
    <row r="114" spans="1:3" x14ac:dyDescent="0.25">
      <c r="A114" s="3">
        <v>39933</v>
      </c>
      <c r="B114" s="1">
        <v>872.81</v>
      </c>
      <c r="C114" s="1">
        <v>239.57400000000001</v>
      </c>
    </row>
    <row r="115" spans="1:3" x14ac:dyDescent="0.25">
      <c r="A115" s="3">
        <v>39962</v>
      </c>
      <c r="B115" s="1">
        <v>919.14</v>
      </c>
      <c r="C115" s="1">
        <v>237.96299999999999</v>
      </c>
    </row>
    <row r="116" spans="1:3" x14ac:dyDescent="0.25">
      <c r="A116" s="3">
        <v>39994</v>
      </c>
      <c r="B116" s="1">
        <v>919.32</v>
      </c>
      <c r="C116" s="1">
        <v>237.03</v>
      </c>
    </row>
    <row r="117" spans="1:3" x14ac:dyDescent="0.25">
      <c r="A117" s="3">
        <v>40025</v>
      </c>
      <c r="B117" s="1">
        <v>987.48</v>
      </c>
      <c r="C117" s="1">
        <v>238.11</v>
      </c>
    </row>
    <row r="118" spans="1:3" x14ac:dyDescent="0.25">
      <c r="A118" s="3">
        <v>40056</v>
      </c>
      <c r="B118" s="1">
        <v>1020.62</v>
      </c>
      <c r="C118" s="1">
        <v>239.768</v>
      </c>
    </row>
    <row r="119" spans="1:3" x14ac:dyDescent="0.25">
      <c r="A119" s="3">
        <v>40086</v>
      </c>
      <c r="B119" s="1">
        <v>1057.08</v>
      </c>
      <c r="C119" s="1">
        <v>241.16900000000001</v>
      </c>
    </row>
    <row r="120" spans="1:3" x14ac:dyDescent="0.25">
      <c r="A120" s="3">
        <v>40116</v>
      </c>
      <c r="B120" s="1">
        <v>1036.19</v>
      </c>
      <c r="C120" s="1">
        <v>241.69300000000001</v>
      </c>
    </row>
    <row r="121" spans="1:3" x14ac:dyDescent="0.25">
      <c r="A121" s="3">
        <v>40147</v>
      </c>
      <c r="B121" s="1">
        <v>1095.6300000000001</v>
      </c>
      <c r="C121" s="1">
        <v>244.91200000000001</v>
      </c>
    </row>
    <row r="122" spans="1:3" x14ac:dyDescent="0.25">
      <c r="A122" s="3">
        <v>40178</v>
      </c>
      <c r="B122" s="1">
        <v>1115.0999999999999</v>
      </c>
      <c r="C122" s="1">
        <v>239.69800000000001</v>
      </c>
    </row>
    <row r="123" spans="1:3" x14ac:dyDescent="0.25">
      <c r="A123" s="3">
        <v>40207</v>
      </c>
      <c r="B123" s="1">
        <v>1073.8699999999999</v>
      </c>
      <c r="C123" s="1">
        <v>243.26499999999999</v>
      </c>
    </row>
    <row r="124" spans="1:3" x14ac:dyDescent="0.25">
      <c r="A124" s="3">
        <v>40235</v>
      </c>
      <c r="B124" s="1">
        <v>1104.49</v>
      </c>
      <c r="C124" s="1">
        <v>243.88499999999999</v>
      </c>
    </row>
    <row r="125" spans="1:3" x14ac:dyDescent="0.25">
      <c r="A125" s="3">
        <v>40268</v>
      </c>
      <c r="B125" s="1">
        <v>1169.43</v>
      </c>
      <c r="C125" s="1">
        <v>242.50800000000001</v>
      </c>
    </row>
    <row r="126" spans="1:3" x14ac:dyDescent="0.25">
      <c r="A126" s="3">
        <v>40298</v>
      </c>
      <c r="B126" s="1">
        <v>1186.69</v>
      </c>
      <c r="C126" s="1">
        <v>244.41800000000001</v>
      </c>
    </row>
    <row r="127" spans="1:3" x14ac:dyDescent="0.25">
      <c r="A127" s="3">
        <v>40329</v>
      </c>
      <c r="B127" s="1">
        <v>1089.4100000000001</v>
      </c>
      <c r="C127" s="1">
        <v>247.72900000000001</v>
      </c>
    </row>
    <row r="128" spans="1:3" x14ac:dyDescent="0.25">
      <c r="A128" s="3">
        <v>40359</v>
      </c>
      <c r="B128" s="1">
        <v>1030.71</v>
      </c>
      <c r="C128" s="1">
        <v>251.38499999999999</v>
      </c>
    </row>
    <row r="129" spans="1:3" x14ac:dyDescent="0.25">
      <c r="A129" s="3">
        <v>40389</v>
      </c>
      <c r="B129" s="1">
        <v>1101.5999999999999</v>
      </c>
      <c r="C129" s="1">
        <v>253.149</v>
      </c>
    </row>
    <row r="130" spans="1:3" x14ac:dyDescent="0.25">
      <c r="A130" s="3">
        <v>40421</v>
      </c>
      <c r="B130" s="1">
        <v>1049.33</v>
      </c>
      <c r="C130" s="1">
        <v>256.416</v>
      </c>
    </row>
    <row r="131" spans="1:3" x14ac:dyDescent="0.25">
      <c r="A131" s="3">
        <v>40451</v>
      </c>
      <c r="B131" s="1">
        <v>1141.2</v>
      </c>
      <c r="C131" s="1">
        <v>257.12900000000002</v>
      </c>
    </row>
    <row r="132" spans="1:3" x14ac:dyDescent="0.25">
      <c r="A132" s="3">
        <v>40480</v>
      </c>
      <c r="B132" s="1">
        <v>1183.26</v>
      </c>
      <c r="C132" s="1">
        <v>257.98599999999999</v>
      </c>
    </row>
    <row r="133" spans="1:3" x14ac:dyDescent="0.25">
      <c r="A133" s="3">
        <v>40512</v>
      </c>
      <c r="B133" s="1">
        <v>1180.55</v>
      </c>
      <c r="C133" s="1">
        <v>256.41800000000001</v>
      </c>
    </row>
    <row r="134" spans="1:3" x14ac:dyDescent="0.25">
      <c r="A134" s="3">
        <v>40543</v>
      </c>
      <c r="B134" s="1">
        <v>1257.6400000000001</v>
      </c>
      <c r="C134" s="1">
        <v>252.65</v>
      </c>
    </row>
    <row r="135" spans="1:3" x14ac:dyDescent="0.25">
      <c r="A135" s="3">
        <v>40574</v>
      </c>
      <c r="B135" s="1">
        <v>1286.1199999999999</v>
      </c>
      <c r="C135" s="1">
        <v>253.60499999999999</v>
      </c>
    </row>
    <row r="136" spans="1:3" x14ac:dyDescent="0.25">
      <c r="A136" s="3">
        <v>40602</v>
      </c>
      <c r="B136" s="1">
        <v>1327.22</v>
      </c>
      <c r="C136" s="1">
        <v>252.947</v>
      </c>
    </row>
    <row r="137" spans="1:3" x14ac:dyDescent="0.25">
      <c r="A137" s="3">
        <v>40633</v>
      </c>
      <c r="B137" s="1">
        <v>1325.83</v>
      </c>
      <c r="C137" s="1">
        <v>252.50700000000001</v>
      </c>
    </row>
    <row r="138" spans="1:3" x14ac:dyDescent="0.25">
      <c r="A138" s="3">
        <v>40662</v>
      </c>
      <c r="B138" s="1">
        <v>1363.61</v>
      </c>
      <c r="C138" s="1">
        <v>255.61799999999999</v>
      </c>
    </row>
    <row r="139" spans="1:3" x14ac:dyDescent="0.25">
      <c r="A139" s="3">
        <v>40694</v>
      </c>
      <c r="B139" s="1">
        <v>1345.2</v>
      </c>
      <c r="C139" s="1">
        <v>258.78100000000001</v>
      </c>
    </row>
    <row r="140" spans="1:3" x14ac:dyDescent="0.25">
      <c r="A140" s="3">
        <v>40724</v>
      </c>
      <c r="B140" s="1">
        <v>1320.64</v>
      </c>
      <c r="C140" s="1">
        <v>258.64299999999997</v>
      </c>
    </row>
    <row r="141" spans="1:3" x14ac:dyDescent="0.25">
      <c r="A141" s="3">
        <v>40753</v>
      </c>
      <c r="B141" s="1">
        <v>1292.28</v>
      </c>
      <c r="C141" s="1">
        <v>262.63099999999997</v>
      </c>
    </row>
    <row r="142" spans="1:3" x14ac:dyDescent="0.25">
      <c r="A142" s="3">
        <v>40786</v>
      </c>
      <c r="B142" s="1">
        <v>1218.8900000000001</v>
      </c>
      <c r="C142" s="1">
        <v>267.334</v>
      </c>
    </row>
    <row r="143" spans="1:3" x14ac:dyDescent="0.25">
      <c r="A143" s="3">
        <v>40816</v>
      </c>
      <c r="B143" s="1">
        <v>1131.42</v>
      </c>
      <c r="C143" s="1">
        <v>268.411</v>
      </c>
    </row>
    <row r="144" spans="1:3" x14ac:dyDescent="0.25">
      <c r="A144" s="3">
        <v>40847</v>
      </c>
      <c r="B144" s="1">
        <v>1253.3</v>
      </c>
      <c r="C144" s="1">
        <v>268.17200000000003</v>
      </c>
    </row>
    <row r="145" spans="1:3" x14ac:dyDescent="0.25">
      <c r="A145" s="3">
        <v>40877</v>
      </c>
      <c r="B145" s="1">
        <v>1246.96</v>
      </c>
      <c r="C145" s="1">
        <v>268.70800000000003</v>
      </c>
    </row>
    <row r="146" spans="1:3" x14ac:dyDescent="0.25">
      <c r="A146" s="3">
        <v>40907</v>
      </c>
      <c r="B146" s="1">
        <v>1257.5999999999999</v>
      </c>
      <c r="C146" s="1">
        <v>270.33800000000002</v>
      </c>
    </row>
    <row r="147" spans="1:3" x14ac:dyDescent="0.25">
      <c r="A147" s="3">
        <v>40939</v>
      </c>
      <c r="B147" s="1">
        <v>1312.41</v>
      </c>
      <c r="C147" s="1">
        <v>271.83499999999998</v>
      </c>
    </row>
    <row r="148" spans="1:3" x14ac:dyDescent="0.25">
      <c r="A148" s="3">
        <v>40968</v>
      </c>
      <c r="B148" s="1">
        <v>1365.68</v>
      </c>
      <c r="C148" s="1">
        <v>270.584</v>
      </c>
    </row>
    <row r="149" spans="1:3" x14ac:dyDescent="0.25">
      <c r="A149" s="3">
        <v>40998</v>
      </c>
      <c r="B149" s="1">
        <v>1408.47</v>
      </c>
      <c r="C149" s="1">
        <v>269.00400000000002</v>
      </c>
    </row>
    <row r="150" spans="1:3" x14ac:dyDescent="0.25">
      <c r="A150" s="3">
        <v>41029</v>
      </c>
      <c r="B150" s="1">
        <v>1397.91</v>
      </c>
      <c r="C150" s="1">
        <v>271.81900000000002</v>
      </c>
    </row>
    <row r="151" spans="1:3" x14ac:dyDescent="0.25">
      <c r="A151" s="3">
        <v>41060</v>
      </c>
      <c r="B151" s="1">
        <v>1310.33</v>
      </c>
      <c r="C151" s="1">
        <v>274.21600000000001</v>
      </c>
    </row>
    <row r="152" spans="1:3" x14ac:dyDescent="0.25">
      <c r="A152" s="3">
        <v>41089</v>
      </c>
      <c r="B152" s="1">
        <v>1362.16</v>
      </c>
      <c r="C152" s="1">
        <v>273.66500000000002</v>
      </c>
    </row>
    <row r="153" spans="1:3" x14ac:dyDescent="0.25">
      <c r="A153" s="3">
        <v>41121</v>
      </c>
      <c r="B153" s="1">
        <v>1379.32</v>
      </c>
      <c r="C153" s="1">
        <v>275.52499999999998</v>
      </c>
    </row>
    <row r="154" spans="1:3" x14ac:dyDescent="0.25">
      <c r="A154" s="3">
        <v>41152</v>
      </c>
      <c r="B154" s="1">
        <v>1406.58</v>
      </c>
      <c r="C154" s="1">
        <v>275.55900000000003</v>
      </c>
    </row>
    <row r="155" spans="1:3" x14ac:dyDescent="0.25">
      <c r="A155" s="3">
        <v>41180</v>
      </c>
      <c r="B155" s="1">
        <v>1440.67</v>
      </c>
      <c r="C155" s="1">
        <v>275.40800000000002</v>
      </c>
    </row>
    <row r="156" spans="1:3" x14ac:dyDescent="0.25">
      <c r="A156" s="3">
        <v>41213</v>
      </c>
      <c r="B156" s="1">
        <v>1412.16</v>
      </c>
      <c r="C156" s="1">
        <v>274.80099999999999</v>
      </c>
    </row>
    <row r="157" spans="1:3" x14ac:dyDescent="0.25">
      <c r="A157" s="3">
        <v>41243</v>
      </c>
      <c r="B157" s="1">
        <v>1416.18</v>
      </c>
      <c r="C157" s="1">
        <v>276.01799999999997</v>
      </c>
    </row>
    <row r="158" spans="1:3" x14ac:dyDescent="0.25">
      <c r="A158" s="3">
        <v>41274</v>
      </c>
      <c r="B158" s="1">
        <v>1426.19</v>
      </c>
      <c r="C158" s="1">
        <v>275.33999999999997</v>
      </c>
    </row>
    <row r="159" spans="1:3" x14ac:dyDescent="0.25">
      <c r="A159" s="3">
        <v>41305</v>
      </c>
      <c r="B159" s="1">
        <v>1498.11</v>
      </c>
      <c r="C159" s="1">
        <v>274.10700000000003</v>
      </c>
    </row>
    <row r="160" spans="1:3" x14ac:dyDescent="0.25">
      <c r="A160" s="3">
        <v>41333</v>
      </c>
      <c r="B160" s="1">
        <v>1514.68</v>
      </c>
      <c r="C160" s="1">
        <v>275.52800000000002</v>
      </c>
    </row>
    <row r="161" spans="1:3" x14ac:dyDescent="0.25">
      <c r="A161" s="3">
        <v>41362</v>
      </c>
      <c r="B161" s="1">
        <v>1569.19</v>
      </c>
      <c r="C161" s="1">
        <v>275.92</v>
      </c>
    </row>
    <row r="162" spans="1:3" x14ac:dyDescent="0.25">
      <c r="A162" s="3">
        <v>41394</v>
      </c>
      <c r="B162" s="1">
        <v>1597.57</v>
      </c>
      <c r="C162" s="1">
        <v>277.31400000000002</v>
      </c>
    </row>
    <row r="163" spans="1:3" x14ac:dyDescent="0.25">
      <c r="A163" s="3">
        <v>41425</v>
      </c>
      <c r="B163" s="1">
        <v>1630.74</v>
      </c>
      <c r="C163" s="1">
        <v>274.18299999999999</v>
      </c>
    </row>
    <row r="164" spans="1:3" x14ac:dyDescent="0.25">
      <c r="A164" s="3">
        <v>41453</v>
      </c>
      <c r="B164" s="1">
        <v>1606.28</v>
      </c>
      <c r="C164" s="1">
        <v>271.21800000000002</v>
      </c>
    </row>
    <row r="165" spans="1:3" x14ac:dyDescent="0.25">
      <c r="A165" s="3">
        <v>41486</v>
      </c>
      <c r="B165" s="1">
        <v>1685.73</v>
      </c>
      <c r="C165" s="1">
        <v>271.69299999999998</v>
      </c>
    </row>
    <row r="166" spans="1:3" x14ac:dyDescent="0.25">
      <c r="A166" s="3">
        <v>41516</v>
      </c>
      <c r="B166" s="1">
        <v>1632.97</v>
      </c>
      <c r="C166" s="1">
        <v>269.87599999999998</v>
      </c>
    </row>
    <row r="167" spans="1:3" x14ac:dyDescent="0.25">
      <c r="A167" s="3">
        <v>41547</v>
      </c>
      <c r="B167" s="1">
        <v>1681.55</v>
      </c>
      <c r="C167" s="1">
        <v>272.60700000000003</v>
      </c>
    </row>
    <row r="168" spans="1:3" x14ac:dyDescent="0.25">
      <c r="A168" s="3">
        <v>41578</v>
      </c>
      <c r="B168" s="1">
        <v>1756.54</v>
      </c>
      <c r="C168" s="1">
        <v>273.56099999999998</v>
      </c>
    </row>
    <row r="169" spans="1:3" x14ac:dyDescent="0.25">
      <c r="A169" s="3">
        <v>41607</v>
      </c>
      <c r="B169" s="1">
        <v>1805.81</v>
      </c>
      <c r="C169" s="1">
        <v>273.41000000000003</v>
      </c>
    </row>
    <row r="170" spans="1:3" x14ac:dyDescent="0.25">
      <c r="A170" s="3">
        <v>41639</v>
      </c>
      <c r="B170" s="1">
        <v>1848.36</v>
      </c>
      <c r="C170" s="1">
        <v>270.92599999999999</v>
      </c>
    </row>
    <row r="171" spans="1:3" x14ac:dyDescent="0.25">
      <c r="A171" s="3">
        <v>41670</v>
      </c>
      <c r="B171" s="1">
        <v>1782.59</v>
      </c>
      <c r="C171" s="1">
        <v>273.85000000000002</v>
      </c>
    </row>
    <row r="172" spans="1:3" x14ac:dyDescent="0.25">
      <c r="A172" s="3">
        <v>41698</v>
      </c>
      <c r="B172" s="1">
        <v>1859.45</v>
      </c>
      <c r="C172" s="1">
        <v>274.346</v>
      </c>
    </row>
    <row r="173" spans="1:3" x14ac:dyDescent="0.25">
      <c r="A173" s="3">
        <v>41729</v>
      </c>
      <c r="B173" s="1">
        <v>1872.34</v>
      </c>
      <c r="C173" s="1">
        <v>273.12299999999999</v>
      </c>
    </row>
    <row r="174" spans="1:3" x14ac:dyDescent="0.25">
      <c r="A174" s="3">
        <v>41759</v>
      </c>
      <c r="B174" s="1">
        <v>1883.95</v>
      </c>
      <c r="C174" s="1">
        <v>274.15100000000001</v>
      </c>
    </row>
    <row r="175" spans="1:3" x14ac:dyDescent="0.25">
      <c r="A175" s="3">
        <v>41789</v>
      </c>
      <c r="B175" s="1">
        <v>1923.57</v>
      </c>
      <c r="C175" s="1">
        <v>276.04500000000002</v>
      </c>
    </row>
    <row r="176" spans="1:3" x14ac:dyDescent="0.25">
      <c r="A176" s="3">
        <v>41820</v>
      </c>
      <c r="B176" s="1">
        <v>1960.23</v>
      </c>
      <c r="C176" s="1">
        <v>275.74700000000001</v>
      </c>
    </row>
    <row r="177" spans="1:3" x14ac:dyDescent="0.25">
      <c r="A177" s="3">
        <v>41851</v>
      </c>
      <c r="B177" s="1">
        <v>1930.67</v>
      </c>
      <c r="C177" s="1">
        <v>275.11500000000001</v>
      </c>
    </row>
    <row r="178" spans="1:3" x14ac:dyDescent="0.25">
      <c r="A178" s="3">
        <v>41880</v>
      </c>
      <c r="B178" s="1">
        <v>2003.37</v>
      </c>
      <c r="C178" s="1">
        <v>276.90899999999999</v>
      </c>
    </row>
    <row r="179" spans="1:3" x14ac:dyDescent="0.25">
      <c r="A179" s="3">
        <v>41912</v>
      </c>
      <c r="B179" s="1">
        <v>1972.29</v>
      </c>
      <c r="C179" s="1">
        <v>276.07</v>
      </c>
    </row>
    <row r="180" spans="1:3" x14ac:dyDescent="0.25">
      <c r="A180" s="3">
        <v>41943</v>
      </c>
      <c r="B180" s="1">
        <v>2018.05</v>
      </c>
      <c r="C180" s="1">
        <v>277.98200000000003</v>
      </c>
    </row>
    <row r="181" spans="1:3" x14ac:dyDescent="0.25">
      <c r="A181" s="3">
        <v>41971</v>
      </c>
      <c r="B181" s="1">
        <v>2067.56</v>
      </c>
      <c r="C181" s="1">
        <v>279.767</v>
      </c>
    </row>
    <row r="182" spans="1:3" x14ac:dyDescent="0.25">
      <c r="A182" s="3">
        <v>42004</v>
      </c>
      <c r="B182" s="1">
        <v>2058.9</v>
      </c>
      <c r="C182" s="1">
        <v>278.78300000000002</v>
      </c>
    </row>
    <row r="183" spans="1:3" x14ac:dyDescent="0.25">
      <c r="A183" s="3">
        <v>42034</v>
      </c>
      <c r="B183" s="1">
        <v>1994.99</v>
      </c>
      <c r="C183" s="1">
        <v>283.89400000000001</v>
      </c>
    </row>
    <row r="184" spans="1:3" x14ac:dyDescent="0.25">
      <c r="A184" s="3">
        <v>42062</v>
      </c>
      <c r="B184" s="1">
        <v>2104.5</v>
      </c>
      <c r="C184" s="1">
        <v>280.96600000000001</v>
      </c>
    </row>
    <row r="185" spans="1:3" x14ac:dyDescent="0.25">
      <c r="A185" s="3">
        <v>42094</v>
      </c>
      <c r="B185" s="1">
        <v>2067.89</v>
      </c>
      <c r="C185" s="1">
        <v>282.58100000000002</v>
      </c>
    </row>
    <row r="186" spans="1:3" x14ac:dyDescent="0.25">
      <c r="A186" s="3">
        <v>42124</v>
      </c>
      <c r="B186" s="1">
        <v>2085.5100000000002</v>
      </c>
      <c r="C186" s="1">
        <v>282.363</v>
      </c>
    </row>
    <row r="187" spans="1:3" x14ac:dyDescent="0.25">
      <c r="A187" s="3">
        <v>42153</v>
      </c>
      <c r="B187" s="1">
        <v>2107.39</v>
      </c>
      <c r="C187" s="1">
        <v>282.197</v>
      </c>
    </row>
    <row r="188" spans="1:3" x14ac:dyDescent="0.25">
      <c r="A188" s="3">
        <v>42185</v>
      </c>
      <c r="B188" s="1">
        <v>2063.11</v>
      </c>
      <c r="C188" s="1">
        <v>281.07</v>
      </c>
    </row>
    <row r="189" spans="1:3" x14ac:dyDescent="0.25">
      <c r="A189" s="3">
        <v>42216</v>
      </c>
      <c r="B189" s="1">
        <v>2103.84</v>
      </c>
      <c r="C189" s="1">
        <v>282.65499999999997</v>
      </c>
    </row>
    <row r="190" spans="1:3" x14ac:dyDescent="0.25">
      <c r="A190" s="3">
        <v>42247</v>
      </c>
      <c r="B190" s="1">
        <v>1972.18</v>
      </c>
      <c r="C190" s="1">
        <v>282.517</v>
      </c>
    </row>
    <row r="191" spans="1:3" x14ac:dyDescent="0.25">
      <c r="A191" s="3">
        <v>42277</v>
      </c>
      <c r="B191" s="1">
        <v>1920.03</v>
      </c>
      <c r="C191" s="1">
        <v>285.01600000000002</v>
      </c>
    </row>
    <row r="192" spans="1:3" x14ac:dyDescent="0.25">
      <c r="A192" s="3">
        <v>42307</v>
      </c>
      <c r="B192" s="1">
        <v>2079.36</v>
      </c>
      <c r="C192" s="1">
        <v>283.93200000000002</v>
      </c>
    </row>
    <row r="193" spans="1:3" x14ac:dyDescent="0.25">
      <c r="A193" s="3">
        <v>42338</v>
      </c>
      <c r="B193" s="1">
        <v>2080.41</v>
      </c>
      <c r="C193" s="1">
        <v>282.98399999999998</v>
      </c>
    </row>
    <row r="194" spans="1:3" x14ac:dyDescent="0.25">
      <c r="A194" s="3">
        <v>42369</v>
      </c>
      <c r="B194" s="1">
        <v>2043.94</v>
      </c>
      <c r="C194" s="1">
        <v>282.43</v>
      </c>
    </row>
    <row r="195" spans="1:3" x14ac:dyDescent="0.25">
      <c r="A195" s="3">
        <v>42398</v>
      </c>
      <c r="B195" s="1">
        <v>1940.24</v>
      </c>
      <c r="C195" s="1">
        <v>286.97300000000001</v>
      </c>
    </row>
    <row r="196" spans="1:3" x14ac:dyDescent="0.25">
      <c r="A196" s="3">
        <v>42429</v>
      </c>
      <c r="B196" s="1">
        <v>1932.23</v>
      </c>
      <c r="C196" s="1">
        <v>288.49799999999999</v>
      </c>
    </row>
    <row r="197" spans="1:3" x14ac:dyDescent="0.25">
      <c r="A197" s="3">
        <v>42460</v>
      </c>
      <c r="B197" s="1">
        <v>2059.7399999999998</v>
      </c>
      <c r="C197" s="1">
        <v>289.09500000000003</v>
      </c>
    </row>
    <row r="198" spans="1:3" x14ac:dyDescent="0.25">
      <c r="A198" s="3">
        <v>42489</v>
      </c>
      <c r="B198" s="1">
        <v>2065.3000000000002</v>
      </c>
      <c r="C198" s="1">
        <v>288.67899999999997</v>
      </c>
    </row>
    <row r="199" spans="1:3" x14ac:dyDescent="0.25">
      <c r="A199" s="3">
        <v>42521</v>
      </c>
      <c r="B199" s="1">
        <v>2096.96</v>
      </c>
      <c r="C199" s="1">
        <v>288.31200000000001</v>
      </c>
    </row>
    <row r="200" spans="1:3" x14ac:dyDescent="0.25">
      <c r="A200" s="3">
        <v>42551</v>
      </c>
      <c r="B200" s="1">
        <v>2098.86</v>
      </c>
      <c r="C200" s="1">
        <v>292.76499999999999</v>
      </c>
    </row>
    <row r="201" spans="1:3" x14ac:dyDescent="0.25">
      <c r="A201" s="3">
        <v>42580</v>
      </c>
      <c r="B201" s="1">
        <v>2173.6</v>
      </c>
      <c r="C201" s="1">
        <v>292.75299999999999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30E-B102-4B4E-992C-FBCA13DC468B}">
  <dimension ref="B1:AH205"/>
  <sheetViews>
    <sheetView workbookViewId="0">
      <selection activeCell="A19" sqref="A19"/>
    </sheetView>
  </sheetViews>
  <sheetFormatPr defaultRowHeight="15" x14ac:dyDescent="0.25"/>
  <cols>
    <col min="1" max="1" width="9.140625" style="1"/>
    <col min="2" max="2" width="10.7109375" style="1" bestFit="1" customWidth="1"/>
    <col min="3" max="5" width="9.140625" style="1"/>
    <col min="6" max="22" width="9.140625" style="1" customWidth="1"/>
    <col min="23" max="29" width="9.140625" style="1"/>
    <col min="30" max="30" width="12.42578125" style="1" bestFit="1" customWidth="1"/>
    <col min="31" max="16384" width="9.140625" style="1"/>
  </cols>
  <sheetData>
    <row r="1" spans="2:34" x14ac:dyDescent="0.25">
      <c r="G1" s="1" t="s">
        <v>5</v>
      </c>
      <c r="H1" s="1">
        <v>1</v>
      </c>
    </row>
    <row r="4" spans="2:34" x14ac:dyDescent="0.25">
      <c r="G4" s="11" t="s">
        <v>6</v>
      </c>
      <c r="H4" s="12"/>
      <c r="I4" s="13"/>
      <c r="J4" s="4"/>
      <c r="K4" s="11" t="s">
        <v>7</v>
      </c>
      <c r="L4" s="12"/>
      <c r="M4" s="13"/>
      <c r="N4" s="4"/>
      <c r="O4" s="11" t="s">
        <v>8</v>
      </c>
      <c r="P4" s="12"/>
      <c r="Q4" s="12"/>
      <c r="R4" s="12"/>
      <c r="S4" s="12"/>
      <c r="T4" s="12"/>
      <c r="U4" s="13"/>
      <c r="V4" s="4"/>
      <c r="W4" s="14" t="s">
        <v>9</v>
      </c>
      <c r="X4" s="15"/>
      <c r="Y4" s="15"/>
      <c r="Z4" s="15"/>
      <c r="AA4" s="15"/>
      <c r="AB4" s="15"/>
      <c r="AC4" s="15"/>
      <c r="AD4" s="16"/>
      <c r="AF4" s="1">
        <v>4</v>
      </c>
      <c r="AG4" s="1">
        <v>3</v>
      </c>
      <c r="AH4" s="1">
        <v>6</v>
      </c>
    </row>
    <row r="5" spans="2:34" x14ac:dyDescent="0.25">
      <c r="C5" s="1" t="s">
        <v>0</v>
      </c>
      <c r="D5" s="1" t="s">
        <v>1</v>
      </c>
      <c r="G5" s="11" t="s">
        <v>0</v>
      </c>
      <c r="H5" s="12"/>
      <c r="I5" s="13"/>
      <c r="J5" s="4"/>
      <c r="K5" s="11" t="s">
        <v>1</v>
      </c>
      <c r="L5" s="12"/>
      <c r="M5" s="13"/>
      <c r="N5" s="4"/>
      <c r="O5" s="11" t="s">
        <v>0</v>
      </c>
      <c r="P5" s="12"/>
      <c r="Q5" s="13"/>
      <c r="R5" s="11" t="s">
        <v>1</v>
      </c>
      <c r="S5" s="12"/>
      <c r="T5" s="13"/>
      <c r="U5" s="5" t="s">
        <v>10</v>
      </c>
      <c r="V5" s="4"/>
      <c r="W5" s="11" t="s">
        <v>0</v>
      </c>
      <c r="X5" s="12"/>
      <c r="Y5" s="13"/>
      <c r="Z5" s="11" t="s">
        <v>1</v>
      </c>
      <c r="AA5" s="12"/>
      <c r="AB5" s="13"/>
      <c r="AC5" s="4" t="s">
        <v>10</v>
      </c>
      <c r="AD5" s="4" t="s">
        <v>11</v>
      </c>
      <c r="AE5" s="1" t="s">
        <v>12</v>
      </c>
      <c r="AF5" s="1" t="s">
        <v>13</v>
      </c>
      <c r="AG5" s="1" t="s">
        <v>14</v>
      </c>
      <c r="AH5" s="1" t="s">
        <v>15</v>
      </c>
    </row>
    <row r="6" spans="2:34" x14ac:dyDescent="0.25">
      <c r="C6" s="1" t="s">
        <v>3</v>
      </c>
      <c r="D6" s="1" t="s">
        <v>4</v>
      </c>
      <c r="E6" s="1" t="s">
        <v>16</v>
      </c>
      <c r="G6" s="4" t="s">
        <v>17</v>
      </c>
      <c r="H6" s="4" t="s">
        <v>18</v>
      </c>
      <c r="I6" s="4" t="s">
        <v>19</v>
      </c>
      <c r="J6" s="4"/>
      <c r="K6" s="4" t="s">
        <v>17</v>
      </c>
      <c r="L6" s="4" t="s">
        <v>18</v>
      </c>
      <c r="M6" s="4" t="s">
        <v>19</v>
      </c>
      <c r="N6" s="4"/>
      <c r="O6" s="4" t="s">
        <v>17</v>
      </c>
      <c r="P6" s="4" t="s">
        <v>18</v>
      </c>
      <c r="Q6" s="4" t="s">
        <v>19</v>
      </c>
      <c r="R6" s="4" t="s">
        <v>17</v>
      </c>
      <c r="S6" s="4" t="s">
        <v>18</v>
      </c>
      <c r="T6" s="4" t="s">
        <v>19</v>
      </c>
      <c r="U6" s="4"/>
      <c r="V6" s="4"/>
      <c r="W6" s="4" t="s">
        <v>17</v>
      </c>
      <c r="X6" s="4" t="s">
        <v>18</v>
      </c>
      <c r="Y6" s="4" t="s">
        <v>19</v>
      </c>
      <c r="Z6" s="4" t="s">
        <v>17</v>
      </c>
      <c r="AA6" s="4" t="s">
        <v>18</v>
      </c>
      <c r="AB6" s="4" t="s">
        <v>19</v>
      </c>
      <c r="AC6" s="4"/>
      <c r="AD6" s="4">
        <v>6</v>
      </c>
    </row>
    <row r="7" spans="2:34" x14ac:dyDescent="0.25">
      <c r="B7" s="3">
        <v>36556</v>
      </c>
      <c r="C7" s="1">
        <v>1394.46</v>
      </c>
      <c r="D7" s="1">
        <v>139.791</v>
      </c>
      <c r="E7" s="1">
        <f>(C7/$C$8)*100</f>
        <v>102.05207769207125</v>
      </c>
      <c r="G7" s="6">
        <v>1</v>
      </c>
      <c r="H7" s="4">
        <f>H1/C7</f>
        <v>7.1712347431980832E-4</v>
      </c>
      <c r="I7" s="7">
        <f>H7*C7</f>
        <v>0.99999999999999989</v>
      </c>
      <c r="J7" s="4"/>
      <c r="K7" s="6">
        <f>M7/M7</f>
        <v>1</v>
      </c>
      <c r="L7" s="4">
        <f>H1/D7</f>
        <v>7.1535363506949664E-3</v>
      </c>
      <c r="M7" s="4">
        <f>L7*D7</f>
        <v>1</v>
      </c>
      <c r="N7" s="4"/>
      <c r="O7" s="6">
        <v>0.6</v>
      </c>
      <c r="P7" s="4">
        <f>(O7*H1)/C7</f>
        <v>4.30274084591885E-4</v>
      </c>
      <c r="Q7" s="4">
        <f>P7*C7</f>
        <v>0.6</v>
      </c>
      <c r="R7" s="6">
        <f>1-O7</f>
        <v>0.4</v>
      </c>
      <c r="S7" s="4">
        <f>(R7*H1)/D7</f>
        <v>2.8614145402779865E-3</v>
      </c>
      <c r="T7" s="4">
        <f>S7*D7</f>
        <v>0.4</v>
      </c>
      <c r="U7" s="4">
        <f>T7+Q7</f>
        <v>1</v>
      </c>
      <c r="V7" s="4"/>
      <c r="W7" s="8">
        <f>O7</f>
        <v>0.6</v>
      </c>
      <c r="X7" s="4">
        <f>(W7*H1)/C7</f>
        <v>4.30274084591885E-4</v>
      </c>
      <c r="Y7" s="4">
        <f>X7*C7</f>
        <v>0.6</v>
      </c>
      <c r="Z7" s="8">
        <f>R7</f>
        <v>0.4</v>
      </c>
      <c r="AA7" s="4">
        <f>(Z7*H1)/D7</f>
        <v>2.8614145402779865E-3</v>
      </c>
      <c r="AB7" s="4">
        <f>AA7*D7</f>
        <v>0.4</v>
      </c>
      <c r="AC7" s="4">
        <f>AB7+Y7</f>
        <v>1</v>
      </c>
      <c r="AD7" s="4" t="b">
        <f>IF($AD$6=4,AF7,IF($AD$6=3,AG7,IF($AD$6=6,AH7,TRUE)))</f>
        <v>0</v>
      </c>
      <c r="AE7" s="1">
        <f>MONTH(B7)</f>
        <v>1</v>
      </c>
      <c r="AF7" s="9" t="b">
        <f>OR(AE7=3,AE7=6,AE7=9,AE7=12)</f>
        <v>0</v>
      </c>
      <c r="AG7" s="1" t="b">
        <f>OR(AE7=4,AE7=8,AE7=12)</f>
        <v>0</v>
      </c>
      <c r="AH7" s="1" t="b">
        <f>OR(AE7=6,AE7=12)</f>
        <v>0</v>
      </c>
    </row>
    <row r="8" spans="2:34" x14ac:dyDescent="0.25">
      <c r="B8" s="3">
        <v>36585</v>
      </c>
      <c r="C8" s="1">
        <v>1366.42</v>
      </c>
      <c r="D8" s="1">
        <v>140.85400000000001</v>
      </c>
      <c r="E8" s="1">
        <f t="shared" ref="E8:E71" si="0">(C8/$C$8)*100</f>
        <v>100</v>
      </c>
      <c r="G8" s="6">
        <f>I8/I8</f>
        <v>1</v>
      </c>
      <c r="H8" s="4">
        <f>H7</f>
        <v>7.1712347431980832E-4</v>
      </c>
      <c r="I8" s="7">
        <f t="shared" ref="I8:I71" si="1">H8*C8</f>
        <v>0.97989185778007259</v>
      </c>
      <c r="J8" s="4"/>
      <c r="K8" s="6">
        <f t="shared" ref="K8:K71" si="2">M8/M8</f>
        <v>1</v>
      </c>
      <c r="L8" s="4">
        <f>L7</f>
        <v>7.1535363506949664E-3</v>
      </c>
      <c r="M8" s="4">
        <f t="shared" ref="M8:M71" si="3">L8*D8</f>
        <v>1.0076042091407889</v>
      </c>
      <c r="N8" s="4"/>
      <c r="O8" s="6">
        <f>Q8/$U8</f>
        <v>0.59328847624099978</v>
      </c>
      <c r="P8" s="4">
        <f>P7</f>
        <v>4.30274084591885E-4</v>
      </c>
      <c r="Q8" s="4">
        <f t="shared" ref="Q8:Q71" si="4">P8*C8</f>
        <v>0.58793511466804349</v>
      </c>
      <c r="R8" s="6">
        <f>T8/$U8</f>
        <v>0.40671152375900027</v>
      </c>
      <c r="S8" s="4">
        <f>S7</f>
        <v>2.8614145402779865E-3</v>
      </c>
      <c r="T8" s="4">
        <f t="shared" ref="T8:T71" si="5">S8*D8</f>
        <v>0.40304168365631554</v>
      </c>
      <c r="U8" s="4">
        <f>T8+Q8</f>
        <v>0.99097679832435903</v>
      </c>
      <c r="V8" s="4"/>
      <c r="W8" s="6">
        <f>Y8/AC8</f>
        <v>0.59328847624099978</v>
      </c>
      <c r="X8" s="4">
        <f>IF(AD7,($W$7*AC7)/C7,X7)</f>
        <v>4.30274084591885E-4</v>
      </c>
      <c r="Y8" s="4">
        <f t="shared" ref="Y8:Y71" si="6">X8*C8</f>
        <v>0.58793511466804349</v>
      </c>
      <c r="Z8" s="6">
        <f>AB8/AC8</f>
        <v>0.40671152375900027</v>
      </c>
      <c r="AA8" s="4">
        <f t="shared" ref="AA8:AA9" si="7">IF(AD7,($Z$7*AC7)/D7,AA7)</f>
        <v>2.8614145402779865E-3</v>
      </c>
      <c r="AB8" s="4">
        <f t="shared" ref="AB8:AB71" si="8">AA8*D8</f>
        <v>0.40304168365631554</v>
      </c>
      <c r="AC8" s="4">
        <f t="shared" ref="AC8:AC71" si="9">AB8+Y8</f>
        <v>0.99097679832435903</v>
      </c>
      <c r="AD8" s="4" t="b">
        <f t="shared" ref="AD8:AD71" si="10">IF($AD$6=4,AF8,IF($AD$6=3,AG8,IF($AD$6=6,AH8,TRUE)))</f>
        <v>0</v>
      </c>
      <c r="AE8" s="1">
        <f t="shared" ref="AE8:AE71" si="11">MONTH(B8)</f>
        <v>2</v>
      </c>
      <c r="AF8" s="9" t="b">
        <f t="shared" ref="AF8:AF71" si="12">OR(AE8=3,AE8=6,AE8=9,AE8=12)</f>
        <v>0</v>
      </c>
      <c r="AG8" s="1" t="b">
        <f t="shared" ref="AG8:AG71" si="13">OR(AE8=4,AE8=8,AE8=12)</f>
        <v>0</v>
      </c>
      <c r="AH8" s="1" t="b">
        <f t="shared" ref="AH8:AH71" si="14">OR(AE8=6,AE8=12)</f>
        <v>0</v>
      </c>
    </row>
    <row r="9" spans="2:34" x14ac:dyDescent="0.25">
      <c r="B9" s="3">
        <v>36616</v>
      </c>
      <c r="C9" s="1">
        <v>1498.58</v>
      </c>
      <c r="D9" s="1">
        <v>142.68600000000001</v>
      </c>
      <c r="E9" s="1">
        <f t="shared" si="0"/>
        <v>109.67198957860687</v>
      </c>
      <c r="G9" s="6">
        <f t="shared" ref="G9:G72" si="15">I9/I9</f>
        <v>1</v>
      </c>
      <c r="H9" s="4">
        <f t="shared" ref="H9:H72" si="16">H8</f>
        <v>7.1712347431980832E-4</v>
      </c>
      <c r="I9" s="7">
        <f t="shared" si="1"/>
        <v>1.0746668961461783</v>
      </c>
      <c r="J9" s="4"/>
      <c r="K9" s="6">
        <f t="shared" si="2"/>
        <v>1</v>
      </c>
      <c r="L9" s="4">
        <f t="shared" ref="L9:L72" si="17">L8</f>
        <v>7.1535363506949664E-3</v>
      </c>
      <c r="M9" s="4">
        <f t="shared" si="3"/>
        <v>1.020709487735262</v>
      </c>
      <c r="N9" s="4"/>
      <c r="O9" s="6">
        <f t="shared" ref="O9:O72" si="18">Q9/$U9</f>
        <v>0.61229700465034353</v>
      </c>
      <c r="P9" s="4">
        <f t="shared" ref="P9:P72" si="19">P8</f>
        <v>4.30274084591885E-4</v>
      </c>
      <c r="Q9" s="4">
        <f t="shared" si="4"/>
        <v>0.64480013768770705</v>
      </c>
      <c r="R9" s="6">
        <f t="shared" ref="R9:R72" si="20">T9/$U9</f>
        <v>0.38770299534965652</v>
      </c>
      <c r="S9" s="4">
        <f t="shared" ref="S9:S72" si="21">S8</f>
        <v>2.8614145402779865E-3</v>
      </c>
      <c r="T9" s="4">
        <f t="shared" si="5"/>
        <v>0.40828379509410478</v>
      </c>
      <c r="U9" s="4">
        <f t="shared" ref="U9:U72" si="22">T9+Q9</f>
        <v>1.0530839327818118</v>
      </c>
      <c r="V9" s="4"/>
      <c r="W9" s="6">
        <f t="shared" ref="W9:W72" si="23">Y9/AC9</f>
        <v>0.61229700465034353</v>
      </c>
      <c r="X9" s="4">
        <f>IF(AD8,($W$7*AC8)/C8,X8)</f>
        <v>4.30274084591885E-4</v>
      </c>
      <c r="Y9" s="4">
        <f t="shared" si="6"/>
        <v>0.64480013768770705</v>
      </c>
      <c r="Z9" s="6">
        <f t="shared" ref="Z9:Z72" si="24">AB9/AC9</f>
        <v>0.38770299534965652</v>
      </c>
      <c r="AA9" s="4">
        <f t="shared" si="7"/>
        <v>2.8614145402779865E-3</v>
      </c>
      <c r="AB9" s="4">
        <f t="shared" si="8"/>
        <v>0.40828379509410478</v>
      </c>
      <c r="AC9" s="4">
        <f t="shared" si="9"/>
        <v>1.0530839327818118</v>
      </c>
      <c r="AD9" s="4" t="b">
        <f t="shared" si="10"/>
        <v>0</v>
      </c>
      <c r="AE9" s="1">
        <f t="shared" si="11"/>
        <v>3</v>
      </c>
      <c r="AF9" s="9" t="b">
        <f t="shared" si="12"/>
        <v>1</v>
      </c>
      <c r="AG9" s="1" t="b">
        <f t="shared" si="13"/>
        <v>0</v>
      </c>
      <c r="AH9" s="1" t="b">
        <f t="shared" si="14"/>
        <v>0</v>
      </c>
    </row>
    <row r="10" spans="2:34" x14ac:dyDescent="0.25">
      <c r="B10" s="3">
        <v>36644</v>
      </c>
      <c r="C10" s="1">
        <v>1452.43</v>
      </c>
      <c r="D10" s="1">
        <v>142.57599999999999</v>
      </c>
      <c r="E10" s="1">
        <f t="shared" si="0"/>
        <v>106.29455072378917</v>
      </c>
      <c r="G10" s="6">
        <f t="shared" si="15"/>
        <v>1</v>
      </c>
      <c r="H10" s="4">
        <f t="shared" si="16"/>
        <v>7.1712347431980832E-4</v>
      </c>
      <c r="I10" s="7">
        <f t="shared" si="1"/>
        <v>1.0415716478063193</v>
      </c>
      <c r="J10" s="4"/>
      <c r="K10" s="6">
        <f t="shared" si="2"/>
        <v>1</v>
      </c>
      <c r="L10" s="4">
        <f t="shared" si="17"/>
        <v>7.1535363506949664E-3</v>
      </c>
      <c r="M10" s="4">
        <f t="shared" si="3"/>
        <v>1.0199225987366856</v>
      </c>
      <c r="N10" s="4"/>
      <c r="O10" s="6">
        <f t="shared" si="18"/>
        <v>0.60503021712882443</v>
      </c>
      <c r="P10" s="4">
        <f t="shared" si="19"/>
        <v>4.30274084591885E-4</v>
      </c>
      <c r="Q10" s="4">
        <f t="shared" si="4"/>
        <v>0.62494298868379161</v>
      </c>
      <c r="R10" s="6">
        <f t="shared" si="20"/>
        <v>0.39496978287117551</v>
      </c>
      <c r="S10" s="4">
        <f t="shared" si="21"/>
        <v>2.8614145402779865E-3</v>
      </c>
      <c r="T10" s="4">
        <f t="shared" si="5"/>
        <v>0.40796903949467417</v>
      </c>
      <c r="U10" s="4">
        <f t="shared" si="22"/>
        <v>1.0329120281784658</v>
      </c>
      <c r="V10" s="4"/>
      <c r="W10" s="6">
        <f t="shared" si="23"/>
        <v>0.60503021712882443</v>
      </c>
      <c r="X10" s="4">
        <f t="shared" ref="X10:X73" si="25">IF(AD9,($W$7*AC9)/C9,X9)</f>
        <v>4.30274084591885E-4</v>
      </c>
      <c r="Y10" s="4">
        <f t="shared" si="6"/>
        <v>0.62494298868379161</v>
      </c>
      <c r="Z10" s="6">
        <f t="shared" si="24"/>
        <v>0.39496978287117551</v>
      </c>
      <c r="AA10" s="4">
        <f>IF(AD9,($Z$7*AC9)/D9,AA9)</f>
        <v>2.8614145402779865E-3</v>
      </c>
      <c r="AB10" s="4">
        <f t="shared" si="8"/>
        <v>0.40796903949467417</v>
      </c>
      <c r="AC10" s="4">
        <f t="shared" si="9"/>
        <v>1.0329120281784658</v>
      </c>
      <c r="AD10" s="4" t="b">
        <f t="shared" si="10"/>
        <v>0</v>
      </c>
      <c r="AE10" s="1">
        <f t="shared" si="11"/>
        <v>4</v>
      </c>
      <c r="AF10" s="9" t="b">
        <f t="shared" si="12"/>
        <v>0</v>
      </c>
      <c r="AG10" s="1" t="b">
        <f t="shared" si="13"/>
        <v>1</v>
      </c>
      <c r="AH10" s="1" t="b">
        <f t="shared" si="14"/>
        <v>0</v>
      </c>
    </row>
    <row r="11" spans="2:34" x14ac:dyDescent="0.25">
      <c r="B11" s="3">
        <v>36677</v>
      </c>
      <c r="C11" s="1">
        <v>1420.6</v>
      </c>
      <c r="D11" s="1">
        <v>143.262</v>
      </c>
      <c r="E11" s="1">
        <f t="shared" si="0"/>
        <v>103.96510589716192</v>
      </c>
      <c r="G11" s="6">
        <f t="shared" si="15"/>
        <v>1</v>
      </c>
      <c r="H11" s="4">
        <f t="shared" si="16"/>
        <v>7.1712347431980832E-4</v>
      </c>
      <c r="I11" s="7">
        <f t="shared" si="1"/>
        <v>1.0187456076187196</v>
      </c>
      <c r="J11" s="4"/>
      <c r="K11" s="6">
        <f t="shared" si="2"/>
        <v>1</v>
      </c>
      <c r="L11" s="4">
        <f t="shared" si="17"/>
        <v>7.1535363506949664E-3</v>
      </c>
      <c r="M11" s="4">
        <f t="shared" si="3"/>
        <v>1.0248299246732622</v>
      </c>
      <c r="N11" s="4"/>
      <c r="O11" s="6">
        <f t="shared" si="18"/>
        <v>0.59857004931079005</v>
      </c>
      <c r="P11" s="4">
        <f t="shared" si="19"/>
        <v>4.30274084591885E-4</v>
      </c>
      <c r="Q11" s="4">
        <f t="shared" si="4"/>
        <v>0.61124736457123174</v>
      </c>
      <c r="R11" s="6">
        <f t="shared" si="20"/>
        <v>0.40142995068921</v>
      </c>
      <c r="S11" s="4">
        <f t="shared" si="21"/>
        <v>2.8614145402779865E-3</v>
      </c>
      <c r="T11" s="4">
        <f t="shared" si="5"/>
        <v>0.40993196986930491</v>
      </c>
      <c r="U11" s="4">
        <f t="shared" si="22"/>
        <v>1.0211793344405367</v>
      </c>
      <c r="V11" s="4"/>
      <c r="W11" s="6">
        <f t="shared" si="23"/>
        <v>0.59857004931079005</v>
      </c>
      <c r="X11" s="4">
        <f t="shared" si="25"/>
        <v>4.30274084591885E-4</v>
      </c>
      <c r="Y11" s="4">
        <f t="shared" si="6"/>
        <v>0.61124736457123174</v>
      </c>
      <c r="Z11" s="6">
        <f t="shared" si="24"/>
        <v>0.40142995068921</v>
      </c>
      <c r="AA11" s="4">
        <f t="shared" ref="AA11:AA74" si="26">IF(AD10,($Z$7*AC10)/D10,AA10)</f>
        <v>2.8614145402779865E-3</v>
      </c>
      <c r="AB11" s="4">
        <f t="shared" si="8"/>
        <v>0.40993196986930491</v>
      </c>
      <c r="AC11" s="4">
        <f t="shared" si="9"/>
        <v>1.0211793344405367</v>
      </c>
      <c r="AD11" s="4" t="b">
        <f t="shared" si="10"/>
        <v>0</v>
      </c>
      <c r="AE11" s="1">
        <f t="shared" si="11"/>
        <v>5</v>
      </c>
      <c r="AF11" s="9" t="b">
        <f t="shared" si="12"/>
        <v>0</v>
      </c>
      <c r="AG11" s="1" t="b">
        <f t="shared" si="13"/>
        <v>0</v>
      </c>
      <c r="AH11" s="1" t="b">
        <f t="shared" si="14"/>
        <v>0</v>
      </c>
    </row>
    <row r="12" spans="2:34" x14ac:dyDescent="0.25">
      <c r="B12" s="3">
        <v>36707</v>
      </c>
      <c r="C12" s="1">
        <v>1454.6</v>
      </c>
      <c r="D12" s="1">
        <v>145.25</v>
      </c>
      <c r="E12" s="1">
        <f t="shared" si="0"/>
        <v>106.45335987470908</v>
      </c>
      <c r="G12" s="6">
        <f t="shared" si="15"/>
        <v>1</v>
      </c>
      <c r="H12" s="4">
        <f t="shared" si="16"/>
        <v>7.1712347431980832E-4</v>
      </c>
      <c r="I12" s="7">
        <f t="shared" si="1"/>
        <v>1.0431278057455931</v>
      </c>
      <c r="J12" s="4"/>
      <c r="K12" s="6">
        <f t="shared" si="2"/>
        <v>1</v>
      </c>
      <c r="L12" s="4">
        <f t="shared" si="17"/>
        <v>7.1535363506949664E-3</v>
      </c>
      <c r="M12" s="4">
        <f t="shared" si="3"/>
        <v>1.0390511549384438</v>
      </c>
      <c r="N12" s="4"/>
      <c r="O12" s="6">
        <f t="shared" si="18"/>
        <v>0.60093941322644595</v>
      </c>
      <c r="P12" s="4">
        <f t="shared" si="19"/>
        <v>4.30274084591885E-4</v>
      </c>
      <c r="Q12" s="4">
        <f t="shared" si="4"/>
        <v>0.62587668344735592</v>
      </c>
      <c r="R12" s="6">
        <f t="shared" si="20"/>
        <v>0.39906058677355399</v>
      </c>
      <c r="S12" s="4">
        <f t="shared" si="21"/>
        <v>2.8614145402779865E-3</v>
      </c>
      <c r="T12" s="4">
        <f t="shared" si="5"/>
        <v>0.41562046197537755</v>
      </c>
      <c r="U12" s="4">
        <f t="shared" si="22"/>
        <v>1.0414971454227335</v>
      </c>
      <c r="V12" s="4"/>
      <c r="W12" s="6">
        <f t="shared" si="23"/>
        <v>0.60093941322644595</v>
      </c>
      <c r="X12" s="4">
        <f t="shared" si="25"/>
        <v>4.30274084591885E-4</v>
      </c>
      <c r="Y12" s="4">
        <f t="shared" si="6"/>
        <v>0.62587668344735592</v>
      </c>
      <c r="Z12" s="6">
        <f t="shared" si="24"/>
        <v>0.39906058677355399</v>
      </c>
      <c r="AA12" s="4">
        <f t="shared" si="26"/>
        <v>2.8614145402779865E-3</v>
      </c>
      <c r="AB12" s="4">
        <f t="shared" si="8"/>
        <v>0.41562046197537755</v>
      </c>
      <c r="AC12" s="4">
        <f t="shared" si="9"/>
        <v>1.0414971454227335</v>
      </c>
      <c r="AD12" s="4" t="b">
        <f t="shared" si="10"/>
        <v>1</v>
      </c>
      <c r="AE12" s="1">
        <f t="shared" si="11"/>
        <v>6</v>
      </c>
      <c r="AF12" s="9" t="b">
        <f t="shared" si="12"/>
        <v>1</v>
      </c>
      <c r="AG12" s="1" t="b">
        <f t="shared" si="13"/>
        <v>0</v>
      </c>
      <c r="AH12" s="1" t="b">
        <f t="shared" si="14"/>
        <v>1</v>
      </c>
    </row>
    <row r="13" spans="2:34" x14ac:dyDescent="0.25">
      <c r="B13" s="3">
        <v>36738</v>
      </c>
      <c r="C13" s="1">
        <v>1430.83</v>
      </c>
      <c r="D13" s="1">
        <v>146.096</v>
      </c>
      <c r="E13" s="1">
        <f t="shared" si="0"/>
        <v>104.71377760864155</v>
      </c>
      <c r="G13" s="6">
        <f t="shared" si="15"/>
        <v>1</v>
      </c>
      <c r="H13" s="4">
        <f t="shared" si="16"/>
        <v>7.1712347431980832E-4</v>
      </c>
      <c r="I13" s="7">
        <f t="shared" si="1"/>
        <v>1.0260817807610112</v>
      </c>
      <c r="J13" s="4"/>
      <c r="K13" s="6">
        <f t="shared" si="2"/>
        <v>1</v>
      </c>
      <c r="L13" s="4">
        <f t="shared" si="17"/>
        <v>7.1535363506949664E-3</v>
      </c>
      <c r="M13" s="4">
        <f t="shared" si="3"/>
        <v>1.0451030466911317</v>
      </c>
      <c r="N13" s="4"/>
      <c r="O13" s="6">
        <f t="shared" si="18"/>
        <v>0.59558368315920795</v>
      </c>
      <c r="P13" s="4">
        <f t="shared" si="19"/>
        <v>4.30274084591885E-4</v>
      </c>
      <c r="Q13" s="4">
        <f t="shared" si="4"/>
        <v>0.61564906845660683</v>
      </c>
      <c r="R13" s="6">
        <f t="shared" si="20"/>
        <v>0.40441631684079205</v>
      </c>
      <c r="S13" s="4">
        <f t="shared" si="21"/>
        <v>2.8614145402779865E-3</v>
      </c>
      <c r="T13" s="4">
        <f t="shared" si="5"/>
        <v>0.41804121867645272</v>
      </c>
      <c r="U13" s="4">
        <f t="shared" si="22"/>
        <v>1.0336902871330595</v>
      </c>
      <c r="V13" s="4"/>
      <c r="W13" s="6">
        <f t="shared" si="23"/>
        <v>0.59464016666995012</v>
      </c>
      <c r="X13" s="4">
        <f t="shared" si="25"/>
        <v>4.2960146243203634E-4</v>
      </c>
      <c r="Y13" s="4">
        <f t="shared" si="6"/>
        <v>0.61468666049163057</v>
      </c>
      <c r="Z13" s="6">
        <f t="shared" si="24"/>
        <v>0.40535983333004993</v>
      </c>
      <c r="AA13" s="4">
        <f t="shared" si="26"/>
        <v>2.868150486534206E-3</v>
      </c>
      <c r="AB13" s="4">
        <f t="shared" si="8"/>
        <v>0.41902531348070138</v>
      </c>
      <c r="AC13" s="4">
        <f t="shared" si="9"/>
        <v>1.0337119739723319</v>
      </c>
      <c r="AD13" s="4" t="b">
        <f t="shared" si="10"/>
        <v>0</v>
      </c>
      <c r="AE13" s="1">
        <f t="shared" si="11"/>
        <v>7</v>
      </c>
      <c r="AF13" s="9" t="b">
        <f t="shared" si="12"/>
        <v>0</v>
      </c>
      <c r="AG13" s="1" t="b">
        <f t="shared" si="13"/>
        <v>0</v>
      </c>
      <c r="AH13" s="1" t="b">
        <f t="shared" si="14"/>
        <v>0</v>
      </c>
    </row>
    <row r="14" spans="2:34" x14ac:dyDescent="0.25">
      <c r="B14" s="3">
        <v>36769</v>
      </c>
      <c r="C14" s="1">
        <v>1517.68</v>
      </c>
      <c r="D14" s="1">
        <v>147.62299999999999</v>
      </c>
      <c r="E14" s="1">
        <f t="shared" si="0"/>
        <v>111.06980284246424</v>
      </c>
      <c r="G14" s="6">
        <f t="shared" si="15"/>
        <v>1</v>
      </c>
      <c r="H14" s="4">
        <f t="shared" si="16"/>
        <v>7.1712347431980832E-4</v>
      </c>
      <c r="I14" s="7">
        <f t="shared" si="1"/>
        <v>1.0883639545056867</v>
      </c>
      <c r="J14" s="4"/>
      <c r="K14" s="6">
        <f t="shared" si="2"/>
        <v>1</v>
      </c>
      <c r="L14" s="4">
        <f t="shared" si="17"/>
        <v>7.1535363506949664E-3</v>
      </c>
      <c r="M14" s="4">
        <f t="shared" si="3"/>
        <v>1.056026496698643</v>
      </c>
      <c r="N14" s="4"/>
      <c r="O14" s="6">
        <f t="shared" si="18"/>
        <v>0.60721664571088385</v>
      </c>
      <c r="P14" s="4">
        <f t="shared" si="19"/>
        <v>4.30274084591885E-4</v>
      </c>
      <c r="Q14" s="4">
        <f t="shared" si="4"/>
        <v>0.65301837270341201</v>
      </c>
      <c r="R14" s="6">
        <f t="shared" si="20"/>
        <v>0.39278335428911604</v>
      </c>
      <c r="S14" s="4">
        <f t="shared" si="21"/>
        <v>2.8614145402779865E-3</v>
      </c>
      <c r="T14" s="4">
        <f t="shared" si="5"/>
        <v>0.42241059867945718</v>
      </c>
      <c r="U14" s="4">
        <f t="shared" si="22"/>
        <v>1.0754289713828693</v>
      </c>
      <c r="V14" s="4"/>
      <c r="W14" s="6">
        <f t="shared" si="23"/>
        <v>0.60628232802986115</v>
      </c>
      <c r="X14" s="4">
        <f t="shared" si="25"/>
        <v>4.2960146243203634E-4</v>
      </c>
      <c r="Y14" s="4">
        <f t="shared" si="6"/>
        <v>0.65199754750385297</v>
      </c>
      <c r="Z14" s="6">
        <f t="shared" si="24"/>
        <v>0.39371767197013885</v>
      </c>
      <c r="AA14" s="4">
        <f t="shared" si="26"/>
        <v>2.868150486534206E-3</v>
      </c>
      <c r="AB14" s="4">
        <f t="shared" si="8"/>
        <v>0.42340497927363907</v>
      </c>
      <c r="AC14" s="4">
        <f t="shared" si="9"/>
        <v>1.075402526777492</v>
      </c>
      <c r="AD14" s="4" t="b">
        <f t="shared" si="10"/>
        <v>0</v>
      </c>
      <c r="AE14" s="1">
        <f t="shared" si="11"/>
        <v>8</v>
      </c>
      <c r="AF14" s="9" t="b">
        <f t="shared" si="12"/>
        <v>0</v>
      </c>
      <c r="AG14" s="1" t="b">
        <f t="shared" si="13"/>
        <v>1</v>
      </c>
      <c r="AH14" s="1" t="b">
        <f t="shared" si="14"/>
        <v>0</v>
      </c>
    </row>
    <row r="15" spans="2:34" x14ac:dyDescent="0.25">
      <c r="B15" s="3">
        <v>36798</v>
      </c>
      <c r="C15" s="1">
        <v>1436.51</v>
      </c>
      <c r="D15" s="1">
        <v>148.52699999999999</v>
      </c>
      <c r="E15" s="1">
        <f t="shared" si="0"/>
        <v>105.12946239077297</v>
      </c>
      <c r="G15" s="6">
        <f t="shared" si="15"/>
        <v>1</v>
      </c>
      <c r="H15" s="4">
        <f t="shared" si="16"/>
        <v>7.1712347431980832E-4</v>
      </c>
      <c r="I15" s="7">
        <f t="shared" si="1"/>
        <v>1.0301550420951477</v>
      </c>
      <c r="J15" s="4"/>
      <c r="K15" s="6">
        <f t="shared" si="2"/>
        <v>1</v>
      </c>
      <c r="L15" s="4">
        <f t="shared" si="17"/>
        <v>7.1535363506949664E-3</v>
      </c>
      <c r="M15" s="4">
        <f t="shared" si="3"/>
        <v>1.0624932935596711</v>
      </c>
      <c r="N15" s="4"/>
      <c r="O15" s="6">
        <f t="shared" si="18"/>
        <v>0.59255943609684114</v>
      </c>
      <c r="P15" s="4">
        <f t="shared" si="19"/>
        <v>4.30274084591885E-4</v>
      </c>
      <c r="Q15" s="4">
        <f t="shared" si="4"/>
        <v>0.61809302525708876</v>
      </c>
      <c r="R15" s="6">
        <f t="shared" si="20"/>
        <v>0.40744056390315891</v>
      </c>
      <c r="S15" s="4">
        <f t="shared" si="21"/>
        <v>2.8614145402779865E-3</v>
      </c>
      <c r="T15" s="4">
        <f t="shared" si="5"/>
        <v>0.42499731742386848</v>
      </c>
      <c r="U15" s="4">
        <f t="shared" si="22"/>
        <v>1.0430903426809572</v>
      </c>
      <c r="V15" s="4"/>
      <c r="W15" s="6">
        <f t="shared" si="23"/>
        <v>0.59161370194699114</v>
      </c>
      <c r="X15" s="4">
        <f t="shared" si="25"/>
        <v>4.2960146243203634E-4</v>
      </c>
      <c r="Y15" s="4">
        <f t="shared" si="6"/>
        <v>0.61712679679824456</v>
      </c>
      <c r="Z15" s="6">
        <f t="shared" si="24"/>
        <v>0.40838629805300891</v>
      </c>
      <c r="AA15" s="4">
        <f t="shared" si="26"/>
        <v>2.868150486534206E-3</v>
      </c>
      <c r="AB15" s="4">
        <f t="shared" si="8"/>
        <v>0.42599778731346599</v>
      </c>
      <c r="AC15" s="4">
        <f t="shared" si="9"/>
        <v>1.0431245841117105</v>
      </c>
      <c r="AD15" s="4" t="b">
        <f t="shared" si="10"/>
        <v>0</v>
      </c>
      <c r="AE15" s="1">
        <f t="shared" si="11"/>
        <v>9</v>
      </c>
      <c r="AF15" s="9" t="b">
        <f t="shared" si="12"/>
        <v>1</v>
      </c>
      <c r="AG15" s="1" t="b">
        <f t="shared" si="13"/>
        <v>0</v>
      </c>
      <c r="AH15" s="1" t="b">
        <f t="shared" si="14"/>
        <v>0</v>
      </c>
    </row>
    <row r="16" spans="2:34" x14ac:dyDescent="0.25">
      <c r="B16" s="3">
        <v>36830</v>
      </c>
      <c r="C16" s="1">
        <v>1429.4</v>
      </c>
      <c r="D16" s="1">
        <v>149.28200000000001</v>
      </c>
      <c r="E16" s="1">
        <f t="shared" si="0"/>
        <v>104.60912457370355</v>
      </c>
      <c r="G16" s="6">
        <f t="shared" si="15"/>
        <v>1</v>
      </c>
      <c r="H16" s="4">
        <f t="shared" si="16"/>
        <v>7.1712347431980832E-4</v>
      </c>
      <c r="I16" s="7">
        <f t="shared" si="1"/>
        <v>1.0250562941927341</v>
      </c>
      <c r="J16" s="4"/>
      <c r="K16" s="6">
        <f t="shared" si="2"/>
        <v>1</v>
      </c>
      <c r="L16" s="4">
        <f t="shared" si="17"/>
        <v>7.1535363506949664E-3</v>
      </c>
      <c r="M16" s="4">
        <f t="shared" si="3"/>
        <v>1.067894213504446</v>
      </c>
      <c r="N16" s="4"/>
      <c r="O16" s="6">
        <f t="shared" si="18"/>
        <v>0.59013511335441604</v>
      </c>
      <c r="P16" s="4">
        <f t="shared" si="19"/>
        <v>4.30274084591885E-4</v>
      </c>
      <c r="Q16" s="4">
        <f t="shared" si="4"/>
        <v>0.61503377651564051</v>
      </c>
      <c r="R16" s="6">
        <f t="shared" si="20"/>
        <v>0.40986488664558407</v>
      </c>
      <c r="S16" s="4">
        <f t="shared" si="21"/>
        <v>2.8614145402779865E-3</v>
      </c>
      <c r="T16" s="4">
        <f t="shared" si="5"/>
        <v>0.4271576854017784</v>
      </c>
      <c r="U16" s="4">
        <f t="shared" si="22"/>
        <v>1.0421914619174188</v>
      </c>
      <c r="V16" s="4"/>
      <c r="W16" s="6">
        <f t="shared" si="23"/>
        <v>0.58918765324431821</v>
      </c>
      <c r="X16" s="4">
        <f t="shared" si="25"/>
        <v>4.2960146243203634E-4</v>
      </c>
      <c r="Y16" s="4">
        <f t="shared" si="6"/>
        <v>0.61407233040035281</v>
      </c>
      <c r="Z16" s="6">
        <f t="shared" si="24"/>
        <v>0.41081234675568173</v>
      </c>
      <c r="AA16" s="4">
        <f t="shared" si="26"/>
        <v>2.868150486534206E-3</v>
      </c>
      <c r="AB16" s="4">
        <f t="shared" si="8"/>
        <v>0.42816324093079938</v>
      </c>
      <c r="AC16" s="4">
        <f t="shared" si="9"/>
        <v>1.0422355713311522</v>
      </c>
      <c r="AD16" s="4" t="b">
        <f t="shared" si="10"/>
        <v>0</v>
      </c>
      <c r="AE16" s="1">
        <f t="shared" si="11"/>
        <v>10</v>
      </c>
      <c r="AF16" s="9" t="b">
        <f t="shared" si="12"/>
        <v>0</v>
      </c>
      <c r="AG16" s="1" t="b">
        <f t="shared" si="13"/>
        <v>0</v>
      </c>
      <c r="AH16" s="1" t="b">
        <f t="shared" si="14"/>
        <v>0</v>
      </c>
    </row>
    <row r="17" spans="2:34" x14ac:dyDescent="0.25">
      <c r="B17" s="3">
        <v>36860</v>
      </c>
      <c r="C17" s="1">
        <v>1314.95</v>
      </c>
      <c r="D17" s="1">
        <v>151.351</v>
      </c>
      <c r="E17" s="1">
        <f t="shared" si="0"/>
        <v>96.233222581636682</v>
      </c>
      <c r="G17" s="6">
        <f t="shared" si="15"/>
        <v>1</v>
      </c>
      <c r="H17" s="4">
        <f t="shared" si="16"/>
        <v>7.1712347431980832E-4</v>
      </c>
      <c r="I17" s="7">
        <f t="shared" si="1"/>
        <v>0.94298151255683194</v>
      </c>
      <c r="J17" s="4"/>
      <c r="K17" s="6">
        <f t="shared" si="2"/>
        <v>1</v>
      </c>
      <c r="L17" s="4">
        <f t="shared" si="17"/>
        <v>7.1535363506949664E-3</v>
      </c>
      <c r="M17" s="4">
        <f t="shared" si="3"/>
        <v>1.0826948802140339</v>
      </c>
      <c r="N17" s="4"/>
      <c r="O17" s="6">
        <f t="shared" si="18"/>
        <v>0.56643075309306545</v>
      </c>
      <c r="P17" s="4">
        <f t="shared" si="19"/>
        <v>4.30274084591885E-4</v>
      </c>
      <c r="Q17" s="4">
        <f t="shared" si="4"/>
        <v>0.56578890753409916</v>
      </c>
      <c r="R17" s="6">
        <f t="shared" si="20"/>
        <v>0.43356924690693455</v>
      </c>
      <c r="S17" s="4">
        <f t="shared" si="21"/>
        <v>2.8614145402779865E-3</v>
      </c>
      <c r="T17" s="4">
        <f t="shared" si="5"/>
        <v>0.4330779520856135</v>
      </c>
      <c r="U17" s="4">
        <f t="shared" si="22"/>
        <v>0.99886685961971267</v>
      </c>
      <c r="V17" s="4"/>
      <c r="W17" s="6">
        <f t="shared" si="23"/>
        <v>0.56546884465327174</v>
      </c>
      <c r="X17" s="4">
        <f t="shared" si="25"/>
        <v>4.2960146243203634E-4</v>
      </c>
      <c r="Y17" s="4">
        <f t="shared" si="6"/>
        <v>0.5649044430250062</v>
      </c>
      <c r="Z17" s="6">
        <f t="shared" si="24"/>
        <v>0.4345311553467282</v>
      </c>
      <c r="AA17" s="4">
        <f t="shared" si="26"/>
        <v>2.868150486534206E-3</v>
      </c>
      <c r="AB17" s="4">
        <f t="shared" si="8"/>
        <v>0.43409744428743863</v>
      </c>
      <c r="AC17" s="4">
        <f t="shared" si="9"/>
        <v>0.99900188731244488</v>
      </c>
      <c r="AD17" s="4" t="b">
        <f t="shared" si="10"/>
        <v>0</v>
      </c>
      <c r="AE17" s="1">
        <f t="shared" si="11"/>
        <v>11</v>
      </c>
      <c r="AF17" s="9" t="b">
        <f t="shared" si="12"/>
        <v>0</v>
      </c>
      <c r="AG17" s="1" t="b">
        <f t="shared" si="13"/>
        <v>0</v>
      </c>
      <c r="AH17" s="1" t="b">
        <f t="shared" si="14"/>
        <v>0</v>
      </c>
    </row>
    <row r="18" spans="2:34" x14ac:dyDescent="0.25">
      <c r="B18" s="3">
        <v>36889</v>
      </c>
      <c r="C18" s="1">
        <v>1320.28</v>
      </c>
      <c r="D18" s="1">
        <v>154.16900000000001</v>
      </c>
      <c r="E18" s="1">
        <f t="shared" si="0"/>
        <v>96.623292984587451</v>
      </c>
      <c r="G18" s="6">
        <f t="shared" si="15"/>
        <v>1</v>
      </c>
      <c r="H18" s="4">
        <f t="shared" si="16"/>
        <v>7.1712347431980832E-4</v>
      </c>
      <c r="I18" s="7">
        <f t="shared" si="1"/>
        <v>0.94680378067495652</v>
      </c>
      <c r="J18" s="4"/>
      <c r="K18" s="6">
        <f t="shared" si="2"/>
        <v>1</v>
      </c>
      <c r="L18" s="4">
        <f t="shared" si="17"/>
        <v>7.1535363506949664E-3</v>
      </c>
      <c r="M18" s="4">
        <f t="shared" si="3"/>
        <v>1.1028535456502924</v>
      </c>
      <c r="N18" s="4"/>
      <c r="O18" s="6">
        <f t="shared" si="18"/>
        <v>0.56289034424287254</v>
      </c>
      <c r="P18" s="4">
        <f t="shared" si="19"/>
        <v>4.30274084591885E-4</v>
      </c>
      <c r="Q18" s="4">
        <f t="shared" si="4"/>
        <v>0.56808226840497389</v>
      </c>
      <c r="R18" s="6">
        <f t="shared" si="20"/>
        <v>0.43710965575712751</v>
      </c>
      <c r="S18" s="4">
        <f t="shared" si="21"/>
        <v>2.8614145402779865E-3</v>
      </c>
      <c r="T18" s="4">
        <f t="shared" si="5"/>
        <v>0.44114141826011694</v>
      </c>
      <c r="U18" s="4">
        <f t="shared" si="22"/>
        <v>1.0092236866650908</v>
      </c>
      <c r="V18" s="4"/>
      <c r="W18" s="6">
        <f t="shared" si="23"/>
        <v>0.56192665587358159</v>
      </c>
      <c r="X18" s="4">
        <f t="shared" si="25"/>
        <v>4.2960146243203634E-4</v>
      </c>
      <c r="Y18" s="4">
        <f t="shared" si="6"/>
        <v>0.56719421881976895</v>
      </c>
      <c r="Z18" s="6">
        <f t="shared" si="24"/>
        <v>0.43807334412641841</v>
      </c>
      <c r="AA18" s="4">
        <f t="shared" si="26"/>
        <v>2.868150486534206E-3</v>
      </c>
      <c r="AB18" s="4">
        <f t="shared" si="8"/>
        <v>0.44217989235849203</v>
      </c>
      <c r="AC18" s="4">
        <f t="shared" si="9"/>
        <v>1.009374111178261</v>
      </c>
      <c r="AD18" s="4" t="b">
        <f t="shared" si="10"/>
        <v>1</v>
      </c>
      <c r="AE18" s="1">
        <f t="shared" si="11"/>
        <v>12</v>
      </c>
      <c r="AF18" s="9" t="b">
        <f t="shared" si="12"/>
        <v>1</v>
      </c>
      <c r="AG18" s="1" t="b">
        <f t="shared" si="13"/>
        <v>1</v>
      </c>
      <c r="AH18" s="1" t="b">
        <f t="shared" si="14"/>
        <v>1</v>
      </c>
    </row>
    <row r="19" spans="2:34" x14ac:dyDescent="0.25">
      <c r="B19" s="3">
        <v>36922</v>
      </c>
      <c r="C19" s="1">
        <v>1366.01</v>
      </c>
      <c r="D19" s="1">
        <v>156.149</v>
      </c>
      <c r="E19" s="1">
        <f t="shared" si="0"/>
        <v>99.969994584388402</v>
      </c>
      <c r="G19" s="6">
        <f t="shared" si="15"/>
        <v>1</v>
      </c>
      <c r="H19" s="4">
        <f t="shared" si="16"/>
        <v>7.1712347431980832E-4</v>
      </c>
      <c r="I19" s="7">
        <f t="shared" si="1"/>
        <v>0.97959783715560134</v>
      </c>
      <c r="J19" s="4"/>
      <c r="K19" s="6">
        <f t="shared" si="2"/>
        <v>1</v>
      </c>
      <c r="L19" s="4">
        <f t="shared" si="17"/>
        <v>7.1535363506949664E-3</v>
      </c>
      <c r="M19" s="4">
        <f t="shared" si="3"/>
        <v>1.1170175476246682</v>
      </c>
      <c r="N19" s="4"/>
      <c r="O19" s="6">
        <f t="shared" si="18"/>
        <v>0.56812118376611642</v>
      </c>
      <c r="P19" s="4">
        <f t="shared" si="19"/>
        <v>4.30274084591885E-4</v>
      </c>
      <c r="Q19" s="4">
        <f t="shared" si="4"/>
        <v>0.5877587022933608</v>
      </c>
      <c r="R19" s="6">
        <f t="shared" si="20"/>
        <v>0.43187881623388369</v>
      </c>
      <c r="S19" s="4">
        <f t="shared" si="21"/>
        <v>2.8614145402779865E-3</v>
      </c>
      <c r="T19" s="4">
        <f t="shared" si="5"/>
        <v>0.4468070190498673</v>
      </c>
      <c r="U19" s="4">
        <f t="shared" si="22"/>
        <v>1.034565721343228</v>
      </c>
      <c r="V19" s="4"/>
      <c r="W19" s="6">
        <f t="shared" si="23"/>
        <v>0.6050983065121327</v>
      </c>
      <c r="X19" s="4">
        <f t="shared" si="25"/>
        <v>4.5870911223903763E-4</v>
      </c>
      <c r="Y19" s="4">
        <f t="shared" si="6"/>
        <v>0.62660123440964777</v>
      </c>
      <c r="Z19" s="6">
        <f t="shared" si="24"/>
        <v>0.39490169348786724</v>
      </c>
      <c r="AA19" s="4">
        <f t="shared" si="26"/>
        <v>2.6188769757299096E-3</v>
      </c>
      <c r="AB19" s="4">
        <f t="shared" si="8"/>
        <v>0.40893502088324968</v>
      </c>
      <c r="AC19" s="4">
        <f t="shared" si="9"/>
        <v>1.0355362552928975</v>
      </c>
      <c r="AD19" s="4" t="b">
        <f t="shared" si="10"/>
        <v>0</v>
      </c>
      <c r="AE19" s="1">
        <f t="shared" si="11"/>
        <v>1</v>
      </c>
      <c r="AF19" s="9" t="b">
        <f t="shared" si="12"/>
        <v>0</v>
      </c>
      <c r="AG19" s="1" t="b">
        <f t="shared" si="13"/>
        <v>0</v>
      </c>
      <c r="AH19" s="1" t="b">
        <f t="shared" si="14"/>
        <v>0</v>
      </c>
    </row>
    <row r="20" spans="2:34" x14ac:dyDescent="0.25">
      <c r="B20" s="3">
        <v>36950</v>
      </c>
      <c r="C20" s="1">
        <v>1239.94</v>
      </c>
      <c r="D20" s="1">
        <v>157.45400000000001</v>
      </c>
      <c r="E20" s="1">
        <f t="shared" si="0"/>
        <v>90.743695203524538</v>
      </c>
      <c r="G20" s="6">
        <f t="shared" si="15"/>
        <v>1</v>
      </c>
      <c r="H20" s="4">
        <f t="shared" si="16"/>
        <v>7.1712347431980832E-4</v>
      </c>
      <c r="I20" s="7">
        <f t="shared" si="1"/>
        <v>0.88919008074810313</v>
      </c>
      <c r="J20" s="4"/>
      <c r="K20" s="6">
        <f t="shared" si="2"/>
        <v>1</v>
      </c>
      <c r="L20" s="4">
        <f t="shared" si="17"/>
        <v>7.1535363506949664E-3</v>
      </c>
      <c r="M20" s="4">
        <f t="shared" si="3"/>
        <v>1.1263529125623253</v>
      </c>
      <c r="N20" s="4"/>
      <c r="O20" s="6">
        <f t="shared" si="18"/>
        <v>0.54215865242511696</v>
      </c>
      <c r="P20" s="4">
        <f t="shared" si="19"/>
        <v>4.30274084591885E-4</v>
      </c>
      <c r="Q20" s="4">
        <f t="shared" si="4"/>
        <v>0.53351404844886197</v>
      </c>
      <c r="R20" s="6">
        <f t="shared" si="20"/>
        <v>0.45784134757488293</v>
      </c>
      <c r="S20" s="4">
        <f t="shared" si="21"/>
        <v>2.8614145402779865E-3</v>
      </c>
      <c r="T20" s="4">
        <f t="shared" si="5"/>
        <v>0.45054116502493008</v>
      </c>
      <c r="U20" s="4">
        <f t="shared" si="22"/>
        <v>0.9840552134737921</v>
      </c>
      <c r="V20" s="4"/>
      <c r="W20" s="6">
        <f t="shared" si="23"/>
        <v>0.57971421167222348</v>
      </c>
      <c r="X20" s="4">
        <f t="shared" si="25"/>
        <v>4.5870911223903763E-4</v>
      </c>
      <c r="Y20" s="4">
        <f t="shared" si="6"/>
        <v>0.56877177662967238</v>
      </c>
      <c r="Z20" s="6">
        <f t="shared" si="24"/>
        <v>0.42028578832777663</v>
      </c>
      <c r="AA20" s="4">
        <f t="shared" si="26"/>
        <v>2.6188769757299096E-3</v>
      </c>
      <c r="AB20" s="4">
        <f t="shared" si="8"/>
        <v>0.41235265533657722</v>
      </c>
      <c r="AC20" s="4">
        <f t="shared" si="9"/>
        <v>0.98112443196624954</v>
      </c>
      <c r="AD20" s="4" t="b">
        <f t="shared" si="10"/>
        <v>0</v>
      </c>
      <c r="AE20" s="1">
        <f t="shared" si="11"/>
        <v>2</v>
      </c>
      <c r="AF20" s="9" t="b">
        <f t="shared" si="12"/>
        <v>0</v>
      </c>
      <c r="AG20" s="1" t="b">
        <f t="shared" si="13"/>
        <v>0</v>
      </c>
      <c r="AH20" s="1" t="b">
        <f t="shared" si="14"/>
        <v>0</v>
      </c>
    </row>
    <row r="21" spans="2:34" x14ac:dyDescent="0.25">
      <c r="B21" s="3">
        <v>36980</v>
      </c>
      <c r="C21" s="1">
        <v>1160.33</v>
      </c>
      <c r="D21" s="1">
        <v>158.68899999999999</v>
      </c>
      <c r="E21" s="1">
        <f t="shared" si="0"/>
        <v>84.91752169903836</v>
      </c>
      <c r="G21" s="6">
        <f t="shared" si="15"/>
        <v>1</v>
      </c>
      <c r="H21" s="4">
        <f t="shared" si="16"/>
        <v>7.1712347431980832E-4</v>
      </c>
      <c r="I21" s="7">
        <f t="shared" si="1"/>
        <v>0.83209988095750309</v>
      </c>
      <c r="J21" s="4"/>
      <c r="K21" s="6">
        <f t="shared" si="2"/>
        <v>1</v>
      </c>
      <c r="L21" s="4">
        <f t="shared" si="17"/>
        <v>7.1535363506949664E-3</v>
      </c>
      <c r="M21" s="4">
        <f t="shared" si="3"/>
        <v>1.1351875299554335</v>
      </c>
      <c r="N21" s="4"/>
      <c r="O21" s="6">
        <f t="shared" si="18"/>
        <v>0.52369834287514094</v>
      </c>
      <c r="P21" s="4">
        <f t="shared" si="19"/>
        <v>4.30274084591885E-4</v>
      </c>
      <c r="Q21" s="4">
        <f t="shared" si="4"/>
        <v>0.49925992857450191</v>
      </c>
      <c r="R21" s="6">
        <f t="shared" si="20"/>
        <v>0.47630165712485895</v>
      </c>
      <c r="S21" s="4">
        <f t="shared" si="21"/>
        <v>2.8614145402779865E-3</v>
      </c>
      <c r="T21" s="4">
        <f t="shared" si="5"/>
        <v>0.45407501198217337</v>
      </c>
      <c r="U21" s="4">
        <f t="shared" si="22"/>
        <v>0.95333494055667534</v>
      </c>
      <c r="V21" s="4"/>
      <c r="W21" s="6">
        <f t="shared" si="23"/>
        <v>0.56154354293589359</v>
      </c>
      <c r="X21" s="4">
        <f t="shared" si="25"/>
        <v>4.5870911223903763E-4</v>
      </c>
      <c r="Y21" s="4">
        <f t="shared" si="6"/>
        <v>0.53225394420432248</v>
      </c>
      <c r="Z21" s="6">
        <f t="shared" si="24"/>
        <v>0.43845645706410635</v>
      </c>
      <c r="AA21" s="4">
        <f t="shared" si="26"/>
        <v>2.6188769757299096E-3</v>
      </c>
      <c r="AB21" s="4">
        <f t="shared" si="8"/>
        <v>0.41558696840160364</v>
      </c>
      <c r="AC21" s="4">
        <f t="shared" si="9"/>
        <v>0.94784091260592618</v>
      </c>
      <c r="AD21" s="4" t="b">
        <f t="shared" si="10"/>
        <v>0</v>
      </c>
      <c r="AE21" s="1">
        <f t="shared" si="11"/>
        <v>3</v>
      </c>
      <c r="AF21" s="9" t="b">
        <f t="shared" si="12"/>
        <v>1</v>
      </c>
      <c r="AG21" s="1" t="b">
        <f t="shared" si="13"/>
        <v>0</v>
      </c>
      <c r="AH21" s="1" t="b">
        <f t="shared" si="14"/>
        <v>0</v>
      </c>
    </row>
    <row r="22" spans="2:34" x14ac:dyDescent="0.25">
      <c r="B22" s="3">
        <v>37011</v>
      </c>
      <c r="C22" s="1">
        <v>1249.46</v>
      </c>
      <c r="D22" s="1">
        <v>158.06</v>
      </c>
      <c r="E22" s="1">
        <f t="shared" si="0"/>
        <v>91.440406317237745</v>
      </c>
      <c r="G22" s="6">
        <f t="shared" si="15"/>
        <v>1</v>
      </c>
      <c r="H22" s="4">
        <f t="shared" si="16"/>
        <v>7.1712347431980832E-4</v>
      </c>
      <c r="I22" s="7">
        <f t="shared" si="1"/>
        <v>0.89601709622362768</v>
      </c>
      <c r="J22" s="4"/>
      <c r="K22" s="6">
        <f t="shared" si="2"/>
        <v>1</v>
      </c>
      <c r="L22" s="4">
        <f t="shared" si="17"/>
        <v>7.1535363506949664E-3</v>
      </c>
      <c r="M22" s="4">
        <f t="shared" si="3"/>
        <v>1.1306879555908464</v>
      </c>
      <c r="N22" s="4"/>
      <c r="O22" s="6">
        <f t="shared" si="18"/>
        <v>0.54310351079635033</v>
      </c>
      <c r="P22" s="4">
        <f t="shared" si="19"/>
        <v>4.30274084591885E-4</v>
      </c>
      <c r="Q22" s="4">
        <f t="shared" si="4"/>
        <v>0.5376102577341767</v>
      </c>
      <c r="R22" s="6">
        <f t="shared" si="20"/>
        <v>0.45689648920364972</v>
      </c>
      <c r="S22" s="4">
        <f t="shared" si="21"/>
        <v>2.8614145402779865E-3</v>
      </c>
      <c r="T22" s="4">
        <f t="shared" si="5"/>
        <v>0.45227518223633856</v>
      </c>
      <c r="U22" s="4">
        <f t="shared" si="22"/>
        <v>0.98988543997051526</v>
      </c>
      <c r="V22" s="4"/>
      <c r="W22" s="6">
        <f t="shared" si="23"/>
        <v>0.58064151513764051</v>
      </c>
      <c r="X22" s="4">
        <f t="shared" si="25"/>
        <v>4.5870911223903763E-4</v>
      </c>
      <c r="Y22" s="4">
        <f t="shared" si="6"/>
        <v>0.57313868737818796</v>
      </c>
      <c r="Z22" s="6">
        <f t="shared" si="24"/>
        <v>0.41935848486235955</v>
      </c>
      <c r="AA22" s="4">
        <f t="shared" si="26"/>
        <v>2.6188769757299096E-3</v>
      </c>
      <c r="AB22" s="4">
        <f t="shared" si="8"/>
        <v>0.41393969478386955</v>
      </c>
      <c r="AC22" s="4">
        <f t="shared" si="9"/>
        <v>0.98707838216205745</v>
      </c>
      <c r="AD22" s="4" t="b">
        <f t="shared" si="10"/>
        <v>0</v>
      </c>
      <c r="AE22" s="1">
        <f t="shared" si="11"/>
        <v>4</v>
      </c>
      <c r="AF22" s="9" t="b">
        <f t="shared" si="12"/>
        <v>0</v>
      </c>
      <c r="AG22" s="1" t="b">
        <f t="shared" si="13"/>
        <v>1</v>
      </c>
      <c r="AH22" s="1" t="b">
        <f t="shared" si="14"/>
        <v>0</v>
      </c>
    </row>
    <row r="23" spans="2:34" x14ac:dyDescent="0.25">
      <c r="B23" s="3">
        <v>37042</v>
      </c>
      <c r="C23" s="1">
        <v>1255.82</v>
      </c>
      <c r="D23" s="1">
        <v>158.702</v>
      </c>
      <c r="E23" s="1">
        <f t="shared" si="0"/>
        <v>91.905856178920089</v>
      </c>
      <c r="G23" s="6">
        <f t="shared" si="15"/>
        <v>1</v>
      </c>
      <c r="H23" s="4">
        <f t="shared" si="16"/>
        <v>7.1712347431980832E-4</v>
      </c>
      <c r="I23" s="7">
        <f t="shared" si="1"/>
        <v>0.90057800152030165</v>
      </c>
      <c r="J23" s="4"/>
      <c r="K23" s="6">
        <f t="shared" si="2"/>
        <v>1</v>
      </c>
      <c r="L23" s="4">
        <f t="shared" si="17"/>
        <v>7.1535363506949664E-3</v>
      </c>
      <c r="M23" s="4">
        <f t="shared" si="3"/>
        <v>1.1352805259279926</v>
      </c>
      <c r="N23" s="4"/>
      <c r="O23" s="6">
        <f t="shared" si="18"/>
        <v>0.54335753890434146</v>
      </c>
      <c r="P23" s="4">
        <f t="shared" si="19"/>
        <v>4.30274084591885E-4</v>
      </c>
      <c r="Q23" s="4">
        <f t="shared" si="4"/>
        <v>0.54034680091218101</v>
      </c>
      <c r="R23" s="6">
        <f t="shared" si="20"/>
        <v>0.45664246109565854</v>
      </c>
      <c r="S23" s="4">
        <f t="shared" si="21"/>
        <v>2.8614145402779865E-3</v>
      </c>
      <c r="T23" s="4">
        <f t="shared" si="5"/>
        <v>0.45411221037119698</v>
      </c>
      <c r="U23" s="4">
        <f t="shared" si="22"/>
        <v>0.99445901128337799</v>
      </c>
      <c r="V23" s="4"/>
      <c r="W23" s="6">
        <f t="shared" si="23"/>
        <v>0.58089077834107705</v>
      </c>
      <c r="X23" s="4">
        <f t="shared" si="25"/>
        <v>4.5870911223903763E-4</v>
      </c>
      <c r="Y23" s="4">
        <f t="shared" si="6"/>
        <v>0.57605607733202824</v>
      </c>
      <c r="Z23" s="6">
        <f t="shared" si="24"/>
        <v>0.41910922165892295</v>
      </c>
      <c r="AA23" s="4">
        <f t="shared" si="26"/>
        <v>2.6188769757299096E-3</v>
      </c>
      <c r="AB23" s="4">
        <f t="shared" si="8"/>
        <v>0.41562101380228811</v>
      </c>
      <c r="AC23" s="4">
        <f t="shared" si="9"/>
        <v>0.99167709113431635</v>
      </c>
      <c r="AD23" s="4" t="b">
        <f t="shared" si="10"/>
        <v>0</v>
      </c>
      <c r="AE23" s="1">
        <f t="shared" si="11"/>
        <v>5</v>
      </c>
      <c r="AF23" s="9" t="b">
        <f t="shared" si="12"/>
        <v>0</v>
      </c>
      <c r="AG23" s="1" t="b">
        <f t="shared" si="13"/>
        <v>0</v>
      </c>
      <c r="AH23" s="1" t="b">
        <f t="shared" si="14"/>
        <v>0</v>
      </c>
    </row>
    <row r="24" spans="2:34" x14ac:dyDescent="0.25">
      <c r="B24" s="3">
        <v>37071</v>
      </c>
      <c r="C24" s="1">
        <v>1224.42</v>
      </c>
      <c r="D24" s="1">
        <v>159.11099999999999</v>
      </c>
      <c r="E24" s="1">
        <f t="shared" si="0"/>
        <v>89.607880446714773</v>
      </c>
      <c r="G24" s="6">
        <f t="shared" si="15"/>
        <v>1</v>
      </c>
      <c r="H24" s="4">
        <f t="shared" si="16"/>
        <v>7.1712347431980832E-4</v>
      </c>
      <c r="I24" s="7">
        <f t="shared" si="1"/>
        <v>0.87806032442665971</v>
      </c>
      <c r="J24" s="4"/>
      <c r="K24" s="6">
        <f t="shared" si="2"/>
        <v>1</v>
      </c>
      <c r="L24" s="4">
        <f t="shared" si="17"/>
        <v>7.1535363506949664E-3</v>
      </c>
      <c r="M24" s="4">
        <f t="shared" si="3"/>
        <v>1.1382063222954266</v>
      </c>
      <c r="N24" s="4"/>
      <c r="O24" s="6">
        <f t="shared" si="18"/>
        <v>0.53642821586652178</v>
      </c>
      <c r="P24" s="4">
        <f t="shared" si="19"/>
        <v>4.30274084591885E-4</v>
      </c>
      <c r="Q24" s="4">
        <f t="shared" si="4"/>
        <v>0.52683619465599585</v>
      </c>
      <c r="R24" s="6">
        <f t="shared" si="20"/>
        <v>0.46357178413347822</v>
      </c>
      <c r="S24" s="4">
        <f t="shared" si="21"/>
        <v>2.8614145402779865E-3</v>
      </c>
      <c r="T24" s="4">
        <f t="shared" si="5"/>
        <v>0.45528252891817067</v>
      </c>
      <c r="U24" s="4">
        <f t="shared" si="22"/>
        <v>0.98211872357416652</v>
      </c>
      <c r="V24" s="4"/>
      <c r="W24" s="6">
        <f t="shared" si="23"/>
        <v>0.57408455831163441</v>
      </c>
      <c r="X24" s="4">
        <f t="shared" si="25"/>
        <v>4.5870911223903763E-4</v>
      </c>
      <c r="Y24" s="4">
        <f t="shared" si="6"/>
        <v>0.56165261120772247</v>
      </c>
      <c r="Z24" s="6">
        <f t="shared" si="24"/>
        <v>0.42591544168836559</v>
      </c>
      <c r="AA24" s="4">
        <f t="shared" si="26"/>
        <v>2.6188769757299096E-3</v>
      </c>
      <c r="AB24" s="4">
        <f t="shared" si="8"/>
        <v>0.41669213448536163</v>
      </c>
      <c r="AC24" s="4">
        <f t="shared" si="9"/>
        <v>0.97834474569308405</v>
      </c>
      <c r="AD24" s="4" t="b">
        <f t="shared" si="10"/>
        <v>1</v>
      </c>
      <c r="AE24" s="1">
        <f t="shared" si="11"/>
        <v>6</v>
      </c>
      <c r="AF24" s="9" t="b">
        <f t="shared" si="12"/>
        <v>1</v>
      </c>
      <c r="AG24" s="1" t="b">
        <f t="shared" si="13"/>
        <v>0</v>
      </c>
      <c r="AH24" s="1" t="b">
        <f t="shared" si="14"/>
        <v>1</v>
      </c>
    </row>
    <row r="25" spans="2:34" x14ac:dyDescent="0.25">
      <c r="B25" s="3">
        <v>37103</v>
      </c>
      <c r="C25" s="1">
        <v>1211.23</v>
      </c>
      <c r="D25" s="1">
        <v>161.98500000000001</v>
      </c>
      <c r="E25" s="1">
        <f t="shared" si="0"/>
        <v>88.642584271307499</v>
      </c>
      <c r="G25" s="6">
        <f t="shared" si="15"/>
        <v>1</v>
      </c>
      <c r="H25" s="4">
        <f t="shared" si="16"/>
        <v>7.1712347431980832E-4</v>
      </c>
      <c r="I25" s="7">
        <f t="shared" si="1"/>
        <v>0.86860146580038144</v>
      </c>
      <c r="J25" s="4"/>
      <c r="K25" s="6">
        <f t="shared" si="2"/>
        <v>1</v>
      </c>
      <c r="L25" s="4">
        <f t="shared" si="17"/>
        <v>7.1535363506949664E-3</v>
      </c>
      <c r="M25" s="4">
        <f t="shared" si="3"/>
        <v>1.1587655857673242</v>
      </c>
      <c r="N25" s="4"/>
      <c r="O25" s="6">
        <f t="shared" si="18"/>
        <v>0.52927621140486347</v>
      </c>
      <c r="P25" s="4">
        <f t="shared" si="19"/>
        <v>4.30274084591885E-4</v>
      </c>
      <c r="Q25" s="4">
        <f t="shared" si="4"/>
        <v>0.52116087948022893</v>
      </c>
      <c r="R25" s="6">
        <f t="shared" si="20"/>
        <v>0.47072378859513653</v>
      </c>
      <c r="S25" s="4">
        <f t="shared" si="21"/>
        <v>2.8614145402779865E-3</v>
      </c>
      <c r="T25" s="4">
        <f t="shared" si="5"/>
        <v>0.46350623430692967</v>
      </c>
      <c r="U25" s="4">
        <f t="shared" si="22"/>
        <v>0.98466711378715854</v>
      </c>
      <c r="V25" s="4"/>
      <c r="W25" s="6">
        <f t="shared" si="23"/>
        <v>0.5930847929560058</v>
      </c>
      <c r="X25" s="4">
        <f t="shared" si="25"/>
        <v>4.7941625211598177E-4</v>
      </c>
      <c r="Y25" s="4">
        <f t="shared" si="6"/>
        <v>0.58068334705044056</v>
      </c>
      <c r="Z25" s="6">
        <f t="shared" si="24"/>
        <v>0.40691520704399414</v>
      </c>
      <c r="AA25" s="4">
        <f t="shared" si="26"/>
        <v>2.459527614541004E-3</v>
      </c>
      <c r="AB25" s="4">
        <f t="shared" si="8"/>
        <v>0.39840658064142459</v>
      </c>
      <c r="AC25" s="4">
        <f t="shared" si="9"/>
        <v>0.9790899276918652</v>
      </c>
      <c r="AD25" s="4" t="b">
        <f t="shared" si="10"/>
        <v>0</v>
      </c>
      <c r="AE25" s="1">
        <f t="shared" si="11"/>
        <v>7</v>
      </c>
      <c r="AF25" s="9" t="b">
        <f t="shared" si="12"/>
        <v>0</v>
      </c>
      <c r="AG25" s="1" t="b">
        <f t="shared" si="13"/>
        <v>0</v>
      </c>
      <c r="AH25" s="1" t="b">
        <f t="shared" si="14"/>
        <v>0</v>
      </c>
    </row>
    <row r="26" spans="2:34" x14ac:dyDescent="0.25">
      <c r="B26" s="3">
        <v>37134</v>
      </c>
      <c r="C26" s="1">
        <v>1133.58</v>
      </c>
      <c r="D26" s="1">
        <v>163.40899999999999</v>
      </c>
      <c r="E26" s="1">
        <f t="shared" si="0"/>
        <v>82.959851290232862</v>
      </c>
      <c r="G26" s="6">
        <f t="shared" si="15"/>
        <v>1</v>
      </c>
      <c r="H26" s="4">
        <f t="shared" si="16"/>
        <v>7.1712347431980832E-4</v>
      </c>
      <c r="I26" s="7">
        <f t="shared" si="1"/>
        <v>0.81291682801944831</v>
      </c>
      <c r="J26" s="4"/>
      <c r="K26" s="6">
        <f t="shared" si="2"/>
        <v>1</v>
      </c>
      <c r="L26" s="4">
        <f t="shared" si="17"/>
        <v>7.1535363506949664E-3</v>
      </c>
      <c r="M26" s="4">
        <f t="shared" si="3"/>
        <v>1.1689522215307138</v>
      </c>
      <c r="N26" s="4"/>
      <c r="O26" s="6">
        <f t="shared" si="18"/>
        <v>0.5105561363062211</v>
      </c>
      <c r="P26" s="4">
        <f t="shared" si="19"/>
        <v>4.30274084591885E-4</v>
      </c>
      <c r="Q26" s="4">
        <f t="shared" si="4"/>
        <v>0.48775009681166898</v>
      </c>
      <c r="R26" s="6">
        <f t="shared" si="20"/>
        <v>0.48944386369377896</v>
      </c>
      <c r="S26" s="4">
        <f t="shared" si="21"/>
        <v>2.8614145402779865E-3</v>
      </c>
      <c r="T26" s="4">
        <f t="shared" si="5"/>
        <v>0.46758088861228547</v>
      </c>
      <c r="U26" s="4">
        <f t="shared" si="22"/>
        <v>0.95533098542395445</v>
      </c>
      <c r="V26" s="4"/>
      <c r="W26" s="6">
        <f t="shared" si="23"/>
        <v>0.57486401221900008</v>
      </c>
      <c r="X26" s="4">
        <f t="shared" si="25"/>
        <v>4.7941625211598177E-4</v>
      </c>
      <c r="Y26" s="4">
        <f t="shared" si="6"/>
        <v>0.5434566750736346</v>
      </c>
      <c r="Z26" s="6">
        <f t="shared" si="24"/>
        <v>0.42513598778099992</v>
      </c>
      <c r="AA26" s="4">
        <f t="shared" si="26"/>
        <v>2.459527614541004E-3</v>
      </c>
      <c r="AB26" s="4">
        <f t="shared" si="8"/>
        <v>0.40190894796453092</v>
      </c>
      <c r="AC26" s="4">
        <f t="shared" si="9"/>
        <v>0.94536562303816551</v>
      </c>
      <c r="AD26" s="4" t="b">
        <f t="shared" si="10"/>
        <v>0</v>
      </c>
      <c r="AE26" s="1">
        <f t="shared" si="11"/>
        <v>8</v>
      </c>
      <c r="AF26" s="9" t="b">
        <f t="shared" si="12"/>
        <v>0</v>
      </c>
      <c r="AG26" s="1" t="b">
        <f t="shared" si="13"/>
        <v>1</v>
      </c>
      <c r="AH26" s="1" t="b">
        <f t="shared" si="14"/>
        <v>0</v>
      </c>
    </row>
    <row r="27" spans="2:34" x14ac:dyDescent="0.25">
      <c r="B27" s="3">
        <v>37162</v>
      </c>
      <c r="C27" s="1">
        <v>1040.94</v>
      </c>
      <c r="D27" s="1">
        <v>166.70699999999999</v>
      </c>
      <c r="E27" s="1">
        <f t="shared" si="0"/>
        <v>76.180091040822006</v>
      </c>
      <c r="G27" s="6">
        <f t="shared" si="15"/>
        <v>1</v>
      </c>
      <c r="H27" s="4">
        <f t="shared" si="16"/>
        <v>7.1712347431980832E-4</v>
      </c>
      <c r="I27" s="7">
        <f t="shared" si="1"/>
        <v>0.74648250935846128</v>
      </c>
      <c r="J27" s="4"/>
      <c r="K27" s="6">
        <f t="shared" si="2"/>
        <v>1</v>
      </c>
      <c r="L27" s="4">
        <f t="shared" si="17"/>
        <v>7.1535363506949664E-3</v>
      </c>
      <c r="M27" s="4">
        <f t="shared" si="3"/>
        <v>1.1925445844153058</v>
      </c>
      <c r="N27" s="4"/>
      <c r="O27" s="6">
        <f t="shared" si="18"/>
        <v>0.48425338035995391</v>
      </c>
      <c r="P27" s="4">
        <f t="shared" si="19"/>
        <v>4.30274084591885E-4</v>
      </c>
      <c r="Q27" s="4">
        <f t="shared" si="4"/>
        <v>0.44788950561507679</v>
      </c>
      <c r="R27" s="6">
        <f t="shared" si="20"/>
        <v>0.51574661964004609</v>
      </c>
      <c r="S27" s="4">
        <f t="shared" si="21"/>
        <v>2.8614145402779865E-3</v>
      </c>
      <c r="T27" s="4">
        <f t="shared" si="5"/>
        <v>0.47701783376612228</v>
      </c>
      <c r="U27" s="4">
        <f t="shared" si="22"/>
        <v>0.92490733938119907</v>
      </c>
      <c r="V27" s="4"/>
      <c r="W27" s="6">
        <f t="shared" si="23"/>
        <v>0.54896414396431348</v>
      </c>
      <c r="X27" s="4">
        <f t="shared" si="25"/>
        <v>4.7941625211598177E-4</v>
      </c>
      <c r="Y27" s="4">
        <f t="shared" si="6"/>
        <v>0.49904355347761009</v>
      </c>
      <c r="Z27" s="6">
        <f t="shared" si="24"/>
        <v>0.45103585603568652</v>
      </c>
      <c r="AA27" s="4">
        <f t="shared" si="26"/>
        <v>2.459527614541004E-3</v>
      </c>
      <c r="AB27" s="4">
        <f t="shared" si="8"/>
        <v>0.41002047003728714</v>
      </c>
      <c r="AC27" s="4">
        <f t="shared" si="9"/>
        <v>0.90906402351489723</v>
      </c>
      <c r="AD27" s="4" t="b">
        <f t="shared" si="10"/>
        <v>0</v>
      </c>
      <c r="AE27" s="1">
        <f t="shared" si="11"/>
        <v>9</v>
      </c>
      <c r="AF27" s="9" t="b">
        <f t="shared" si="12"/>
        <v>1</v>
      </c>
      <c r="AG27" s="1" t="b">
        <f t="shared" si="13"/>
        <v>0</v>
      </c>
      <c r="AH27" s="1" t="b">
        <f t="shared" si="14"/>
        <v>0</v>
      </c>
    </row>
    <row r="28" spans="2:34" x14ac:dyDescent="0.25">
      <c r="B28" s="3">
        <v>37195</v>
      </c>
      <c r="C28" s="1">
        <v>1059.78</v>
      </c>
      <c r="D28" s="1">
        <v>169.38499999999999</v>
      </c>
      <c r="E28" s="1">
        <f t="shared" si="0"/>
        <v>77.558876480145187</v>
      </c>
      <c r="G28" s="6">
        <f t="shared" si="15"/>
        <v>1</v>
      </c>
      <c r="H28" s="4">
        <f t="shared" si="16"/>
        <v>7.1712347431980832E-4</v>
      </c>
      <c r="I28" s="7">
        <f t="shared" si="1"/>
        <v>0.75999311561464644</v>
      </c>
      <c r="J28" s="4"/>
      <c r="K28" s="6">
        <f t="shared" si="2"/>
        <v>1</v>
      </c>
      <c r="L28" s="4">
        <f t="shared" si="17"/>
        <v>7.1535363506949664E-3</v>
      </c>
      <c r="M28" s="4">
        <f t="shared" si="3"/>
        <v>1.2117017547624669</v>
      </c>
      <c r="N28" s="4"/>
      <c r="O28" s="6">
        <f t="shared" si="18"/>
        <v>0.48475308442233417</v>
      </c>
      <c r="P28" s="4">
        <f t="shared" si="19"/>
        <v>4.30274084591885E-4</v>
      </c>
      <c r="Q28" s="4">
        <f t="shared" si="4"/>
        <v>0.45599586936878789</v>
      </c>
      <c r="R28" s="6">
        <f t="shared" si="20"/>
        <v>0.51524691557766589</v>
      </c>
      <c r="S28" s="4">
        <f t="shared" si="21"/>
        <v>2.8614145402779865E-3</v>
      </c>
      <c r="T28" s="4">
        <f t="shared" si="5"/>
        <v>0.48468070190498669</v>
      </c>
      <c r="U28" s="4">
        <f t="shared" si="22"/>
        <v>0.94067657127377458</v>
      </c>
      <c r="V28" s="4"/>
      <c r="W28" s="6">
        <f t="shared" si="23"/>
        <v>0.54945948310963921</v>
      </c>
      <c r="X28" s="4">
        <f t="shared" si="25"/>
        <v>4.7941625211598177E-4</v>
      </c>
      <c r="Y28" s="4">
        <f t="shared" si="6"/>
        <v>0.50807575566747509</v>
      </c>
      <c r="Z28" s="6">
        <f t="shared" si="24"/>
        <v>0.45054051689036068</v>
      </c>
      <c r="AA28" s="4">
        <f t="shared" si="26"/>
        <v>2.459527614541004E-3</v>
      </c>
      <c r="AB28" s="4">
        <f t="shared" si="8"/>
        <v>0.41660708498902793</v>
      </c>
      <c r="AC28" s="4">
        <f t="shared" si="9"/>
        <v>0.92468284065650308</v>
      </c>
      <c r="AD28" s="4" t="b">
        <f t="shared" si="10"/>
        <v>0</v>
      </c>
      <c r="AE28" s="1">
        <f t="shared" si="11"/>
        <v>10</v>
      </c>
      <c r="AF28" s="9" t="b">
        <f t="shared" si="12"/>
        <v>0</v>
      </c>
      <c r="AG28" s="1" t="b">
        <f t="shared" si="13"/>
        <v>0</v>
      </c>
      <c r="AH28" s="1" t="b">
        <f t="shared" si="14"/>
        <v>0</v>
      </c>
    </row>
    <row r="29" spans="2:34" x14ac:dyDescent="0.25">
      <c r="B29" s="3">
        <v>37225</v>
      </c>
      <c r="C29" s="1">
        <v>1139.45</v>
      </c>
      <c r="D29" s="1">
        <v>167.41900000000001</v>
      </c>
      <c r="E29" s="1">
        <f t="shared" si="0"/>
        <v>83.389441021062339</v>
      </c>
      <c r="G29" s="6">
        <f t="shared" si="15"/>
        <v>1</v>
      </c>
      <c r="H29" s="4">
        <f t="shared" si="16"/>
        <v>7.1712347431980832E-4</v>
      </c>
      <c r="I29" s="7">
        <f t="shared" si="1"/>
        <v>0.81712634281370566</v>
      </c>
      <c r="J29" s="4"/>
      <c r="K29" s="6">
        <f t="shared" si="2"/>
        <v>1</v>
      </c>
      <c r="L29" s="4">
        <f t="shared" si="17"/>
        <v>7.1535363506949664E-3</v>
      </c>
      <c r="M29" s="4">
        <f t="shared" si="3"/>
        <v>1.1976379022970007</v>
      </c>
      <c r="N29" s="4"/>
      <c r="O29" s="6">
        <f t="shared" si="18"/>
        <v>0.50578782952158186</v>
      </c>
      <c r="P29" s="4">
        <f t="shared" si="19"/>
        <v>4.30274084591885E-4</v>
      </c>
      <c r="Q29" s="4">
        <f t="shared" si="4"/>
        <v>0.49027580568822338</v>
      </c>
      <c r="R29" s="6">
        <f t="shared" si="20"/>
        <v>0.4942121704784182</v>
      </c>
      <c r="S29" s="4">
        <f t="shared" si="21"/>
        <v>2.8614145402779865E-3</v>
      </c>
      <c r="T29" s="4">
        <f t="shared" si="5"/>
        <v>0.47905516091880024</v>
      </c>
      <c r="U29" s="4">
        <f t="shared" si="22"/>
        <v>0.96933096660702356</v>
      </c>
      <c r="V29" s="4"/>
      <c r="W29" s="6">
        <f t="shared" si="23"/>
        <v>0.57019479536123574</v>
      </c>
      <c r="X29" s="4">
        <f t="shared" si="25"/>
        <v>4.7941625211598177E-4</v>
      </c>
      <c r="Y29" s="4">
        <f t="shared" si="6"/>
        <v>0.54627084847355545</v>
      </c>
      <c r="Z29" s="6">
        <f t="shared" si="24"/>
        <v>0.42980520463876432</v>
      </c>
      <c r="AA29" s="4">
        <f t="shared" si="26"/>
        <v>2.459527614541004E-3</v>
      </c>
      <c r="AB29" s="4">
        <f t="shared" si="8"/>
        <v>0.41177165369884039</v>
      </c>
      <c r="AC29" s="4">
        <f t="shared" si="9"/>
        <v>0.95804250217239584</v>
      </c>
      <c r="AD29" s="4" t="b">
        <f t="shared" si="10"/>
        <v>0</v>
      </c>
      <c r="AE29" s="1">
        <f t="shared" si="11"/>
        <v>11</v>
      </c>
      <c r="AF29" s="9" t="b">
        <f t="shared" si="12"/>
        <v>0</v>
      </c>
      <c r="AG29" s="1" t="b">
        <f t="shared" si="13"/>
        <v>0</v>
      </c>
      <c r="AH29" s="1" t="b">
        <f t="shared" si="14"/>
        <v>0</v>
      </c>
    </row>
    <row r="30" spans="2:34" x14ac:dyDescent="0.25">
      <c r="B30" s="3">
        <v>37256</v>
      </c>
      <c r="C30" s="1">
        <v>1148.08</v>
      </c>
      <c r="D30" s="1">
        <v>166.714</v>
      </c>
      <c r="E30" s="1">
        <f t="shared" si="0"/>
        <v>84.021018427716214</v>
      </c>
      <c r="G30" s="6">
        <f t="shared" si="15"/>
        <v>1</v>
      </c>
      <c r="H30" s="4">
        <f t="shared" si="16"/>
        <v>7.1712347431980832E-4</v>
      </c>
      <c r="I30" s="7">
        <f t="shared" si="1"/>
        <v>0.82331511839708549</v>
      </c>
      <c r="J30" s="4"/>
      <c r="K30" s="6">
        <f t="shared" si="2"/>
        <v>1</v>
      </c>
      <c r="L30" s="4">
        <f t="shared" si="17"/>
        <v>7.1535363506949664E-3</v>
      </c>
      <c r="M30" s="4">
        <f t="shared" si="3"/>
        <v>1.1925946591697607</v>
      </c>
      <c r="N30" s="4"/>
      <c r="O30" s="6">
        <f t="shared" si="18"/>
        <v>0.50872849493895689</v>
      </c>
      <c r="P30" s="4">
        <f t="shared" si="19"/>
        <v>4.30274084591885E-4</v>
      </c>
      <c r="Q30" s="4">
        <f t="shared" si="4"/>
        <v>0.49398907103825129</v>
      </c>
      <c r="R30" s="6">
        <f t="shared" si="20"/>
        <v>0.49127150506104306</v>
      </c>
      <c r="S30" s="4">
        <f t="shared" si="21"/>
        <v>2.8614145402779865E-3</v>
      </c>
      <c r="T30" s="4">
        <f t="shared" si="5"/>
        <v>0.47703786366790424</v>
      </c>
      <c r="U30" s="4">
        <f t="shared" si="22"/>
        <v>0.97102693470615553</v>
      </c>
      <c r="V30" s="4"/>
      <c r="W30" s="6">
        <f t="shared" si="23"/>
        <v>0.57307570596634638</v>
      </c>
      <c r="X30" s="4">
        <f t="shared" si="25"/>
        <v>4.7941625211598177E-4</v>
      </c>
      <c r="Y30" s="4">
        <f t="shared" si="6"/>
        <v>0.55040821072931634</v>
      </c>
      <c r="Z30" s="6">
        <f t="shared" si="24"/>
        <v>0.42692429403365362</v>
      </c>
      <c r="AA30" s="4">
        <f t="shared" si="26"/>
        <v>2.459527614541004E-3</v>
      </c>
      <c r="AB30" s="4">
        <f t="shared" si="8"/>
        <v>0.41003768673058894</v>
      </c>
      <c r="AC30" s="4">
        <f t="shared" si="9"/>
        <v>0.96044589745990527</v>
      </c>
      <c r="AD30" s="4" t="b">
        <f t="shared" si="10"/>
        <v>1</v>
      </c>
      <c r="AE30" s="1">
        <f t="shared" si="11"/>
        <v>12</v>
      </c>
      <c r="AF30" s="9" t="b">
        <f t="shared" si="12"/>
        <v>1</v>
      </c>
      <c r="AG30" s="1" t="b">
        <f t="shared" si="13"/>
        <v>1</v>
      </c>
      <c r="AH30" s="1" t="b">
        <f t="shared" si="14"/>
        <v>1</v>
      </c>
    </row>
    <row r="31" spans="2:34" x14ac:dyDescent="0.25">
      <c r="B31" s="3">
        <v>37287</v>
      </c>
      <c r="C31" s="1">
        <v>1130.2</v>
      </c>
      <c r="D31" s="1">
        <v>167.233</v>
      </c>
      <c r="E31" s="1">
        <f t="shared" si="0"/>
        <v>82.712489571288472</v>
      </c>
      <c r="G31" s="6">
        <f t="shared" si="15"/>
        <v>1</v>
      </c>
      <c r="H31" s="4">
        <f t="shared" si="16"/>
        <v>7.1712347431980832E-4</v>
      </c>
      <c r="I31" s="7">
        <f t="shared" si="1"/>
        <v>0.81049295067624738</v>
      </c>
      <c r="J31" s="4"/>
      <c r="K31" s="6">
        <f t="shared" si="2"/>
        <v>1</v>
      </c>
      <c r="L31" s="4">
        <f t="shared" si="17"/>
        <v>7.1535363506949664E-3</v>
      </c>
      <c r="M31" s="4">
        <f t="shared" si="3"/>
        <v>1.1963073445357713</v>
      </c>
      <c r="N31" s="4"/>
      <c r="O31" s="6">
        <f t="shared" si="18"/>
        <v>0.50402813115314671</v>
      </c>
      <c r="P31" s="4">
        <f t="shared" si="19"/>
        <v>4.30274084591885E-4</v>
      </c>
      <c r="Q31" s="4">
        <f t="shared" si="4"/>
        <v>0.48629577040574845</v>
      </c>
      <c r="R31" s="6">
        <f t="shared" si="20"/>
        <v>0.49597186884685329</v>
      </c>
      <c r="S31" s="4">
        <f t="shared" si="21"/>
        <v>2.8614145402779865E-3</v>
      </c>
      <c r="T31" s="4">
        <f t="shared" si="5"/>
        <v>0.47852293781430855</v>
      </c>
      <c r="U31" s="4">
        <f t="shared" si="22"/>
        <v>0.964818708220057</v>
      </c>
      <c r="V31" s="4"/>
      <c r="W31" s="6">
        <f t="shared" si="23"/>
        <v>0.59547851382048556</v>
      </c>
      <c r="X31" s="4">
        <f t="shared" si="25"/>
        <v>5.0194022931846491E-4</v>
      </c>
      <c r="Y31" s="4">
        <f t="shared" si="6"/>
        <v>0.56729284717572903</v>
      </c>
      <c r="Z31" s="6">
        <f t="shared" si="24"/>
        <v>0.4045214861795145</v>
      </c>
      <c r="AA31" s="4">
        <f t="shared" si="26"/>
        <v>2.3044156998450168E-3</v>
      </c>
      <c r="AB31" s="4">
        <f t="shared" si="8"/>
        <v>0.38537435073218168</v>
      </c>
      <c r="AC31" s="4">
        <f t="shared" si="9"/>
        <v>0.95266719790791066</v>
      </c>
      <c r="AD31" s="4" t="b">
        <f t="shared" si="10"/>
        <v>0</v>
      </c>
      <c r="AE31" s="1">
        <f t="shared" si="11"/>
        <v>1</v>
      </c>
      <c r="AF31" s="9" t="b">
        <f t="shared" si="12"/>
        <v>0</v>
      </c>
      <c r="AG31" s="1" t="b">
        <f t="shared" si="13"/>
        <v>0</v>
      </c>
      <c r="AH31" s="1" t="b">
        <f t="shared" si="14"/>
        <v>0</v>
      </c>
    </row>
    <row r="32" spans="2:34" x14ac:dyDescent="0.25">
      <c r="B32" s="3">
        <v>37315</v>
      </c>
      <c r="C32" s="1">
        <v>1106.73</v>
      </c>
      <c r="D32" s="1">
        <v>168.50800000000001</v>
      </c>
      <c r="E32" s="1">
        <f t="shared" si="0"/>
        <v>80.994862487375769</v>
      </c>
      <c r="G32" s="6">
        <f t="shared" si="15"/>
        <v>1</v>
      </c>
      <c r="H32" s="4">
        <f t="shared" si="16"/>
        <v>7.1712347431980832E-4</v>
      </c>
      <c r="I32" s="7">
        <f t="shared" si="1"/>
        <v>0.79366206273396145</v>
      </c>
      <c r="J32" s="4"/>
      <c r="K32" s="6">
        <f t="shared" si="2"/>
        <v>1</v>
      </c>
      <c r="L32" s="4">
        <f t="shared" si="17"/>
        <v>7.1535363506949664E-3</v>
      </c>
      <c r="M32" s="4">
        <f t="shared" si="3"/>
        <v>1.2054281033829075</v>
      </c>
      <c r="N32" s="4"/>
      <c r="O32" s="6">
        <f t="shared" si="18"/>
        <v>0.49688324280079632</v>
      </c>
      <c r="P32" s="4">
        <f t="shared" si="19"/>
        <v>4.30274084591885E-4</v>
      </c>
      <c r="Q32" s="4">
        <f t="shared" si="4"/>
        <v>0.47619723764037691</v>
      </c>
      <c r="R32" s="6">
        <f t="shared" si="20"/>
        <v>0.50311675719920379</v>
      </c>
      <c r="S32" s="4">
        <f t="shared" si="21"/>
        <v>2.8614145402779865E-3</v>
      </c>
      <c r="T32" s="4">
        <f t="shared" si="5"/>
        <v>0.48217124135316297</v>
      </c>
      <c r="U32" s="4">
        <f t="shared" si="22"/>
        <v>0.95836847899353983</v>
      </c>
      <c r="V32" s="4"/>
      <c r="W32" s="6">
        <f t="shared" si="23"/>
        <v>0.5885756715038698</v>
      </c>
      <c r="X32" s="4">
        <f t="shared" si="25"/>
        <v>5.0194022931846491E-4</v>
      </c>
      <c r="Y32" s="4">
        <f t="shared" si="6"/>
        <v>0.55551230999362466</v>
      </c>
      <c r="Z32" s="6">
        <f t="shared" si="24"/>
        <v>0.4114243284961302</v>
      </c>
      <c r="AA32" s="4">
        <f t="shared" si="26"/>
        <v>2.3044156998450168E-3</v>
      </c>
      <c r="AB32" s="4">
        <f t="shared" si="8"/>
        <v>0.3883124807494841</v>
      </c>
      <c r="AC32" s="4">
        <f t="shared" si="9"/>
        <v>0.94382479074310877</v>
      </c>
      <c r="AD32" s="4" t="b">
        <f t="shared" si="10"/>
        <v>0</v>
      </c>
      <c r="AE32" s="1">
        <f t="shared" si="11"/>
        <v>2</v>
      </c>
      <c r="AF32" s="9" t="b">
        <f t="shared" si="12"/>
        <v>0</v>
      </c>
      <c r="AG32" s="1" t="b">
        <f t="shared" si="13"/>
        <v>0</v>
      </c>
      <c r="AH32" s="1" t="b">
        <f t="shared" si="14"/>
        <v>0</v>
      </c>
    </row>
    <row r="33" spans="2:34" x14ac:dyDescent="0.25">
      <c r="B33" s="3">
        <v>37344</v>
      </c>
      <c r="C33" s="1">
        <v>1147.3900000000001</v>
      </c>
      <c r="D33" s="1">
        <v>166.011</v>
      </c>
      <c r="E33" s="1">
        <f t="shared" si="0"/>
        <v>83.970521508760115</v>
      </c>
      <c r="G33" s="6">
        <f t="shared" si="15"/>
        <v>1</v>
      </c>
      <c r="H33" s="4">
        <f t="shared" si="16"/>
        <v>7.1712347431980832E-4</v>
      </c>
      <c r="I33" s="7">
        <f t="shared" si="1"/>
        <v>0.82282030319980493</v>
      </c>
      <c r="J33" s="4"/>
      <c r="K33" s="6">
        <f t="shared" si="2"/>
        <v>1</v>
      </c>
      <c r="L33" s="4">
        <f t="shared" si="17"/>
        <v>7.1535363506949664E-3</v>
      </c>
      <c r="M33" s="4">
        <f t="shared" si="3"/>
        <v>1.1875657231152221</v>
      </c>
      <c r="N33" s="4"/>
      <c r="O33" s="6">
        <f t="shared" si="18"/>
        <v>0.50963432267959519</v>
      </c>
      <c r="P33" s="4">
        <f t="shared" si="19"/>
        <v>4.30274084591885E-4</v>
      </c>
      <c r="Q33" s="4">
        <f t="shared" si="4"/>
        <v>0.49369218191988296</v>
      </c>
      <c r="R33" s="6">
        <f t="shared" si="20"/>
        <v>0.49036567732040481</v>
      </c>
      <c r="S33" s="4">
        <f t="shared" si="21"/>
        <v>2.8614145402779865E-3</v>
      </c>
      <c r="T33" s="4">
        <f t="shared" si="5"/>
        <v>0.47502628924608881</v>
      </c>
      <c r="U33" s="4">
        <f t="shared" si="22"/>
        <v>0.96871847116597176</v>
      </c>
      <c r="V33" s="4"/>
      <c r="W33" s="6">
        <f t="shared" si="23"/>
        <v>0.60086957205818359</v>
      </c>
      <c r="X33" s="4">
        <f t="shared" si="25"/>
        <v>5.0194022931846491E-4</v>
      </c>
      <c r="Y33" s="4">
        <f t="shared" si="6"/>
        <v>0.57592119971771349</v>
      </c>
      <c r="Z33" s="6">
        <f t="shared" si="24"/>
        <v>0.39913042794181641</v>
      </c>
      <c r="AA33" s="4">
        <f t="shared" si="26"/>
        <v>2.3044156998450168E-3</v>
      </c>
      <c r="AB33" s="4">
        <f t="shared" si="8"/>
        <v>0.38255835474697109</v>
      </c>
      <c r="AC33" s="4">
        <f t="shared" si="9"/>
        <v>0.95847955446468458</v>
      </c>
      <c r="AD33" s="4" t="b">
        <f t="shared" si="10"/>
        <v>0</v>
      </c>
      <c r="AE33" s="1">
        <f t="shared" si="11"/>
        <v>3</v>
      </c>
      <c r="AF33" s="9" t="b">
        <f t="shared" si="12"/>
        <v>1</v>
      </c>
      <c r="AG33" s="1" t="b">
        <f t="shared" si="13"/>
        <v>0</v>
      </c>
      <c r="AH33" s="1" t="b">
        <f t="shared" si="14"/>
        <v>0</v>
      </c>
    </row>
    <row r="34" spans="2:34" x14ac:dyDescent="0.25">
      <c r="B34" s="3">
        <v>37376</v>
      </c>
      <c r="C34" s="1">
        <v>1076.92</v>
      </c>
      <c r="D34" s="1">
        <v>168.892</v>
      </c>
      <c r="E34" s="1">
        <f t="shared" si="0"/>
        <v>78.813249220591032</v>
      </c>
      <c r="G34" s="6">
        <f t="shared" si="15"/>
        <v>1</v>
      </c>
      <c r="H34" s="4">
        <f t="shared" si="16"/>
        <v>7.1712347431980832E-4</v>
      </c>
      <c r="I34" s="7">
        <f t="shared" si="1"/>
        <v>0.77228461196448805</v>
      </c>
      <c r="J34" s="4"/>
      <c r="K34" s="6">
        <f t="shared" si="2"/>
        <v>1</v>
      </c>
      <c r="L34" s="4">
        <f t="shared" si="17"/>
        <v>7.1535363506949664E-3</v>
      </c>
      <c r="M34" s="4">
        <f t="shared" si="3"/>
        <v>1.2081750613415743</v>
      </c>
      <c r="N34" s="4"/>
      <c r="O34" s="6">
        <f t="shared" si="18"/>
        <v>0.48948954158108948</v>
      </c>
      <c r="P34" s="4">
        <f t="shared" si="19"/>
        <v>4.30274084591885E-4</v>
      </c>
      <c r="Q34" s="4">
        <f t="shared" si="4"/>
        <v>0.46337076717869286</v>
      </c>
      <c r="R34" s="6">
        <f t="shared" si="20"/>
        <v>0.51051045841891052</v>
      </c>
      <c r="S34" s="4">
        <f t="shared" si="21"/>
        <v>2.8614145402779865E-3</v>
      </c>
      <c r="T34" s="4">
        <f t="shared" si="5"/>
        <v>0.48327002453662971</v>
      </c>
      <c r="U34" s="4">
        <f t="shared" si="22"/>
        <v>0.94664079171532256</v>
      </c>
      <c r="V34" s="4"/>
      <c r="W34" s="6">
        <f t="shared" si="23"/>
        <v>0.58139425031817871</v>
      </c>
      <c r="X34" s="4">
        <f t="shared" si="25"/>
        <v>5.0194022931846491E-4</v>
      </c>
      <c r="Y34" s="4">
        <f t="shared" si="6"/>
        <v>0.54054947175764123</v>
      </c>
      <c r="Z34" s="6">
        <f t="shared" si="24"/>
        <v>0.41860574968182129</v>
      </c>
      <c r="AA34" s="4">
        <f t="shared" si="26"/>
        <v>2.3044156998450168E-3</v>
      </c>
      <c r="AB34" s="4">
        <f t="shared" si="8"/>
        <v>0.38919737637822455</v>
      </c>
      <c r="AC34" s="4">
        <f t="shared" si="9"/>
        <v>0.92974684813586572</v>
      </c>
      <c r="AD34" s="4" t="b">
        <f t="shared" si="10"/>
        <v>0</v>
      </c>
      <c r="AE34" s="1">
        <f t="shared" si="11"/>
        <v>4</v>
      </c>
      <c r="AF34" s="9" t="b">
        <f t="shared" si="12"/>
        <v>0</v>
      </c>
      <c r="AG34" s="1" t="b">
        <f t="shared" si="13"/>
        <v>1</v>
      </c>
      <c r="AH34" s="1" t="b">
        <f t="shared" si="14"/>
        <v>0</v>
      </c>
    </row>
    <row r="35" spans="2:34" x14ac:dyDescent="0.25">
      <c r="B35" s="3">
        <v>37407</v>
      </c>
      <c r="C35" s="1">
        <v>1067.1400000000001</v>
      </c>
      <c r="D35" s="1">
        <v>170.11799999999999</v>
      </c>
      <c r="E35" s="1">
        <f t="shared" si="0"/>
        <v>78.097510282343634</v>
      </c>
      <c r="G35" s="6">
        <f t="shared" si="15"/>
        <v>1</v>
      </c>
      <c r="H35" s="4">
        <f t="shared" si="16"/>
        <v>7.1712347431980832E-4</v>
      </c>
      <c r="I35" s="7">
        <f t="shared" si="1"/>
        <v>0.76527114438564037</v>
      </c>
      <c r="J35" s="4"/>
      <c r="K35" s="6">
        <f t="shared" si="2"/>
        <v>1</v>
      </c>
      <c r="L35" s="4">
        <f t="shared" si="17"/>
        <v>7.1535363506949664E-3</v>
      </c>
      <c r="M35" s="4">
        <f t="shared" si="3"/>
        <v>1.2169452969075263</v>
      </c>
      <c r="N35" s="4"/>
      <c r="O35" s="6">
        <f t="shared" si="18"/>
        <v>0.48540319226417528</v>
      </c>
      <c r="P35" s="4">
        <f t="shared" si="19"/>
        <v>4.30274084591885E-4</v>
      </c>
      <c r="Q35" s="4">
        <f t="shared" si="4"/>
        <v>0.45916268663138421</v>
      </c>
      <c r="R35" s="6">
        <f t="shared" si="20"/>
        <v>0.51459680773582461</v>
      </c>
      <c r="S35" s="4">
        <f t="shared" si="21"/>
        <v>2.8614145402779865E-3</v>
      </c>
      <c r="T35" s="4">
        <f t="shared" si="5"/>
        <v>0.48677811876301047</v>
      </c>
      <c r="U35" s="4">
        <f t="shared" si="22"/>
        <v>0.94594080539439473</v>
      </c>
      <c r="V35" s="4"/>
      <c r="W35" s="6">
        <f t="shared" si="23"/>
        <v>0.57740844084630194</v>
      </c>
      <c r="X35" s="4">
        <f t="shared" si="25"/>
        <v>5.0194022931846491E-4</v>
      </c>
      <c r="Y35" s="4">
        <f t="shared" si="6"/>
        <v>0.53564049631490673</v>
      </c>
      <c r="Z35" s="6">
        <f t="shared" si="24"/>
        <v>0.42259155915369812</v>
      </c>
      <c r="AA35" s="4">
        <f t="shared" si="26"/>
        <v>2.3044156998450168E-3</v>
      </c>
      <c r="AB35" s="4">
        <f t="shared" si="8"/>
        <v>0.39202259002623457</v>
      </c>
      <c r="AC35" s="4">
        <f t="shared" si="9"/>
        <v>0.92766308634114125</v>
      </c>
      <c r="AD35" s="4" t="b">
        <f t="shared" si="10"/>
        <v>0</v>
      </c>
      <c r="AE35" s="1">
        <f t="shared" si="11"/>
        <v>5</v>
      </c>
      <c r="AF35" s="9" t="b">
        <f t="shared" si="12"/>
        <v>0</v>
      </c>
      <c r="AG35" s="1" t="b">
        <f t="shared" si="13"/>
        <v>0</v>
      </c>
      <c r="AH35" s="1" t="b">
        <f t="shared" si="14"/>
        <v>0</v>
      </c>
    </row>
    <row r="36" spans="2:34" x14ac:dyDescent="0.25">
      <c r="B36" s="3">
        <v>37435</v>
      </c>
      <c r="C36" s="1">
        <v>989.81</v>
      </c>
      <c r="D36" s="1">
        <v>172.214</v>
      </c>
      <c r="E36" s="1">
        <f t="shared" si="0"/>
        <v>72.438196162234149</v>
      </c>
      <c r="G36" s="6">
        <f t="shared" si="15"/>
        <v>1</v>
      </c>
      <c r="H36" s="4">
        <f t="shared" si="16"/>
        <v>7.1712347431980832E-4</v>
      </c>
      <c r="I36" s="7">
        <f t="shared" si="1"/>
        <v>0.70981598611648944</v>
      </c>
      <c r="J36" s="4"/>
      <c r="K36" s="6">
        <f t="shared" si="2"/>
        <v>1</v>
      </c>
      <c r="L36" s="4">
        <f t="shared" si="17"/>
        <v>7.1535363506949664E-3</v>
      </c>
      <c r="M36" s="4">
        <f t="shared" si="3"/>
        <v>1.231939109098583</v>
      </c>
      <c r="N36" s="4"/>
      <c r="O36" s="6">
        <f t="shared" si="18"/>
        <v>0.46359606884056193</v>
      </c>
      <c r="P36" s="4">
        <f t="shared" si="19"/>
        <v>4.30274084591885E-4</v>
      </c>
      <c r="Q36" s="4">
        <f t="shared" si="4"/>
        <v>0.42588959166989365</v>
      </c>
      <c r="R36" s="6">
        <f t="shared" si="20"/>
        <v>0.53640393115943819</v>
      </c>
      <c r="S36" s="4">
        <f t="shared" si="21"/>
        <v>2.8614145402779865E-3</v>
      </c>
      <c r="T36" s="4">
        <f t="shared" si="5"/>
        <v>0.49277564363943316</v>
      </c>
      <c r="U36" s="4">
        <f t="shared" si="22"/>
        <v>0.91866523530932676</v>
      </c>
      <c r="V36" s="4"/>
      <c r="W36" s="6">
        <f t="shared" si="23"/>
        <v>0.55593334592905186</v>
      </c>
      <c r="X36" s="4">
        <f t="shared" si="25"/>
        <v>5.0194022931846491E-4</v>
      </c>
      <c r="Y36" s="4">
        <f t="shared" si="6"/>
        <v>0.49682545838170972</v>
      </c>
      <c r="Z36" s="6">
        <f t="shared" si="24"/>
        <v>0.44406665407094825</v>
      </c>
      <c r="AA36" s="4">
        <f t="shared" si="26"/>
        <v>2.3044156998450168E-3</v>
      </c>
      <c r="AB36" s="4">
        <f t="shared" si="8"/>
        <v>0.39685264533310971</v>
      </c>
      <c r="AC36" s="4">
        <f t="shared" si="9"/>
        <v>0.89367810371481937</v>
      </c>
      <c r="AD36" s="4" t="b">
        <f t="shared" si="10"/>
        <v>1</v>
      </c>
      <c r="AE36" s="1">
        <f t="shared" si="11"/>
        <v>6</v>
      </c>
      <c r="AF36" s="9" t="b">
        <f t="shared" si="12"/>
        <v>1</v>
      </c>
      <c r="AG36" s="1" t="b">
        <f t="shared" si="13"/>
        <v>0</v>
      </c>
      <c r="AH36" s="1" t="b">
        <f t="shared" si="14"/>
        <v>1</v>
      </c>
    </row>
    <row r="37" spans="2:34" x14ac:dyDescent="0.25">
      <c r="B37" s="3">
        <v>37468</v>
      </c>
      <c r="C37" s="1">
        <v>911.62</v>
      </c>
      <c r="D37" s="1">
        <v>175.59299999999999</v>
      </c>
      <c r="E37" s="1">
        <f t="shared" si="0"/>
        <v>66.715943853280834</v>
      </c>
      <c r="G37" s="6">
        <f t="shared" si="15"/>
        <v>1</v>
      </c>
      <c r="H37" s="4">
        <f t="shared" si="16"/>
        <v>7.1712347431980832E-4</v>
      </c>
      <c r="I37" s="7">
        <f t="shared" si="1"/>
        <v>0.65374410165942365</v>
      </c>
      <c r="J37" s="4"/>
      <c r="K37" s="6">
        <f t="shared" si="2"/>
        <v>1</v>
      </c>
      <c r="L37" s="4">
        <f t="shared" si="17"/>
        <v>7.1535363506949664E-3</v>
      </c>
      <c r="M37" s="4">
        <f t="shared" si="3"/>
        <v>1.2561109084275812</v>
      </c>
      <c r="N37" s="4"/>
      <c r="O37" s="6">
        <f t="shared" si="18"/>
        <v>0.43841565187986437</v>
      </c>
      <c r="P37" s="4">
        <f t="shared" si="19"/>
        <v>4.30274084591885E-4</v>
      </c>
      <c r="Q37" s="4">
        <f t="shared" si="4"/>
        <v>0.39224646099565419</v>
      </c>
      <c r="R37" s="6">
        <f t="shared" si="20"/>
        <v>0.56158434812013558</v>
      </c>
      <c r="S37" s="4">
        <f t="shared" si="21"/>
        <v>2.8614145402779865E-3</v>
      </c>
      <c r="T37" s="4">
        <f t="shared" si="5"/>
        <v>0.50244436337103249</v>
      </c>
      <c r="U37" s="4">
        <f t="shared" si="22"/>
        <v>0.89469082436668668</v>
      </c>
      <c r="V37" s="4"/>
      <c r="W37" s="6">
        <f t="shared" si="23"/>
        <v>0.57535761320081336</v>
      </c>
      <c r="X37" s="4">
        <f t="shared" si="25"/>
        <v>5.4172706098028071E-4</v>
      </c>
      <c r="Y37" s="4">
        <f t="shared" si="6"/>
        <v>0.49384922333084352</v>
      </c>
      <c r="Z37" s="6">
        <f t="shared" si="24"/>
        <v>0.42464238679918664</v>
      </c>
      <c r="AA37" s="4">
        <f t="shared" si="26"/>
        <v>2.0757385664692059E-3</v>
      </c>
      <c r="AB37" s="4">
        <f t="shared" si="8"/>
        <v>0.36448516210202725</v>
      </c>
      <c r="AC37" s="4">
        <f t="shared" si="9"/>
        <v>0.85833438543287077</v>
      </c>
      <c r="AD37" s="4" t="b">
        <f t="shared" si="10"/>
        <v>0</v>
      </c>
      <c r="AE37" s="1">
        <f t="shared" si="11"/>
        <v>7</v>
      </c>
      <c r="AF37" s="9" t="b">
        <f t="shared" si="12"/>
        <v>0</v>
      </c>
      <c r="AG37" s="1" t="b">
        <f t="shared" si="13"/>
        <v>0</v>
      </c>
      <c r="AH37" s="1" t="b">
        <f t="shared" si="14"/>
        <v>0</v>
      </c>
    </row>
    <row r="38" spans="2:34" x14ac:dyDescent="0.25">
      <c r="B38" s="3">
        <v>37498</v>
      </c>
      <c r="C38" s="1">
        <v>916.07</v>
      </c>
      <c r="D38" s="1">
        <v>177.50899999999999</v>
      </c>
      <c r="E38" s="1">
        <f t="shared" si="0"/>
        <v>67.041612388577448</v>
      </c>
      <c r="G38" s="6">
        <f t="shared" si="15"/>
        <v>1</v>
      </c>
      <c r="H38" s="4">
        <f t="shared" si="16"/>
        <v>7.1712347431980832E-4</v>
      </c>
      <c r="I38" s="7">
        <f t="shared" si="1"/>
        <v>0.65693530112014686</v>
      </c>
      <c r="J38" s="4"/>
      <c r="K38" s="6">
        <f t="shared" si="2"/>
        <v>1</v>
      </c>
      <c r="L38" s="4">
        <f t="shared" si="17"/>
        <v>7.1535363506949664E-3</v>
      </c>
      <c r="M38" s="4">
        <f t="shared" si="3"/>
        <v>1.2698170840755127</v>
      </c>
      <c r="N38" s="4"/>
      <c r="O38" s="6">
        <f t="shared" si="18"/>
        <v>0.43694315235631009</v>
      </c>
      <c r="P38" s="4">
        <f t="shared" si="19"/>
        <v>4.30274084591885E-4</v>
      </c>
      <c r="Q38" s="4">
        <f t="shared" si="4"/>
        <v>0.39416118067208811</v>
      </c>
      <c r="R38" s="6">
        <f t="shared" si="20"/>
        <v>0.56305684764369002</v>
      </c>
      <c r="S38" s="4">
        <f t="shared" si="21"/>
        <v>2.8614145402779865E-3</v>
      </c>
      <c r="T38" s="4">
        <f t="shared" si="5"/>
        <v>0.50792683363020508</v>
      </c>
      <c r="U38" s="4">
        <f t="shared" si="22"/>
        <v>0.90208801430229313</v>
      </c>
      <c r="V38" s="4"/>
      <c r="W38" s="6">
        <f t="shared" si="23"/>
        <v>0.57389519641893949</v>
      </c>
      <c r="X38" s="4">
        <f t="shared" si="25"/>
        <v>5.4172706098028071E-4</v>
      </c>
      <c r="Y38" s="4">
        <f t="shared" si="6"/>
        <v>0.49625990875220577</v>
      </c>
      <c r="Z38" s="6">
        <f t="shared" si="24"/>
        <v>0.42610480358106045</v>
      </c>
      <c r="AA38" s="4">
        <f t="shared" si="26"/>
        <v>2.0757385664692059E-3</v>
      </c>
      <c r="AB38" s="4">
        <f t="shared" si="8"/>
        <v>0.36846227719538222</v>
      </c>
      <c r="AC38" s="4">
        <f t="shared" si="9"/>
        <v>0.86472218594758798</v>
      </c>
      <c r="AD38" s="4" t="b">
        <f t="shared" si="10"/>
        <v>0</v>
      </c>
      <c r="AE38" s="1">
        <f t="shared" si="11"/>
        <v>8</v>
      </c>
      <c r="AF38" s="9" t="b">
        <f t="shared" si="12"/>
        <v>0</v>
      </c>
      <c r="AG38" s="1" t="b">
        <f t="shared" si="13"/>
        <v>1</v>
      </c>
      <c r="AH38" s="1" t="b">
        <f t="shared" si="14"/>
        <v>0</v>
      </c>
    </row>
    <row r="39" spans="2:34" x14ac:dyDescent="0.25">
      <c r="B39" s="3">
        <v>37529</v>
      </c>
      <c r="C39" s="1">
        <v>815.28</v>
      </c>
      <c r="D39" s="1">
        <v>181.08199999999999</v>
      </c>
      <c r="E39" s="1">
        <f t="shared" si="0"/>
        <v>59.665403023960415</v>
      </c>
      <c r="G39" s="6">
        <f t="shared" si="15"/>
        <v>1</v>
      </c>
      <c r="H39" s="4">
        <f t="shared" si="16"/>
        <v>7.1712347431980832E-4</v>
      </c>
      <c r="I39" s="7">
        <f t="shared" si="1"/>
        <v>0.58465642614345326</v>
      </c>
      <c r="J39" s="4"/>
      <c r="K39" s="6">
        <f t="shared" si="2"/>
        <v>1</v>
      </c>
      <c r="L39" s="4">
        <f t="shared" si="17"/>
        <v>7.1535363506949664E-3</v>
      </c>
      <c r="M39" s="4">
        <f t="shared" si="3"/>
        <v>1.2953766694565458</v>
      </c>
      <c r="N39" s="4"/>
      <c r="O39" s="6">
        <f t="shared" si="18"/>
        <v>0.40370109507769025</v>
      </c>
      <c r="P39" s="4">
        <f t="shared" si="19"/>
        <v>4.30274084591885E-4</v>
      </c>
      <c r="Q39" s="4">
        <f t="shared" si="4"/>
        <v>0.35079385568607202</v>
      </c>
      <c r="R39" s="6">
        <f t="shared" si="20"/>
        <v>0.59629890492230975</v>
      </c>
      <c r="S39" s="4">
        <f t="shared" si="21"/>
        <v>2.8614145402779865E-3</v>
      </c>
      <c r="T39" s="4">
        <f t="shared" si="5"/>
        <v>0.51815066778261831</v>
      </c>
      <c r="U39" s="4">
        <f t="shared" si="22"/>
        <v>0.86894452346869033</v>
      </c>
      <c r="V39" s="4"/>
      <c r="W39" s="6">
        <f t="shared" si="23"/>
        <v>0.54023075182644209</v>
      </c>
      <c r="X39" s="4">
        <f t="shared" si="25"/>
        <v>5.4172706098028071E-4</v>
      </c>
      <c r="Y39" s="4">
        <f t="shared" si="6"/>
        <v>0.44165923827600323</v>
      </c>
      <c r="Z39" s="6">
        <f t="shared" si="24"/>
        <v>0.45976924817355791</v>
      </c>
      <c r="AA39" s="4">
        <f t="shared" si="26"/>
        <v>2.0757385664692059E-3</v>
      </c>
      <c r="AB39" s="4">
        <f t="shared" si="8"/>
        <v>0.37587889109337674</v>
      </c>
      <c r="AC39" s="4">
        <f t="shared" si="9"/>
        <v>0.81753812936937997</v>
      </c>
      <c r="AD39" s="4" t="b">
        <f t="shared" si="10"/>
        <v>0</v>
      </c>
      <c r="AE39" s="1">
        <f t="shared" si="11"/>
        <v>9</v>
      </c>
      <c r="AF39" s="9" t="b">
        <f t="shared" si="12"/>
        <v>1</v>
      </c>
      <c r="AG39" s="1" t="b">
        <f t="shared" si="13"/>
        <v>0</v>
      </c>
      <c r="AH39" s="1" t="b">
        <f t="shared" si="14"/>
        <v>0</v>
      </c>
    </row>
    <row r="40" spans="2:34" x14ac:dyDescent="0.25">
      <c r="B40" s="3">
        <v>37560</v>
      </c>
      <c r="C40" s="1">
        <v>885.76</v>
      </c>
      <c r="D40" s="1">
        <v>180.70400000000001</v>
      </c>
      <c r="E40" s="1">
        <f t="shared" si="0"/>
        <v>64.823407151534667</v>
      </c>
      <c r="G40" s="6">
        <f t="shared" si="15"/>
        <v>1</v>
      </c>
      <c r="H40" s="4">
        <f t="shared" si="16"/>
        <v>7.1712347431980832E-4</v>
      </c>
      <c r="I40" s="7">
        <f t="shared" si="1"/>
        <v>0.63519928861351338</v>
      </c>
      <c r="J40" s="4"/>
      <c r="K40" s="6">
        <f t="shared" si="2"/>
        <v>1</v>
      </c>
      <c r="L40" s="4">
        <f t="shared" si="17"/>
        <v>7.1535363506949664E-3</v>
      </c>
      <c r="M40" s="4">
        <f t="shared" si="3"/>
        <v>1.2926726327159832</v>
      </c>
      <c r="N40" s="4"/>
      <c r="O40" s="6">
        <f t="shared" si="18"/>
        <v>0.42432019514364011</v>
      </c>
      <c r="P40" s="4">
        <f t="shared" si="19"/>
        <v>4.30274084591885E-4</v>
      </c>
      <c r="Q40" s="4">
        <f t="shared" si="4"/>
        <v>0.38111957316810807</v>
      </c>
      <c r="R40" s="6">
        <f t="shared" si="20"/>
        <v>0.57567980485635983</v>
      </c>
      <c r="S40" s="4">
        <f t="shared" si="21"/>
        <v>2.8614145402779865E-3</v>
      </c>
      <c r="T40" s="4">
        <f t="shared" si="5"/>
        <v>0.51706905308639328</v>
      </c>
      <c r="U40" s="4">
        <f t="shared" si="22"/>
        <v>0.89818862625450135</v>
      </c>
      <c r="V40" s="4"/>
      <c r="W40" s="6">
        <f t="shared" si="23"/>
        <v>0.56125961053015938</v>
      </c>
      <c r="X40" s="4">
        <f t="shared" si="25"/>
        <v>5.4172706098028071E-4</v>
      </c>
      <c r="Y40" s="4">
        <f t="shared" si="6"/>
        <v>0.47984016153389342</v>
      </c>
      <c r="Z40" s="6">
        <f t="shared" si="24"/>
        <v>0.43874038946984056</v>
      </c>
      <c r="AA40" s="4">
        <f t="shared" si="26"/>
        <v>2.0757385664692059E-3</v>
      </c>
      <c r="AB40" s="4">
        <f t="shared" si="8"/>
        <v>0.37509426191525141</v>
      </c>
      <c r="AC40" s="4">
        <f t="shared" si="9"/>
        <v>0.85493442344914483</v>
      </c>
      <c r="AD40" s="4" t="b">
        <f t="shared" si="10"/>
        <v>0</v>
      </c>
      <c r="AE40" s="1">
        <f t="shared" si="11"/>
        <v>10</v>
      </c>
      <c r="AF40" s="9" t="b">
        <f t="shared" si="12"/>
        <v>0</v>
      </c>
      <c r="AG40" s="1" t="b">
        <f t="shared" si="13"/>
        <v>0</v>
      </c>
      <c r="AH40" s="1" t="b">
        <f t="shared" si="14"/>
        <v>0</v>
      </c>
    </row>
    <row r="41" spans="2:34" x14ac:dyDescent="0.25">
      <c r="B41" s="3">
        <v>37589</v>
      </c>
      <c r="C41" s="1">
        <v>936.31</v>
      </c>
      <c r="D41" s="1">
        <v>178.83600000000001</v>
      </c>
      <c r="E41" s="1">
        <f t="shared" si="0"/>
        <v>68.522855344623167</v>
      </c>
      <c r="G41" s="6">
        <f t="shared" si="15"/>
        <v>1</v>
      </c>
      <c r="H41" s="4">
        <f t="shared" si="16"/>
        <v>7.1712347431980832E-4</v>
      </c>
      <c r="I41" s="7">
        <f t="shared" si="1"/>
        <v>0.67144988024037966</v>
      </c>
      <c r="J41" s="4"/>
      <c r="K41" s="6">
        <f t="shared" si="2"/>
        <v>1</v>
      </c>
      <c r="L41" s="4">
        <f t="shared" si="17"/>
        <v>7.1535363506949664E-3</v>
      </c>
      <c r="M41" s="4">
        <f t="shared" si="3"/>
        <v>1.2793098268128851</v>
      </c>
      <c r="N41" s="4"/>
      <c r="O41" s="6">
        <f t="shared" si="18"/>
        <v>0.44049052400401467</v>
      </c>
      <c r="P41" s="4">
        <f t="shared" si="19"/>
        <v>4.30274084591885E-4</v>
      </c>
      <c r="Q41" s="4">
        <f t="shared" si="4"/>
        <v>0.40286992814422784</v>
      </c>
      <c r="R41" s="6">
        <f t="shared" si="20"/>
        <v>0.55950947599598533</v>
      </c>
      <c r="S41" s="4">
        <f t="shared" si="21"/>
        <v>2.8614145402779865E-3</v>
      </c>
      <c r="T41" s="4">
        <f t="shared" si="5"/>
        <v>0.51172393072515399</v>
      </c>
      <c r="U41" s="4">
        <f t="shared" si="22"/>
        <v>0.91459385886938183</v>
      </c>
      <c r="V41" s="4"/>
      <c r="W41" s="6">
        <f t="shared" si="23"/>
        <v>0.57741421677213622</v>
      </c>
      <c r="X41" s="4">
        <f t="shared" si="25"/>
        <v>5.4172706098028071E-4</v>
      </c>
      <c r="Y41" s="4">
        <f t="shared" si="6"/>
        <v>0.50722446446644665</v>
      </c>
      <c r="Z41" s="6">
        <f t="shared" si="24"/>
        <v>0.42258578322786378</v>
      </c>
      <c r="AA41" s="4">
        <f t="shared" si="26"/>
        <v>2.0757385664692059E-3</v>
      </c>
      <c r="AB41" s="4">
        <f t="shared" si="8"/>
        <v>0.37121678227308691</v>
      </c>
      <c r="AC41" s="4">
        <f t="shared" si="9"/>
        <v>0.8784412467395335</v>
      </c>
      <c r="AD41" s="4" t="b">
        <f t="shared" si="10"/>
        <v>0</v>
      </c>
      <c r="AE41" s="1">
        <f t="shared" si="11"/>
        <v>11</v>
      </c>
      <c r="AF41" s="9" t="b">
        <f t="shared" si="12"/>
        <v>0</v>
      </c>
      <c r="AG41" s="1" t="b">
        <f t="shared" si="13"/>
        <v>0</v>
      </c>
      <c r="AH41" s="1" t="b">
        <f t="shared" si="14"/>
        <v>0</v>
      </c>
    </row>
    <row r="42" spans="2:34" x14ac:dyDescent="0.25">
      <c r="B42" s="3">
        <v>37621</v>
      </c>
      <c r="C42" s="1">
        <v>879.82</v>
      </c>
      <c r="D42" s="1">
        <v>182.351</v>
      </c>
      <c r="E42" s="1">
        <f t="shared" si="0"/>
        <v>64.388694544869068</v>
      </c>
      <c r="G42" s="6">
        <f t="shared" si="15"/>
        <v>1</v>
      </c>
      <c r="H42" s="4">
        <f t="shared" si="16"/>
        <v>7.1712347431980832E-4</v>
      </c>
      <c r="I42" s="7">
        <f t="shared" si="1"/>
        <v>0.63093957517605381</v>
      </c>
      <c r="J42" s="4"/>
      <c r="K42" s="6">
        <f t="shared" si="2"/>
        <v>1</v>
      </c>
      <c r="L42" s="4">
        <f t="shared" si="17"/>
        <v>7.1535363506949664E-3</v>
      </c>
      <c r="M42" s="4">
        <f t="shared" si="3"/>
        <v>1.3044545070855778</v>
      </c>
      <c r="N42" s="4"/>
      <c r="O42" s="6">
        <f t="shared" si="18"/>
        <v>0.4204649492318227</v>
      </c>
      <c r="P42" s="4">
        <f t="shared" si="19"/>
        <v>4.30274084591885E-4</v>
      </c>
      <c r="Q42" s="4">
        <f t="shared" si="4"/>
        <v>0.37856374510563229</v>
      </c>
      <c r="R42" s="6">
        <f t="shared" si="20"/>
        <v>0.57953505076817724</v>
      </c>
      <c r="S42" s="4">
        <f t="shared" si="21"/>
        <v>2.8614145402779865E-3</v>
      </c>
      <c r="T42" s="4">
        <f t="shared" si="5"/>
        <v>0.52178180283423115</v>
      </c>
      <c r="U42" s="4">
        <f t="shared" si="22"/>
        <v>0.90034554793986343</v>
      </c>
      <c r="V42" s="4"/>
      <c r="W42" s="6">
        <f t="shared" si="23"/>
        <v>0.55736478119580779</v>
      </c>
      <c r="X42" s="4">
        <f t="shared" si="25"/>
        <v>5.4172706098028071E-4</v>
      </c>
      <c r="Y42" s="4">
        <f t="shared" si="6"/>
        <v>0.47662230279167062</v>
      </c>
      <c r="Z42" s="6">
        <f t="shared" si="24"/>
        <v>0.44263521880419215</v>
      </c>
      <c r="AA42" s="4">
        <f t="shared" si="26"/>
        <v>2.0757385664692059E-3</v>
      </c>
      <c r="AB42" s="4">
        <f t="shared" si="8"/>
        <v>0.37851300333422616</v>
      </c>
      <c r="AC42" s="4">
        <f t="shared" si="9"/>
        <v>0.85513530612589683</v>
      </c>
      <c r="AD42" s="4" t="b">
        <f t="shared" si="10"/>
        <v>1</v>
      </c>
      <c r="AE42" s="1">
        <f t="shared" si="11"/>
        <v>12</v>
      </c>
      <c r="AF42" s="9" t="b">
        <f t="shared" si="12"/>
        <v>1</v>
      </c>
      <c r="AG42" s="1" t="b">
        <f t="shared" si="13"/>
        <v>1</v>
      </c>
      <c r="AH42" s="1" t="b">
        <f t="shared" si="14"/>
        <v>1</v>
      </c>
    </row>
    <row r="43" spans="2:34" x14ac:dyDescent="0.25">
      <c r="B43" s="3">
        <v>37652</v>
      </c>
      <c r="C43" s="1">
        <v>855.7</v>
      </c>
      <c r="D43" s="1">
        <v>181.84200000000001</v>
      </c>
      <c r="E43" s="1">
        <f t="shared" si="0"/>
        <v>62.623497899620908</v>
      </c>
      <c r="G43" s="6">
        <f t="shared" si="15"/>
        <v>1</v>
      </c>
      <c r="H43" s="4">
        <f t="shared" si="16"/>
        <v>7.1712347431980832E-4</v>
      </c>
      <c r="I43" s="7">
        <f t="shared" si="1"/>
        <v>0.61364255697546</v>
      </c>
      <c r="J43" s="4"/>
      <c r="K43" s="6">
        <f t="shared" si="2"/>
        <v>1</v>
      </c>
      <c r="L43" s="4">
        <f t="shared" si="17"/>
        <v>7.1535363506949664E-3</v>
      </c>
      <c r="M43" s="4">
        <f t="shared" si="3"/>
        <v>1.3008133570830742</v>
      </c>
      <c r="N43" s="4"/>
      <c r="O43" s="6">
        <f t="shared" si="18"/>
        <v>0.41438494869163828</v>
      </c>
      <c r="P43" s="4">
        <f t="shared" si="19"/>
        <v>4.30274084591885E-4</v>
      </c>
      <c r="Q43" s="4">
        <f t="shared" si="4"/>
        <v>0.368185534185276</v>
      </c>
      <c r="R43" s="6">
        <f t="shared" si="20"/>
        <v>0.58561505130836167</v>
      </c>
      <c r="S43" s="4">
        <f t="shared" si="21"/>
        <v>2.8614145402779865E-3</v>
      </c>
      <c r="T43" s="4">
        <f t="shared" si="5"/>
        <v>0.52032534283322962</v>
      </c>
      <c r="U43" s="4">
        <f t="shared" si="22"/>
        <v>0.88851087701850562</v>
      </c>
      <c r="V43" s="4"/>
      <c r="W43" s="6">
        <f t="shared" si="23"/>
        <v>0.59398472885258757</v>
      </c>
      <c r="X43" s="4">
        <f t="shared" si="25"/>
        <v>5.8316608360293933E-4</v>
      </c>
      <c r="Y43" s="4">
        <f t="shared" si="6"/>
        <v>0.49901521773903523</v>
      </c>
      <c r="Z43" s="6">
        <f t="shared" si="24"/>
        <v>0.40601527114741237</v>
      </c>
      <c r="AA43" s="4">
        <f t="shared" si="26"/>
        <v>1.8758006397023256E-3</v>
      </c>
      <c r="AB43" s="4">
        <f t="shared" si="8"/>
        <v>0.34109933992475033</v>
      </c>
      <c r="AC43" s="4">
        <f t="shared" si="9"/>
        <v>0.84011455766378562</v>
      </c>
      <c r="AD43" s="4" t="b">
        <f t="shared" si="10"/>
        <v>0</v>
      </c>
      <c r="AE43" s="1">
        <f t="shared" si="11"/>
        <v>1</v>
      </c>
      <c r="AF43" s="9" t="b">
        <f t="shared" si="12"/>
        <v>0</v>
      </c>
      <c r="AG43" s="1" t="b">
        <f t="shared" si="13"/>
        <v>0</v>
      </c>
      <c r="AH43" s="1" t="b">
        <f t="shared" si="14"/>
        <v>0</v>
      </c>
    </row>
    <row r="44" spans="2:34" x14ac:dyDescent="0.25">
      <c r="B44" s="3">
        <v>37680</v>
      </c>
      <c r="C44" s="1">
        <v>841.15</v>
      </c>
      <c r="D44" s="1">
        <v>184.00899999999999</v>
      </c>
      <c r="E44" s="1">
        <f t="shared" si="0"/>
        <v>61.558671565111744</v>
      </c>
      <c r="G44" s="6">
        <f t="shared" si="15"/>
        <v>1</v>
      </c>
      <c r="H44" s="4">
        <f t="shared" si="16"/>
        <v>7.1712347431980832E-4</v>
      </c>
      <c r="I44" s="7">
        <f t="shared" si="1"/>
        <v>0.60320841042410678</v>
      </c>
      <c r="J44" s="4"/>
      <c r="K44" s="6">
        <f t="shared" si="2"/>
        <v>1</v>
      </c>
      <c r="L44" s="4">
        <f t="shared" si="17"/>
        <v>7.1535363506949664E-3</v>
      </c>
      <c r="M44" s="4">
        <f t="shared" si="3"/>
        <v>1.3163150703550299</v>
      </c>
      <c r="N44" s="4"/>
      <c r="O44" s="6">
        <f t="shared" si="18"/>
        <v>0.40736632177559062</v>
      </c>
      <c r="P44" s="4">
        <f t="shared" si="19"/>
        <v>4.30274084591885E-4</v>
      </c>
      <c r="Q44" s="4">
        <f t="shared" si="4"/>
        <v>0.36192504625446409</v>
      </c>
      <c r="R44" s="6">
        <f t="shared" si="20"/>
        <v>0.59263367822440938</v>
      </c>
      <c r="S44" s="4">
        <f t="shared" si="21"/>
        <v>2.8614145402779865E-3</v>
      </c>
      <c r="T44" s="4">
        <f t="shared" si="5"/>
        <v>0.52652602814201199</v>
      </c>
      <c r="U44" s="4">
        <f t="shared" si="22"/>
        <v>0.88845107439647608</v>
      </c>
      <c r="V44" s="4"/>
      <c r="W44" s="6">
        <f t="shared" si="23"/>
        <v>0.58697315658197413</v>
      </c>
      <c r="X44" s="4">
        <f t="shared" si="25"/>
        <v>5.8316608360293933E-4</v>
      </c>
      <c r="Y44" s="4">
        <f t="shared" si="6"/>
        <v>0.4905301512226124</v>
      </c>
      <c r="Z44" s="6">
        <f t="shared" si="24"/>
        <v>0.41302684341802592</v>
      </c>
      <c r="AA44" s="4">
        <f t="shared" si="26"/>
        <v>1.8758006397023256E-3</v>
      </c>
      <c r="AB44" s="4">
        <f t="shared" si="8"/>
        <v>0.34516419991098518</v>
      </c>
      <c r="AC44" s="4">
        <f t="shared" si="9"/>
        <v>0.83569435113359758</v>
      </c>
      <c r="AD44" s="4" t="b">
        <f t="shared" si="10"/>
        <v>0</v>
      </c>
      <c r="AE44" s="1">
        <f t="shared" si="11"/>
        <v>2</v>
      </c>
      <c r="AF44" s="9" t="b">
        <f t="shared" si="12"/>
        <v>0</v>
      </c>
      <c r="AG44" s="1" t="b">
        <f t="shared" si="13"/>
        <v>0</v>
      </c>
      <c r="AH44" s="1" t="b">
        <f t="shared" si="14"/>
        <v>0</v>
      </c>
    </row>
    <row r="45" spans="2:34" x14ac:dyDescent="0.25">
      <c r="B45" s="3">
        <v>37711</v>
      </c>
      <c r="C45" s="1">
        <v>848.18</v>
      </c>
      <c r="D45" s="1">
        <v>184.077</v>
      </c>
      <c r="E45" s="1">
        <f t="shared" si="0"/>
        <v>62.073154666939878</v>
      </c>
      <c r="G45" s="6">
        <f t="shared" si="15"/>
        <v>1</v>
      </c>
      <c r="H45" s="4">
        <f t="shared" si="16"/>
        <v>7.1712347431980832E-4</v>
      </c>
      <c r="I45" s="7">
        <f t="shared" si="1"/>
        <v>0.60824978844857502</v>
      </c>
      <c r="J45" s="4"/>
      <c r="K45" s="6">
        <f t="shared" si="2"/>
        <v>1</v>
      </c>
      <c r="L45" s="4">
        <f t="shared" si="17"/>
        <v>7.1535363506949664E-3</v>
      </c>
      <c r="M45" s="4">
        <f t="shared" si="3"/>
        <v>1.3168015108268774</v>
      </c>
      <c r="N45" s="4"/>
      <c r="O45" s="6">
        <f t="shared" si="18"/>
        <v>0.40928782809243153</v>
      </c>
      <c r="P45" s="4">
        <f t="shared" si="19"/>
        <v>4.30274084591885E-4</v>
      </c>
      <c r="Q45" s="4">
        <f t="shared" si="4"/>
        <v>0.364949873069145</v>
      </c>
      <c r="R45" s="6">
        <f t="shared" si="20"/>
        <v>0.59071217190756842</v>
      </c>
      <c r="S45" s="4">
        <f t="shared" si="21"/>
        <v>2.8614145402779865E-3</v>
      </c>
      <c r="T45" s="4">
        <f t="shared" si="5"/>
        <v>0.52672060433075096</v>
      </c>
      <c r="U45" s="4">
        <f t="shared" si="22"/>
        <v>0.89167047739989602</v>
      </c>
      <c r="V45" s="4"/>
      <c r="W45" s="6">
        <f t="shared" si="23"/>
        <v>0.58890000030282952</v>
      </c>
      <c r="X45" s="4">
        <f t="shared" si="25"/>
        <v>5.8316608360293933E-4</v>
      </c>
      <c r="Y45" s="4">
        <f t="shared" si="6"/>
        <v>0.49462980879034107</v>
      </c>
      <c r="Z45" s="6">
        <f t="shared" si="24"/>
        <v>0.41109999969717054</v>
      </c>
      <c r="AA45" s="4">
        <f t="shared" si="26"/>
        <v>1.8758006397023256E-3</v>
      </c>
      <c r="AB45" s="4">
        <f t="shared" si="8"/>
        <v>0.345291754354485</v>
      </c>
      <c r="AC45" s="4">
        <f t="shared" si="9"/>
        <v>0.83992156314482602</v>
      </c>
      <c r="AD45" s="4" t="b">
        <f t="shared" si="10"/>
        <v>0</v>
      </c>
      <c r="AE45" s="1">
        <f t="shared" si="11"/>
        <v>3</v>
      </c>
      <c r="AF45" s="9" t="b">
        <f t="shared" si="12"/>
        <v>1</v>
      </c>
      <c r="AG45" s="1" t="b">
        <f t="shared" si="13"/>
        <v>0</v>
      </c>
      <c r="AH45" s="1" t="b">
        <f t="shared" si="14"/>
        <v>0</v>
      </c>
    </row>
    <row r="46" spans="2:34" x14ac:dyDescent="0.25">
      <c r="B46" s="3">
        <v>37741</v>
      </c>
      <c r="C46" s="1">
        <v>916.92</v>
      </c>
      <c r="D46" s="1">
        <v>184.452</v>
      </c>
      <c r="E46" s="1">
        <f t="shared" si="0"/>
        <v>67.103818738016116</v>
      </c>
      <c r="G46" s="6">
        <f t="shared" si="15"/>
        <v>1</v>
      </c>
      <c r="H46" s="4">
        <f t="shared" si="16"/>
        <v>7.1712347431980832E-4</v>
      </c>
      <c r="I46" s="7">
        <f t="shared" si="1"/>
        <v>0.65754485607331858</v>
      </c>
      <c r="J46" s="4"/>
      <c r="K46" s="6">
        <f t="shared" si="2"/>
        <v>1</v>
      </c>
      <c r="L46" s="4">
        <f t="shared" si="17"/>
        <v>7.1535363506949664E-3</v>
      </c>
      <c r="M46" s="4">
        <f t="shared" si="3"/>
        <v>1.3194840869583879</v>
      </c>
      <c r="N46" s="4"/>
      <c r="O46" s="6">
        <f t="shared" si="18"/>
        <v>0.42775466112806565</v>
      </c>
      <c r="P46" s="4">
        <f t="shared" si="19"/>
        <v>4.30274084591885E-4</v>
      </c>
      <c r="Q46" s="4">
        <f t="shared" si="4"/>
        <v>0.39452691364399117</v>
      </c>
      <c r="R46" s="6">
        <f t="shared" si="20"/>
        <v>0.57224533887193441</v>
      </c>
      <c r="S46" s="4">
        <f t="shared" si="21"/>
        <v>2.8614145402779865E-3</v>
      </c>
      <c r="T46" s="4">
        <f t="shared" si="5"/>
        <v>0.52779363478335517</v>
      </c>
      <c r="U46" s="4">
        <f t="shared" si="22"/>
        <v>0.92232054842734634</v>
      </c>
      <c r="V46" s="4"/>
      <c r="W46" s="6">
        <f t="shared" si="23"/>
        <v>0.60714143970357359</v>
      </c>
      <c r="X46" s="4">
        <f t="shared" si="25"/>
        <v>5.8316608360293933E-4</v>
      </c>
      <c r="Y46" s="4">
        <f t="shared" si="6"/>
        <v>0.53471664537720709</v>
      </c>
      <c r="Z46" s="6">
        <f t="shared" si="24"/>
        <v>0.39285856029642641</v>
      </c>
      <c r="AA46" s="4">
        <f t="shared" si="26"/>
        <v>1.8758006397023256E-3</v>
      </c>
      <c r="AB46" s="4">
        <f t="shared" si="8"/>
        <v>0.34599517959437337</v>
      </c>
      <c r="AC46" s="4">
        <f t="shared" si="9"/>
        <v>0.8807118249715804</v>
      </c>
      <c r="AD46" s="4" t="b">
        <f t="shared" si="10"/>
        <v>0</v>
      </c>
      <c r="AE46" s="1">
        <f t="shared" si="11"/>
        <v>4</v>
      </c>
      <c r="AF46" s="9" t="b">
        <f t="shared" si="12"/>
        <v>0</v>
      </c>
      <c r="AG46" s="1" t="b">
        <f t="shared" si="13"/>
        <v>1</v>
      </c>
      <c r="AH46" s="1" t="b">
        <f t="shared" si="14"/>
        <v>0</v>
      </c>
    </row>
    <row r="47" spans="2:34" x14ac:dyDescent="0.25">
      <c r="B47" s="3">
        <v>37771</v>
      </c>
      <c r="C47" s="1">
        <v>963.59</v>
      </c>
      <c r="D47" s="1">
        <v>187.46799999999999</v>
      </c>
      <c r="E47" s="1">
        <f t="shared" si="0"/>
        <v>70.519313241902196</v>
      </c>
      <c r="G47" s="6">
        <f t="shared" si="15"/>
        <v>1</v>
      </c>
      <c r="H47" s="4">
        <f t="shared" si="16"/>
        <v>7.1712347431980832E-4</v>
      </c>
      <c r="I47" s="7">
        <f t="shared" si="1"/>
        <v>0.69101300861982418</v>
      </c>
      <c r="J47" s="4"/>
      <c r="K47" s="6">
        <f t="shared" si="2"/>
        <v>1</v>
      </c>
      <c r="L47" s="4">
        <f t="shared" si="17"/>
        <v>7.1535363506949664E-3</v>
      </c>
      <c r="M47" s="4">
        <f t="shared" si="3"/>
        <v>1.3410591525920839</v>
      </c>
      <c r="N47" s="4"/>
      <c r="O47" s="6">
        <f t="shared" si="18"/>
        <v>0.43595592775149911</v>
      </c>
      <c r="P47" s="4">
        <f t="shared" si="19"/>
        <v>4.30274084591885E-4</v>
      </c>
      <c r="Q47" s="4">
        <f t="shared" si="4"/>
        <v>0.41460780517189449</v>
      </c>
      <c r="R47" s="6">
        <f t="shared" si="20"/>
        <v>0.56404407224850095</v>
      </c>
      <c r="S47" s="4">
        <f t="shared" si="21"/>
        <v>2.8614145402779865E-3</v>
      </c>
      <c r="T47" s="4">
        <f t="shared" si="5"/>
        <v>0.53642366103683359</v>
      </c>
      <c r="U47" s="4">
        <f t="shared" si="22"/>
        <v>0.95103146620872803</v>
      </c>
      <c r="V47" s="4"/>
      <c r="W47" s="6">
        <f t="shared" si="23"/>
        <v>0.61508522681721667</v>
      </c>
      <c r="X47" s="4">
        <f t="shared" si="25"/>
        <v>5.8316608360293933E-4</v>
      </c>
      <c r="Y47" s="4">
        <f t="shared" si="6"/>
        <v>0.56193300649895628</v>
      </c>
      <c r="Z47" s="6">
        <f t="shared" si="24"/>
        <v>0.38491477318278333</v>
      </c>
      <c r="AA47" s="4">
        <f t="shared" si="26"/>
        <v>1.8758006397023256E-3</v>
      </c>
      <c r="AB47" s="4">
        <f t="shared" si="8"/>
        <v>0.35165259432371554</v>
      </c>
      <c r="AC47" s="4">
        <f t="shared" si="9"/>
        <v>0.91358560082267182</v>
      </c>
      <c r="AD47" s="4" t="b">
        <f t="shared" si="10"/>
        <v>0</v>
      </c>
      <c r="AE47" s="1">
        <f t="shared" si="11"/>
        <v>5</v>
      </c>
      <c r="AF47" s="9" t="b">
        <f t="shared" si="12"/>
        <v>0</v>
      </c>
      <c r="AG47" s="1" t="b">
        <f t="shared" si="13"/>
        <v>0</v>
      </c>
      <c r="AH47" s="1" t="b">
        <f t="shared" si="14"/>
        <v>0</v>
      </c>
    </row>
    <row r="48" spans="2:34" x14ac:dyDescent="0.25">
      <c r="B48" s="3">
        <v>37802</v>
      </c>
      <c r="C48" s="1">
        <v>974.5</v>
      </c>
      <c r="D48" s="1">
        <v>187.327</v>
      </c>
      <c r="E48" s="1">
        <f t="shared" si="0"/>
        <v>71.317750032932764</v>
      </c>
      <c r="G48" s="6">
        <f t="shared" si="15"/>
        <v>1</v>
      </c>
      <c r="H48" s="4">
        <f t="shared" si="16"/>
        <v>7.1712347431980832E-4</v>
      </c>
      <c r="I48" s="7">
        <f t="shared" si="1"/>
        <v>0.69883682572465322</v>
      </c>
      <c r="J48" s="4"/>
      <c r="K48" s="6">
        <f t="shared" si="2"/>
        <v>1</v>
      </c>
      <c r="L48" s="4">
        <f t="shared" si="17"/>
        <v>7.1535363506949664E-3</v>
      </c>
      <c r="M48" s="4">
        <f t="shared" si="3"/>
        <v>1.3400505039666359</v>
      </c>
      <c r="N48" s="4"/>
      <c r="O48" s="6">
        <f t="shared" si="18"/>
        <v>0.43891166022410849</v>
      </c>
      <c r="P48" s="4">
        <f t="shared" si="19"/>
        <v>4.30274084591885E-4</v>
      </c>
      <c r="Q48" s="4">
        <f t="shared" si="4"/>
        <v>0.41930209543479191</v>
      </c>
      <c r="R48" s="6">
        <f t="shared" si="20"/>
        <v>0.56108833977589145</v>
      </c>
      <c r="S48" s="4">
        <f t="shared" si="21"/>
        <v>2.8614145402779865E-3</v>
      </c>
      <c r="T48" s="4">
        <f t="shared" si="5"/>
        <v>0.53602020158665442</v>
      </c>
      <c r="U48" s="4">
        <f t="shared" si="22"/>
        <v>0.95532229702144633</v>
      </c>
      <c r="V48" s="4"/>
      <c r="W48" s="6">
        <f t="shared" si="23"/>
        <v>0.61792494519761221</v>
      </c>
      <c r="X48" s="4">
        <f t="shared" si="25"/>
        <v>5.8316608360293933E-4</v>
      </c>
      <c r="Y48" s="4">
        <f t="shared" si="6"/>
        <v>0.56829534847106433</v>
      </c>
      <c r="Z48" s="6">
        <f t="shared" si="24"/>
        <v>0.3820750548023879</v>
      </c>
      <c r="AA48" s="4">
        <f t="shared" si="26"/>
        <v>1.8758006397023256E-3</v>
      </c>
      <c r="AB48" s="4">
        <f t="shared" si="8"/>
        <v>0.35138810643351753</v>
      </c>
      <c r="AC48" s="4">
        <f t="shared" si="9"/>
        <v>0.91968345490458181</v>
      </c>
      <c r="AD48" s="4" t="b">
        <f t="shared" si="10"/>
        <v>1</v>
      </c>
      <c r="AE48" s="1">
        <f t="shared" si="11"/>
        <v>6</v>
      </c>
      <c r="AF48" s="9" t="b">
        <f t="shared" si="12"/>
        <v>1</v>
      </c>
      <c r="AG48" s="1" t="b">
        <f t="shared" si="13"/>
        <v>0</v>
      </c>
      <c r="AH48" s="1" t="b">
        <f t="shared" si="14"/>
        <v>1</v>
      </c>
    </row>
    <row r="49" spans="2:34" x14ac:dyDescent="0.25">
      <c r="B49" s="3">
        <v>37833</v>
      </c>
      <c r="C49" s="1">
        <v>990.31</v>
      </c>
      <c r="D49" s="1">
        <v>183.7</v>
      </c>
      <c r="E49" s="1">
        <f t="shared" si="0"/>
        <v>72.474788132492193</v>
      </c>
      <c r="G49" s="6">
        <f t="shared" si="15"/>
        <v>1</v>
      </c>
      <c r="H49" s="4">
        <f t="shared" si="16"/>
        <v>7.1712347431980832E-4</v>
      </c>
      <c r="I49" s="7">
        <f t="shared" si="1"/>
        <v>0.71017454785364931</v>
      </c>
      <c r="J49" s="4"/>
      <c r="K49" s="6">
        <f t="shared" si="2"/>
        <v>1</v>
      </c>
      <c r="L49" s="4">
        <f t="shared" si="17"/>
        <v>7.1535363506949664E-3</v>
      </c>
      <c r="M49" s="4">
        <f t="shared" si="3"/>
        <v>1.3141046276226653</v>
      </c>
      <c r="N49" s="4"/>
      <c r="O49" s="6">
        <f t="shared" si="18"/>
        <v>0.44770817964912191</v>
      </c>
      <c r="P49" s="4">
        <f t="shared" si="19"/>
        <v>4.30274084591885E-4</v>
      </c>
      <c r="Q49" s="4">
        <f t="shared" si="4"/>
        <v>0.42610472871218963</v>
      </c>
      <c r="R49" s="6">
        <f t="shared" si="20"/>
        <v>0.55229182035087809</v>
      </c>
      <c r="S49" s="4">
        <f t="shared" si="21"/>
        <v>2.8614145402779865E-3</v>
      </c>
      <c r="T49" s="4">
        <f t="shared" si="5"/>
        <v>0.52564185104906613</v>
      </c>
      <c r="U49" s="4">
        <f t="shared" si="22"/>
        <v>0.95174657976125576</v>
      </c>
      <c r="V49" s="4"/>
      <c r="W49" s="6">
        <f t="shared" si="23"/>
        <v>0.60852357909922605</v>
      </c>
      <c r="X49" s="4">
        <f t="shared" si="25"/>
        <v>5.6624943349692055E-4</v>
      </c>
      <c r="Y49" s="4">
        <f t="shared" si="6"/>
        <v>0.56076247648633537</v>
      </c>
      <c r="Z49" s="6">
        <f t="shared" si="24"/>
        <v>0.39147642090077395</v>
      </c>
      <c r="AA49" s="4">
        <f t="shared" si="26"/>
        <v>1.9638033063137331E-3</v>
      </c>
      <c r="AB49" s="4">
        <f t="shared" si="8"/>
        <v>0.36075066736983274</v>
      </c>
      <c r="AC49" s="4">
        <f t="shared" si="9"/>
        <v>0.92151314385616812</v>
      </c>
      <c r="AD49" s="4" t="b">
        <f t="shared" si="10"/>
        <v>0</v>
      </c>
      <c r="AE49" s="1">
        <f t="shared" si="11"/>
        <v>7</v>
      </c>
      <c r="AF49" s="9" t="b">
        <f t="shared" si="12"/>
        <v>0</v>
      </c>
      <c r="AG49" s="1" t="b">
        <f t="shared" si="13"/>
        <v>0</v>
      </c>
      <c r="AH49" s="1" t="b">
        <f t="shared" si="14"/>
        <v>0</v>
      </c>
    </row>
    <row r="50" spans="2:34" x14ac:dyDescent="0.25">
      <c r="B50" s="3">
        <v>37862</v>
      </c>
      <c r="C50" s="1">
        <v>1008.01</v>
      </c>
      <c r="D50" s="1">
        <v>183.649</v>
      </c>
      <c r="E50" s="1">
        <f t="shared" si="0"/>
        <v>73.770143879627042</v>
      </c>
      <c r="G50" s="6">
        <f t="shared" si="15"/>
        <v>1</v>
      </c>
      <c r="H50" s="4">
        <f t="shared" si="16"/>
        <v>7.1712347431980832E-4</v>
      </c>
      <c r="I50" s="7">
        <f t="shared" si="1"/>
        <v>0.72286763334910997</v>
      </c>
      <c r="J50" s="4"/>
      <c r="K50" s="6">
        <f t="shared" si="2"/>
        <v>1</v>
      </c>
      <c r="L50" s="4">
        <f t="shared" si="17"/>
        <v>7.1535363506949664E-3</v>
      </c>
      <c r="M50" s="4">
        <f t="shared" si="3"/>
        <v>1.3137397972687799</v>
      </c>
      <c r="N50" s="4"/>
      <c r="O50" s="6">
        <f t="shared" si="18"/>
        <v>0.45216130091503504</v>
      </c>
      <c r="P50" s="4">
        <f t="shared" si="19"/>
        <v>4.30274084591885E-4</v>
      </c>
      <c r="Q50" s="4">
        <f t="shared" si="4"/>
        <v>0.43372058000946601</v>
      </c>
      <c r="R50" s="6">
        <f t="shared" si="20"/>
        <v>0.54783869908496496</v>
      </c>
      <c r="S50" s="4">
        <f t="shared" si="21"/>
        <v>2.8614145402779865E-3</v>
      </c>
      <c r="T50" s="4">
        <f t="shared" si="5"/>
        <v>0.52549591890751191</v>
      </c>
      <c r="U50" s="4">
        <f t="shared" si="22"/>
        <v>0.95921649891697791</v>
      </c>
      <c r="V50" s="4"/>
      <c r="W50" s="6">
        <f t="shared" si="23"/>
        <v>0.6128014523824783</v>
      </c>
      <c r="X50" s="4">
        <f t="shared" si="25"/>
        <v>5.6624943349692055E-4</v>
      </c>
      <c r="Y50" s="4">
        <f t="shared" si="6"/>
        <v>0.57078509145923084</v>
      </c>
      <c r="Z50" s="6">
        <f t="shared" si="24"/>
        <v>0.38719854761752165</v>
      </c>
      <c r="AA50" s="4">
        <f t="shared" si="26"/>
        <v>1.9638033063137331E-3</v>
      </c>
      <c r="AB50" s="4">
        <f t="shared" si="8"/>
        <v>0.36065051340121079</v>
      </c>
      <c r="AC50" s="4">
        <f t="shared" si="9"/>
        <v>0.93143560486044163</v>
      </c>
      <c r="AD50" s="4" t="b">
        <f t="shared" si="10"/>
        <v>0</v>
      </c>
      <c r="AE50" s="1">
        <f t="shared" si="11"/>
        <v>8</v>
      </c>
      <c r="AF50" s="9" t="b">
        <f t="shared" si="12"/>
        <v>0</v>
      </c>
      <c r="AG50" s="1" t="b">
        <f t="shared" si="13"/>
        <v>1</v>
      </c>
      <c r="AH50" s="1" t="b">
        <f t="shared" si="14"/>
        <v>0</v>
      </c>
    </row>
    <row r="51" spans="2:34" x14ac:dyDescent="0.25">
      <c r="B51" s="3">
        <v>37894</v>
      </c>
      <c r="C51" s="1">
        <v>995.97</v>
      </c>
      <c r="D51" s="1">
        <v>186.93299999999999</v>
      </c>
      <c r="E51" s="1">
        <f t="shared" si="0"/>
        <v>72.88900923581329</v>
      </c>
      <c r="G51" s="6">
        <f t="shared" si="15"/>
        <v>1</v>
      </c>
      <c r="H51" s="4">
        <f t="shared" si="16"/>
        <v>7.1712347431980832E-4</v>
      </c>
      <c r="I51" s="7">
        <f t="shared" si="1"/>
        <v>0.71423346671829957</v>
      </c>
      <c r="J51" s="4"/>
      <c r="K51" s="6">
        <f t="shared" si="2"/>
        <v>1</v>
      </c>
      <c r="L51" s="4">
        <f t="shared" si="17"/>
        <v>7.1535363506949664E-3</v>
      </c>
      <c r="M51" s="4">
        <f t="shared" si="3"/>
        <v>1.3372320106444622</v>
      </c>
      <c r="N51" s="4"/>
      <c r="O51" s="6">
        <f t="shared" si="18"/>
        <v>0.44480532792623229</v>
      </c>
      <c r="P51" s="4">
        <f t="shared" si="19"/>
        <v>4.30274084591885E-4</v>
      </c>
      <c r="Q51" s="4">
        <f t="shared" si="4"/>
        <v>0.42854008003097971</v>
      </c>
      <c r="R51" s="6">
        <f t="shared" si="20"/>
        <v>0.55519467207376771</v>
      </c>
      <c r="S51" s="4">
        <f t="shared" si="21"/>
        <v>2.8614145402779865E-3</v>
      </c>
      <c r="T51" s="4">
        <f t="shared" si="5"/>
        <v>0.53489280425778485</v>
      </c>
      <c r="U51" s="4">
        <f t="shared" si="22"/>
        <v>0.9634328842887645</v>
      </c>
      <c r="V51" s="4"/>
      <c r="W51" s="6">
        <f t="shared" si="23"/>
        <v>0.60572159974694606</v>
      </c>
      <c r="X51" s="4">
        <f t="shared" si="25"/>
        <v>5.6624943349692055E-4</v>
      </c>
      <c r="Y51" s="4">
        <f t="shared" si="6"/>
        <v>0.56396744827992795</v>
      </c>
      <c r="Z51" s="6">
        <f t="shared" si="24"/>
        <v>0.39427840025305388</v>
      </c>
      <c r="AA51" s="4">
        <f t="shared" si="26"/>
        <v>1.9638033063137331E-3</v>
      </c>
      <c r="AB51" s="4">
        <f t="shared" si="8"/>
        <v>0.36709964345914509</v>
      </c>
      <c r="AC51" s="4">
        <f t="shared" si="9"/>
        <v>0.93106709173907309</v>
      </c>
      <c r="AD51" s="4" t="b">
        <f t="shared" si="10"/>
        <v>0</v>
      </c>
      <c r="AE51" s="1">
        <f t="shared" si="11"/>
        <v>9</v>
      </c>
      <c r="AF51" s="9" t="b">
        <f t="shared" si="12"/>
        <v>1</v>
      </c>
      <c r="AG51" s="1" t="b">
        <f t="shared" si="13"/>
        <v>0</v>
      </c>
      <c r="AH51" s="1" t="b">
        <f t="shared" si="14"/>
        <v>0</v>
      </c>
    </row>
    <row r="52" spans="2:34" x14ac:dyDescent="0.25">
      <c r="B52" s="3">
        <v>37925</v>
      </c>
      <c r="C52" s="1">
        <v>1050.71</v>
      </c>
      <c r="D52" s="1">
        <v>185.197</v>
      </c>
      <c r="E52" s="1">
        <f t="shared" si="0"/>
        <v>76.895098139664228</v>
      </c>
      <c r="G52" s="6">
        <f t="shared" si="15"/>
        <v>1</v>
      </c>
      <c r="H52" s="4">
        <f t="shared" si="16"/>
        <v>7.1712347431980832E-4</v>
      </c>
      <c r="I52" s="7">
        <f t="shared" si="1"/>
        <v>0.75348880570256582</v>
      </c>
      <c r="J52" s="4"/>
      <c r="K52" s="6">
        <f t="shared" si="2"/>
        <v>1</v>
      </c>
      <c r="L52" s="4">
        <f t="shared" si="17"/>
        <v>7.1535363506949664E-3</v>
      </c>
      <c r="M52" s="4">
        <f t="shared" si="3"/>
        <v>1.3248134715396558</v>
      </c>
      <c r="N52" s="4"/>
      <c r="O52" s="6">
        <f t="shared" si="18"/>
        <v>0.4603713720469062</v>
      </c>
      <c r="P52" s="4">
        <f t="shared" si="19"/>
        <v>4.30274084591885E-4</v>
      </c>
      <c r="Q52" s="4">
        <f t="shared" si="4"/>
        <v>0.45209328342153948</v>
      </c>
      <c r="R52" s="6">
        <f t="shared" si="20"/>
        <v>0.53962862795309374</v>
      </c>
      <c r="S52" s="4">
        <f t="shared" si="21"/>
        <v>2.8614145402779865E-3</v>
      </c>
      <c r="T52" s="4">
        <f t="shared" si="5"/>
        <v>0.52992538861586225</v>
      </c>
      <c r="U52" s="4">
        <f t="shared" si="22"/>
        <v>0.98201867203740179</v>
      </c>
      <c r="V52" s="4"/>
      <c r="W52" s="6">
        <f t="shared" si="23"/>
        <v>0.62062399951217095</v>
      </c>
      <c r="X52" s="4">
        <f t="shared" si="25"/>
        <v>5.6624943349692055E-4</v>
      </c>
      <c r="Y52" s="4">
        <f t="shared" si="6"/>
        <v>0.59496394226954941</v>
      </c>
      <c r="Z52" s="6">
        <f t="shared" si="24"/>
        <v>0.37937600048782905</v>
      </c>
      <c r="AA52" s="4">
        <f t="shared" si="26"/>
        <v>1.9638033063137331E-3</v>
      </c>
      <c r="AB52" s="4">
        <f t="shared" si="8"/>
        <v>0.36369048091938444</v>
      </c>
      <c r="AC52" s="4">
        <f t="shared" si="9"/>
        <v>0.95865442318893379</v>
      </c>
      <c r="AD52" s="4" t="b">
        <f t="shared" si="10"/>
        <v>0</v>
      </c>
      <c r="AE52" s="1">
        <f t="shared" si="11"/>
        <v>10</v>
      </c>
      <c r="AF52" s="9" t="b">
        <f t="shared" si="12"/>
        <v>0</v>
      </c>
      <c r="AG52" s="1" t="b">
        <f t="shared" si="13"/>
        <v>0</v>
      </c>
      <c r="AH52" s="1" t="b">
        <f t="shared" si="14"/>
        <v>0</v>
      </c>
    </row>
    <row r="53" spans="2:34" x14ac:dyDescent="0.25">
      <c r="B53" s="3">
        <v>37953</v>
      </c>
      <c r="C53" s="1">
        <v>1058.2</v>
      </c>
      <c r="D53" s="1">
        <v>185.054</v>
      </c>
      <c r="E53" s="1">
        <f t="shared" si="0"/>
        <v>77.443245854129771</v>
      </c>
      <c r="G53" s="6">
        <f t="shared" si="15"/>
        <v>1</v>
      </c>
      <c r="H53" s="4">
        <f t="shared" si="16"/>
        <v>7.1712347431980832E-4</v>
      </c>
      <c r="I53" s="7">
        <f t="shared" si="1"/>
        <v>0.75886006052522115</v>
      </c>
      <c r="J53" s="4"/>
      <c r="K53" s="6">
        <f t="shared" si="2"/>
        <v>1</v>
      </c>
      <c r="L53" s="4">
        <f t="shared" si="17"/>
        <v>7.1535363506949664E-3</v>
      </c>
      <c r="M53" s="4">
        <f t="shared" si="3"/>
        <v>1.3237905158415064</v>
      </c>
      <c r="N53" s="4"/>
      <c r="O53" s="6">
        <f t="shared" si="18"/>
        <v>0.46232852316975315</v>
      </c>
      <c r="P53" s="4">
        <f t="shared" si="19"/>
        <v>4.30274084591885E-4</v>
      </c>
      <c r="Q53" s="4">
        <f t="shared" si="4"/>
        <v>0.45531603631513273</v>
      </c>
      <c r="R53" s="6">
        <f t="shared" si="20"/>
        <v>0.53767147683024685</v>
      </c>
      <c r="S53" s="4">
        <f t="shared" si="21"/>
        <v>2.8614145402779865E-3</v>
      </c>
      <c r="T53" s="4">
        <f t="shared" si="5"/>
        <v>0.52951620633660257</v>
      </c>
      <c r="U53" s="4">
        <f t="shared" si="22"/>
        <v>0.9848322426517353</v>
      </c>
      <c r="V53" s="4"/>
      <c r="W53" s="6">
        <f t="shared" si="23"/>
        <v>0.62247655636752319</v>
      </c>
      <c r="X53" s="4">
        <f t="shared" si="25"/>
        <v>5.6624943349692055E-4</v>
      </c>
      <c r="Y53" s="4">
        <f t="shared" si="6"/>
        <v>0.5992051505264413</v>
      </c>
      <c r="Z53" s="6">
        <f t="shared" si="24"/>
        <v>0.37752344363247675</v>
      </c>
      <c r="AA53" s="4">
        <f t="shared" si="26"/>
        <v>1.9638033063137331E-3</v>
      </c>
      <c r="AB53" s="4">
        <f t="shared" si="8"/>
        <v>0.36340965704658157</v>
      </c>
      <c r="AC53" s="4">
        <f t="shared" si="9"/>
        <v>0.96261480757302287</v>
      </c>
      <c r="AD53" s="4" t="b">
        <f t="shared" si="10"/>
        <v>0</v>
      </c>
      <c r="AE53" s="1">
        <f t="shared" si="11"/>
        <v>11</v>
      </c>
      <c r="AF53" s="9" t="b">
        <f t="shared" si="12"/>
        <v>0</v>
      </c>
      <c r="AG53" s="1" t="b">
        <f t="shared" si="13"/>
        <v>0</v>
      </c>
      <c r="AH53" s="1" t="b">
        <f t="shared" si="14"/>
        <v>0</v>
      </c>
    </row>
    <row r="54" spans="2:34" x14ac:dyDescent="0.25">
      <c r="B54" s="3">
        <v>37986</v>
      </c>
      <c r="C54" s="1">
        <v>1111.92</v>
      </c>
      <c r="D54" s="1">
        <v>186.62100000000001</v>
      </c>
      <c r="E54" s="1">
        <f t="shared" si="0"/>
        <v>81.374687138654295</v>
      </c>
      <c r="G54" s="6">
        <f t="shared" si="15"/>
        <v>1</v>
      </c>
      <c r="H54" s="4">
        <f t="shared" si="16"/>
        <v>7.1712347431980832E-4</v>
      </c>
      <c r="I54" s="7">
        <f t="shared" si="1"/>
        <v>0.79738393356568127</v>
      </c>
      <c r="J54" s="4"/>
      <c r="K54" s="6">
        <f t="shared" si="2"/>
        <v>1</v>
      </c>
      <c r="L54" s="4">
        <f t="shared" si="17"/>
        <v>7.1535363506949664E-3</v>
      </c>
      <c r="M54" s="4">
        <f t="shared" si="3"/>
        <v>1.3350001073030453</v>
      </c>
      <c r="N54" s="4"/>
      <c r="O54" s="6">
        <f t="shared" si="18"/>
        <v>0.47255629492465878</v>
      </c>
      <c r="P54" s="4">
        <f t="shared" si="19"/>
        <v>4.30274084591885E-4</v>
      </c>
      <c r="Q54" s="4">
        <f t="shared" si="4"/>
        <v>0.47843036013940882</v>
      </c>
      <c r="R54" s="6">
        <f t="shared" si="20"/>
        <v>0.52744370507534122</v>
      </c>
      <c r="S54" s="4">
        <f t="shared" si="21"/>
        <v>2.8614145402779865E-3</v>
      </c>
      <c r="T54" s="4">
        <f t="shared" si="5"/>
        <v>0.53400004292121817</v>
      </c>
      <c r="U54" s="4">
        <f t="shared" si="22"/>
        <v>1.012430403060627</v>
      </c>
      <c r="V54" s="4"/>
      <c r="W54" s="6">
        <f t="shared" si="23"/>
        <v>0.63208223352513626</v>
      </c>
      <c r="X54" s="4">
        <f t="shared" si="25"/>
        <v>5.6624943349692055E-4</v>
      </c>
      <c r="Y54" s="4">
        <f t="shared" si="6"/>
        <v>0.62962407009389598</v>
      </c>
      <c r="Z54" s="6">
        <f t="shared" si="24"/>
        <v>0.36791776647486374</v>
      </c>
      <c r="AA54" s="4">
        <f t="shared" si="26"/>
        <v>1.9638033063137331E-3</v>
      </c>
      <c r="AB54" s="4">
        <f t="shared" si="8"/>
        <v>0.36648693682757522</v>
      </c>
      <c r="AC54" s="4">
        <f t="shared" si="9"/>
        <v>0.99611100692147114</v>
      </c>
      <c r="AD54" s="4" t="b">
        <f t="shared" si="10"/>
        <v>1</v>
      </c>
      <c r="AE54" s="1">
        <f t="shared" si="11"/>
        <v>12</v>
      </c>
      <c r="AF54" s="9" t="b">
        <f t="shared" si="12"/>
        <v>1</v>
      </c>
      <c r="AG54" s="1" t="b">
        <f t="shared" si="13"/>
        <v>1</v>
      </c>
      <c r="AH54" s="1" t="b">
        <f t="shared" si="14"/>
        <v>1</v>
      </c>
    </row>
    <row r="55" spans="2:34" x14ac:dyDescent="0.25">
      <c r="B55" s="3">
        <v>38016</v>
      </c>
      <c r="C55" s="1">
        <v>1131.1300000000001</v>
      </c>
      <c r="D55" s="1">
        <v>187.465</v>
      </c>
      <c r="E55" s="1">
        <f t="shared" si="0"/>
        <v>82.780550635968439</v>
      </c>
      <c r="G55" s="6">
        <f t="shared" si="15"/>
        <v>1</v>
      </c>
      <c r="H55" s="4">
        <f t="shared" si="16"/>
        <v>7.1712347431980832E-4</v>
      </c>
      <c r="I55" s="7">
        <f t="shared" si="1"/>
        <v>0.8111598755073649</v>
      </c>
      <c r="J55" s="4"/>
      <c r="K55" s="6">
        <f t="shared" si="2"/>
        <v>1</v>
      </c>
      <c r="L55" s="4">
        <f t="shared" si="17"/>
        <v>7.1535363506949664E-3</v>
      </c>
      <c r="M55" s="4">
        <f t="shared" si="3"/>
        <v>1.3410376919830318</v>
      </c>
      <c r="N55" s="4"/>
      <c r="O55" s="6">
        <f t="shared" si="18"/>
        <v>0.47570197594060798</v>
      </c>
      <c r="P55" s="4">
        <f t="shared" si="19"/>
        <v>4.30274084591885E-4</v>
      </c>
      <c r="Q55" s="4">
        <f t="shared" si="4"/>
        <v>0.48669592530441891</v>
      </c>
      <c r="R55" s="6">
        <f t="shared" si="20"/>
        <v>0.52429802405939196</v>
      </c>
      <c r="S55" s="4">
        <f t="shared" si="21"/>
        <v>2.8614145402779865E-3</v>
      </c>
      <c r="T55" s="4">
        <f t="shared" si="5"/>
        <v>0.53641507679321276</v>
      </c>
      <c r="U55" s="4">
        <f t="shared" si="22"/>
        <v>1.0231110020976317</v>
      </c>
      <c r="V55" s="4"/>
      <c r="W55" s="6">
        <f t="shared" si="23"/>
        <v>0.60302411487055507</v>
      </c>
      <c r="X55" s="4">
        <f t="shared" si="25"/>
        <v>5.3750863744953111E-4</v>
      </c>
      <c r="Y55" s="4">
        <f t="shared" si="6"/>
        <v>0.60799214507828814</v>
      </c>
      <c r="Z55" s="6">
        <f t="shared" si="24"/>
        <v>0.39697588512944482</v>
      </c>
      <c r="AA55" s="4">
        <f t="shared" si="26"/>
        <v>2.135045909991847E-3</v>
      </c>
      <c r="AB55" s="4">
        <f t="shared" si="8"/>
        <v>0.40024638151662162</v>
      </c>
      <c r="AC55" s="4">
        <f t="shared" si="9"/>
        <v>1.0082385265949099</v>
      </c>
      <c r="AD55" s="4" t="b">
        <f t="shared" si="10"/>
        <v>0</v>
      </c>
      <c r="AE55" s="1">
        <f t="shared" si="11"/>
        <v>1</v>
      </c>
      <c r="AF55" s="9" t="b">
        <f t="shared" si="12"/>
        <v>0</v>
      </c>
      <c r="AG55" s="1" t="b">
        <f t="shared" si="13"/>
        <v>0</v>
      </c>
      <c r="AH55" s="1" t="b">
        <f t="shared" si="14"/>
        <v>0</v>
      </c>
    </row>
    <row r="56" spans="2:34" x14ac:dyDescent="0.25">
      <c r="B56" s="3">
        <v>38044</v>
      </c>
      <c r="C56" s="1">
        <v>1144.94</v>
      </c>
      <c r="D56" s="1">
        <v>189.143</v>
      </c>
      <c r="E56" s="1">
        <f t="shared" si="0"/>
        <v>83.791220854495691</v>
      </c>
      <c r="G56" s="6">
        <f t="shared" si="15"/>
        <v>1</v>
      </c>
      <c r="H56" s="4">
        <f t="shared" si="16"/>
        <v>7.1712347431980832E-4</v>
      </c>
      <c r="I56" s="7">
        <f t="shared" si="1"/>
        <v>0.8210633506877214</v>
      </c>
      <c r="J56" s="4"/>
      <c r="K56" s="6">
        <f t="shared" si="2"/>
        <v>1</v>
      </c>
      <c r="L56" s="4">
        <f t="shared" si="17"/>
        <v>7.1535363506949664E-3</v>
      </c>
      <c r="M56" s="4">
        <f t="shared" si="3"/>
        <v>1.353041325979498</v>
      </c>
      <c r="N56" s="4"/>
      <c r="O56" s="6">
        <f t="shared" si="18"/>
        <v>0.47650611470866694</v>
      </c>
      <c r="P56" s="4">
        <f t="shared" si="19"/>
        <v>4.30274084591885E-4</v>
      </c>
      <c r="Q56" s="4">
        <f t="shared" si="4"/>
        <v>0.49263801041263283</v>
      </c>
      <c r="R56" s="6">
        <f t="shared" si="20"/>
        <v>0.52349388529133312</v>
      </c>
      <c r="S56" s="4">
        <f t="shared" si="21"/>
        <v>2.8614145402779865E-3</v>
      </c>
      <c r="T56" s="4">
        <f t="shared" si="5"/>
        <v>0.54121653039179918</v>
      </c>
      <c r="U56" s="4">
        <f t="shared" si="22"/>
        <v>1.033854540804432</v>
      </c>
      <c r="V56" s="4"/>
      <c r="W56" s="6">
        <f t="shared" si="23"/>
        <v>0.60379561923044611</v>
      </c>
      <c r="X56" s="4">
        <f t="shared" si="25"/>
        <v>5.3750863744953111E-4</v>
      </c>
      <c r="Y56" s="4">
        <f t="shared" si="6"/>
        <v>0.61541513936146619</v>
      </c>
      <c r="Z56" s="6">
        <f t="shared" si="24"/>
        <v>0.39620438076955378</v>
      </c>
      <c r="AA56" s="4">
        <f t="shared" si="26"/>
        <v>2.135045909991847E-3</v>
      </c>
      <c r="AB56" s="4">
        <f t="shared" si="8"/>
        <v>0.4038289885535879</v>
      </c>
      <c r="AC56" s="4">
        <f t="shared" si="9"/>
        <v>1.0192441279150541</v>
      </c>
      <c r="AD56" s="4" t="b">
        <f t="shared" si="10"/>
        <v>0</v>
      </c>
      <c r="AE56" s="1">
        <f t="shared" si="11"/>
        <v>2</v>
      </c>
      <c r="AF56" s="9" t="b">
        <f t="shared" si="12"/>
        <v>0</v>
      </c>
      <c r="AG56" s="1" t="b">
        <f t="shared" si="13"/>
        <v>0</v>
      </c>
      <c r="AH56" s="1" t="b">
        <f t="shared" si="14"/>
        <v>0</v>
      </c>
    </row>
    <row r="57" spans="2:34" x14ac:dyDescent="0.25">
      <c r="B57" s="3">
        <v>38077</v>
      </c>
      <c r="C57" s="1">
        <v>1126.21</v>
      </c>
      <c r="D57" s="1">
        <v>190.476</v>
      </c>
      <c r="E57" s="1">
        <f t="shared" si="0"/>
        <v>82.420485648629267</v>
      </c>
      <c r="G57" s="6">
        <f t="shared" si="15"/>
        <v>1</v>
      </c>
      <c r="H57" s="4">
        <f t="shared" si="16"/>
        <v>7.1712347431980832E-4</v>
      </c>
      <c r="I57" s="7">
        <f t="shared" si="1"/>
        <v>0.80763162801371136</v>
      </c>
      <c r="J57" s="4"/>
      <c r="K57" s="6">
        <f t="shared" si="2"/>
        <v>1</v>
      </c>
      <c r="L57" s="4">
        <f t="shared" si="17"/>
        <v>7.1535363506949664E-3</v>
      </c>
      <c r="M57" s="4">
        <f t="shared" si="3"/>
        <v>1.3625769899349744</v>
      </c>
      <c r="N57" s="4"/>
      <c r="O57" s="6">
        <f t="shared" si="18"/>
        <v>0.47064333460898988</v>
      </c>
      <c r="P57" s="4">
        <f t="shared" si="19"/>
        <v>4.30274084591885E-4</v>
      </c>
      <c r="Q57" s="4">
        <f t="shared" si="4"/>
        <v>0.48457897680822681</v>
      </c>
      <c r="R57" s="6">
        <f t="shared" si="20"/>
        <v>0.52935666539101001</v>
      </c>
      <c r="S57" s="4">
        <f t="shared" si="21"/>
        <v>2.8614145402779865E-3</v>
      </c>
      <c r="T57" s="4">
        <f t="shared" si="5"/>
        <v>0.54503079597398973</v>
      </c>
      <c r="U57" s="4">
        <f t="shared" si="22"/>
        <v>1.0296097727822167</v>
      </c>
      <c r="V57" s="4"/>
      <c r="W57" s="6">
        <f t="shared" si="23"/>
        <v>0.5981562054003261</v>
      </c>
      <c r="X57" s="4">
        <f t="shared" si="25"/>
        <v>5.3750863744953111E-4</v>
      </c>
      <c r="Y57" s="4">
        <f t="shared" si="6"/>
        <v>0.60534760258203646</v>
      </c>
      <c r="Z57" s="6">
        <f t="shared" si="24"/>
        <v>0.40184379459967384</v>
      </c>
      <c r="AA57" s="4">
        <f t="shared" si="26"/>
        <v>2.135045909991847E-3</v>
      </c>
      <c r="AB57" s="4">
        <f t="shared" si="8"/>
        <v>0.40667500475160706</v>
      </c>
      <c r="AC57" s="4">
        <f t="shared" si="9"/>
        <v>1.0120226073336436</v>
      </c>
      <c r="AD57" s="4" t="b">
        <f t="shared" si="10"/>
        <v>0</v>
      </c>
      <c r="AE57" s="1">
        <f t="shared" si="11"/>
        <v>3</v>
      </c>
      <c r="AF57" s="9" t="b">
        <f t="shared" si="12"/>
        <v>1</v>
      </c>
      <c r="AG57" s="1" t="b">
        <f t="shared" si="13"/>
        <v>0</v>
      </c>
      <c r="AH57" s="1" t="b">
        <f t="shared" si="14"/>
        <v>0</v>
      </c>
    </row>
    <row r="58" spans="2:34" x14ac:dyDescent="0.25">
      <c r="B58" s="3">
        <v>38107</v>
      </c>
      <c r="C58" s="1">
        <v>1107.3</v>
      </c>
      <c r="D58" s="1">
        <v>186.233</v>
      </c>
      <c r="E58" s="1">
        <f t="shared" si="0"/>
        <v>81.036577333469936</v>
      </c>
      <c r="G58" s="6">
        <f t="shared" si="15"/>
        <v>1</v>
      </c>
      <c r="H58" s="4">
        <f t="shared" si="16"/>
        <v>7.1712347431980832E-4</v>
      </c>
      <c r="I58" s="7">
        <f t="shared" si="1"/>
        <v>0.79407082311432375</v>
      </c>
      <c r="J58" s="4"/>
      <c r="K58" s="6">
        <f t="shared" si="2"/>
        <v>1</v>
      </c>
      <c r="L58" s="4">
        <f t="shared" si="17"/>
        <v>7.1535363506949664E-3</v>
      </c>
      <c r="M58" s="4">
        <f t="shared" si="3"/>
        <v>1.3322245351989757</v>
      </c>
      <c r="N58" s="4"/>
      <c r="O58" s="6">
        <f t="shared" si="18"/>
        <v>0.47203729645504733</v>
      </c>
      <c r="P58" s="4">
        <f t="shared" si="19"/>
        <v>4.30274084591885E-4</v>
      </c>
      <c r="Q58" s="4">
        <f t="shared" si="4"/>
        <v>0.47644249386859422</v>
      </c>
      <c r="R58" s="6">
        <f t="shared" si="20"/>
        <v>0.52796270354495278</v>
      </c>
      <c r="S58" s="4">
        <f t="shared" si="21"/>
        <v>2.8614145402779865E-3</v>
      </c>
      <c r="T58" s="4">
        <f t="shared" si="5"/>
        <v>0.53288981407959024</v>
      </c>
      <c r="U58" s="4">
        <f t="shared" si="22"/>
        <v>1.0093323079481844</v>
      </c>
      <c r="V58" s="4"/>
      <c r="W58" s="6">
        <f t="shared" si="23"/>
        <v>0.59950012327309121</v>
      </c>
      <c r="X58" s="4">
        <f t="shared" si="25"/>
        <v>5.3750863744953111E-4</v>
      </c>
      <c r="Y58" s="4">
        <f t="shared" si="6"/>
        <v>0.59518331424786575</v>
      </c>
      <c r="Z58" s="6">
        <f t="shared" si="24"/>
        <v>0.40049987672690879</v>
      </c>
      <c r="AA58" s="4">
        <f t="shared" si="26"/>
        <v>2.135045909991847E-3</v>
      </c>
      <c r="AB58" s="4">
        <f t="shared" si="8"/>
        <v>0.39761600495551164</v>
      </c>
      <c r="AC58" s="4">
        <f t="shared" si="9"/>
        <v>0.99279931920337738</v>
      </c>
      <c r="AD58" s="4" t="b">
        <f t="shared" si="10"/>
        <v>0</v>
      </c>
      <c r="AE58" s="1">
        <f t="shared" si="11"/>
        <v>4</v>
      </c>
      <c r="AF58" s="9" t="b">
        <f t="shared" si="12"/>
        <v>0</v>
      </c>
      <c r="AG58" s="1" t="b">
        <f t="shared" si="13"/>
        <v>1</v>
      </c>
      <c r="AH58" s="1" t="b">
        <f t="shared" si="14"/>
        <v>0</v>
      </c>
    </row>
    <row r="59" spans="2:34" x14ac:dyDescent="0.25">
      <c r="B59" s="3">
        <v>38138</v>
      </c>
      <c r="C59" s="1">
        <v>1120.68</v>
      </c>
      <c r="D59" s="1">
        <v>185.83799999999999</v>
      </c>
      <c r="E59" s="1">
        <f t="shared" si="0"/>
        <v>82.015778457575266</v>
      </c>
      <c r="G59" s="6">
        <f t="shared" si="15"/>
        <v>1</v>
      </c>
      <c r="H59" s="4">
        <f t="shared" si="16"/>
        <v>7.1712347431980832E-4</v>
      </c>
      <c r="I59" s="7">
        <f t="shared" si="1"/>
        <v>0.80366593520072283</v>
      </c>
      <c r="J59" s="4"/>
      <c r="K59" s="6">
        <f t="shared" si="2"/>
        <v>1</v>
      </c>
      <c r="L59" s="4">
        <f t="shared" si="17"/>
        <v>7.1535363506949664E-3</v>
      </c>
      <c r="M59" s="4">
        <f t="shared" si="3"/>
        <v>1.3293988883404511</v>
      </c>
      <c r="N59" s="4"/>
      <c r="O59" s="6">
        <f t="shared" si="18"/>
        <v>0.47556114767775881</v>
      </c>
      <c r="P59" s="4">
        <f t="shared" si="19"/>
        <v>4.30274084591885E-4</v>
      </c>
      <c r="Q59" s="4">
        <f t="shared" si="4"/>
        <v>0.48219956112043372</v>
      </c>
      <c r="R59" s="6">
        <f t="shared" si="20"/>
        <v>0.52443885232224119</v>
      </c>
      <c r="S59" s="4">
        <f t="shared" si="21"/>
        <v>2.8614145402779865E-3</v>
      </c>
      <c r="T59" s="4">
        <f t="shared" si="5"/>
        <v>0.53175955533618047</v>
      </c>
      <c r="U59" s="4">
        <f t="shared" si="22"/>
        <v>1.0139591164566142</v>
      </c>
      <c r="V59" s="4"/>
      <c r="W59" s="6">
        <f t="shared" si="23"/>
        <v>0.60288893666567422</v>
      </c>
      <c r="X59" s="4">
        <f t="shared" si="25"/>
        <v>5.3750863744953111E-4</v>
      </c>
      <c r="Y59" s="4">
        <f t="shared" si="6"/>
        <v>0.60237517981694055</v>
      </c>
      <c r="Z59" s="6">
        <f t="shared" si="24"/>
        <v>0.39711106333432578</v>
      </c>
      <c r="AA59" s="4">
        <f t="shared" si="26"/>
        <v>2.135045909991847E-3</v>
      </c>
      <c r="AB59" s="4">
        <f t="shared" si="8"/>
        <v>0.39677266182106485</v>
      </c>
      <c r="AC59" s="4">
        <f t="shared" si="9"/>
        <v>0.99914784163800541</v>
      </c>
      <c r="AD59" s="4" t="b">
        <f t="shared" si="10"/>
        <v>0</v>
      </c>
      <c r="AE59" s="1">
        <f t="shared" si="11"/>
        <v>5</v>
      </c>
      <c r="AF59" s="9" t="b">
        <f t="shared" si="12"/>
        <v>0</v>
      </c>
      <c r="AG59" s="1" t="b">
        <f t="shared" si="13"/>
        <v>0</v>
      </c>
      <c r="AH59" s="1" t="b">
        <f t="shared" si="14"/>
        <v>0</v>
      </c>
    </row>
    <row r="60" spans="2:34" x14ac:dyDescent="0.25">
      <c r="B60" s="3">
        <v>38168</v>
      </c>
      <c r="C60" s="1">
        <v>1140.8399999999999</v>
      </c>
      <c r="D60" s="1">
        <v>186.458</v>
      </c>
      <c r="E60" s="1">
        <f t="shared" si="0"/>
        <v>83.491166698379686</v>
      </c>
      <c r="G60" s="6">
        <f t="shared" si="15"/>
        <v>1</v>
      </c>
      <c r="H60" s="4">
        <f t="shared" si="16"/>
        <v>7.1712347431980832E-4</v>
      </c>
      <c r="I60" s="7">
        <f t="shared" si="1"/>
        <v>0.81812314444301004</v>
      </c>
      <c r="J60" s="4"/>
      <c r="K60" s="6">
        <f t="shared" si="2"/>
        <v>1</v>
      </c>
      <c r="L60" s="4">
        <f t="shared" si="17"/>
        <v>7.1535363506949664E-3</v>
      </c>
      <c r="M60" s="4">
        <f t="shared" si="3"/>
        <v>1.3338340808778821</v>
      </c>
      <c r="N60" s="4"/>
      <c r="O60" s="6">
        <f t="shared" si="18"/>
        <v>0.47917833240511365</v>
      </c>
      <c r="P60" s="4">
        <f t="shared" si="19"/>
        <v>4.30274084591885E-4</v>
      </c>
      <c r="Q60" s="4">
        <f t="shared" si="4"/>
        <v>0.49087388666580606</v>
      </c>
      <c r="R60" s="6">
        <f t="shared" si="20"/>
        <v>0.52082166759488646</v>
      </c>
      <c r="S60" s="4">
        <f t="shared" si="21"/>
        <v>2.8614145402779865E-3</v>
      </c>
      <c r="T60" s="4">
        <f t="shared" si="5"/>
        <v>0.53353363235115281</v>
      </c>
      <c r="U60" s="4">
        <f t="shared" si="22"/>
        <v>1.0244075190169588</v>
      </c>
      <c r="V60" s="4"/>
      <c r="W60" s="6">
        <f t="shared" si="23"/>
        <v>0.60635484840757981</v>
      </c>
      <c r="X60" s="4">
        <f t="shared" si="25"/>
        <v>5.3750863744953111E-4</v>
      </c>
      <c r="Y60" s="4">
        <f t="shared" si="6"/>
        <v>0.61321135394792303</v>
      </c>
      <c r="Z60" s="6">
        <f t="shared" si="24"/>
        <v>0.39364515159242019</v>
      </c>
      <c r="AA60" s="4">
        <f t="shared" si="26"/>
        <v>2.135045909991847E-3</v>
      </c>
      <c r="AB60" s="4">
        <f t="shared" si="8"/>
        <v>0.39809639028525978</v>
      </c>
      <c r="AC60" s="4">
        <f t="shared" si="9"/>
        <v>1.0113077442331828</v>
      </c>
      <c r="AD60" s="4" t="b">
        <f t="shared" si="10"/>
        <v>1</v>
      </c>
      <c r="AE60" s="1">
        <f t="shared" si="11"/>
        <v>6</v>
      </c>
      <c r="AF60" s="9" t="b">
        <f t="shared" si="12"/>
        <v>1</v>
      </c>
      <c r="AG60" s="1" t="b">
        <f t="shared" si="13"/>
        <v>0</v>
      </c>
      <c r="AH60" s="1" t="b">
        <f t="shared" si="14"/>
        <v>1</v>
      </c>
    </row>
    <row r="61" spans="2:34" x14ac:dyDescent="0.25">
      <c r="B61" s="3">
        <v>38198</v>
      </c>
      <c r="C61" s="1">
        <v>1101.72</v>
      </c>
      <c r="D61" s="1">
        <v>187.44200000000001</v>
      </c>
      <c r="E61" s="1">
        <f t="shared" si="0"/>
        <v>80.628210945390151</v>
      </c>
      <c r="G61" s="6">
        <f t="shared" si="15"/>
        <v>1</v>
      </c>
      <c r="H61" s="4">
        <f t="shared" si="16"/>
        <v>7.1712347431980832E-4</v>
      </c>
      <c r="I61" s="7">
        <f t="shared" si="1"/>
        <v>0.79006927412761929</v>
      </c>
      <c r="J61" s="4"/>
      <c r="K61" s="6">
        <f t="shared" si="2"/>
        <v>1</v>
      </c>
      <c r="L61" s="4">
        <f t="shared" si="17"/>
        <v>7.1535363506949664E-3</v>
      </c>
      <c r="M61" s="4">
        <f t="shared" si="3"/>
        <v>1.3408731606469659</v>
      </c>
      <c r="N61" s="4"/>
      <c r="O61" s="6">
        <f t="shared" si="18"/>
        <v>0.46916653535929187</v>
      </c>
      <c r="P61" s="4">
        <f t="shared" si="19"/>
        <v>4.30274084591885E-4</v>
      </c>
      <c r="Q61" s="4">
        <f t="shared" si="4"/>
        <v>0.47404156447657159</v>
      </c>
      <c r="R61" s="6">
        <f t="shared" si="20"/>
        <v>0.53083346464070802</v>
      </c>
      <c r="S61" s="4">
        <f t="shared" si="21"/>
        <v>2.8614145402779865E-3</v>
      </c>
      <c r="T61" s="4">
        <f t="shared" si="5"/>
        <v>0.53634926425878637</v>
      </c>
      <c r="U61" s="4">
        <f t="shared" si="22"/>
        <v>1.010390828735358</v>
      </c>
      <c r="V61" s="4"/>
      <c r="W61" s="6">
        <f t="shared" si="23"/>
        <v>0.59032508417403262</v>
      </c>
      <c r="X61" s="4">
        <f t="shared" si="25"/>
        <v>5.3187532567223258E-4</v>
      </c>
      <c r="Y61" s="4">
        <f t="shared" si="6"/>
        <v>0.58597768379961213</v>
      </c>
      <c r="Z61" s="6">
        <f t="shared" si="24"/>
        <v>0.40967491582596732</v>
      </c>
      <c r="AA61" s="4">
        <f t="shared" si="26"/>
        <v>2.1695132292166232E-3</v>
      </c>
      <c r="AB61" s="4">
        <f t="shared" si="8"/>
        <v>0.40665789871082231</v>
      </c>
      <c r="AC61" s="4">
        <f t="shared" si="9"/>
        <v>0.99263558251043449</v>
      </c>
      <c r="AD61" s="4" t="b">
        <f t="shared" si="10"/>
        <v>0</v>
      </c>
      <c r="AE61" s="1">
        <f t="shared" si="11"/>
        <v>7</v>
      </c>
      <c r="AF61" s="9" t="b">
        <f t="shared" si="12"/>
        <v>0</v>
      </c>
      <c r="AG61" s="1" t="b">
        <f t="shared" si="13"/>
        <v>0</v>
      </c>
      <c r="AH61" s="1" t="b">
        <f t="shared" si="14"/>
        <v>0</v>
      </c>
    </row>
    <row r="62" spans="2:34" x14ac:dyDescent="0.25">
      <c r="B62" s="3">
        <v>38230</v>
      </c>
      <c r="C62" s="1">
        <v>1104.24</v>
      </c>
      <c r="D62" s="1">
        <v>189.96</v>
      </c>
      <c r="E62" s="1">
        <f t="shared" si="0"/>
        <v>80.812634475490697</v>
      </c>
      <c r="G62" s="6">
        <f t="shared" si="15"/>
        <v>1</v>
      </c>
      <c r="H62" s="4">
        <f t="shared" si="16"/>
        <v>7.1712347431980832E-4</v>
      </c>
      <c r="I62" s="7">
        <f t="shared" si="1"/>
        <v>0.79187642528290514</v>
      </c>
      <c r="J62" s="4"/>
      <c r="K62" s="6">
        <f t="shared" si="2"/>
        <v>1</v>
      </c>
      <c r="L62" s="4">
        <f t="shared" si="17"/>
        <v>7.1535363506949664E-3</v>
      </c>
      <c r="M62" s="4">
        <f t="shared" si="3"/>
        <v>1.358885765178016</v>
      </c>
      <c r="N62" s="4"/>
      <c r="O62" s="6">
        <f t="shared" si="18"/>
        <v>0.46641318173012014</v>
      </c>
      <c r="P62" s="4">
        <f t="shared" si="19"/>
        <v>4.30274084591885E-4</v>
      </c>
      <c r="Q62" s="4">
        <f t="shared" si="4"/>
        <v>0.47512585516974309</v>
      </c>
      <c r="R62" s="6">
        <f t="shared" si="20"/>
        <v>0.53358681826987975</v>
      </c>
      <c r="S62" s="4">
        <f t="shared" si="21"/>
        <v>2.8614145402779865E-3</v>
      </c>
      <c r="T62" s="4">
        <f t="shared" si="5"/>
        <v>0.54355430607120636</v>
      </c>
      <c r="U62" s="4">
        <f t="shared" si="22"/>
        <v>1.0186801612409495</v>
      </c>
      <c r="V62" s="4"/>
      <c r="W62" s="6">
        <f t="shared" si="23"/>
        <v>0.58764783128935616</v>
      </c>
      <c r="X62" s="4">
        <f t="shared" si="25"/>
        <v>5.3187532567223258E-4</v>
      </c>
      <c r="Y62" s="4">
        <f t="shared" si="6"/>
        <v>0.58731800962030611</v>
      </c>
      <c r="Z62" s="6">
        <f t="shared" si="24"/>
        <v>0.41235216871064384</v>
      </c>
      <c r="AA62" s="4">
        <f t="shared" si="26"/>
        <v>2.1695132292166232E-3</v>
      </c>
      <c r="AB62" s="4">
        <f t="shared" si="8"/>
        <v>0.41212073302198976</v>
      </c>
      <c r="AC62" s="4">
        <f t="shared" si="9"/>
        <v>0.99943874264229593</v>
      </c>
      <c r="AD62" s="4" t="b">
        <f t="shared" si="10"/>
        <v>0</v>
      </c>
      <c r="AE62" s="1">
        <f t="shared" si="11"/>
        <v>8</v>
      </c>
      <c r="AF62" s="9" t="b">
        <f t="shared" si="12"/>
        <v>0</v>
      </c>
      <c r="AG62" s="1" t="b">
        <f t="shared" si="13"/>
        <v>1</v>
      </c>
      <c r="AH62" s="1" t="b">
        <f t="shared" si="14"/>
        <v>0</v>
      </c>
    </row>
    <row r="63" spans="2:34" x14ac:dyDescent="0.25">
      <c r="B63" s="3">
        <v>38260</v>
      </c>
      <c r="C63" s="1">
        <v>1114.58</v>
      </c>
      <c r="D63" s="1">
        <v>189.92599999999999</v>
      </c>
      <c r="E63" s="1">
        <f t="shared" si="0"/>
        <v>81.569356420427098</v>
      </c>
      <c r="G63" s="6">
        <f t="shared" si="15"/>
        <v>1</v>
      </c>
      <c r="H63" s="4">
        <f t="shared" si="16"/>
        <v>7.1712347431980832E-4</v>
      </c>
      <c r="I63" s="7">
        <f t="shared" si="1"/>
        <v>0.79929148200737188</v>
      </c>
      <c r="J63" s="4"/>
      <c r="K63" s="6">
        <f t="shared" si="2"/>
        <v>1</v>
      </c>
      <c r="L63" s="4">
        <f t="shared" si="17"/>
        <v>7.1535363506949664E-3</v>
      </c>
      <c r="M63" s="4">
        <f t="shared" si="3"/>
        <v>1.358642544942092</v>
      </c>
      <c r="N63" s="4"/>
      <c r="O63" s="6">
        <f t="shared" si="18"/>
        <v>0.46877803696835479</v>
      </c>
      <c r="P63" s="4">
        <f t="shared" si="19"/>
        <v>4.30274084591885E-4</v>
      </c>
      <c r="Q63" s="4">
        <f t="shared" si="4"/>
        <v>0.47957488920442315</v>
      </c>
      <c r="R63" s="6">
        <f t="shared" si="20"/>
        <v>0.53122196303164537</v>
      </c>
      <c r="S63" s="4">
        <f t="shared" si="21"/>
        <v>2.8614145402779865E-3</v>
      </c>
      <c r="T63" s="4">
        <f t="shared" si="5"/>
        <v>0.54345701797683688</v>
      </c>
      <c r="U63" s="4">
        <f t="shared" si="22"/>
        <v>1.0230319071812599</v>
      </c>
      <c r="V63" s="4"/>
      <c r="W63" s="6">
        <f t="shared" si="23"/>
        <v>0.58994775828586299</v>
      </c>
      <c r="X63" s="4">
        <f t="shared" si="25"/>
        <v>5.3187532567223258E-4</v>
      </c>
      <c r="Y63" s="4">
        <f t="shared" si="6"/>
        <v>0.59281760048775689</v>
      </c>
      <c r="Z63" s="6">
        <f t="shared" si="24"/>
        <v>0.41005224171413701</v>
      </c>
      <c r="AA63" s="4">
        <f t="shared" si="26"/>
        <v>2.1695132292166232E-3</v>
      </c>
      <c r="AB63" s="4">
        <f t="shared" si="8"/>
        <v>0.41204696957219633</v>
      </c>
      <c r="AC63" s="4">
        <f t="shared" si="9"/>
        <v>1.0048645700599532</v>
      </c>
      <c r="AD63" s="4" t="b">
        <f t="shared" si="10"/>
        <v>0</v>
      </c>
      <c r="AE63" s="1">
        <f t="shared" si="11"/>
        <v>9</v>
      </c>
      <c r="AF63" s="9" t="b">
        <f t="shared" si="12"/>
        <v>1</v>
      </c>
      <c r="AG63" s="1" t="b">
        <f t="shared" si="13"/>
        <v>0</v>
      </c>
      <c r="AH63" s="1" t="b">
        <f t="shared" si="14"/>
        <v>0</v>
      </c>
    </row>
    <row r="64" spans="2:34" x14ac:dyDescent="0.25">
      <c r="B64" s="3">
        <v>38289</v>
      </c>
      <c r="C64" s="1">
        <v>1130.2</v>
      </c>
      <c r="D64" s="1">
        <v>190.965</v>
      </c>
      <c r="E64" s="1">
        <f t="shared" si="0"/>
        <v>82.712489571288472</v>
      </c>
      <c r="G64" s="6">
        <f t="shared" si="15"/>
        <v>1</v>
      </c>
      <c r="H64" s="4">
        <f t="shared" si="16"/>
        <v>7.1712347431980832E-4</v>
      </c>
      <c r="I64" s="7">
        <f t="shared" si="1"/>
        <v>0.81049295067624738</v>
      </c>
      <c r="J64" s="4"/>
      <c r="K64" s="6">
        <f t="shared" si="2"/>
        <v>1</v>
      </c>
      <c r="L64" s="4">
        <f t="shared" si="17"/>
        <v>7.1535363506949664E-3</v>
      </c>
      <c r="M64" s="4">
        <f t="shared" si="3"/>
        <v>1.3660750692104642</v>
      </c>
      <c r="N64" s="4"/>
      <c r="O64" s="6">
        <f t="shared" si="18"/>
        <v>0.47088566132962983</v>
      </c>
      <c r="P64" s="4">
        <f t="shared" si="19"/>
        <v>4.30274084591885E-4</v>
      </c>
      <c r="Q64" s="4">
        <f t="shared" si="4"/>
        <v>0.48629577040574845</v>
      </c>
      <c r="R64" s="6">
        <f t="shared" si="20"/>
        <v>0.52911433867037005</v>
      </c>
      <c r="S64" s="4">
        <f t="shared" si="21"/>
        <v>2.8614145402779865E-3</v>
      </c>
      <c r="T64" s="4">
        <f t="shared" si="5"/>
        <v>0.54643002768418569</v>
      </c>
      <c r="U64" s="4">
        <f t="shared" si="22"/>
        <v>1.0327257980899343</v>
      </c>
      <c r="V64" s="4"/>
      <c r="W64" s="6">
        <f t="shared" si="23"/>
        <v>0.59199306068458057</v>
      </c>
      <c r="X64" s="4">
        <f t="shared" si="25"/>
        <v>5.3187532567223258E-4</v>
      </c>
      <c r="Y64" s="4">
        <f t="shared" si="6"/>
        <v>0.60112549307475727</v>
      </c>
      <c r="Z64" s="6">
        <f t="shared" si="24"/>
        <v>0.40800693931541943</v>
      </c>
      <c r="AA64" s="4">
        <f t="shared" si="26"/>
        <v>2.1695132292166232E-3</v>
      </c>
      <c r="AB64" s="4">
        <f t="shared" si="8"/>
        <v>0.41430109381735247</v>
      </c>
      <c r="AC64" s="4">
        <f t="shared" si="9"/>
        <v>1.0154265868921097</v>
      </c>
      <c r="AD64" s="4" t="b">
        <f t="shared" si="10"/>
        <v>0</v>
      </c>
      <c r="AE64" s="1">
        <f t="shared" si="11"/>
        <v>10</v>
      </c>
      <c r="AF64" s="9" t="b">
        <f t="shared" si="12"/>
        <v>0</v>
      </c>
      <c r="AG64" s="1" t="b">
        <f t="shared" si="13"/>
        <v>0</v>
      </c>
      <c r="AH64" s="1" t="b">
        <f t="shared" si="14"/>
        <v>0</v>
      </c>
    </row>
    <row r="65" spans="2:34" x14ac:dyDescent="0.25">
      <c r="B65" s="3">
        <v>38321</v>
      </c>
      <c r="C65" s="1">
        <v>1173.82</v>
      </c>
      <c r="D65" s="1">
        <v>189.072</v>
      </c>
      <c r="E65" s="1">
        <f t="shared" si="0"/>
        <v>85.904773056600447</v>
      </c>
      <c r="G65" s="6">
        <f t="shared" si="15"/>
        <v>1</v>
      </c>
      <c r="H65" s="4">
        <f t="shared" si="16"/>
        <v>7.1712347431980832E-4</v>
      </c>
      <c r="I65" s="7">
        <f t="shared" si="1"/>
        <v>0.84177387662607739</v>
      </c>
      <c r="J65" s="4"/>
      <c r="K65" s="6">
        <f t="shared" si="2"/>
        <v>1</v>
      </c>
      <c r="L65" s="4">
        <f t="shared" si="17"/>
        <v>7.1535363506949664E-3</v>
      </c>
      <c r="M65" s="4">
        <f t="shared" si="3"/>
        <v>1.3525334248985987</v>
      </c>
      <c r="N65" s="4"/>
      <c r="O65" s="6">
        <f t="shared" si="18"/>
        <v>0.48281722087972717</v>
      </c>
      <c r="P65" s="4">
        <f t="shared" si="19"/>
        <v>4.30274084591885E-4</v>
      </c>
      <c r="Q65" s="4">
        <f t="shared" si="4"/>
        <v>0.50506432597564643</v>
      </c>
      <c r="R65" s="6">
        <f t="shared" si="20"/>
        <v>0.51718277912027288</v>
      </c>
      <c r="S65" s="4">
        <f t="shared" si="21"/>
        <v>2.8614145402779865E-3</v>
      </c>
      <c r="T65" s="4">
        <f t="shared" si="5"/>
        <v>0.54101336995943949</v>
      </c>
      <c r="U65" s="4">
        <f t="shared" si="22"/>
        <v>1.0460776959350859</v>
      </c>
      <c r="V65" s="4"/>
      <c r="W65" s="6">
        <f t="shared" si="23"/>
        <v>0.60349324749453648</v>
      </c>
      <c r="X65" s="4">
        <f t="shared" si="25"/>
        <v>5.3187532567223258E-4</v>
      </c>
      <c r="Y65" s="4">
        <f t="shared" si="6"/>
        <v>0.62432589478057998</v>
      </c>
      <c r="Z65" s="6">
        <f t="shared" si="24"/>
        <v>0.39650675250546363</v>
      </c>
      <c r="AA65" s="4">
        <f t="shared" si="26"/>
        <v>2.1695132292166232E-3</v>
      </c>
      <c r="AB65" s="4">
        <f t="shared" si="8"/>
        <v>0.41019420527444539</v>
      </c>
      <c r="AC65" s="4">
        <f t="shared" si="9"/>
        <v>1.0345201000550253</v>
      </c>
      <c r="AD65" s="4" t="b">
        <f t="shared" si="10"/>
        <v>0</v>
      </c>
      <c r="AE65" s="1">
        <f t="shared" si="11"/>
        <v>11</v>
      </c>
      <c r="AF65" s="9" t="b">
        <f t="shared" si="12"/>
        <v>0</v>
      </c>
      <c r="AG65" s="1" t="b">
        <f t="shared" si="13"/>
        <v>0</v>
      </c>
      <c r="AH65" s="1" t="b">
        <f t="shared" si="14"/>
        <v>0</v>
      </c>
    </row>
    <row r="66" spans="2:34" x14ac:dyDescent="0.25">
      <c r="B66" s="3">
        <v>38352</v>
      </c>
      <c r="C66" s="1">
        <v>1211.92</v>
      </c>
      <c r="D66" s="1">
        <v>190.078</v>
      </c>
      <c r="E66" s="1">
        <f t="shared" si="0"/>
        <v>88.693081190263612</v>
      </c>
      <c r="G66" s="6">
        <f t="shared" si="15"/>
        <v>1</v>
      </c>
      <c r="H66" s="4">
        <f t="shared" si="16"/>
        <v>7.1712347431980832E-4</v>
      </c>
      <c r="I66" s="7">
        <f t="shared" si="1"/>
        <v>0.86909628099766212</v>
      </c>
      <c r="J66" s="4"/>
      <c r="K66" s="6">
        <f t="shared" si="2"/>
        <v>1</v>
      </c>
      <c r="L66" s="4">
        <f t="shared" si="17"/>
        <v>7.1535363506949664E-3</v>
      </c>
      <c r="M66" s="4">
        <f t="shared" si="3"/>
        <v>1.3597298824673978</v>
      </c>
      <c r="N66" s="4"/>
      <c r="O66" s="6">
        <f t="shared" si="18"/>
        <v>0.48947097655642446</v>
      </c>
      <c r="P66" s="4">
        <f t="shared" si="19"/>
        <v>4.30274084591885E-4</v>
      </c>
      <c r="Q66" s="4">
        <f t="shared" si="4"/>
        <v>0.52145776859859727</v>
      </c>
      <c r="R66" s="6">
        <f t="shared" si="20"/>
        <v>0.51052902344357542</v>
      </c>
      <c r="S66" s="4">
        <f t="shared" si="21"/>
        <v>2.8614145402779865E-3</v>
      </c>
      <c r="T66" s="4">
        <f t="shared" si="5"/>
        <v>0.54389195298695914</v>
      </c>
      <c r="U66" s="4">
        <f t="shared" si="22"/>
        <v>1.0653497215855565</v>
      </c>
      <c r="V66" s="4"/>
      <c r="W66" s="6">
        <f t="shared" si="23"/>
        <v>0.60984902625631277</v>
      </c>
      <c r="X66" s="4">
        <f t="shared" si="25"/>
        <v>5.3187532567223258E-4</v>
      </c>
      <c r="Y66" s="4">
        <f t="shared" si="6"/>
        <v>0.64459034468869214</v>
      </c>
      <c r="Z66" s="6">
        <f t="shared" si="24"/>
        <v>0.39015097374368729</v>
      </c>
      <c r="AA66" s="4">
        <f t="shared" si="26"/>
        <v>2.1695132292166232E-3</v>
      </c>
      <c r="AB66" s="4">
        <f t="shared" si="8"/>
        <v>0.41237673558303733</v>
      </c>
      <c r="AC66" s="4">
        <f t="shared" si="9"/>
        <v>1.0569670802717295</v>
      </c>
      <c r="AD66" s="4" t="b">
        <f t="shared" si="10"/>
        <v>1</v>
      </c>
      <c r="AE66" s="1">
        <f t="shared" si="11"/>
        <v>12</v>
      </c>
      <c r="AF66" s="9" t="b">
        <f t="shared" si="12"/>
        <v>1</v>
      </c>
      <c r="AG66" s="1" t="b">
        <f t="shared" si="13"/>
        <v>1</v>
      </c>
      <c r="AH66" s="1" t="b">
        <f t="shared" si="14"/>
        <v>1</v>
      </c>
    </row>
    <row r="67" spans="2:34" x14ac:dyDescent="0.25">
      <c r="B67" s="3">
        <v>38383</v>
      </c>
      <c r="C67" s="1">
        <v>1181.27</v>
      </c>
      <c r="D67" s="1">
        <v>190.291</v>
      </c>
      <c r="E67" s="1">
        <f t="shared" si="0"/>
        <v>86.449993413445341</v>
      </c>
      <c r="G67" s="6">
        <f t="shared" si="15"/>
        <v>1</v>
      </c>
      <c r="H67" s="4">
        <f t="shared" si="16"/>
        <v>7.1712347431980832E-4</v>
      </c>
      <c r="I67" s="7">
        <f t="shared" si="1"/>
        <v>0.84711644650975992</v>
      </c>
      <c r="J67" s="4"/>
      <c r="K67" s="6">
        <f t="shared" si="2"/>
        <v>1</v>
      </c>
      <c r="L67" s="4">
        <f t="shared" si="17"/>
        <v>7.1535363506949664E-3</v>
      </c>
      <c r="M67" s="4">
        <f t="shared" si="3"/>
        <v>1.3612535857100958</v>
      </c>
      <c r="N67" s="4"/>
      <c r="O67" s="6">
        <f t="shared" si="18"/>
        <v>0.48279229007153968</v>
      </c>
      <c r="P67" s="4">
        <f t="shared" si="19"/>
        <v>4.30274084591885E-4</v>
      </c>
      <c r="Q67" s="4">
        <f t="shared" si="4"/>
        <v>0.50826986790585604</v>
      </c>
      <c r="R67" s="6">
        <f t="shared" si="20"/>
        <v>0.51720770992846032</v>
      </c>
      <c r="S67" s="4">
        <f t="shared" si="21"/>
        <v>2.8614145402779865E-3</v>
      </c>
      <c r="T67" s="4">
        <f t="shared" si="5"/>
        <v>0.5445014342840383</v>
      </c>
      <c r="U67" s="4">
        <f t="shared" si="22"/>
        <v>1.0527713021898943</v>
      </c>
      <c r="V67" s="4"/>
      <c r="W67" s="6">
        <f t="shared" si="23"/>
        <v>0.59356661192690496</v>
      </c>
      <c r="X67" s="4">
        <f t="shared" si="25"/>
        <v>5.2328557013914907E-4</v>
      </c>
      <c r="Y67" s="4">
        <f t="shared" si="6"/>
        <v>0.6181415454382726</v>
      </c>
      <c r="Z67" s="6">
        <f t="shared" si="24"/>
        <v>0.40643338807309504</v>
      </c>
      <c r="AA67" s="4">
        <f t="shared" si="26"/>
        <v>2.2242807274313273E-3</v>
      </c>
      <c r="AB67" s="4">
        <f t="shared" si="8"/>
        <v>0.42326060390363468</v>
      </c>
      <c r="AC67" s="4">
        <f t="shared" si="9"/>
        <v>1.0414021493419072</v>
      </c>
      <c r="AD67" s="4" t="b">
        <f t="shared" si="10"/>
        <v>0</v>
      </c>
      <c r="AE67" s="1">
        <f t="shared" si="11"/>
        <v>1</v>
      </c>
      <c r="AF67" s="9" t="b">
        <f t="shared" si="12"/>
        <v>0</v>
      </c>
      <c r="AG67" s="1" t="b">
        <f t="shared" si="13"/>
        <v>0</v>
      </c>
      <c r="AH67" s="1" t="b">
        <f t="shared" si="14"/>
        <v>0</v>
      </c>
    </row>
    <row r="68" spans="2:34" x14ac:dyDescent="0.25">
      <c r="B68" s="3">
        <v>38411</v>
      </c>
      <c r="C68" s="1">
        <v>1203.5999999999999</v>
      </c>
      <c r="D68" s="1">
        <v>188.96799999999999</v>
      </c>
      <c r="E68" s="1">
        <f t="shared" si="0"/>
        <v>88.084190805169698</v>
      </c>
      <c r="G68" s="6">
        <f t="shared" si="15"/>
        <v>1</v>
      </c>
      <c r="H68" s="4">
        <f t="shared" si="16"/>
        <v>7.1712347431980832E-4</v>
      </c>
      <c r="I68" s="7">
        <f t="shared" si="1"/>
        <v>0.86312981369132125</v>
      </c>
      <c r="J68" s="4"/>
      <c r="K68" s="6">
        <f t="shared" si="2"/>
        <v>1</v>
      </c>
      <c r="L68" s="4">
        <f t="shared" si="17"/>
        <v>7.1535363506949664E-3</v>
      </c>
      <c r="M68" s="4">
        <f t="shared" si="3"/>
        <v>1.3517894571181264</v>
      </c>
      <c r="N68" s="4"/>
      <c r="O68" s="6">
        <f t="shared" si="18"/>
        <v>0.48921309693380954</v>
      </c>
      <c r="P68" s="4">
        <f t="shared" si="19"/>
        <v>4.30274084591885E-4</v>
      </c>
      <c r="Q68" s="4">
        <f t="shared" si="4"/>
        <v>0.51787788821479275</v>
      </c>
      <c r="R68" s="6">
        <f t="shared" si="20"/>
        <v>0.51078690306619035</v>
      </c>
      <c r="S68" s="4">
        <f t="shared" si="21"/>
        <v>2.8614145402779865E-3</v>
      </c>
      <c r="T68" s="4">
        <f t="shared" si="5"/>
        <v>0.54071578284725053</v>
      </c>
      <c r="U68" s="4">
        <f t="shared" si="22"/>
        <v>1.0585936710620434</v>
      </c>
      <c r="V68" s="4"/>
      <c r="W68" s="6">
        <f t="shared" si="23"/>
        <v>0.59975229747951131</v>
      </c>
      <c r="X68" s="4">
        <f t="shared" si="25"/>
        <v>5.2328557013914907E-4</v>
      </c>
      <c r="Y68" s="4">
        <f t="shared" si="6"/>
        <v>0.62982651221947972</v>
      </c>
      <c r="Z68" s="6">
        <f t="shared" si="24"/>
        <v>0.40024770252048864</v>
      </c>
      <c r="AA68" s="4">
        <f t="shared" si="26"/>
        <v>2.2242807274313273E-3</v>
      </c>
      <c r="AB68" s="4">
        <f t="shared" si="8"/>
        <v>0.42031788050124302</v>
      </c>
      <c r="AC68" s="4">
        <f t="shared" si="9"/>
        <v>1.0501443927207228</v>
      </c>
      <c r="AD68" s="4" t="b">
        <f t="shared" si="10"/>
        <v>0</v>
      </c>
      <c r="AE68" s="1">
        <f t="shared" si="11"/>
        <v>2</v>
      </c>
      <c r="AF68" s="9" t="b">
        <f t="shared" si="12"/>
        <v>0</v>
      </c>
      <c r="AG68" s="1" t="b">
        <f t="shared" si="13"/>
        <v>0</v>
      </c>
      <c r="AH68" s="1" t="b">
        <f t="shared" si="14"/>
        <v>0</v>
      </c>
    </row>
    <row r="69" spans="2:34" x14ac:dyDescent="0.25">
      <c r="B69" s="3">
        <v>38442</v>
      </c>
      <c r="C69" s="1">
        <v>1180.5899999999999</v>
      </c>
      <c r="D69" s="1">
        <v>188.74700000000001</v>
      </c>
      <c r="E69" s="1">
        <f t="shared" si="0"/>
        <v>86.400228333894404</v>
      </c>
      <c r="G69" s="6">
        <f t="shared" si="15"/>
        <v>1</v>
      </c>
      <c r="H69" s="4">
        <f t="shared" si="16"/>
        <v>7.1712347431980832E-4</v>
      </c>
      <c r="I69" s="7">
        <f t="shared" si="1"/>
        <v>0.8466288025472225</v>
      </c>
      <c r="J69" s="4"/>
      <c r="K69" s="6">
        <f t="shared" si="2"/>
        <v>1</v>
      </c>
      <c r="L69" s="4">
        <f t="shared" si="17"/>
        <v>7.1535363506949664E-3</v>
      </c>
      <c r="M69" s="4">
        <f t="shared" si="3"/>
        <v>1.350208525584623</v>
      </c>
      <c r="N69" s="4"/>
      <c r="O69" s="6">
        <f t="shared" si="18"/>
        <v>0.48468307753650536</v>
      </c>
      <c r="P69" s="4">
        <f t="shared" si="19"/>
        <v>4.30274084591885E-4</v>
      </c>
      <c r="Q69" s="4">
        <f t="shared" si="4"/>
        <v>0.50797728152833344</v>
      </c>
      <c r="R69" s="6">
        <f t="shared" si="20"/>
        <v>0.51531692246349459</v>
      </c>
      <c r="S69" s="4">
        <f t="shared" si="21"/>
        <v>2.8614145402779865E-3</v>
      </c>
      <c r="T69" s="4">
        <f t="shared" si="5"/>
        <v>0.5400834102338492</v>
      </c>
      <c r="U69" s="4">
        <f t="shared" si="22"/>
        <v>1.0480606917621826</v>
      </c>
      <c r="V69" s="4"/>
      <c r="W69" s="6">
        <f t="shared" si="23"/>
        <v>0.59539181885177106</v>
      </c>
      <c r="X69" s="4">
        <f t="shared" si="25"/>
        <v>5.2328557013914907E-4</v>
      </c>
      <c r="Y69" s="4">
        <f t="shared" si="6"/>
        <v>0.61778571125057791</v>
      </c>
      <c r="Z69" s="6">
        <f t="shared" si="24"/>
        <v>0.40460818114822888</v>
      </c>
      <c r="AA69" s="4">
        <f t="shared" si="26"/>
        <v>2.2242807274313273E-3</v>
      </c>
      <c r="AB69" s="4">
        <f t="shared" si="8"/>
        <v>0.4198263144604808</v>
      </c>
      <c r="AC69" s="4">
        <f t="shared" si="9"/>
        <v>1.0376120257110588</v>
      </c>
      <c r="AD69" s="4" t="b">
        <f t="shared" si="10"/>
        <v>0</v>
      </c>
      <c r="AE69" s="1">
        <f t="shared" si="11"/>
        <v>3</v>
      </c>
      <c r="AF69" s="9" t="b">
        <f t="shared" si="12"/>
        <v>1</v>
      </c>
      <c r="AG69" s="1" t="b">
        <f t="shared" si="13"/>
        <v>0</v>
      </c>
      <c r="AH69" s="1" t="b">
        <f t="shared" si="14"/>
        <v>0</v>
      </c>
    </row>
    <row r="70" spans="2:34" x14ac:dyDescent="0.25">
      <c r="B70" s="3">
        <v>38471</v>
      </c>
      <c r="C70" s="1">
        <v>1156.8499999999999</v>
      </c>
      <c r="D70" s="1">
        <v>190.88800000000001</v>
      </c>
      <c r="E70" s="1">
        <f t="shared" si="0"/>
        <v>84.662841586042347</v>
      </c>
      <c r="G70" s="6">
        <f t="shared" si="15"/>
        <v>1</v>
      </c>
      <c r="H70" s="4">
        <f t="shared" si="16"/>
        <v>7.1712347431980832E-4</v>
      </c>
      <c r="I70" s="7">
        <f t="shared" si="1"/>
        <v>0.82960429126687019</v>
      </c>
      <c r="J70" s="4"/>
      <c r="K70" s="6">
        <f t="shared" si="2"/>
        <v>1</v>
      </c>
      <c r="L70" s="4">
        <f t="shared" si="17"/>
        <v>7.1535363506949664E-3</v>
      </c>
      <c r="M70" s="4">
        <f t="shared" si="3"/>
        <v>1.3655242469114608</v>
      </c>
      <c r="N70" s="4"/>
      <c r="O70" s="6">
        <f t="shared" si="18"/>
        <v>0.47679673817347051</v>
      </c>
      <c r="P70" s="4">
        <f t="shared" si="19"/>
        <v>4.30274084591885E-4</v>
      </c>
      <c r="Q70" s="4">
        <f t="shared" si="4"/>
        <v>0.49776257476012215</v>
      </c>
      <c r="R70" s="6">
        <f t="shared" si="20"/>
        <v>0.52320326182652954</v>
      </c>
      <c r="S70" s="4">
        <f t="shared" si="21"/>
        <v>2.8614145402779865E-3</v>
      </c>
      <c r="T70" s="4">
        <f t="shared" si="5"/>
        <v>0.54620969876458425</v>
      </c>
      <c r="U70" s="4">
        <f t="shared" si="22"/>
        <v>1.0439722735247063</v>
      </c>
      <c r="V70" s="4"/>
      <c r="W70" s="6">
        <f t="shared" si="23"/>
        <v>0.58775870897008697</v>
      </c>
      <c r="X70" s="4">
        <f t="shared" si="25"/>
        <v>5.2328557013914907E-4</v>
      </c>
      <c r="Y70" s="4">
        <f t="shared" si="6"/>
        <v>0.60536291181547452</v>
      </c>
      <c r="Z70" s="6">
        <f t="shared" si="24"/>
        <v>0.41224129102991319</v>
      </c>
      <c r="AA70" s="4">
        <f t="shared" si="26"/>
        <v>2.2242807274313273E-3</v>
      </c>
      <c r="AB70" s="4">
        <f t="shared" si="8"/>
        <v>0.42458849949791122</v>
      </c>
      <c r="AC70" s="4">
        <f t="shared" si="9"/>
        <v>1.0299514113133856</v>
      </c>
      <c r="AD70" s="4" t="b">
        <f t="shared" si="10"/>
        <v>0</v>
      </c>
      <c r="AE70" s="1">
        <f t="shared" si="11"/>
        <v>4</v>
      </c>
      <c r="AF70" s="9" t="b">
        <f t="shared" si="12"/>
        <v>0</v>
      </c>
      <c r="AG70" s="1" t="b">
        <f t="shared" si="13"/>
        <v>1</v>
      </c>
      <c r="AH70" s="1" t="b">
        <f t="shared" si="14"/>
        <v>0</v>
      </c>
    </row>
    <row r="71" spans="2:34" x14ac:dyDescent="0.25">
      <c r="B71" s="3">
        <v>38503</v>
      </c>
      <c r="C71" s="1">
        <v>1191.5</v>
      </c>
      <c r="D71" s="1">
        <v>192.45500000000001</v>
      </c>
      <c r="E71" s="1">
        <f t="shared" si="0"/>
        <v>87.198665124924986</v>
      </c>
      <c r="G71" s="6">
        <f t="shared" si="15"/>
        <v>1</v>
      </c>
      <c r="H71" s="4">
        <f t="shared" si="16"/>
        <v>7.1712347431980832E-4</v>
      </c>
      <c r="I71" s="7">
        <f t="shared" si="1"/>
        <v>0.85445261965205166</v>
      </c>
      <c r="J71" s="4"/>
      <c r="K71" s="6">
        <f t="shared" si="2"/>
        <v>1</v>
      </c>
      <c r="L71" s="4">
        <f t="shared" si="17"/>
        <v>7.1535363506949664E-3</v>
      </c>
      <c r="M71" s="4">
        <f t="shared" si="3"/>
        <v>1.3767338383729999</v>
      </c>
      <c r="N71" s="4"/>
      <c r="O71" s="6">
        <f t="shared" si="18"/>
        <v>0.4821218679724143</v>
      </c>
      <c r="P71" s="4">
        <f t="shared" si="19"/>
        <v>4.30274084591885E-4</v>
      </c>
      <c r="Q71" s="4">
        <f t="shared" si="4"/>
        <v>0.51267157179123102</v>
      </c>
      <c r="R71" s="6">
        <f t="shared" si="20"/>
        <v>0.51787813202758581</v>
      </c>
      <c r="S71" s="4">
        <f t="shared" si="21"/>
        <v>2.8614145402779865E-3</v>
      </c>
      <c r="T71" s="4">
        <f t="shared" si="5"/>
        <v>0.55069353534919996</v>
      </c>
      <c r="U71" s="4">
        <f t="shared" si="22"/>
        <v>1.0633651071404309</v>
      </c>
      <c r="V71" s="4"/>
      <c r="W71" s="6">
        <f t="shared" si="23"/>
        <v>0.5929187073745289</v>
      </c>
      <c r="X71" s="4">
        <f t="shared" si="25"/>
        <v>5.2328557013914907E-4</v>
      </c>
      <c r="Y71" s="4">
        <f t="shared" si="6"/>
        <v>0.62349475682079614</v>
      </c>
      <c r="Z71" s="6">
        <f t="shared" si="24"/>
        <v>0.40708129262547099</v>
      </c>
      <c r="AA71" s="4">
        <f t="shared" si="26"/>
        <v>2.2242807274313273E-3</v>
      </c>
      <c r="AB71" s="4">
        <f t="shared" si="8"/>
        <v>0.42807394739779614</v>
      </c>
      <c r="AC71" s="4">
        <f t="shared" si="9"/>
        <v>1.0515687042185924</v>
      </c>
      <c r="AD71" s="4" t="b">
        <f t="shared" si="10"/>
        <v>0</v>
      </c>
      <c r="AE71" s="1">
        <f t="shared" si="11"/>
        <v>5</v>
      </c>
      <c r="AF71" s="9" t="b">
        <f t="shared" si="12"/>
        <v>0</v>
      </c>
      <c r="AG71" s="1" t="b">
        <f t="shared" si="13"/>
        <v>0</v>
      </c>
      <c r="AH71" s="1" t="b">
        <f t="shared" si="14"/>
        <v>0</v>
      </c>
    </row>
    <row r="72" spans="2:34" x14ac:dyDescent="0.25">
      <c r="B72" s="3">
        <v>38533</v>
      </c>
      <c r="C72" s="1">
        <v>1191.33</v>
      </c>
      <c r="D72" s="1">
        <v>193.131</v>
      </c>
      <c r="E72" s="1">
        <f t="shared" ref="E72:E135" si="27">(C72/$C$8)*100</f>
        <v>87.186223855037241</v>
      </c>
      <c r="G72" s="6">
        <f t="shared" si="15"/>
        <v>1</v>
      </c>
      <c r="H72" s="4">
        <f t="shared" si="16"/>
        <v>7.1712347431980832E-4</v>
      </c>
      <c r="I72" s="7">
        <f t="shared" ref="I72:I135" si="28">H72*C72</f>
        <v>0.85433070866141725</v>
      </c>
      <c r="J72" s="4"/>
      <c r="K72" s="6">
        <f t="shared" ref="K72:K135" si="29">M72/M72</f>
        <v>1</v>
      </c>
      <c r="L72" s="4">
        <f t="shared" si="17"/>
        <v>7.1535363506949664E-3</v>
      </c>
      <c r="M72" s="4">
        <f t="shared" ref="M72:M135" si="30">L72*D72</f>
        <v>1.3815696289460695</v>
      </c>
      <c r="N72" s="4"/>
      <c r="O72" s="6">
        <f t="shared" si="18"/>
        <v>0.48121083414185145</v>
      </c>
      <c r="P72" s="4">
        <f t="shared" si="19"/>
        <v>4.30274084591885E-4</v>
      </c>
      <c r="Q72" s="4">
        <f t="shared" ref="Q72:Q135" si="31">P72*C72</f>
        <v>0.51259842519685028</v>
      </c>
      <c r="R72" s="6">
        <f t="shared" si="20"/>
        <v>0.51878916585814849</v>
      </c>
      <c r="S72" s="4">
        <f t="shared" si="21"/>
        <v>2.8614145402779865E-3</v>
      </c>
      <c r="T72" s="4">
        <f t="shared" ref="T72:T135" si="32">S72*D72</f>
        <v>0.55262785157842775</v>
      </c>
      <c r="U72" s="4">
        <f t="shared" si="22"/>
        <v>1.065226276775278</v>
      </c>
      <c r="V72" s="4"/>
      <c r="W72" s="6">
        <f t="shared" si="23"/>
        <v>0.592037654425416</v>
      </c>
      <c r="X72" s="4">
        <f t="shared" si="25"/>
        <v>5.2328557013914907E-4</v>
      </c>
      <c r="Y72" s="4">
        <f t="shared" ref="Y72:Y135" si="33">X72*C72</f>
        <v>0.62340579827387244</v>
      </c>
      <c r="Z72" s="6">
        <f t="shared" si="24"/>
        <v>0.40796234557458394</v>
      </c>
      <c r="AA72" s="4">
        <f t="shared" si="26"/>
        <v>2.2242807274313273E-3</v>
      </c>
      <c r="AB72" s="4">
        <f t="shared" ref="AB72:AB135" si="34">AA72*D72</f>
        <v>0.42957756116953966</v>
      </c>
      <c r="AC72" s="4">
        <f t="shared" ref="AC72:AC135" si="35">AB72+Y72</f>
        <v>1.0529833594434121</v>
      </c>
      <c r="AD72" s="4" t="b">
        <f t="shared" ref="AD72:AD135" si="36">IF($AD$6=4,AF72,IF($AD$6=3,AG72,IF($AD$6=6,AH72,TRUE)))</f>
        <v>1</v>
      </c>
      <c r="AE72" s="1">
        <f t="shared" ref="AE72:AE135" si="37">MONTH(B72)</f>
        <v>6</v>
      </c>
      <c r="AF72" s="9" t="b">
        <f t="shared" ref="AF72:AF135" si="38">OR(AE72=3,AE72=6,AE72=9,AE72=12)</f>
        <v>1</v>
      </c>
      <c r="AG72" s="1" t="b">
        <f t="shared" ref="AG72:AG135" si="39">OR(AE72=4,AE72=8,AE72=12)</f>
        <v>0</v>
      </c>
      <c r="AH72" s="1" t="b">
        <f t="shared" ref="AH72:AH135" si="40">OR(AE72=6,AE72=12)</f>
        <v>1</v>
      </c>
    </row>
    <row r="73" spans="2:34" x14ac:dyDescent="0.25">
      <c r="B73" s="3">
        <v>38562</v>
      </c>
      <c r="C73" s="1">
        <v>1234.18</v>
      </c>
      <c r="D73" s="1">
        <v>191.23099999999999</v>
      </c>
      <c r="E73" s="1">
        <f t="shared" si="27"/>
        <v>90.322155706151847</v>
      </c>
      <c r="G73" s="6">
        <f t="shared" ref="G73:G136" si="41">I73/I73</f>
        <v>1</v>
      </c>
      <c r="H73" s="4">
        <f t="shared" ref="H73:H136" si="42">H72</f>
        <v>7.1712347431980832E-4</v>
      </c>
      <c r="I73" s="7">
        <f t="shared" si="28"/>
        <v>0.88505944953602111</v>
      </c>
      <c r="J73" s="4"/>
      <c r="K73" s="6">
        <f t="shared" si="29"/>
        <v>1</v>
      </c>
      <c r="L73" s="4">
        <f t="shared" ref="L73:L136" si="43">L72</f>
        <v>7.1535363506949664E-3</v>
      </c>
      <c r="M73" s="4">
        <f t="shared" si="30"/>
        <v>1.3679779098797491</v>
      </c>
      <c r="N73" s="4"/>
      <c r="O73" s="6">
        <f t="shared" ref="O73:O136" si="44">Q73/$U73</f>
        <v>0.49250830450247401</v>
      </c>
      <c r="P73" s="4">
        <f t="shared" ref="P73:P136" si="45">P72</f>
        <v>4.30274084591885E-4</v>
      </c>
      <c r="Q73" s="4">
        <f t="shared" si="31"/>
        <v>0.53103566972161265</v>
      </c>
      <c r="R73" s="6">
        <f t="shared" ref="R73:R136" si="46">T73/$U73</f>
        <v>0.50749169549752582</v>
      </c>
      <c r="S73" s="4">
        <f t="shared" ref="S73:S136" si="47">S72</f>
        <v>2.8614145402779865E-3</v>
      </c>
      <c r="T73" s="4">
        <f t="shared" si="32"/>
        <v>0.5471911639518996</v>
      </c>
      <c r="U73" s="4">
        <f t="shared" ref="U73:U136" si="48">T73+Q73</f>
        <v>1.0782268336735124</v>
      </c>
      <c r="V73" s="4"/>
      <c r="W73" s="6">
        <f t="shared" ref="W73:W136" si="49">Y73/AC73</f>
        <v>0.61080283620343689</v>
      </c>
      <c r="X73" s="4">
        <f t="shared" si="25"/>
        <v>5.3032326531359691E-4</v>
      </c>
      <c r="Y73" s="4">
        <f t="shared" si="33"/>
        <v>0.65451436758473502</v>
      </c>
      <c r="Z73" s="6">
        <f t="shared" ref="Z73:Z136" si="50">AB73/AC73</f>
        <v>0.38919716379656305</v>
      </c>
      <c r="AA73" s="4">
        <f t="shared" si="26"/>
        <v>2.1808686527660754E-3</v>
      </c>
      <c r="AB73" s="4">
        <f t="shared" si="34"/>
        <v>0.41704969333710934</v>
      </c>
      <c r="AC73" s="4">
        <f t="shared" si="35"/>
        <v>1.0715640609218444</v>
      </c>
      <c r="AD73" s="4" t="b">
        <f t="shared" si="36"/>
        <v>0</v>
      </c>
      <c r="AE73" s="1">
        <f t="shared" si="37"/>
        <v>7</v>
      </c>
      <c r="AF73" s="9" t="b">
        <f t="shared" si="38"/>
        <v>0</v>
      </c>
      <c r="AG73" s="1" t="b">
        <f t="shared" si="39"/>
        <v>0</v>
      </c>
      <c r="AH73" s="1" t="b">
        <f t="shared" si="40"/>
        <v>0</v>
      </c>
    </row>
    <row r="74" spans="2:34" x14ac:dyDescent="0.25">
      <c r="B74" s="3">
        <v>38595</v>
      </c>
      <c r="C74" s="1">
        <v>1220.33</v>
      </c>
      <c r="D74" s="1">
        <v>193.476</v>
      </c>
      <c r="E74" s="1">
        <f t="shared" si="27"/>
        <v>89.308558130003945</v>
      </c>
      <c r="G74" s="6">
        <f t="shared" si="41"/>
        <v>1</v>
      </c>
      <c r="H74" s="4">
        <f t="shared" si="42"/>
        <v>7.1712347431980832E-4</v>
      </c>
      <c r="I74" s="7">
        <f t="shared" si="28"/>
        <v>0.8751272894166916</v>
      </c>
      <c r="J74" s="4"/>
      <c r="K74" s="6">
        <f t="shared" si="29"/>
        <v>1</v>
      </c>
      <c r="L74" s="4">
        <f t="shared" si="43"/>
        <v>7.1535363506949664E-3</v>
      </c>
      <c r="M74" s="4">
        <f t="shared" si="30"/>
        <v>1.3840375989870592</v>
      </c>
      <c r="N74" s="4"/>
      <c r="O74" s="6">
        <f t="shared" si="44"/>
        <v>0.48677162643811128</v>
      </c>
      <c r="P74" s="4">
        <f t="shared" si="45"/>
        <v>4.30274084591885E-4</v>
      </c>
      <c r="Q74" s="4">
        <f t="shared" si="31"/>
        <v>0.52507637365001503</v>
      </c>
      <c r="R74" s="6">
        <f t="shared" si="46"/>
        <v>0.51322837356188866</v>
      </c>
      <c r="S74" s="4">
        <f t="shared" si="47"/>
        <v>2.8614145402779865E-3</v>
      </c>
      <c r="T74" s="4">
        <f t="shared" si="32"/>
        <v>0.55361503959482372</v>
      </c>
      <c r="U74" s="4">
        <f t="shared" si="48"/>
        <v>1.0786914132448389</v>
      </c>
      <c r="V74" s="4"/>
      <c r="W74" s="6">
        <f t="shared" si="49"/>
        <v>0.60533180186696378</v>
      </c>
      <c r="X74" s="4">
        <f t="shared" ref="X74:X137" si="51">IF(AD73,($W$7*AC73)/C73,X73)</f>
        <v>5.3032326531359691E-4</v>
      </c>
      <c r="Y74" s="4">
        <f t="shared" si="33"/>
        <v>0.64716939036014165</v>
      </c>
      <c r="Z74" s="6">
        <f t="shared" si="50"/>
        <v>0.39466819813303627</v>
      </c>
      <c r="AA74" s="4">
        <f t="shared" si="26"/>
        <v>2.1808686527660754E-3</v>
      </c>
      <c r="AB74" s="4">
        <f t="shared" si="34"/>
        <v>0.42194574346256919</v>
      </c>
      <c r="AC74" s="4">
        <f t="shared" si="35"/>
        <v>1.0691151338227107</v>
      </c>
      <c r="AD74" s="4" t="b">
        <f t="shared" si="36"/>
        <v>0</v>
      </c>
      <c r="AE74" s="1">
        <f t="shared" si="37"/>
        <v>8</v>
      </c>
      <c r="AF74" s="9" t="b">
        <f t="shared" si="38"/>
        <v>0</v>
      </c>
      <c r="AG74" s="1" t="b">
        <f t="shared" si="39"/>
        <v>1</v>
      </c>
      <c r="AH74" s="1" t="b">
        <f t="shared" si="40"/>
        <v>0</v>
      </c>
    </row>
    <row r="75" spans="2:34" x14ac:dyDescent="0.25">
      <c r="B75" s="3">
        <v>38625</v>
      </c>
      <c r="C75" s="1">
        <v>1228.81</v>
      </c>
      <c r="D75" s="1">
        <v>191.91399999999999</v>
      </c>
      <c r="E75" s="1">
        <f t="shared" si="27"/>
        <v>89.929157945580414</v>
      </c>
      <c r="G75" s="6">
        <f t="shared" si="41"/>
        <v>1</v>
      </c>
      <c r="H75" s="4">
        <f t="shared" si="42"/>
        <v>7.1712347431980832E-4</v>
      </c>
      <c r="I75" s="7">
        <f t="shared" si="28"/>
        <v>0.88120849647892363</v>
      </c>
      <c r="J75" s="4"/>
      <c r="K75" s="6">
        <f t="shared" si="29"/>
        <v>1</v>
      </c>
      <c r="L75" s="4">
        <f t="shared" si="43"/>
        <v>7.1535363506949664E-3</v>
      </c>
      <c r="M75" s="4">
        <f t="shared" si="30"/>
        <v>1.3728637752072737</v>
      </c>
      <c r="N75" s="4"/>
      <c r="O75" s="6">
        <f t="shared" si="44"/>
        <v>0.49052742878200889</v>
      </c>
      <c r="P75" s="4">
        <f t="shared" si="45"/>
        <v>4.30274084591885E-4</v>
      </c>
      <c r="Q75" s="4">
        <f t="shared" si="31"/>
        <v>0.52872509788735422</v>
      </c>
      <c r="R75" s="6">
        <f t="shared" si="46"/>
        <v>0.50947257121799094</v>
      </c>
      <c r="S75" s="4">
        <f t="shared" si="47"/>
        <v>2.8614145402779865E-3</v>
      </c>
      <c r="T75" s="4">
        <f t="shared" si="32"/>
        <v>0.54914551008290946</v>
      </c>
      <c r="U75" s="4">
        <f t="shared" si="48"/>
        <v>1.0778706079702638</v>
      </c>
      <c r="V75" s="4"/>
      <c r="W75" s="6">
        <f t="shared" si="49"/>
        <v>0.60891704853017781</v>
      </c>
      <c r="X75" s="4">
        <f t="shared" si="51"/>
        <v>5.3032326531359691E-4</v>
      </c>
      <c r="Y75" s="4">
        <f t="shared" si="33"/>
        <v>0.65166653165000099</v>
      </c>
      <c r="Z75" s="6">
        <f t="shared" si="50"/>
        <v>0.39108295146982225</v>
      </c>
      <c r="AA75" s="4">
        <f t="shared" ref="AA75:AA138" si="52">IF(AD74,($Z$7*AC74)/D74,AA74)</f>
        <v>2.1808686527660754E-3</v>
      </c>
      <c r="AB75" s="4">
        <f t="shared" si="34"/>
        <v>0.41853922662694859</v>
      </c>
      <c r="AC75" s="4">
        <f t="shared" si="35"/>
        <v>1.0702057582769495</v>
      </c>
      <c r="AD75" s="4" t="b">
        <f t="shared" si="36"/>
        <v>0</v>
      </c>
      <c r="AE75" s="1">
        <f t="shared" si="37"/>
        <v>9</v>
      </c>
      <c r="AF75" s="9" t="b">
        <f t="shared" si="38"/>
        <v>1</v>
      </c>
      <c r="AG75" s="1" t="b">
        <f t="shared" si="39"/>
        <v>0</v>
      </c>
      <c r="AH75" s="1" t="b">
        <f t="shared" si="40"/>
        <v>0</v>
      </c>
    </row>
    <row r="76" spans="2:34" x14ac:dyDescent="0.25">
      <c r="B76" s="3">
        <v>38656</v>
      </c>
      <c r="C76" s="1">
        <v>1207.01</v>
      </c>
      <c r="D76" s="1">
        <v>191.09299999999999</v>
      </c>
      <c r="E76" s="1">
        <f t="shared" si="27"/>
        <v>88.333748042329589</v>
      </c>
      <c r="G76" s="6">
        <f t="shared" si="41"/>
        <v>1</v>
      </c>
      <c r="H76" s="4">
        <f t="shared" si="42"/>
        <v>7.1712347431980832E-4</v>
      </c>
      <c r="I76" s="7">
        <f t="shared" si="28"/>
        <v>0.86557520473875182</v>
      </c>
      <c r="J76" s="4"/>
      <c r="K76" s="6">
        <f t="shared" si="29"/>
        <v>1</v>
      </c>
      <c r="L76" s="4">
        <f t="shared" si="43"/>
        <v>7.1535363506949664E-3</v>
      </c>
      <c r="M76" s="4">
        <f t="shared" si="30"/>
        <v>1.3669907218633532</v>
      </c>
      <c r="N76" s="4"/>
      <c r="O76" s="6">
        <f t="shared" si="44"/>
        <v>0.48712592644666769</v>
      </c>
      <c r="P76" s="4">
        <f t="shared" si="45"/>
        <v>4.30274084591885E-4</v>
      </c>
      <c r="Q76" s="4">
        <f t="shared" si="31"/>
        <v>0.51934512284325107</v>
      </c>
      <c r="R76" s="6">
        <f t="shared" si="46"/>
        <v>0.51287407355333237</v>
      </c>
      <c r="S76" s="4">
        <f t="shared" si="47"/>
        <v>2.8614145402779865E-3</v>
      </c>
      <c r="T76" s="4">
        <f t="shared" si="32"/>
        <v>0.54679628874534125</v>
      </c>
      <c r="U76" s="4">
        <f t="shared" si="48"/>
        <v>1.0661414115885923</v>
      </c>
      <c r="V76" s="4"/>
      <c r="W76" s="6">
        <f t="shared" si="49"/>
        <v>0.60567055853776297</v>
      </c>
      <c r="X76" s="4">
        <f t="shared" si="51"/>
        <v>5.3032326531359691E-4</v>
      </c>
      <c r="Y76" s="4">
        <f t="shared" si="33"/>
        <v>0.64010548446616455</v>
      </c>
      <c r="Z76" s="6">
        <f t="shared" si="50"/>
        <v>0.39432944146223697</v>
      </c>
      <c r="AA76" s="4">
        <f t="shared" si="52"/>
        <v>2.1808686527660754E-3</v>
      </c>
      <c r="AB76" s="4">
        <f t="shared" si="34"/>
        <v>0.41674873346302765</v>
      </c>
      <c r="AC76" s="4">
        <f t="shared" si="35"/>
        <v>1.0568542179291922</v>
      </c>
      <c r="AD76" s="4" t="b">
        <f t="shared" si="36"/>
        <v>0</v>
      </c>
      <c r="AE76" s="1">
        <f t="shared" si="37"/>
        <v>10</v>
      </c>
      <c r="AF76" s="9" t="b">
        <f t="shared" si="38"/>
        <v>0</v>
      </c>
      <c r="AG76" s="1" t="b">
        <f t="shared" si="39"/>
        <v>0</v>
      </c>
      <c r="AH76" s="1" t="b">
        <f t="shared" si="40"/>
        <v>0</v>
      </c>
    </row>
    <row r="77" spans="2:34" x14ac:dyDescent="0.25">
      <c r="B77" s="3">
        <v>38686</v>
      </c>
      <c r="C77" s="1">
        <v>1249.48</v>
      </c>
      <c r="D77" s="1">
        <v>191.96199999999999</v>
      </c>
      <c r="E77" s="1">
        <f t="shared" si="27"/>
        <v>91.441869996048069</v>
      </c>
      <c r="G77" s="6">
        <f t="shared" si="41"/>
        <v>1</v>
      </c>
      <c r="H77" s="4">
        <f t="shared" si="42"/>
        <v>7.1712347431980832E-4</v>
      </c>
      <c r="I77" s="7">
        <f t="shared" si="28"/>
        <v>0.89603143869311408</v>
      </c>
      <c r="J77" s="4"/>
      <c r="K77" s="6">
        <f t="shared" si="29"/>
        <v>1</v>
      </c>
      <c r="L77" s="4">
        <f t="shared" si="43"/>
        <v>7.1535363506949664E-3</v>
      </c>
      <c r="M77" s="4">
        <f t="shared" si="30"/>
        <v>1.3732071449521071</v>
      </c>
      <c r="N77" s="4"/>
      <c r="O77" s="6">
        <f t="shared" si="44"/>
        <v>0.49463429188789398</v>
      </c>
      <c r="P77" s="4">
        <f t="shared" si="45"/>
        <v>4.30274084591885E-4</v>
      </c>
      <c r="Q77" s="4">
        <f t="shared" si="31"/>
        <v>0.53761886321586849</v>
      </c>
      <c r="R77" s="6">
        <f t="shared" si="46"/>
        <v>0.5053657081121059</v>
      </c>
      <c r="S77" s="4">
        <f t="shared" si="47"/>
        <v>2.8614145402779865E-3</v>
      </c>
      <c r="T77" s="4">
        <f t="shared" si="32"/>
        <v>0.54928285798084275</v>
      </c>
      <c r="U77" s="4">
        <f t="shared" si="48"/>
        <v>1.0869017211967114</v>
      </c>
      <c r="V77" s="4"/>
      <c r="W77" s="6">
        <f t="shared" si="49"/>
        <v>0.6128228397473422</v>
      </c>
      <c r="X77" s="4">
        <f t="shared" si="51"/>
        <v>5.3032326531359691E-4</v>
      </c>
      <c r="Y77" s="4">
        <f t="shared" si="33"/>
        <v>0.66262831354403307</v>
      </c>
      <c r="Z77" s="6">
        <f t="shared" si="50"/>
        <v>0.38717716025265775</v>
      </c>
      <c r="AA77" s="4">
        <f t="shared" si="52"/>
        <v>2.1808686527660754E-3</v>
      </c>
      <c r="AB77" s="4">
        <f t="shared" si="34"/>
        <v>0.41864390832228132</v>
      </c>
      <c r="AC77" s="4">
        <f t="shared" si="35"/>
        <v>1.0812722218663144</v>
      </c>
      <c r="AD77" s="4" t="b">
        <f t="shared" si="36"/>
        <v>0</v>
      </c>
      <c r="AE77" s="1">
        <f t="shared" si="37"/>
        <v>11</v>
      </c>
      <c r="AF77" s="9" t="b">
        <f t="shared" si="38"/>
        <v>0</v>
      </c>
      <c r="AG77" s="1" t="b">
        <f t="shared" si="39"/>
        <v>0</v>
      </c>
      <c r="AH77" s="1" t="b">
        <f t="shared" si="40"/>
        <v>0</v>
      </c>
    </row>
    <row r="78" spans="2:34" x14ac:dyDescent="0.25">
      <c r="B78" s="3">
        <v>38716</v>
      </c>
      <c r="C78" s="1">
        <v>1248.29</v>
      </c>
      <c r="D78" s="1">
        <v>192.97300000000001</v>
      </c>
      <c r="E78" s="1">
        <f t="shared" si="27"/>
        <v>91.354781106833912</v>
      </c>
      <c r="G78" s="6">
        <f t="shared" si="41"/>
        <v>1</v>
      </c>
      <c r="H78" s="4">
        <f t="shared" si="42"/>
        <v>7.1712347431980832E-4</v>
      </c>
      <c r="I78" s="7">
        <f t="shared" si="28"/>
        <v>0.89517806175867354</v>
      </c>
      <c r="J78" s="4"/>
      <c r="K78" s="6">
        <f t="shared" si="29"/>
        <v>1</v>
      </c>
      <c r="L78" s="4">
        <f t="shared" si="43"/>
        <v>7.1535363506949664E-3</v>
      </c>
      <c r="M78" s="4">
        <f t="shared" si="30"/>
        <v>1.3804393702026598</v>
      </c>
      <c r="N78" s="4"/>
      <c r="O78" s="6">
        <f t="shared" si="44"/>
        <v>0.49308310293789614</v>
      </c>
      <c r="P78" s="4">
        <f t="shared" si="45"/>
        <v>4.30274084591885E-4</v>
      </c>
      <c r="Q78" s="4">
        <f t="shared" si="31"/>
        <v>0.53710683705520412</v>
      </c>
      <c r="R78" s="6">
        <f t="shared" si="46"/>
        <v>0.50691689706210374</v>
      </c>
      <c r="S78" s="4">
        <f t="shared" si="47"/>
        <v>2.8614145402779865E-3</v>
      </c>
      <c r="T78" s="4">
        <f t="shared" si="32"/>
        <v>0.55217574808106396</v>
      </c>
      <c r="U78" s="4">
        <f t="shared" si="48"/>
        <v>1.0892825851362682</v>
      </c>
      <c r="V78" s="4"/>
      <c r="W78" s="6">
        <f t="shared" si="49"/>
        <v>0.61134938086997082</v>
      </c>
      <c r="X78" s="4">
        <f t="shared" si="51"/>
        <v>5.3032326531359691E-4</v>
      </c>
      <c r="Y78" s="4">
        <f t="shared" si="33"/>
        <v>0.66199722885830992</v>
      </c>
      <c r="Z78" s="6">
        <f t="shared" si="50"/>
        <v>0.38865061913002913</v>
      </c>
      <c r="AA78" s="4">
        <f t="shared" si="52"/>
        <v>2.1808686527660754E-3</v>
      </c>
      <c r="AB78" s="4">
        <f t="shared" si="34"/>
        <v>0.4208487665302279</v>
      </c>
      <c r="AC78" s="4">
        <f t="shared" si="35"/>
        <v>1.0828459953885379</v>
      </c>
      <c r="AD78" s="4" t="b">
        <f t="shared" si="36"/>
        <v>1</v>
      </c>
      <c r="AE78" s="1">
        <f t="shared" si="37"/>
        <v>12</v>
      </c>
      <c r="AF78" s="9" t="b">
        <f t="shared" si="38"/>
        <v>1</v>
      </c>
      <c r="AG78" s="1" t="b">
        <f t="shared" si="39"/>
        <v>1</v>
      </c>
      <c r="AH78" s="1" t="b">
        <f t="shared" si="40"/>
        <v>1</v>
      </c>
    </row>
    <row r="79" spans="2:34" x14ac:dyDescent="0.25">
      <c r="B79" s="3">
        <v>38748</v>
      </c>
      <c r="C79" s="1">
        <v>1280.08</v>
      </c>
      <c r="D79" s="1">
        <v>192.88</v>
      </c>
      <c r="E79" s="1">
        <f t="shared" si="27"/>
        <v>93.681298575840515</v>
      </c>
      <c r="G79" s="6">
        <f t="shared" si="41"/>
        <v>1</v>
      </c>
      <c r="H79" s="4">
        <f t="shared" si="42"/>
        <v>7.1712347431980832E-4</v>
      </c>
      <c r="I79" s="7">
        <f t="shared" si="28"/>
        <v>0.91797541700730023</v>
      </c>
      <c r="J79" s="4"/>
      <c r="K79" s="6">
        <f t="shared" si="29"/>
        <v>1</v>
      </c>
      <c r="L79" s="4">
        <f t="shared" si="43"/>
        <v>7.1535363506949664E-3</v>
      </c>
      <c r="M79" s="4">
        <f t="shared" si="30"/>
        <v>1.3797740913220451</v>
      </c>
      <c r="N79" s="4"/>
      <c r="O79" s="6">
        <f t="shared" si="44"/>
        <v>0.49949016435191379</v>
      </c>
      <c r="P79" s="4">
        <f t="shared" si="45"/>
        <v>4.30274084591885E-4</v>
      </c>
      <c r="Q79" s="4">
        <f t="shared" si="31"/>
        <v>0.55078525020438007</v>
      </c>
      <c r="R79" s="6">
        <f t="shared" si="46"/>
        <v>0.50050983564808615</v>
      </c>
      <c r="S79" s="4">
        <f t="shared" si="47"/>
        <v>2.8614145402779865E-3</v>
      </c>
      <c r="T79" s="4">
        <f t="shared" si="32"/>
        <v>0.55190963652881797</v>
      </c>
      <c r="U79" s="4">
        <f t="shared" si="48"/>
        <v>1.102694886733198</v>
      </c>
      <c r="V79" s="4"/>
      <c r="W79" s="6">
        <f t="shared" si="49"/>
        <v>0.60613514220613973</v>
      </c>
      <c r="X79" s="4">
        <f t="shared" si="51"/>
        <v>5.2047809181610257E-4</v>
      </c>
      <c r="Y79" s="4">
        <f t="shared" si="33"/>
        <v>0.66625359577195653</v>
      </c>
      <c r="Z79" s="6">
        <f t="shared" si="50"/>
        <v>0.39386485779386027</v>
      </c>
      <c r="AA79" s="4">
        <f t="shared" si="52"/>
        <v>2.2445544099714216E-3</v>
      </c>
      <c r="AB79" s="4">
        <f t="shared" si="34"/>
        <v>0.43292965459528776</v>
      </c>
      <c r="AC79" s="4">
        <f t="shared" si="35"/>
        <v>1.0991832503672443</v>
      </c>
      <c r="AD79" s="4" t="b">
        <f t="shared" si="36"/>
        <v>0</v>
      </c>
      <c r="AE79" s="1">
        <f t="shared" si="37"/>
        <v>1</v>
      </c>
      <c r="AF79" s="9" t="b">
        <f t="shared" si="38"/>
        <v>0</v>
      </c>
      <c r="AG79" s="1" t="b">
        <f t="shared" si="39"/>
        <v>0</v>
      </c>
      <c r="AH79" s="1" t="b">
        <f t="shared" si="40"/>
        <v>0</v>
      </c>
    </row>
    <row r="80" spans="2:34" x14ac:dyDescent="0.25">
      <c r="B80" s="3">
        <v>38776</v>
      </c>
      <c r="C80" s="1">
        <v>1280.6600000000001</v>
      </c>
      <c r="D80" s="1">
        <v>192.79499999999999</v>
      </c>
      <c r="E80" s="1">
        <f t="shared" si="27"/>
        <v>93.723745261339857</v>
      </c>
      <c r="G80" s="6">
        <f t="shared" si="41"/>
        <v>1</v>
      </c>
      <c r="H80" s="4">
        <f t="shared" si="42"/>
        <v>7.1712347431980832E-4</v>
      </c>
      <c r="I80" s="7">
        <f t="shared" si="28"/>
        <v>0.91839134862240579</v>
      </c>
      <c r="J80" s="4"/>
      <c r="K80" s="6">
        <f t="shared" si="29"/>
        <v>1</v>
      </c>
      <c r="L80" s="4">
        <f t="shared" si="43"/>
        <v>7.1535363506949664E-3</v>
      </c>
      <c r="M80" s="4">
        <f t="shared" si="30"/>
        <v>1.3791660407322359</v>
      </c>
      <c r="N80" s="4"/>
      <c r="O80" s="6">
        <f t="shared" si="44"/>
        <v>0.49971360913325202</v>
      </c>
      <c r="P80" s="4">
        <f t="shared" si="45"/>
        <v>4.30274084591885E-4</v>
      </c>
      <c r="Q80" s="4">
        <f t="shared" si="31"/>
        <v>0.5510348091734435</v>
      </c>
      <c r="R80" s="6">
        <f t="shared" si="46"/>
        <v>0.50028639086674809</v>
      </c>
      <c r="S80" s="4">
        <f t="shared" si="47"/>
        <v>2.8614145402779865E-3</v>
      </c>
      <c r="T80" s="4">
        <f t="shared" si="32"/>
        <v>0.55166641629289437</v>
      </c>
      <c r="U80" s="4">
        <f t="shared" si="48"/>
        <v>1.1027012254663378</v>
      </c>
      <c r="V80" s="4"/>
      <c r="W80" s="6">
        <f t="shared" si="49"/>
        <v>0.60634849874731389</v>
      </c>
      <c r="X80" s="4">
        <f t="shared" si="51"/>
        <v>5.2047809181610257E-4</v>
      </c>
      <c r="Y80" s="4">
        <f t="shared" si="33"/>
        <v>0.66655547306521001</v>
      </c>
      <c r="Z80" s="6">
        <f t="shared" si="50"/>
        <v>0.393651501252686</v>
      </c>
      <c r="AA80" s="4">
        <f t="shared" si="52"/>
        <v>2.2445544099714216E-3</v>
      </c>
      <c r="AB80" s="4">
        <f t="shared" si="34"/>
        <v>0.43273886747044021</v>
      </c>
      <c r="AC80" s="4">
        <f t="shared" si="35"/>
        <v>1.0992943405356503</v>
      </c>
      <c r="AD80" s="4" t="b">
        <f t="shared" si="36"/>
        <v>0</v>
      </c>
      <c r="AE80" s="1">
        <f t="shared" si="37"/>
        <v>2</v>
      </c>
      <c r="AF80" s="9" t="b">
        <f t="shared" si="38"/>
        <v>0</v>
      </c>
      <c r="AG80" s="1" t="b">
        <f t="shared" si="39"/>
        <v>0</v>
      </c>
      <c r="AH80" s="1" t="b">
        <f t="shared" si="40"/>
        <v>0</v>
      </c>
    </row>
    <row r="81" spans="2:34" x14ac:dyDescent="0.25">
      <c r="B81" s="3">
        <v>38807</v>
      </c>
      <c r="C81" s="1">
        <v>1294.83</v>
      </c>
      <c r="D81" s="1">
        <v>192.18799999999999</v>
      </c>
      <c r="E81" s="1">
        <f t="shared" si="27"/>
        <v>94.760761698452882</v>
      </c>
      <c r="G81" s="6">
        <f t="shared" si="41"/>
        <v>1</v>
      </c>
      <c r="H81" s="4">
        <f t="shared" si="42"/>
        <v>7.1712347431980832E-4</v>
      </c>
      <c r="I81" s="7">
        <f t="shared" si="28"/>
        <v>0.9285529882535174</v>
      </c>
      <c r="J81" s="4"/>
      <c r="K81" s="6">
        <f t="shared" si="29"/>
        <v>1</v>
      </c>
      <c r="L81" s="4">
        <f t="shared" si="43"/>
        <v>7.1535363506949664E-3</v>
      </c>
      <c r="M81" s="4">
        <f t="shared" si="30"/>
        <v>1.3748238441673641</v>
      </c>
      <c r="N81" s="4"/>
      <c r="O81" s="6">
        <f t="shared" si="44"/>
        <v>0.50325287095031024</v>
      </c>
      <c r="P81" s="4">
        <f t="shared" si="45"/>
        <v>4.30274084591885E-4</v>
      </c>
      <c r="Q81" s="4">
        <f t="shared" si="31"/>
        <v>0.55713179295211046</v>
      </c>
      <c r="R81" s="6">
        <f t="shared" si="46"/>
        <v>0.49674712904968993</v>
      </c>
      <c r="S81" s="4">
        <f t="shared" si="47"/>
        <v>2.8614145402779865E-3</v>
      </c>
      <c r="T81" s="4">
        <f t="shared" si="32"/>
        <v>0.54992953766694563</v>
      </c>
      <c r="U81" s="4">
        <f t="shared" si="48"/>
        <v>1.107061330619056</v>
      </c>
      <c r="V81" s="4"/>
      <c r="W81" s="6">
        <f t="shared" si="49"/>
        <v>0.60972255183241064</v>
      </c>
      <c r="X81" s="4">
        <f t="shared" si="51"/>
        <v>5.2047809181610257E-4</v>
      </c>
      <c r="Y81" s="4">
        <f t="shared" si="33"/>
        <v>0.67393064762624411</v>
      </c>
      <c r="Z81" s="6">
        <f t="shared" si="50"/>
        <v>0.39027744816758941</v>
      </c>
      <c r="AA81" s="4">
        <f t="shared" si="52"/>
        <v>2.2445544099714216E-3</v>
      </c>
      <c r="AB81" s="4">
        <f t="shared" si="34"/>
        <v>0.43137642294358752</v>
      </c>
      <c r="AC81" s="4">
        <f t="shared" si="35"/>
        <v>1.1053070705698316</v>
      </c>
      <c r="AD81" s="4" t="b">
        <f t="shared" si="36"/>
        <v>0</v>
      </c>
      <c r="AE81" s="1">
        <f t="shared" si="37"/>
        <v>3</v>
      </c>
      <c r="AF81" s="9" t="b">
        <f t="shared" si="38"/>
        <v>1</v>
      </c>
      <c r="AG81" s="1" t="b">
        <f t="shared" si="39"/>
        <v>0</v>
      </c>
      <c r="AH81" s="1" t="b">
        <f t="shared" si="40"/>
        <v>0</v>
      </c>
    </row>
    <row r="82" spans="2:34" x14ac:dyDescent="0.25">
      <c r="B82" s="3">
        <v>38835</v>
      </c>
      <c r="C82" s="1">
        <v>1310.6099999999999</v>
      </c>
      <c r="D82" s="1">
        <v>192.27600000000001</v>
      </c>
      <c r="E82" s="1">
        <f t="shared" si="27"/>
        <v>95.915604279796824</v>
      </c>
      <c r="G82" s="6">
        <f t="shared" si="41"/>
        <v>1</v>
      </c>
      <c r="H82" s="4">
        <f t="shared" si="42"/>
        <v>7.1712347431980832E-4</v>
      </c>
      <c r="I82" s="7">
        <f t="shared" si="28"/>
        <v>0.93986919667828395</v>
      </c>
      <c r="J82" s="4"/>
      <c r="K82" s="6">
        <f t="shared" si="29"/>
        <v>1</v>
      </c>
      <c r="L82" s="4">
        <f t="shared" si="43"/>
        <v>7.1535363506949664E-3</v>
      </c>
      <c r="M82" s="4">
        <f t="shared" si="30"/>
        <v>1.3754533553662254</v>
      </c>
      <c r="N82" s="4"/>
      <c r="O82" s="6">
        <f t="shared" si="44"/>
        <v>0.50616647544490989</v>
      </c>
      <c r="P82" s="4">
        <f t="shared" si="45"/>
        <v>4.30274084591885E-4</v>
      </c>
      <c r="Q82" s="4">
        <f t="shared" si="31"/>
        <v>0.56392151800697032</v>
      </c>
      <c r="R82" s="6">
        <f t="shared" si="46"/>
        <v>0.49383352455509028</v>
      </c>
      <c r="S82" s="4">
        <f t="shared" si="47"/>
        <v>2.8614145402779865E-3</v>
      </c>
      <c r="T82" s="4">
        <f t="shared" si="32"/>
        <v>0.55018134214649017</v>
      </c>
      <c r="U82" s="4">
        <f t="shared" si="48"/>
        <v>1.1141028601534604</v>
      </c>
      <c r="V82" s="4"/>
      <c r="W82" s="6">
        <f t="shared" si="49"/>
        <v>0.61249252847622304</v>
      </c>
      <c r="X82" s="4">
        <f t="shared" si="51"/>
        <v>5.2047809181610257E-4</v>
      </c>
      <c r="Y82" s="4">
        <f t="shared" si="33"/>
        <v>0.6821437919151021</v>
      </c>
      <c r="Z82" s="6">
        <f t="shared" si="50"/>
        <v>0.38750747152377707</v>
      </c>
      <c r="AA82" s="4">
        <f t="shared" si="52"/>
        <v>2.2445544099714216E-3</v>
      </c>
      <c r="AB82" s="4">
        <f t="shared" si="34"/>
        <v>0.43157394373166508</v>
      </c>
      <c r="AC82" s="4">
        <f t="shared" si="35"/>
        <v>1.1137177356467671</v>
      </c>
      <c r="AD82" s="4" t="b">
        <f t="shared" si="36"/>
        <v>0</v>
      </c>
      <c r="AE82" s="1">
        <f t="shared" si="37"/>
        <v>4</v>
      </c>
      <c r="AF82" s="9" t="b">
        <f t="shared" si="38"/>
        <v>0</v>
      </c>
      <c r="AG82" s="1" t="b">
        <f t="shared" si="39"/>
        <v>1</v>
      </c>
      <c r="AH82" s="1" t="b">
        <f t="shared" si="40"/>
        <v>0</v>
      </c>
    </row>
    <row r="83" spans="2:34" x14ac:dyDescent="0.25">
      <c r="B83" s="3">
        <v>38868</v>
      </c>
      <c r="C83" s="1">
        <v>1270.0899999999999</v>
      </c>
      <c r="D83" s="1">
        <v>192.36199999999999</v>
      </c>
      <c r="E83" s="1">
        <f t="shared" si="27"/>
        <v>92.950191010084737</v>
      </c>
      <c r="G83" s="6">
        <f t="shared" si="41"/>
        <v>1</v>
      </c>
      <c r="H83" s="4">
        <f t="shared" si="42"/>
        <v>7.1712347431980832E-4</v>
      </c>
      <c r="I83" s="7">
        <f t="shared" si="28"/>
        <v>0.91081135349884534</v>
      </c>
      <c r="J83" s="4"/>
      <c r="K83" s="6">
        <f t="shared" si="29"/>
        <v>1</v>
      </c>
      <c r="L83" s="4">
        <f t="shared" si="43"/>
        <v>7.1535363506949664E-3</v>
      </c>
      <c r="M83" s="4">
        <f t="shared" si="30"/>
        <v>1.3760685594923852</v>
      </c>
      <c r="N83" s="4"/>
      <c r="O83" s="6">
        <f t="shared" si="44"/>
        <v>0.49820377401956722</v>
      </c>
      <c r="P83" s="4">
        <f t="shared" si="45"/>
        <v>4.30274084591885E-4</v>
      </c>
      <c r="Q83" s="4">
        <f t="shared" si="31"/>
        <v>0.54648681209930716</v>
      </c>
      <c r="R83" s="6">
        <f t="shared" si="46"/>
        <v>0.50179622598043272</v>
      </c>
      <c r="S83" s="4">
        <f t="shared" si="47"/>
        <v>2.8614145402779865E-3</v>
      </c>
      <c r="T83" s="4">
        <f t="shared" si="32"/>
        <v>0.55042742379695397</v>
      </c>
      <c r="U83" s="4">
        <f t="shared" si="48"/>
        <v>1.0969142358962611</v>
      </c>
      <c r="V83" s="4"/>
      <c r="W83" s="6">
        <f t="shared" si="49"/>
        <v>0.6049060391698533</v>
      </c>
      <c r="X83" s="4">
        <f t="shared" si="51"/>
        <v>5.2047809181610257E-4</v>
      </c>
      <c r="Y83" s="4">
        <f t="shared" si="33"/>
        <v>0.66105401963471366</v>
      </c>
      <c r="Z83" s="6">
        <f t="shared" si="50"/>
        <v>0.39509396083014675</v>
      </c>
      <c r="AA83" s="4">
        <f t="shared" si="52"/>
        <v>2.2445544099714216E-3</v>
      </c>
      <c r="AB83" s="4">
        <f t="shared" si="34"/>
        <v>0.43176697541092257</v>
      </c>
      <c r="AC83" s="4">
        <f t="shared" si="35"/>
        <v>1.0928209950456362</v>
      </c>
      <c r="AD83" s="4" t="b">
        <f t="shared" si="36"/>
        <v>0</v>
      </c>
      <c r="AE83" s="1">
        <f t="shared" si="37"/>
        <v>5</v>
      </c>
      <c r="AF83" s="9" t="b">
        <f t="shared" si="38"/>
        <v>0</v>
      </c>
      <c r="AG83" s="1" t="b">
        <f t="shared" si="39"/>
        <v>0</v>
      </c>
      <c r="AH83" s="1" t="b">
        <f t="shared" si="40"/>
        <v>0</v>
      </c>
    </row>
    <row r="84" spans="2:34" x14ac:dyDescent="0.25">
      <c r="B84" s="3">
        <v>38898</v>
      </c>
      <c r="C84" s="1">
        <v>1270.2</v>
      </c>
      <c r="D84" s="1">
        <v>192.77</v>
      </c>
      <c r="E84" s="1">
        <f t="shared" si="27"/>
        <v>92.958241243541522</v>
      </c>
      <c r="G84" s="6">
        <f t="shared" si="41"/>
        <v>1</v>
      </c>
      <c r="H84" s="4">
        <f t="shared" si="42"/>
        <v>7.1712347431980832E-4</v>
      </c>
      <c r="I84" s="7">
        <f t="shared" si="28"/>
        <v>0.91089023708102057</v>
      </c>
      <c r="J84" s="4"/>
      <c r="K84" s="6">
        <f t="shared" si="29"/>
        <v>1</v>
      </c>
      <c r="L84" s="4">
        <f t="shared" si="43"/>
        <v>7.1535363506949664E-3</v>
      </c>
      <c r="M84" s="4">
        <f t="shared" si="30"/>
        <v>1.3789872023234688</v>
      </c>
      <c r="N84" s="4"/>
      <c r="O84" s="6">
        <f t="shared" si="44"/>
        <v>0.49769574495621233</v>
      </c>
      <c r="P84" s="4">
        <f t="shared" si="45"/>
        <v>4.30274084591885E-4</v>
      </c>
      <c r="Q84" s="4">
        <f t="shared" si="31"/>
        <v>0.5465341422486123</v>
      </c>
      <c r="R84" s="6">
        <f t="shared" si="46"/>
        <v>0.50230425504378773</v>
      </c>
      <c r="S84" s="4">
        <f t="shared" si="47"/>
        <v>2.8614145402779865E-3</v>
      </c>
      <c r="T84" s="4">
        <f t="shared" si="32"/>
        <v>0.55159488092938747</v>
      </c>
      <c r="U84" s="4">
        <f t="shared" si="48"/>
        <v>1.0981290231779997</v>
      </c>
      <c r="V84" s="4"/>
      <c r="W84" s="6">
        <f t="shared" si="49"/>
        <v>0.60442026250794323</v>
      </c>
      <c r="X84" s="4">
        <f t="shared" si="51"/>
        <v>5.2047809181610257E-4</v>
      </c>
      <c r="Y84" s="4">
        <f t="shared" si="33"/>
        <v>0.66111127222481347</v>
      </c>
      <c r="Z84" s="6">
        <f t="shared" si="50"/>
        <v>0.39557973749205672</v>
      </c>
      <c r="AA84" s="4">
        <f t="shared" si="52"/>
        <v>2.2445544099714216E-3</v>
      </c>
      <c r="AB84" s="4">
        <f t="shared" si="34"/>
        <v>0.43268275361019098</v>
      </c>
      <c r="AC84" s="4">
        <f t="shared" si="35"/>
        <v>1.0937940258350045</v>
      </c>
      <c r="AD84" s="4" t="b">
        <f t="shared" si="36"/>
        <v>1</v>
      </c>
      <c r="AE84" s="1">
        <f t="shared" si="37"/>
        <v>6</v>
      </c>
      <c r="AF84" s="9" t="b">
        <f t="shared" si="38"/>
        <v>1</v>
      </c>
      <c r="AG84" s="1" t="b">
        <f t="shared" si="39"/>
        <v>0</v>
      </c>
      <c r="AH84" s="1" t="b">
        <f t="shared" si="40"/>
        <v>1</v>
      </c>
    </row>
    <row r="85" spans="2:34" x14ac:dyDescent="0.25">
      <c r="B85" s="3">
        <v>38929</v>
      </c>
      <c r="C85" s="1">
        <v>1276.6600000000001</v>
      </c>
      <c r="D85" s="1">
        <v>194.797</v>
      </c>
      <c r="E85" s="1">
        <f t="shared" si="27"/>
        <v>93.431009499275476</v>
      </c>
      <c r="G85" s="6">
        <f t="shared" si="41"/>
        <v>1</v>
      </c>
      <c r="H85" s="4">
        <f t="shared" si="42"/>
        <v>7.1712347431980832E-4</v>
      </c>
      <c r="I85" s="7">
        <f t="shared" si="28"/>
        <v>0.91552285472512651</v>
      </c>
      <c r="J85" s="4"/>
      <c r="K85" s="6">
        <f t="shared" si="29"/>
        <v>1</v>
      </c>
      <c r="L85" s="4">
        <f t="shared" si="43"/>
        <v>7.1535363506949664E-3</v>
      </c>
      <c r="M85" s="4">
        <f t="shared" si="30"/>
        <v>1.3934874205063275</v>
      </c>
      <c r="N85" s="4"/>
      <c r="O85" s="6">
        <f t="shared" si="44"/>
        <v>0.49634896901690595</v>
      </c>
      <c r="P85" s="4">
        <f t="shared" si="45"/>
        <v>4.30274084591885E-4</v>
      </c>
      <c r="Q85" s="4">
        <f t="shared" si="31"/>
        <v>0.54931371283507591</v>
      </c>
      <c r="R85" s="6">
        <f t="shared" si="46"/>
        <v>0.50365103098309405</v>
      </c>
      <c r="S85" s="4">
        <f t="shared" si="47"/>
        <v>2.8614145402779865E-3</v>
      </c>
      <c r="T85" s="4">
        <f t="shared" si="32"/>
        <v>0.55739496820253087</v>
      </c>
      <c r="U85" s="4">
        <f t="shared" si="48"/>
        <v>1.1067086810376068</v>
      </c>
      <c r="V85" s="4"/>
      <c r="W85" s="6">
        <f t="shared" si="49"/>
        <v>0.59870635466483191</v>
      </c>
      <c r="X85" s="4">
        <f t="shared" si="51"/>
        <v>5.1667171744686083E-4</v>
      </c>
      <c r="Y85" s="4">
        <f t="shared" si="33"/>
        <v>0.65961411479570942</v>
      </c>
      <c r="Z85" s="6">
        <f t="shared" si="50"/>
        <v>0.40129364533516793</v>
      </c>
      <c r="AA85" s="4">
        <f t="shared" si="52"/>
        <v>2.2696353703065921E-3</v>
      </c>
      <c r="AB85" s="4">
        <f t="shared" si="34"/>
        <v>0.44211816122961323</v>
      </c>
      <c r="AC85" s="4">
        <f t="shared" si="35"/>
        <v>1.1017322760253228</v>
      </c>
      <c r="AD85" s="4" t="b">
        <f t="shared" si="36"/>
        <v>0</v>
      </c>
      <c r="AE85" s="1">
        <f t="shared" si="37"/>
        <v>7</v>
      </c>
      <c r="AF85" s="9" t="b">
        <f t="shared" si="38"/>
        <v>0</v>
      </c>
      <c r="AG85" s="1" t="b">
        <f t="shared" si="39"/>
        <v>0</v>
      </c>
      <c r="AH85" s="1" t="b">
        <f t="shared" si="40"/>
        <v>0</v>
      </c>
    </row>
    <row r="86" spans="2:34" x14ac:dyDescent="0.25">
      <c r="B86" s="3">
        <v>38960</v>
      </c>
      <c r="C86" s="1">
        <v>1303.82</v>
      </c>
      <c r="D86" s="1">
        <v>196.934</v>
      </c>
      <c r="E86" s="1">
        <f t="shared" si="27"/>
        <v>95.418685323692557</v>
      </c>
      <c r="G86" s="6">
        <f t="shared" si="41"/>
        <v>1</v>
      </c>
      <c r="H86" s="4">
        <f t="shared" si="42"/>
        <v>7.1712347431980832E-4</v>
      </c>
      <c r="I86" s="7">
        <f t="shared" si="28"/>
        <v>0.93499992828765244</v>
      </c>
      <c r="J86" s="4"/>
      <c r="K86" s="6">
        <f t="shared" si="29"/>
        <v>1</v>
      </c>
      <c r="L86" s="4">
        <f t="shared" si="43"/>
        <v>7.1535363506949664E-3</v>
      </c>
      <c r="M86" s="4">
        <f t="shared" si="30"/>
        <v>1.4087745276877626</v>
      </c>
      <c r="N86" s="4"/>
      <c r="O86" s="6">
        <f t="shared" si="44"/>
        <v>0.49888402298769224</v>
      </c>
      <c r="P86" s="4">
        <f t="shared" si="45"/>
        <v>4.30274084591885E-4</v>
      </c>
      <c r="Q86" s="4">
        <f t="shared" si="31"/>
        <v>0.56099995697259153</v>
      </c>
      <c r="R86" s="6">
        <f t="shared" si="46"/>
        <v>0.5011159770123077</v>
      </c>
      <c r="S86" s="4">
        <f t="shared" si="47"/>
        <v>2.8614145402779865E-3</v>
      </c>
      <c r="T86" s="4">
        <f t="shared" si="32"/>
        <v>0.563509811075105</v>
      </c>
      <c r="U86" s="4">
        <f t="shared" si="48"/>
        <v>1.1245097680476965</v>
      </c>
      <c r="V86" s="4"/>
      <c r="W86" s="6">
        <f t="shared" si="49"/>
        <v>0.60114021668069662</v>
      </c>
      <c r="X86" s="4">
        <f t="shared" si="51"/>
        <v>5.1667171744686083E-4</v>
      </c>
      <c r="Y86" s="4">
        <f t="shared" si="33"/>
        <v>0.67364691864156601</v>
      </c>
      <c r="Z86" s="6">
        <f t="shared" si="50"/>
        <v>0.39885978331930344</v>
      </c>
      <c r="AA86" s="4">
        <f t="shared" si="52"/>
        <v>2.2696353703065921E-3</v>
      </c>
      <c r="AB86" s="4">
        <f t="shared" si="34"/>
        <v>0.4469683720159584</v>
      </c>
      <c r="AC86" s="4">
        <f t="shared" si="35"/>
        <v>1.1206152906575244</v>
      </c>
      <c r="AD86" s="4" t="b">
        <f t="shared" si="36"/>
        <v>0</v>
      </c>
      <c r="AE86" s="1">
        <f t="shared" si="37"/>
        <v>8</v>
      </c>
      <c r="AF86" s="9" t="b">
        <f t="shared" si="38"/>
        <v>0</v>
      </c>
      <c r="AG86" s="1" t="b">
        <f t="shared" si="39"/>
        <v>1</v>
      </c>
      <c r="AH86" s="1" t="b">
        <f t="shared" si="40"/>
        <v>0</v>
      </c>
    </row>
    <row r="87" spans="2:34" x14ac:dyDescent="0.25">
      <c r="B87" s="3">
        <v>38989</v>
      </c>
      <c r="C87" s="1">
        <v>1335.85</v>
      </c>
      <c r="D87" s="1">
        <v>198.339</v>
      </c>
      <c r="E87" s="1">
        <f t="shared" si="27"/>
        <v>97.762766938423013</v>
      </c>
      <c r="G87" s="6">
        <f t="shared" si="41"/>
        <v>1</v>
      </c>
      <c r="H87" s="4">
        <f t="shared" si="42"/>
        <v>7.1712347431980832E-4</v>
      </c>
      <c r="I87" s="7">
        <f t="shared" si="28"/>
        <v>0.95796939317011587</v>
      </c>
      <c r="J87" s="4"/>
      <c r="K87" s="6">
        <f t="shared" si="29"/>
        <v>1</v>
      </c>
      <c r="L87" s="4">
        <f t="shared" si="43"/>
        <v>7.1535363506949664E-3</v>
      </c>
      <c r="M87" s="4">
        <f t="shared" si="30"/>
        <v>1.4188252462604889</v>
      </c>
      <c r="N87" s="4"/>
      <c r="O87" s="6">
        <f t="shared" si="44"/>
        <v>0.50317406237695839</v>
      </c>
      <c r="P87" s="4">
        <f t="shared" si="45"/>
        <v>4.30274084591885E-4</v>
      </c>
      <c r="Q87" s="4">
        <f t="shared" si="31"/>
        <v>0.57478163590206954</v>
      </c>
      <c r="R87" s="6">
        <f t="shared" si="46"/>
        <v>0.49682593762304167</v>
      </c>
      <c r="S87" s="4">
        <f t="shared" si="47"/>
        <v>2.8614145402779865E-3</v>
      </c>
      <c r="T87" s="4">
        <f t="shared" si="32"/>
        <v>0.56753009850419556</v>
      </c>
      <c r="U87" s="4">
        <f t="shared" si="48"/>
        <v>1.142311734406265</v>
      </c>
      <c r="V87" s="4"/>
      <c r="W87" s="6">
        <f t="shared" si="49"/>
        <v>0.60524753214657034</v>
      </c>
      <c r="X87" s="4">
        <f t="shared" si="51"/>
        <v>5.1667171744686083E-4</v>
      </c>
      <c r="Y87" s="4">
        <f t="shared" si="33"/>
        <v>0.690195913751389</v>
      </c>
      <c r="Z87" s="6">
        <f t="shared" si="50"/>
        <v>0.3947524678534296</v>
      </c>
      <c r="AA87" s="4">
        <f t="shared" si="52"/>
        <v>2.2696353703065921E-3</v>
      </c>
      <c r="AB87" s="4">
        <f t="shared" si="34"/>
        <v>0.45015720971123918</v>
      </c>
      <c r="AC87" s="4">
        <f t="shared" si="35"/>
        <v>1.1403531234626283</v>
      </c>
      <c r="AD87" s="4" t="b">
        <f t="shared" si="36"/>
        <v>0</v>
      </c>
      <c r="AE87" s="1">
        <f t="shared" si="37"/>
        <v>9</v>
      </c>
      <c r="AF87" s="9" t="b">
        <f t="shared" si="38"/>
        <v>1</v>
      </c>
      <c r="AG87" s="1" t="b">
        <f t="shared" si="39"/>
        <v>0</v>
      </c>
      <c r="AH87" s="1" t="b">
        <f t="shared" si="40"/>
        <v>0</v>
      </c>
    </row>
    <row r="88" spans="2:34" x14ac:dyDescent="0.25">
      <c r="B88" s="3">
        <v>39021</v>
      </c>
      <c r="C88" s="1">
        <v>1377.94</v>
      </c>
      <c r="D88" s="1">
        <v>199.25299999999999</v>
      </c>
      <c r="E88" s="1">
        <f t="shared" si="27"/>
        <v>100.84307899474538</v>
      </c>
      <c r="G88" s="6">
        <f t="shared" si="41"/>
        <v>1</v>
      </c>
      <c r="H88" s="4">
        <f t="shared" si="42"/>
        <v>7.1712347431980832E-4</v>
      </c>
      <c r="I88" s="7">
        <f t="shared" si="28"/>
        <v>0.98815312020423673</v>
      </c>
      <c r="J88" s="4"/>
      <c r="K88" s="6">
        <f t="shared" si="29"/>
        <v>1</v>
      </c>
      <c r="L88" s="4">
        <f t="shared" si="43"/>
        <v>7.1535363506949664E-3</v>
      </c>
      <c r="M88" s="4">
        <f t="shared" si="30"/>
        <v>1.425363578485024</v>
      </c>
      <c r="N88" s="4"/>
      <c r="O88" s="6">
        <f t="shared" si="44"/>
        <v>0.50977889559507528</v>
      </c>
      <c r="P88" s="4">
        <f t="shared" si="45"/>
        <v>4.30274084591885E-4</v>
      </c>
      <c r="Q88" s="4">
        <f t="shared" si="31"/>
        <v>0.59289187212254202</v>
      </c>
      <c r="R88" s="6">
        <f t="shared" si="46"/>
        <v>0.49022110440492483</v>
      </c>
      <c r="S88" s="4">
        <f t="shared" si="47"/>
        <v>2.8614145402779865E-3</v>
      </c>
      <c r="T88" s="4">
        <f t="shared" si="32"/>
        <v>0.57014543139400964</v>
      </c>
      <c r="U88" s="4">
        <f t="shared" si="48"/>
        <v>1.1630373035165515</v>
      </c>
      <c r="V88" s="4"/>
      <c r="W88" s="6">
        <f t="shared" si="49"/>
        <v>0.61154299392321221</v>
      </c>
      <c r="X88" s="4">
        <f t="shared" si="51"/>
        <v>5.1667171744686083E-4</v>
      </c>
      <c r="Y88" s="4">
        <f t="shared" si="33"/>
        <v>0.7119426263387274</v>
      </c>
      <c r="Z88" s="6">
        <f t="shared" si="50"/>
        <v>0.38845700607678779</v>
      </c>
      <c r="AA88" s="4">
        <f t="shared" si="52"/>
        <v>2.2696353703065921E-3</v>
      </c>
      <c r="AB88" s="4">
        <f t="shared" si="34"/>
        <v>0.45223165643969937</v>
      </c>
      <c r="AC88" s="4">
        <f t="shared" si="35"/>
        <v>1.1641742827784267</v>
      </c>
      <c r="AD88" s="4" t="b">
        <f t="shared" si="36"/>
        <v>0</v>
      </c>
      <c r="AE88" s="1">
        <f t="shared" si="37"/>
        <v>10</v>
      </c>
      <c r="AF88" s="9" t="b">
        <f t="shared" si="38"/>
        <v>0</v>
      </c>
      <c r="AG88" s="1" t="b">
        <f t="shared" si="39"/>
        <v>0</v>
      </c>
      <c r="AH88" s="1" t="b">
        <f t="shared" si="40"/>
        <v>0</v>
      </c>
    </row>
    <row r="89" spans="2:34" x14ac:dyDescent="0.25">
      <c r="B89" s="3">
        <v>39051</v>
      </c>
      <c r="C89" s="1">
        <v>1400.63</v>
      </c>
      <c r="D89" s="1">
        <v>200.809</v>
      </c>
      <c r="E89" s="1">
        <f t="shared" si="27"/>
        <v>102.50362260505554</v>
      </c>
      <c r="G89" s="6">
        <f t="shared" si="41"/>
        <v>1</v>
      </c>
      <c r="H89" s="4">
        <f t="shared" si="42"/>
        <v>7.1712347431980832E-4</v>
      </c>
      <c r="I89" s="7">
        <f t="shared" si="28"/>
        <v>1.0044246518365532</v>
      </c>
      <c r="J89" s="4"/>
      <c r="K89" s="6">
        <f t="shared" si="29"/>
        <v>1</v>
      </c>
      <c r="L89" s="4">
        <f t="shared" si="43"/>
        <v>7.1535363506949664E-3</v>
      </c>
      <c r="M89" s="4">
        <f t="shared" si="30"/>
        <v>1.4364944810467055</v>
      </c>
      <c r="N89" s="4"/>
      <c r="O89" s="6">
        <f t="shared" si="44"/>
        <v>0.51191630372105212</v>
      </c>
      <c r="P89" s="4">
        <f t="shared" si="45"/>
        <v>4.30274084591885E-4</v>
      </c>
      <c r="Q89" s="4">
        <f t="shared" si="31"/>
        <v>0.60265479110193199</v>
      </c>
      <c r="R89" s="6">
        <f t="shared" si="46"/>
        <v>0.48808369627894782</v>
      </c>
      <c r="S89" s="4">
        <f t="shared" si="47"/>
        <v>2.8614145402779865E-3</v>
      </c>
      <c r="T89" s="4">
        <f t="shared" si="32"/>
        <v>0.57459779241868214</v>
      </c>
      <c r="U89" s="4">
        <f t="shared" si="48"/>
        <v>1.1772525835206142</v>
      </c>
      <c r="V89" s="4"/>
      <c r="W89" s="6">
        <f t="shared" si="49"/>
        <v>0.61357303916874284</v>
      </c>
      <c r="X89" s="4">
        <f t="shared" si="51"/>
        <v>5.1667171744686083E-4</v>
      </c>
      <c r="Y89" s="4">
        <f t="shared" si="33"/>
        <v>0.72366590760759675</v>
      </c>
      <c r="Z89" s="6">
        <f t="shared" si="50"/>
        <v>0.38642696083125716</v>
      </c>
      <c r="AA89" s="4">
        <f t="shared" si="52"/>
        <v>2.2696353703065921E-3</v>
      </c>
      <c r="AB89" s="4">
        <f t="shared" si="34"/>
        <v>0.45576320907589646</v>
      </c>
      <c r="AC89" s="4">
        <f t="shared" si="35"/>
        <v>1.1794291166834932</v>
      </c>
      <c r="AD89" s="4" t="b">
        <f t="shared" si="36"/>
        <v>0</v>
      </c>
      <c r="AE89" s="1">
        <f t="shared" si="37"/>
        <v>11</v>
      </c>
      <c r="AF89" s="9" t="b">
        <f t="shared" si="38"/>
        <v>0</v>
      </c>
      <c r="AG89" s="1" t="b">
        <f t="shared" si="39"/>
        <v>0</v>
      </c>
      <c r="AH89" s="1" t="b">
        <f t="shared" si="40"/>
        <v>0</v>
      </c>
    </row>
    <row r="90" spans="2:34" x14ac:dyDescent="0.25">
      <c r="B90" s="3">
        <v>39080</v>
      </c>
      <c r="C90" s="1">
        <v>1418.3</v>
      </c>
      <c r="D90" s="1">
        <v>199.887</v>
      </c>
      <c r="E90" s="1">
        <f t="shared" si="27"/>
        <v>103.79678283397492</v>
      </c>
      <c r="G90" s="6">
        <f t="shared" si="41"/>
        <v>1</v>
      </c>
      <c r="H90" s="4">
        <f t="shared" si="42"/>
        <v>7.1712347431980832E-4</v>
      </c>
      <c r="I90" s="7">
        <f t="shared" si="28"/>
        <v>1.0170962236277841</v>
      </c>
      <c r="J90" s="4"/>
      <c r="K90" s="6">
        <f t="shared" si="29"/>
        <v>1</v>
      </c>
      <c r="L90" s="4">
        <f t="shared" si="43"/>
        <v>7.1535363506949664E-3</v>
      </c>
      <c r="M90" s="4">
        <f t="shared" si="30"/>
        <v>1.4298989205313648</v>
      </c>
      <c r="N90" s="4"/>
      <c r="O90" s="6">
        <f t="shared" si="44"/>
        <v>0.51619760000413017</v>
      </c>
      <c r="P90" s="4">
        <f t="shared" si="45"/>
        <v>4.30274084591885E-4</v>
      </c>
      <c r="Q90" s="4">
        <f t="shared" si="31"/>
        <v>0.61025773417667051</v>
      </c>
      <c r="R90" s="6">
        <f t="shared" si="46"/>
        <v>0.48380239999586983</v>
      </c>
      <c r="S90" s="4">
        <f t="shared" si="47"/>
        <v>2.8614145402779865E-3</v>
      </c>
      <c r="T90" s="4">
        <f t="shared" si="32"/>
        <v>0.5719595682125459</v>
      </c>
      <c r="U90" s="4">
        <f t="shared" si="48"/>
        <v>1.1822173023892164</v>
      </c>
      <c r="V90" s="4"/>
      <c r="W90" s="6">
        <f t="shared" si="49"/>
        <v>0.61762868365637025</v>
      </c>
      <c r="X90" s="4">
        <f t="shared" si="51"/>
        <v>5.1667171744686083E-4</v>
      </c>
      <c r="Y90" s="4">
        <f t="shared" si="33"/>
        <v>0.73279549685488266</v>
      </c>
      <c r="Z90" s="6">
        <f t="shared" si="50"/>
        <v>0.38237131634362981</v>
      </c>
      <c r="AA90" s="4">
        <f t="shared" si="52"/>
        <v>2.2696353703065921E-3</v>
      </c>
      <c r="AB90" s="4">
        <f t="shared" si="34"/>
        <v>0.45367060526447378</v>
      </c>
      <c r="AC90" s="4">
        <f t="shared" si="35"/>
        <v>1.1864661021193563</v>
      </c>
      <c r="AD90" s="4" t="b">
        <f t="shared" si="36"/>
        <v>1</v>
      </c>
      <c r="AE90" s="1">
        <f t="shared" si="37"/>
        <v>12</v>
      </c>
      <c r="AF90" s="9" t="b">
        <f t="shared" si="38"/>
        <v>1</v>
      </c>
      <c r="AG90" s="1" t="b">
        <f t="shared" si="39"/>
        <v>1</v>
      </c>
      <c r="AH90" s="1" t="b">
        <f t="shared" si="40"/>
        <v>1</v>
      </c>
    </row>
    <row r="91" spans="2:34" x14ac:dyDescent="0.25">
      <c r="B91" s="3">
        <v>39113</v>
      </c>
      <c r="C91" s="1">
        <v>1438.24</v>
      </c>
      <c r="D91" s="1">
        <v>200.01900000000001</v>
      </c>
      <c r="E91" s="1">
        <f t="shared" si="27"/>
        <v>105.25607060786581</v>
      </c>
      <c r="G91" s="6">
        <f t="shared" si="41"/>
        <v>1</v>
      </c>
      <c r="H91" s="4">
        <f t="shared" si="42"/>
        <v>7.1712347431980832E-4</v>
      </c>
      <c r="I91" s="7">
        <f t="shared" si="28"/>
        <v>1.0313956657057211</v>
      </c>
      <c r="J91" s="4"/>
      <c r="K91" s="6">
        <f t="shared" si="29"/>
        <v>1</v>
      </c>
      <c r="L91" s="4">
        <f t="shared" si="43"/>
        <v>7.1535363506949664E-3</v>
      </c>
      <c r="M91" s="4">
        <f t="shared" si="30"/>
        <v>1.4308431873296565</v>
      </c>
      <c r="N91" s="4"/>
      <c r="O91" s="6">
        <f t="shared" si="44"/>
        <v>0.51951860020728602</v>
      </c>
      <c r="P91" s="4">
        <f t="shared" si="45"/>
        <v>4.30274084591885E-4</v>
      </c>
      <c r="Q91" s="4">
        <f t="shared" si="31"/>
        <v>0.61883739942343274</v>
      </c>
      <c r="R91" s="6">
        <f t="shared" si="46"/>
        <v>0.48048139979271404</v>
      </c>
      <c r="S91" s="4">
        <f t="shared" si="47"/>
        <v>2.8614145402779865E-3</v>
      </c>
      <c r="T91" s="4">
        <f t="shared" si="32"/>
        <v>0.57233727493186259</v>
      </c>
      <c r="U91" s="4">
        <f t="shared" si="48"/>
        <v>1.1911746743552953</v>
      </c>
      <c r="V91" s="4"/>
      <c r="W91" s="6">
        <f t="shared" si="49"/>
        <v>0.60318795686023574</v>
      </c>
      <c r="X91" s="4">
        <f t="shared" si="51"/>
        <v>5.0192460076966346E-4</v>
      </c>
      <c r="Y91" s="4">
        <f t="shared" si="33"/>
        <v>0.72188803781096078</v>
      </c>
      <c r="Z91" s="6">
        <f t="shared" si="50"/>
        <v>0.39681204313976437</v>
      </c>
      <c r="AA91" s="4">
        <f t="shared" si="52"/>
        <v>2.3742736688616194E-3</v>
      </c>
      <c r="AB91" s="4">
        <f t="shared" si="34"/>
        <v>0.47489984497203225</v>
      </c>
      <c r="AC91" s="4">
        <f t="shared" si="35"/>
        <v>1.196787882782993</v>
      </c>
      <c r="AD91" s="4" t="b">
        <f t="shared" si="36"/>
        <v>0</v>
      </c>
      <c r="AE91" s="1">
        <f t="shared" si="37"/>
        <v>1</v>
      </c>
      <c r="AF91" s="9" t="b">
        <f t="shared" si="38"/>
        <v>0</v>
      </c>
      <c r="AG91" s="1" t="b">
        <f t="shared" si="39"/>
        <v>0</v>
      </c>
      <c r="AH91" s="1" t="b">
        <f t="shared" si="40"/>
        <v>0</v>
      </c>
    </row>
    <row r="92" spans="2:34" x14ac:dyDescent="0.25">
      <c r="B92" s="3">
        <v>39141</v>
      </c>
      <c r="C92" s="1">
        <v>1406.82</v>
      </c>
      <c r="D92" s="1">
        <v>202.44499999999999</v>
      </c>
      <c r="E92" s="1">
        <f t="shared" si="27"/>
        <v>102.95663119685014</v>
      </c>
      <c r="G92" s="6">
        <f t="shared" si="41"/>
        <v>1</v>
      </c>
      <c r="H92" s="4">
        <f t="shared" si="42"/>
        <v>7.1712347431980832E-4</v>
      </c>
      <c r="I92" s="7">
        <f t="shared" si="28"/>
        <v>1.0088636461425926</v>
      </c>
      <c r="J92" s="4"/>
      <c r="K92" s="6">
        <f t="shared" si="29"/>
        <v>1</v>
      </c>
      <c r="L92" s="4">
        <f t="shared" si="43"/>
        <v>7.1535363506949664E-3</v>
      </c>
      <c r="M92" s="4">
        <f t="shared" si="30"/>
        <v>1.4481976665164424</v>
      </c>
      <c r="N92" s="4"/>
      <c r="O92" s="6">
        <f t="shared" si="44"/>
        <v>0.5109907063285144</v>
      </c>
      <c r="P92" s="4">
        <f t="shared" si="45"/>
        <v>4.30274084591885E-4</v>
      </c>
      <c r="Q92" s="4">
        <f t="shared" si="31"/>
        <v>0.60531818768555568</v>
      </c>
      <c r="R92" s="6">
        <f t="shared" si="46"/>
        <v>0.48900929367148555</v>
      </c>
      <c r="S92" s="4">
        <f t="shared" si="47"/>
        <v>2.8614145402779865E-3</v>
      </c>
      <c r="T92" s="4">
        <f t="shared" si="32"/>
        <v>0.57927906660657691</v>
      </c>
      <c r="U92" s="4">
        <f t="shared" si="48"/>
        <v>1.1845972542921326</v>
      </c>
      <c r="V92" s="4"/>
      <c r="W92" s="6">
        <f t="shared" si="49"/>
        <v>0.59498737253088152</v>
      </c>
      <c r="X92" s="4">
        <f t="shared" si="51"/>
        <v>5.0192460076966346E-4</v>
      </c>
      <c r="Y92" s="4">
        <f t="shared" si="33"/>
        <v>0.70611756685477789</v>
      </c>
      <c r="Z92" s="6">
        <f t="shared" si="50"/>
        <v>0.40501262746911848</v>
      </c>
      <c r="AA92" s="4">
        <f t="shared" si="52"/>
        <v>2.3742736688616194E-3</v>
      </c>
      <c r="AB92" s="4">
        <f t="shared" si="34"/>
        <v>0.48065983289269054</v>
      </c>
      <c r="AC92" s="4">
        <f t="shared" si="35"/>
        <v>1.1867773997474684</v>
      </c>
      <c r="AD92" s="4" t="b">
        <f t="shared" si="36"/>
        <v>0</v>
      </c>
      <c r="AE92" s="1">
        <f t="shared" si="37"/>
        <v>2</v>
      </c>
      <c r="AF92" s="9" t="b">
        <f t="shared" si="38"/>
        <v>0</v>
      </c>
      <c r="AG92" s="1" t="b">
        <f t="shared" si="39"/>
        <v>0</v>
      </c>
      <c r="AH92" s="1" t="b">
        <f t="shared" si="40"/>
        <v>0</v>
      </c>
    </row>
    <row r="93" spans="2:34" x14ac:dyDescent="0.25">
      <c r="B93" s="3">
        <v>39171</v>
      </c>
      <c r="C93" s="1">
        <v>1420.86</v>
      </c>
      <c r="D93" s="1">
        <v>203.048</v>
      </c>
      <c r="E93" s="1">
        <f t="shared" si="27"/>
        <v>103.98413372169611</v>
      </c>
      <c r="G93" s="6">
        <f t="shared" si="41"/>
        <v>1</v>
      </c>
      <c r="H93" s="4">
        <f t="shared" si="42"/>
        <v>7.1712347431980832E-4</v>
      </c>
      <c r="I93" s="7">
        <f t="shared" si="28"/>
        <v>1.0189320597220428</v>
      </c>
      <c r="J93" s="4"/>
      <c r="K93" s="6">
        <f t="shared" si="29"/>
        <v>1</v>
      </c>
      <c r="L93" s="4">
        <f t="shared" si="43"/>
        <v>7.1535363506949664E-3</v>
      </c>
      <c r="M93" s="4">
        <f t="shared" si="30"/>
        <v>1.4525112489359115</v>
      </c>
      <c r="N93" s="4"/>
      <c r="O93" s="6">
        <f t="shared" si="44"/>
        <v>0.51272880722445191</v>
      </c>
      <c r="P93" s="4">
        <f t="shared" si="45"/>
        <v>4.30274084591885E-4</v>
      </c>
      <c r="Q93" s="4">
        <f t="shared" si="31"/>
        <v>0.61135923583322571</v>
      </c>
      <c r="R93" s="6">
        <f t="shared" si="46"/>
        <v>0.4872711927755482</v>
      </c>
      <c r="S93" s="4">
        <f t="shared" si="47"/>
        <v>2.8614145402779865E-3</v>
      </c>
      <c r="T93" s="4">
        <f t="shared" si="32"/>
        <v>0.58100449957436462</v>
      </c>
      <c r="U93" s="4">
        <f t="shared" si="48"/>
        <v>1.1923637354075902</v>
      </c>
      <c r="V93" s="4"/>
      <c r="W93" s="6">
        <f t="shared" si="49"/>
        <v>0.59666257580954729</v>
      </c>
      <c r="X93" s="4">
        <f t="shared" si="51"/>
        <v>5.0192460076966346E-4</v>
      </c>
      <c r="Y93" s="4">
        <f t="shared" si="33"/>
        <v>0.71316458824958395</v>
      </c>
      <c r="Z93" s="6">
        <f t="shared" si="50"/>
        <v>0.40333742419045271</v>
      </c>
      <c r="AA93" s="4">
        <f t="shared" si="52"/>
        <v>2.3742736688616194E-3</v>
      </c>
      <c r="AB93" s="4">
        <f t="shared" si="34"/>
        <v>0.48209151991501409</v>
      </c>
      <c r="AC93" s="4">
        <f t="shared" si="35"/>
        <v>1.195256108164598</v>
      </c>
      <c r="AD93" s="4" t="b">
        <f t="shared" si="36"/>
        <v>0</v>
      </c>
      <c r="AE93" s="1">
        <f t="shared" si="37"/>
        <v>3</v>
      </c>
      <c r="AF93" s="9" t="b">
        <f t="shared" si="38"/>
        <v>1</v>
      </c>
      <c r="AG93" s="1" t="b">
        <f t="shared" si="39"/>
        <v>0</v>
      </c>
      <c r="AH93" s="1" t="b">
        <f t="shared" si="40"/>
        <v>0</v>
      </c>
    </row>
    <row r="94" spans="2:34" x14ac:dyDescent="0.25">
      <c r="B94" s="3">
        <v>39202</v>
      </c>
      <c r="C94" s="1">
        <v>1482.37</v>
      </c>
      <c r="D94" s="1">
        <v>203.995</v>
      </c>
      <c r="E94" s="1">
        <f t="shared" si="27"/>
        <v>108.48567790284098</v>
      </c>
      <c r="G94" s="6">
        <f t="shared" si="41"/>
        <v>1</v>
      </c>
      <c r="H94" s="4">
        <f t="shared" si="42"/>
        <v>7.1712347431980832E-4</v>
      </c>
      <c r="I94" s="7">
        <f t="shared" si="28"/>
        <v>1.0630423246274543</v>
      </c>
      <c r="J94" s="4"/>
      <c r="K94" s="6">
        <f t="shared" si="29"/>
        <v>1</v>
      </c>
      <c r="L94" s="4">
        <f t="shared" si="43"/>
        <v>7.1535363506949664E-3</v>
      </c>
      <c r="M94" s="4">
        <f t="shared" si="30"/>
        <v>1.4592856478600198</v>
      </c>
      <c r="N94" s="4"/>
      <c r="O94" s="6">
        <f t="shared" si="44"/>
        <v>0.52214874296499392</v>
      </c>
      <c r="P94" s="4">
        <f t="shared" si="45"/>
        <v>4.30274084591885E-4</v>
      </c>
      <c r="Q94" s="4">
        <f t="shared" si="31"/>
        <v>0.63782539477647249</v>
      </c>
      <c r="R94" s="6">
        <f t="shared" si="46"/>
        <v>0.47785125703500614</v>
      </c>
      <c r="S94" s="4">
        <f t="shared" si="47"/>
        <v>2.8614145402779865E-3</v>
      </c>
      <c r="T94" s="4">
        <f t="shared" si="32"/>
        <v>0.58371425914400787</v>
      </c>
      <c r="U94" s="4">
        <f t="shared" si="48"/>
        <v>1.2215396539204804</v>
      </c>
      <c r="V94" s="4"/>
      <c r="W94" s="6">
        <f t="shared" si="49"/>
        <v>0.60570770100343341</v>
      </c>
      <c r="X94" s="4">
        <f t="shared" si="51"/>
        <v>5.0192460076966346E-4</v>
      </c>
      <c r="Y94" s="4">
        <f t="shared" si="33"/>
        <v>0.74403797044292597</v>
      </c>
      <c r="Z94" s="6">
        <f t="shared" si="50"/>
        <v>0.39429229899656659</v>
      </c>
      <c r="AA94" s="4">
        <f t="shared" si="52"/>
        <v>2.3742736688616194E-3</v>
      </c>
      <c r="AB94" s="4">
        <f t="shared" si="34"/>
        <v>0.48433995707942606</v>
      </c>
      <c r="AC94" s="4">
        <f t="shared" si="35"/>
        <v>1.2283779275223521</v>
      </c>
      <c r="AD94" s="4" t="b">
        <f t="shared" si="36"/>
        <v>0</v>
      </c>
      <c r="AE94" s="1">
        <f t="shared" si="37"/>
        <v>4</v>
      </c>
      <c r="AF94" s="9" t="b">
        <f t="shared" si="38"/>
        <v>0</v>
      </c>
      <c r="AG94" s="1" t="b">
        <f t="shared" si="39"/>
        <v>1</v>
      </c>
      <c r="AH94" s="1" t="b">
        <f t="shared" si="40"/>
        <v>0</v>
      </c>
    </row>
    <row r="95" spans="2:34" x14ac:dyDescent="0.25">
      <c r="B95" s="3">
        <v>39233</v>
      </c>
      <c r="C95" s="1">
        <v>1530.62</v>
      </c>
      <c r="D95" s="1">
        <v>202.714</v>
      </c>
      <c r="E95" s="1">
        <f t="shared" si="27"/>
        <v>112.01680303274249</v>
      </c>
      <c r="G95" s="6">
        <f t="shared" si="41"/>
        <v>1</v>
      </c>
      <c r="H95" s="4">
        <f t="shared" si="42"/>
        <v>7.1712347431980832E-4</v>
      </c>
      <c r="I95" s="7">
        <f t="shared" si="28"/>
        <v>1.0976435322633848</v>
      </c>
      <c r="J95" s="4"/>
      <c r="K95" s="6">
        <f t="shared" si="29"/>
        <v>1</v>
      </c>
      <c r="L95" s="4">
        <f t="shared" si="43"/>
        <v>7.1535363506949664E-3</v>
      </c>
      <c r="M95" s="4">
        <f t="shared" si="30"/>
        <v>1.4501219677947794</v>
      </c>
      <c r="N95" s="4"/>
      <c r="O95" s="6">
        <f t="shared" si="44"/>
        <v>0.53170318058594312</v>
      </c>
      <c r="P95" s="4">
        <f t="shared" si="45"/>
        <v>4.30274084591885E-4</v>
      </c>
      <c r="Q95" s="4">
        <f t="shared" si="31"/>
        <v>0.65858611935803102</v>
      </c>
      <c r="R95" s="6">
        <f t="shared" si="46"/>
        <v>0.46829681941405682</v>
      </c>
      <c r="S95" s="4">
        <f t="shared" si="47"/>
        <v>2.8614145402779865E-3</v>
      </c>
      <c r="T95" s="4">
        <f t="shared" si="32"/>
        <v>0.58004878711791175</v>
      </c>
      <c r="U95" s="4">
        <f t="shared" si="48"/>
        <v>1.2386349064759428</v>
      </c>
      <c r="V95" s="4"/>
      <c r="W95" s="6">
        <f t="shared" si="49"/>
        <v>0.61482386543752165</v>
      </c>
      <c r="X95" s="4">
        <f t="shared" si="51"/>
        <v>5.0192460076966346E-4</v>
      </c>
      <c r="Y95" s="4">
        <f t="shared" si="33"/>
        <v>0.76825583243006224</v>
      </c>
      <c r="Z95" s="6">
        <f t="shared" si="50"/>
        <v>0.38517613456247829</v>
      </c>
      <c r="AA95" s="4">
        <f t="shared" si="52"/>
        <v>2.3742736688616194E-3</v>
      </c>
      <c r="AB95" s="4">
        <f t="shared" si="34"/>
        <v>0.48129851250961431</v>
      </c>
      <c r="AC95" s="4">
        <f t="shared" si="35"/>
        <v>1.2495543449396767</v>
      </c>
      <c r="AD95" s="4" t="b">
        <f t="shared" si="36"/>
        <v>0</v>
      </c>
      <c r="AE95" s="1">
        <f t="shared" si="37"/>
        <v>5</v>
      </c>
      <c r="AF95" s="9" t="b">
        <f t="shared" si="38"/>
        <v>0</v>
      </c>
      <c r="AG95" s="1" t="b">
        <f t="shared" si="39"/>
        <v>0</v>
      </c>
      <c r="AH95" s="1" t="b">
        <f t="shared" si="40"/>
        <v>0</v>
      </c>
    </row>
    <row r="96" spans="2:34" x14ac:dyDescent="0.25">
      <c r="B96" s="3">
        <v>39262</v>
      </c>
      <c r="C96" s="1">
        <v>1503.35</v>
      </c>
      <c r="D96" s="1">
        <v>203.06899999999999</v>
      </c>
      <c r="E96" s="1">
        <f t="shared" si="27"/>
        <v>110.02107697486862</v>
      </c>
      <c r="G96" s="6">
        <f t="shared" si="41"/>
        <v>1</v>
      </c>
      <c r="H96" s="4">
        <f t="shared" si="42"/>
        <v>7.1712347431980832E-4</v>
      </c>
      <c r="I96" s="7">
        <f t="shared" si="28"/>
        <v>1.0780875751186838</v>
      </c>
      <c r="J96" s="4"/>
      <c r="K96" s="6">
        <f t="shared" si="29"/>
        <v>1</v>
      </c>
      <c r="L96" s="4">
        <f t="shared" si="43"/>
        <v>7.1535363506949664E-3</v>
      </c>
      <c r="M96" s="4">
        <f t="shared" si="30"/>
        <v>1.452661473199276</v>
      </c>
      <c r="N96" s="4"/>
      <c r="O96" s="6">
        <f t="shared" si="44"/>
        <v>0.52678843463906688</v>
      </c>
      <c r="P96" s="4">
        <f t="shared" si="45"/>
        <v>4.30274084591885E-4</v>
      </c>
      <c r="Q96" s="4">
        <f t="shared" si="31"/>
        <v>0.64685254507121026</v>
      </c>
      <c r="R96" s="6">
        <f t="shared" si="46"/>
        <v>0.47321156536093306</v>
      </c>
      <c r="S96" s="4">
        <f t="shared" si="47"/>
        <v>2.8614145402779865E-3</v>
      </c>
      <c r="T96" s="4">
        <f t="shared" si="32"/>
        <v>0.58106458927971039</v>
      </c>
      <c r="U96" s="4">
        <f t="shared" si="48"/>
        <v>1.2279171343509208</v>
      </c>
      <c r="V96" s="4"/>
      <c r="W96" s="6">
        <f t="shared" si="49"/>
        <v>0.61014183954674084</v>
      </c>
      <c r="X96" s="4">
        <f t="shared" si="51"/>
        <v>5.0192460076966346E-4</v>
      </c>
      <c r="Y96" s="4">
        <f t="shared" si="33"/>
        <v>0.75456834856707355</v>
      </c>
      <c r="Z96" s="6">
        <f t="shared" si="50"/>
        <v>0.38985816045325916</v>
      </c>
      <c r="AA96" s="4">
        <f t="shared" si="52"/>
        <v>2.3742736688616194E-3</v>
      </c>
      <c r="AB96" s="4">
        <f t="shared" si="34"/>
        <v>0.48214137966206017</v>
      </c>
      <c r="AC96" s="4">
        <f t="shared" si="35"/>
        <v>1.2367097282291337</v>
      </c>
      <c r="AD96" s="4" t="b">
        <f t="shared" si="36"/>
        <v>1</v>
      </c>
      <c r="AE96" s="1">
        <f t="shared" si="37"/>
        <v>6</v>
      </c>
      <c r="AF96" s="9" t="b">
        <f t="shared" si="38"/>
        <v>1</v>
      </c>
      <c r="AG96" s="1" t="b">
        <f t="shared" si="39"/>
        <v>0</v>
      </c>
      <c r="AH96" s="1" t="b">
        <f t="shared" si="40"/>
        <v>1</v>
      </c>
    </row>
    <row r="97" spans="2:34" x14ac:dyDescent="0.25">
      <c r="B97" s="3">
        <v>39294</v>
      </c>
      <c r="C97" s="1">
        <v>1455.27</v>
      </c>
      <c r="D97" s="1">
        <v>206.125</v>
      </c>
      <c r="E97" s="1">
        <f t="shared" si="27"/>
        <v>106.50239311485488</v>
      </c>
      <c r="G97" s="6">
        <f t="shared" si="41"/>
        <v>1</v>
      </c>
      <c r="H97" s="4">
        <f t="shared" si="42"/>
        <v>7.1712347431980832E-4</v>
      </c>
      <c r="I97" s="7">
        <f t="shared" si="28"/>
        <v>1.0436082784733876</v>
      </c>
      <c r="J97" s="4"/>
      <c r="K97" s="6">
        <f t="shared" si="29"/>
        <v>1</v>
      </c>
      <c r="L97" s="4">
        <f t="shared" si="43"/>
        <v>7.1535363506949664E-3</v>
      </c>
      <c r="M97" s="4">
        <f t="shared" si="30"/>
        <v>1.474522680287</v>
      </c>
      <c r="N97" s="4"/>
      <c r="O97" s="6">
        <f t="shared" si="44"/>
        <v>0.51494928912840376</v>
      </c>
      <c r="P97" s="4">
        <f t="shared" si="45"/>
        <v>4.30274084591885E-4</v>
      </c>
      <c r="Q97" s="4">
        <f t="shared" si="31"/>
        <v>0.62616496708403246</v>
      </c>
      <c r="R97" s="6">
        <f t="shared" si="46"/>
        <v>0.48505071087159635</v>
      </c>
      <c r="S97" s="4">
        <f t="shared" si="47"/>
        <v>2.8614145402779865E-3</v>
      </c>
      <c r="T97" s="4">
        <f t="shared" si="32"/>
        <v>0.58980907211479994</v>
      </c>
      <c r="U97" s="4">
        <f t="shared" si="48"/>
        <v>1.2159740391988323</v>
      </c>
      <c r="V97" s="4"/>
      <c r="W97" s="6">
        <f t="shared" si="49"/>
        <v>0.58856193120076628</v>
      </c>
      <c r="X97" s="4">
        <f t="shared" si="51"/>
        <v>4.9358155914290102E-4</v>
      </c>
      <c r="Y97" s="4">
        <f t="shared" si="33"/>
        <v>0.71829443557388961</v>
      </c>
      <c r="Z97" s="6">
        <f t="shared" si="50"/>
        <v>0.41143806879923361</v>
      </c>
      <c r="AA97" s="4">
        <f t="shared" si="52"/>
        <v>2.4360384464967746E-3</v>
      </c>
      <c r="AB97" s="4">
        <f t="shared" si="34"/>
        <v>0.50212842478414765</v>
      </c>
      <c r="AC97" s="4">
        <f t="shared" si="35"/>
        <v>1.2204228603580374</v>
      </c>
      <c r="AD97" s="4" t="b">
        <f t="shared" si="36"/>
        <v>0</v>
      </c>
      <c r="AE97" s="1">
        <f t="shared" si="37"/>
        <v>7</v>
      </c>
      <c r="AF97" s="9" t="b">
        <f t="shared" si="38"/>
        <v>0</v>
      </c>
      <c r="AG97" s="1" t="b">
        <f t="shared" si="39"/>
        <v>0</v>
      </c>
      <c r="AH97" s="1" t="b">
        <f t="shared" si="40"/>
        <v>0</v>
      </c>
    </row>
    <row r="98" spans="2:34" x14ac:dyDescent="0.25">
      <c r="B98" s="3">
        <v>39325</v>
      </c>
      <c r="C98" s="1">
        <v>1473.99</v>
      </c>
      <c r="D98" s="1">
        <v>209.047</v>
      </c>
      <c r="E98" s="1">
        <f t="shared" si="27"/>
        <v>107.87239648131613</v>
      </c>
      <c r="G98" s="6">
        <f t="shared" si="41"/>
        <v>1</v>
      </c>
      <c r="H98" s="4">
        <f t="shared" si="42"/>
        <v>7.1712347431980832E-4</v>
      </c>
      <c r="I98" s="7">
        <f t="shared" si="28"/>
        <v>1.0570328299126543</v>
      </c>
      <c r="J98" s="4"/>
      <c r="K98" s="6">
        <f t="shared" si="29"/>
        <v>1</v>
      </c>
      <c r="L98" s="4">
        <f t="shared" si="43"/>
        <v>7.1535363506949664E-3</v>
      </c>
      <c r="M98" s="4">
        <f t="shared" si="30"/>
        <v>1.4954253135037305</v>
      </c>
      <c r="N98" s="4"/>
      <c r="O98" s="6">
        <f t="shared" si="44"/>
        <v>0.51462588048971947</v>
      </c>
      <c r="P98" s="4">
        <f t="shared" si="45"/>
        <v>4.30274084591885E-4</v>
      </c>
      <c r="Q98" s="4">
        <f t="shared" si="31"/>
        <v>0.63421969794759259</v>
      </c>
      <c r="R98" s="6">
        <f t="shared" si="46"/>
        <v>0.48537411951028059</v>
      </c>
      <c r="S98" s="4">
        <f t="shared" si="47"/>
        <v>2.8614145402779865E-3</v>
      </c>
      <c r="T98" s="4">
        <f t="shared" si="32"/>
        <v>0.59817012540149228</v>
      </c>
      <c r="U98" s="4">
        <f t="shared" si="48"/>
        <v>1.2323898233490849</v>
      </c>
      <c r="V98" s="4"/>
      <c r="W98" s="6">
        <f t="shared" si="49"/>
        <v>0.58824835864569436</v>
      </c>
      <c r="X98" s="4">
        <f t="shared" si="51"/>
        <v>4.9358155914290102E-4</v>
      </c>
      <c r="Y98" s="4">
        <f t="shared" si="33"/>
        <v>0.72753428236104467</v>
      </c>
      <c r="Z98" s="6">
        <f t="shared" si="50"/>
        <v>0.4117516413543057</v>
      </c>
      <c r="AA98" s="4">
        <f t="shared" si="52"/>
        <v>2.4360384464967746E-3</v>
      </c>
      <c r="AB98" s="4">
        <f t="shared" si="34"/>
        <v>0.50924652912481128</v>
      </c>
      <c r="AC98" s="4">
        <f t="shared" si="35"/>
        <v>1.2367808114858558</v>
      </c>
      <c r="AD98" s="4" t="b">
        <f t="shared" si="36"/>
        <v>0</v>
      </c>
      <c r="AE98" s="1">
        <f t="shared" si="37"/>
        <v>8</v>
      </c>
      <c r="AF98" s="9" t="b">
        <f t="shared" si="38"/>
        <v>0</v>
      </c>
      <c r="AG98" s="1" t="b">
        <f t="shared" si="39"/>
        <v>1</v>
      </c>
      <c r="AH98" s="1" t="b">
        <f t="shared" si="40"/>
        <v>0</v>
      </c>
    </row>
    <row r="99" spans="2:34" x14ac:dyDescent="0.25">
      <c r="B99" s="3">
        <v>39353</v>
      </c>
      <c r="C99" s="1">
        <v>1526.75</v>
      </c>
      <c r="D99" s="1">
        <v>210.03899999999999</v>
      </c>
      <c r="E99" s="1">
        <f t="shared" si="27"/>
        <v>111.7335811829452</v>
      </c>
      <c r="G99" s="6">
        <f t="shared" si="41"/>
        <v>1</v>
      </c>
      <c r="H99" s="4">
        <f t="shared" si="42"/>
        <v>7.1712347431980832E-4</v>
      </c>
      <c r="I99" s="7">
        <f t="shared" si="28"/>
        <v>1.0948682644177674</v>
      </c>
      <c r="J99" s="4"/>
      <c r="K99" s="6">
        <f t="shared" si="29"/>
        <v>1</v>
      </c>
      <c r="L99" s="4">
        <f t="shared" si="43"/>
        <v>7.1535363506949664E-3</v>
      </c>
      <c r="M99" s="4">
        <f t="shared" si="30"/>
        <v>1.5025216215636199</v>
      </c>
      <c r="N99" s="4"/>
      <c r="O99" s="6">
        <f t="shared" si="44"/>
        <v>0.52222394230241698</v>
      </c>
      <c r="P99" s="4">
        <f t="shared" si="45"/>
        <v>4.30274084591885E-4</v>
      </c>
      <c r="Q99" s="4">
        <f t="shared" si="31"/>
        <v>0.65692095865066047</v>
      </c>
      <c r="R99" s="6">
        <f t="shared" si="46"/>
        <v>0.47777605769758308</v>
      </c>
      <c r="S99" s="4">
        <f t="shared" si="47"/>
        <v>2.8614145402779865E-3</v>
      </c>
      <c r="T99" s="4">
        <f t="shared" si="32"/>
        <v>0.60100864862544801</v>
      </c>
      <c r="U99" s="4">
        <f t="shared" si="48"/>
        <v>1.2579296072761084</v>
      </c>
      <c r="V99" s="4"/>
      <c r="W99" s="6">
        <f t="shared" si="49"/>
        <v>0.59559957399260177</v>
      </c>
      <c r="X99" s="4">
        <f t="shared" si="51"/>
        <v>4.9358155914290102E-4</v>
      </c>
      <c r="Y99" s="4">
        <f t="shared" si="33"/>
        <v>0.75357564542142419</v>
      </c>
      <c r="Z99" s="6">
        <f t="shared" si="50"/>
        <v>0.40440042600739823</v>
      </c>
      <c r="AA99" s="4">
        <f t="shared" si="52"/>
        <v>2.4360384464967746E-3</v>
      </c>
      <c r="AB99" s="4">
        <f t="shared" si="34"/>
        <v>0.511663079263736</v>
      </c>
      <c r="AC99" s="4">
        <f t="shared" si="35"/>
        <v>1.2652387246851602</v>
      </c>
      <c r="AD99" s="4" t="b">
        <f t="shared" si="36"/>
        <v>0</v>
      </c>
      <c r="AE99" s="1">
        <f t="shared" si="37"/>
        <v>9</v>
      </c>
      <c r="AF99" s="9" t="b">
        <f t="shared" si="38"/>
        <v>1</v>
      </c>
      <c r="AG99" s="1" t="b">
        <f t="shared" si="39"/>
        <v>0</v>
      </c>
      <c r="AH99" s="1" t="b">
        <f t="shared" si="40"/>
        <v>0</v>
      </c>
    </row>
    <row r="100" spans="2:34" x14ac:dyDescent="0.25">
      <c r="B100" s="3">
        <v>39386</v>
      </c>
      <c r="C100" s="1">
        <v>1549.38</v>
      </c>
      <c r="D100" s="1">
        <v>211.49100000000001</v>
      </c>
      <c r="E100" s="1">
        <f t="shared" si="27"/>
        <v>113.3897337568244</v>
      </c>
      <c r="G100" s="6">
        <f t="shared" si="41"/>
        <v>1</v>
      </c>
      <c r="H100" s="4">
        <f t="shared" si="42"/>
        <v>7.1712347431980832E-4</v>
      </c>
      <c r="I100" s="7">
        <f t="shared" si="28"/>
        <v>1.1110967686416247</v>
      </c>
      <c r="J100" s="4"/>
      <c r="K100" s="6">
        <f t="shared" si="29"/>
        <v>1</v>
      </c>
      <c r="L100" s="4">
        <f t="shared" si="43"/>
        <v>7.1535363506949664E-3</v>
      </c>
      <c r="M100" s="4">
        <f t="shared" si="30"/>
        <v>1.5129085563448292</v>
      </c>
      <c r="N100" s="4"/>
      <c r="O100" s="6">
        <f t="shared" si="44"/>
        <v>0.52417581375769606</v>
      </c>
      <c r="P100" s="4">
        <f t="shared" si="45"/>
        <v>4.30274084591885E-4</v>
      </c>
      <c r="Q100" s="4">
        <f t="shared" si="31"/>
        <v>0.66665806118497484</v>
      </c>
      <c r="R100" s="6">
        <f t="shared" si="46"/>
        <v>0.47582418624230399</v>
      </c>
      <c r="S100" s="4">
        <f t="shared" si="47"/>
        <v>2.8614145402779865E-3</v>
      </c>
      <c r="T100" s="4">
        <f t="shared" si="32"/>
        <v>0.60516342253793165</v>
      </c>
      <c r="U100" s="4">
        <f t="shared" si="48"/>
        <v>1.2718214837229065</v>
      </c>
      <c r="V100" s="4"/>
      <c r="W100" s="6">
        <f t="shared" si="49"/>
        <v>0.59748273223263459</v>
      </c>
      <c r="X100" s="4">
        <f t="shared" si="51"/>
        <v>4.9358155914290102E-4</v>
      </c>
      <c r="Y100" s="4">
        <f t="shared" si="33"/>
        <v>0.76474539610482806</v>
      </c>
      <c r="Z100" s="6">
        <f t="shared" si="50"/>
        <v>0.40251726776736529</v>
      </c>
      <c r="AA100" s="4">
        <f t="shared" si="52"/>
        <v>2.4360384464967746E-3</v>
      </c>
      <c r="AB100" s="4">
        <f t="shared" si="34"/>
        <v>0.51520020708804937</v>
      </c>
      <c r="AC100" s="4">
        <f t="shared" si="35"/>
        <v>1.2799456031928775</v>
      </c>
      <c r="AD100" s="4" t="b">
        <f t="shared" si="36"/>
        <v>0</v>
      </c>
      <c r="AE100" s="1">
        <f t="shared" si="37"/>
        <v>10</v>
      </c>
      <c r="AF100" s="9" t="b">
        <f t="shared" si="38"/>
        <v>0</v>
      </c>
      <c r="AG100" s="1" t="b">
        <f t="shared" si="39"/>
        <v>0</v>
      </c>
      <c r="AH100" s="1" t="b">
        <f t="shared" si="40"/>
        <v>0</v>
      </c>
    </row>
    <row r="101" spans="2:34" x14ac:dyDescent="0.25">
      <c r="B101" s="3">
        <v>39416</v>
      </c>
      <c r="C101" s="1">
        <v>1481.14</v>
      </c>
      <c r="D101" s="1">
        <v>217.47499999999999</v>
      </c>
      <c r="E101" s="1">
        <f t="shared" si="27"/>
        <v>108.3956616560062</v>
      </c>
      <c r="G101" s="6">
        <f t="shared" si="41"/>
        <v>1</v>
      </c>
      <c r="H101" s="4">
        <f t="shared" si="42"/>
        <v>7.1712347431980832E-4</v>
      </c>
      <c r="I101" s="7">
        <f t="shared" si="28"/>
        <v>1.062160262754041</v>
      </c>
      <c r="J101" s="4"/>
      <c r="K101" s="6">
        <f t="shared" si="29"/>
        <v>1</v>
      </c>
      <c r="L101" s="4">
        <f t="shared" si="43"/>
        <v>7.1535363506949664E-3</v>
      </c>
      <c r="M101" s="4">
        <f t="shared" si="30"/>
        <v>1.5557153178673877</v>
      </c>
      <c r="N101" s="4"/>
      <c r="O101" s="6">
        <f t="shared" si="44"/>
        <v>0.50595833661945333</v>
      </c>
      <c r="P101" s="4">
        <f t="shared" si="45"/>
        <v>4.30274084591885E-4</v>
      </c>
      <c r="Q101" s="4">
        <f t="shared" si="31"/>
        <v>0.63729615765242464</v>
      </c>
      <c r="R101" s="6">
        <f t="shared" si="46"/>
        <v>0.49404166338054678</v>
      </c>
      <c r="S101" s="4">
        <f t="shared" si="47"/>
        <v>2.8614145402779865E-3</v>
      </c>
      <c r="T101" s="4">
        <f t="shared" si="32"/>
        <v>0.62228612714695508</v>
      </c>
      <c r="U101" s="4">
        <f t="shared" si="48"/>
        <v>1.2595822847993796</v>
      </c>
      <c r="V101" s="4"/>
      <c r="W101" s="6">
        <f t="shared" si="49"/>
        <v>0.57982210010561319</v>
      </c>
      <c r="X101" s="4">
        <f t="shared" si="51"/>
        <v>4.9358155914290102E-4</v>
      </c>
      <c r="Y101" s="4">
        <f t="shared" si="33"/>
        <v>0.73106339050891644</v>
      </c>
      <c r="Z101" s="6">
        <f t="shared" si="50"/>
        <v>0.42017789989438681</v>
      </c>
      <c r="AA101" s="4">
        <f t="shared" si="52"/>
        <v>2.4360384464967746E-3</v>
      </c>
      <c r="AB101" s="4">
        <f t="shared" si="34"/>
        <v>0.52977746115188606</v>
      </c>
      <c r="AC101" s="4">
        <f t="shared" si="35"/>
        <v>1.2608408516608025</v>
      </c>
      <c r="AD101" s="4" t="b">
        <f t="shared" si="36"/>
        <v>0</v>
      </c>
      <c r="AE101" s="1">
        <f t="shared" si="37"/>
        <v>11</v>
      </c>
      <c r="AF101" s="9" t="b">
        <f t="shared" si="38"/>
        <v>0</v>
      </c>
      <c r="AG101" s="1" t="b">
        <f t="shared" si="39"/>
        <v>0</v>
      </c>
      <c r="AH101" s="1" t="b">
        <f t="shared" si="40"/>
        <v>0</v>
      </c>
    </row>
    <row r="102" spans="2:34" x14ac:dyDescent="0.25">
      <c r="B102" s="3">
        <v>39447</v>
      </c>
      <c r="C102" s="1">
        <v>1468.36</v>
      </c>
      <c r="D102" s="1">
        <v>217.81700000000001</v>
      </c>
      <c r="E102" s="1">
        <f t="shared" si="27"/>
        <v>107.46037089621052</v>
      </c>
      <c r="G102" s="6">
        <f t="shared" si="41"/>
        <v>1</v>
      </c>
      <c r="H102" s="4">
        <f t="shared" si="42"/>
        <v>7.1712347431980832E-4</v>
      </c>
      <c r="I102" s="7">
        <f t="shared" si="28"/>
        <v>1.0529954247522337</v>
      </c>
      <c r="J102" s="4"/>
      <c r="K102" s="6">
        <f t="shared" si="29"/>
        <v>1</v>
      </c>
      <c r="L102" s="4">
        <f t="shared" si="43"/>
        <v>7.1535363506949664E-3</v>
      </c>
      <c r="M102" s="4">
        <f t="shared" si="30"/>
        <v>1.5581618272993256</v>
      </c>
      <c r="N102" s="4"/>
      <c r="O102" s="6">
        <f t="shared" si="44"/>
        <v>0.5033992440327032</v>
      </c>
      <c r="P102" s="4">
        <f t="shared" si="45"/>
        <v>4.30274084591885E-4</v>
      </c>
      <c r="Q102" s="4">
        <f t="shared" si="31"/>
        <v>0.6317972548513402</v>
      </c>
      <c r="R102" s="6">
        <f t="shared" si="46"/>
        <v>0.49660075596729675</v>
      </c>
      <c r="S102" s="4">
        <f t="shared" si="47"/>
        <v>2.8614145402779865E-3</v>
      </c>
      <c r="T102" s="4">
        <f t="shared" si="32"/>
        <v>0.62326473091973023</v>
      </c>
      <c r="U102" s="4">
        <f t="shared" si="48"/>
        <v>1.2550619857710705</v>
      </c>
      <c r="V102" s="4"/>
      <c r="W102" s="6">
        <f t="shared" si="49"/>
        <v>0.5773259874765907</v>
      </c>
      <c r="X102" s="4">
        <f t="shared" si="51"/>
        <v>4.9358155914290102E-4</v>
      </c>
      <c r="Y102" s="4">
        <f t="shared" si="33"/>
        <v>0.7247554181830701</v>
      </c>
      <c r="Z102" s="6">
        <f t="shared" si="50"/>
        <v>0.4226740125234093</v>
      </c>
      <c r="AA102" s="4">
        <f t="shared" si="52"/>
        <v>2.4360384464967746E-3</v>
      </c>
      <c r="AB102" s="4">
        <f t="shared" si="34"/>
        <v>0.53061058630058799</v>
      </c>
      <c r="AC102" s="4">
        <f t="shared" si="35"/>
        <v>1.2553660044836581</v>
      </c>
      <c r="AD102" s="4" t="b">
        <f t="shared" si="36"/>
        <v>1</v>
      </c>
      <c r="AE102" s="1">
        <f t="shared" si="37"/>
        <v>12</v>
      </c>
      <c r="AF102" s="9" t="b">
        <f t="shared" si="38"/>
        <v>1</v>
      </c>
      <c r="AG102" s="1" t="b">
        <f t="shared" si="39"/>
        <v>1</v>
      </c>
      <c r="AH102" s="1" t="b">
        <f t="shared" si="40"/>
        <v>1</v>
      </c>
    </row>
    <row r="103" spans="2:34" x14ac:dyDescent="0.25">
      <c r="B103" s="3">
        <v>39478</v>
      </c>
      <c r="C103" s="1">
        <v>1378.55</v>
      </c>
      <c r="D103" s="1">
        <v>223.68899999999999</v>
      </c>
      <c r="E103" s="1">
        <f t="shared" si="27"/>
        <v>100.88772119846021</v>
      </c>
      <c r="G103" s="6">
        <f t="shared" si="41"/>
        <v>1</v>
      </c>
      <c r="H103" s="4">
        <f t="shared" si="42"/>
        <v>7.1712347431980832E-4</v>
      </c>
      <c r="I103" s="7">
        <f t="shared" si="28"/>
        <v>0.98859056552357172</v>
      </c>
      <c r="J103" s="4"/>
      <c r="K103" s="6">
        <f t="shared" si="29"/>
        <v>1</v>
      </c>
      <c r="L103" s="4">
        <f t="shared" si="43"/>
        <v>7.1535363506949664E-3</v>
      </c>
      <c r="M103" s="4">
        <f t="shared" si="30"/>
        <v>1.6001673927506064</v>
      </c>
      <c r="N103" s="4"/>
      <c r="O103" s="6">
        <f t="shared" si="44"/>
        <v>0.480979643344427</v>
      </c>
      <c r="P103" s="4">
        <f t="shared" si="45"/>
        <v>4.30274084591885E-4</v>
      </c>
      <c r="Q103" s="4">
        <f t="shared" si="31"/>
        <v>0.59315433931414308</v>
      </c>
      <c r="R103" s="6">
        <f t="shared" si="46"/>
        <v>0.519020356655573</v>
      </c>
      <c r="S103" s="4">
        <f t="shared" si="47"/>
        <v>2.8614145402779865E-3</v>
      </c>
      <c r="T103" s="4">
        <f t="shared" si="32"/>
        <v>0.64006695710024253</v>
      </c>
      <c r="U103" s="4">
        <f t="shared" si="48"/>
        <v>1.2332212964143856</v>
      </c>
      <c r="V103" s="4"/>
      <c r="W103" s="6">
        <f t="shared" si="49"/>
        <v>0.57828808951380395</v>
      </c>
      <c r="X103" s="4">
        <f t="shared" si="51"/>
        <v>5.1296657678647937E-4</v>
      </c>
      <c r="Y103" s="4">
        <f t="shared" si="33"/>
        <v>0.70715007442900113</v>
      </c>
      <c r="Z103" s="6">
        <f t="shared" si="50"/>
        <v>0.42171191048619611</v>
      </c>
      <c r="AA103" s="4">
        <f t="shared" si="52"/>
        <v>2.3053590940719194E-3</v>
      </c>
      <c r="AB103" s="4">
        <f t="shared" si="34"/>
        <v>0.51568347039385354</v>
      </c>
      <c r="AC103" s="4">
        <f t="shared" si="35"/>
        <v>1.2228335448228547</v>
      </c>
      <c r="AD103" s="4" t="b">
        <f t="shared" si="36"/>
        <v>0</v>
      </c>
      <c r="AE103" s="1">
        <f t="shared" si="37"/>
        <v>1</v>
      </c>
      <c r="AF103" s="9" t="b">
        <f t="shared" si="38"/>
        <v>0</v>
      </c>
      <c r="AG103" s="1" t="b">
        <f t="shared" si="39"/>
        <v>0</v>
      </c>
      <c r="AH103" s="1" t="b">
        <f t="shared" si="40"/>
        <v>0</v>
      </c>
    </row>
    <row r="104" spans="2:34" x14ac:dyDescent="0.25">
      <c r="B104" s="3">
        <v>39507</v>
      </c>
      <c r="C104" s="1">
        <v>1330.63</v>
      </c>
      <c r="D104" s="1">
        <v>226.34200000000001</v>
      </c>
      <c r="E104" s="1">
        <f t="shared" si="27"/>
        <v>97.380746768929029</v>
      </c>
      <c r="G104" s="6">
        <f t="shared" si="41"/>
        <v>1</v>
      </c>
      <c r="H104" s="4">
        <f t="shared" si="42"/>
        <v>7.1712347431980832E-4</v>
      </c>
      <c r="I104" s="7">
        <f t="shared" si="28"/>
        <v>0.95422600863416662</v>
      </c>
      <c r="J104" s="4"/>
      <c r="K104" s="6">
        <f t="shared" si="29"/>
        <v>1</v>
      </c>
      <c r="L104" s="4">
        <f t="shared" si="43"/>
        <v>7.1535363506949664E-3</v>
      </c>
      <c r="M104" s="4">
        <f t="shared" si="30"/>
        <v>1.6191457246890002</v>
      </c>
      <c r="N104" s="4"/>
      <c r="O104" s="6">
        <f t="shared" si="44"/>
        <v>0.46921690683772588</v>
      </c>
      <c r="P104" s="4">
        <f t="shared" si="45"/>
        <v>4.30274084591885E-4</v>
      </c>
      <c r="Q104" s="4">
        <f t="shared" si="31"/>
        <v>0.57253560518049995</v>
      </c>
      <c r="R104" s="6">
        <f t="shared" si="46"/>
        <v>0.53078309316227412</v>
      </c>
      <c r="S104" s="4">
        <f t="shared" si="47"/>
        <v>2.8614145402779865E-3</v>
      </c>
      <c r="T104" s="4">
        <f t="shared" si="32"/>
        <v>0.64765828987560004</v>
      </c>
      <c r="U104" s="4">
        <f t="shared" si="48"/>
        <v>1.2201938950561</v>
      </c>
      <c r="V104" s="4"/>
      <c r="W104" s="6">
        <f t="shared" si="49"/>
        <v>0.56674417096761387</v>
      </c>
      <c r="X104" s="4">
        <f t="shared" si="51"/>
        <v>5.1296657678647937E-4</v>
      </c>
      <c r="Y104" s="4">
        <f t="shared" si="33"/>
        <v>0.68256871606939307</v>
      </c>
      <c r="Z104" s="6">
        <f t="shared" si="50"/>
        <v>0.43325582903238608</v>
      </c>
      <c r="AA104" s="4">
        <f t="shared" si="52"/>
        <v>2.3053590940719194E-3</v>
      </c>
      <c r="AB104" s="4">
        <f t="shared" si="34"/>
        <v>0.52179958807042637</v>
      </c>
      <c r="AC104" s="4">
        <f t="shared" si="35"/>
        <v>1.2043683041398194</v>
      </c>
      <c r="AD104" s="4" t="b">
        <f t="shared" si="36"/>
        <v>0</v>
      </c>
      <c r="AE104" s="1">
        <f t="shared" si="37"/>
        <v>2</v>
      </c>
      <c r="AF104" s="9" t="b">
        <f t="shared" si="38"/>
        <v>0</v>
      </c>
      <c r="AG104" s="1" t="b">
        <f t="shared" si="39"/>
        <v>0</v>
      </c>
      <c r="AH104" s="1" t="b">
        <f t="shared" si="40"/>
        <v>0</v>
      </c>
    </row>
    <row r="105" spans="2:34" x14ac:dyDescent="0.25">
      <c r="B105" s="3">
        <v>39538</v>
      </c>
      <c r="C105" s="1">
        <v>1322.7</v>
      </c>
      <c r="D105" s="1">
        <v>227.845</v>
      </c>
      <c r="E105" s="1">
        <f t="shared" si="27"/>
        <v>96.800398120636416</v>
      </c>
      <c r="G105" s="6">
        <f t="shared" si="41"/>
        <v>1</v>
      </c>
      <c r="H105" s="4">
        <f t="shared" si="42"/>
        <v>7.1712347431980832E-4</v>
      </c>
      <c r="I105" s="7">
        <f t="shared" si="28"/>
        <v>0.9485392194828105</v>
      </c>
      <c r="J105" s="4"/>
      <c r="K105" s="6">
        <f t="shared" si="29"/>
        <v>1</v>
      </c>
      <c r="L105" s="4">
        <f t="shared" si="43"/>
        <v>7.1535363506949664E-3</v>
      </c>
      <c r="M105" s="4">
        <f t="shared" si="30"/>
        <v>1.6298974898240945</v>
      </c>
      <c r="N105" s="4"/>
      <c r="O105" s="6">
        <f t="shared" si="44"/>
        <v>0.46608113605496787</v>
      </c>
      <c r="P105" s="4">
        <f t="shared" si="45"/>
        <v>4.30274084591885E-4</v>
      </c>
      <c r="Q105" s="4">
        <f t="shared" si="31"/>
        <v>0.56912353168968632</v>
      </c>
      <c r="R105" s="6">
        <f t="shared" si="46"/>
        <v>0.53391886394503207</v>
      </c>
      <c r="S105" s="4">
        <f t="shared" si="47"/>
        <v>2.8614145402779865E-3</v>
      </c>
      <c r="T105" s="4">
        <f t="shared" si="32"/>
        <v>0.6519589959296378</v>
      </c>
      <c r="U105" s="4">
        <f t="shared" si="48"/>
        <v>1.2210825276193242</v>
      </c>
      <c r="V105" s="4"/>
      <c r="W105" s="6">
        <f t="shared" si="49"/>
        <v>0.5636487574782959</v>
      </c>
      <c r="X105" s="4">
        <f t="shared" si="51"/>
        <v>5.1296657678647937E-4</v>
      </c>
      <c r="Y105" s="4">
        <f t="shared" si="33"/>
        <v>0.67850089111547629</v>
      </c>
      <c r="Z105" s="6">
        <f t="shared" si="50"/>
        <v>0.43635124252170421</v>
      </c>
      <c r="AA105" s="4">
        <f t="shared" si="52"/>
        <v>2.3053590940719194E-3</v>
      </c>
      <c r="AB105" s="4">
        <f t="shared" si="34"/>
        <v>0.52526454278881651</v>
      </c>
      <c r="AC105" s="4">
        <f t="shared" si="35"/>
        <v>1.2037654339042927</v>
      </c>
      <c r="AD105" s="4" t="b">
        <f t="shared" si="36"/>
        <v>0</v>
      </c>
      <c r="AE105" s="1">
        <f t="shared" si="37"/>
        <v>3</v>
      </c>
      <c r="AF105" s="9" t="b">
        <f t="shared" si="38"/>
        <v>1</v>
      </c>
      <c r="AG105" s="1" t="b">
        <f t="shared" si="39"/>
        <v>0</v>
      </c>
      <c r="AH105" s="1" t="b">
        <f t="shared" si="40"/>
        <v>0</v>
      </c>
    </row>
    <row r="106" spans="2:34" x14ac:dyDescent="0.25">
      <c r="B106" s="3">
        <v>39568</v>
      </c>
      <c r="C106" s="1">
        <v>1385.59</v>
      </c>
      <c r="D106" s="1">
        <v>224.11099999999999</v>
      </c>
      <c r="E106" s="1">
        <f t="shared" si="27"/>
        <v>101.40293613969349</v>
      </c>
      <c r="G106" s="6">
        <f t="shared" si="41"/>
        <v>1</v>
      </c>
      <c r="H106" s="4">
        <f t="shared" si="42"/>
        <v>7.1712347431980832E-4</v>
      </c>
      <c r="I106" s="7">
        <f t="shared" si="28"/>
        <v>0.99363911478278311</v>
      </c>
      <c r="J106" s="4"/>
      <c r="K106" s="6">
        <f t="shared" si="29"/>
        <v>1</v>
      </c>
      <c r="L106" s="4">
        <f t="shared" si="43"/>
        <v>7.1535363506949664E-3</v>
      </c>
      <c r="M106" s="4">
        <f t="shared" si="30"/>
        <v>1.6031861850905995</v>
      </c>
      <c r="N106" s="4"/>
      <c r="O106" s="6">
        <f t="shared" si="44"/>
        <v>0.48178079286448988</v>
      </c>
      <c r="P106" s="4">
        <f t="shared" si="45"/>
        <v>4.30274084591885E-4</v>
      </c>
      <c r="Q106" s="4">
        <f t="shared" si="31"/>
        <v>0.59618346886966989</v>
      </c>
      <c r="R106" s="6">
        <f t="shared" si="46"/>
        <v>0.51821920713551006</v>
      </c>
      <c r="S106" s="4">
        <f t="shared" si="47"/>
        <v>2.8614145402779865E-3</v>
      </c>
      <c r="T106" s="4">
        <f t="shared" si="32"/>
        <v>0.64127447403623983</v>
      </c>
      <c r="U106" s="4">
        <f t="shared" si="48"/>
        <v>1.2374579429059098</v>
      </c>
      <c r="V106" s="4"/>
      <c r="W106" s="6">
        <f t="shared" si="49"/>
        <v>0.5790704861970084</v>
      </c>
      <c r="X106" s="4">
        <f t="shared" si="51"/>
        <v>5.1296657678647937E-4</v>
      </c>
      <c r="Y106" s="4">
        <f t="shared" si="33"/>
        <v>0.71076135912957794</v>
      </c>
      <c r="Z106" s="6">
        <f t="shared" si="50"/>
        <v>0.4209295138029916</v>
      </c>
      <c r="AA106" s="4">
        <f t="shared" si="52"/>
        <v>2.3053590940719194E-3</v>
      </c>
      <c r="AB106" s="4">
        <f t="shared" si="34"/>
        <v>0.51665633193155192</v>
      </c>
      <c r="AC106" s="4">
        <f t="shared" si="35"/>
        <v>1.2274176910611299</v>
      </c>
      <c r="AD106" s="4" t="b">
        <f t="shared" si="36"/>
        <v>0</v>
      </c>
      <c r="AE106" s="1">
        <f t="shared" si="37"/>
        <v>4</v>
      </c>
      <c r="AF106" s="9" t="b">
        <f t="shared" si="38"/>
        <v>0</v>
      </c>
      <c r="AG106" s="1" t="b">
        <f t="shared" si="39"/>
        <v>1</v>
      </c>
      <c r="AH106" s="1" t="b">
        <f t="shared" si="40"/>
        <v>0</v>
      </c>
    </row>
    <row r="107" spans="2:34" x14ac:dyDescent="0.25">
      <c r="B107" s="3">
        <v>39598</v>
      </c>
      <c r="C107" s="1">
        <v>1400.38</v>
      </c>
      <c r="D107" s="1">
        <v>221.61</v>
      </c>
      <c r="E107" s="1">
        <f t="shared" si="27"/>
        <v>102.48532661992652</v>
      </c>
      <c r="G107" s="6">
        <f t="shared" si="41"/>
        <v>1</v>
      </c>
      <c r="H107" s="4">
        <f t="shared" si="42"/>
        <v>7.1712347431980832E-4</v>
      </c>
      <c r="I107" s="7">
        <f t="shared" si="28"/>
        <v>1.0042453709679733</v>
      </c>
      <c r="J107" s="4"/>
      <c r="K107" s="6">
        <f t="shared" si="29"/>
        <v>1</v>
      </c>
      <c r="L107" s="4">
        <f t="shared" si="43"/>
        <v>7.1535363506949664E-3</v>
      </c>
      <c r="M107" s="4">
        <f t="shared" si="30"/>
        <v>1.5852951906775117</v>
      </c>
      <c r="N107" s="4"/>
      <c r="O107" s="6">
        <f t="shared" si="44"/>
        <v>0.48723548978064907</v>
      </c>
      <c r="P107" s="4">
        <f t="shared" si="45"/>
        <v>4.30274084591885E-4</v>
      </c>
      <c r="Q107" s="4">
        <f t="shared" si="31"/>
        <v>0.60254722258078397</v>
      </c>
      <c r="R107" s="6">
        <f t="shared" si="46"/>
        <v>0.51276451021935088</v>
      </c>
      <c r="S107" s="4">
        <f t="shared" si="47"/>
        <v>2.8614145402779865E-3</v>
      </c>
      <c r="T107" s="4">
        <f t="shared" si="32"/>
        <v>0.63411807627100458</v>
      </c>
      <c r="U107" s="4">
        <f t="shared" si="48"/>
        <v>1.2366652988517886</v>
      </c>
      <c r="V107" s="4"/>
      <c r="W107" s="6">
        <f t="shared" si="49"/>
        <v>0.58438454436185761</v>
      </c>
      <c r="X107" s="4">
        <f t="shared" si="51"/>
        <v>5.1296657678647937E-4</v>
      </c>
      <c r="Y107" s="4">
        <f t="shared" si="33"/>
        <v>0.71834813480025006</v>
      </c>
      <c r="Z107" s="6">
        <f t="shared" si="50"/>
        <v>0.41561545563814239</v>
      </c>
      <c r="AA107" s="4">
        <f t="shared" si="52"/>
        <v>2.3053590940719194E-3</v>
      </c>
      <c r="AB107" s="4">
        <f t="shared" si="34"/>
        <v>0.51089062883727809</v>
      </c>
      <c r="AC107" s="4">
        <f t="shared" si="35"/>
        <v>1.2292387636375282</v>
      </c>
      <c r="AD107" s="4" t="b">
        <f t="shared" si="36"/>
        <v>0</v>
      </c>
      <c r="AE107" s="1">
        <f t="shared" si="37"/>
        <v>5</v>
      </c>
      <c r="AF107" s="9" t="b">
        <f t="shared" si="38"/>
        <v>0</v>
      </c>
      <c r="AG107" s="1" t="b">
        <f t="shared" si="39"/>
        <v>0</v>
      </c>
      <c r="AH107" s="1" t="b">
        <f t="shared" si="40"/>
        <v>0</v>
      </c>
    </row>
    <row r="108" spans="2:34" x14ac:dyDescent="0.25">
      <c r="B108" s="3">
        <v>39629</v>
      </c>
      <c r="C108" s="1">
        <v>1280</v>
      </c>
      <c r="D108" s="1">
        <v>223.101</v>
      </c>
      <c r="E108" s="1">
        <f t="shared" si="27"/>
        <v>93.675443860599231</v>
      </c>
      <c r="G108" s="6">
        <f t="shared" si="41"/>
        <v>1</v>
      </c>
      <c r="H108" s="4">
        <f t="shared" si="42"/>
        <v>7.1712347431980832E-4</v>
      </c>
      <c r="I108" s="7">
        <f t="shared" si="28"/>
        <v>0.91791804712935465</v>
      </c>
      <c r="J108" s="4"/>
      <c r="K108" s="6">
        <f t="shared" si="29"/>
        <v>1</v>
      </c>
      <c r="L108" s="4">
        <f t="shared" si="43"/>
        <v>7.1535363506949664E-3</v>
      </c>
      <c r="M108" s="4">
        <f t="shared" si="30"/>
        <v>1.5959611133763978</v>
      </c>
      <c r="N108" s="4"/>
      <c r="O108" s="6">
        <f t="shared" si="44"/>
        <v>0.46315237676636767</v>
      </c>
      <c r="P108" s="4">
        <f t="shared" si="45"/>
        <v>4.30274084591885E-4</v>
      </c>
      <c r="Q108" s="4">
        <f t="shared" si="31"/>
        <v>0.55075082827761279</v>
      </c>
      <c r="R108" s="6">
        <f t="shared" si="46"/>
        <v>0.53684762323363222</v>
      </c>
      <c r="S108" s="4">
        <f t="shared" si="47"/>
        <v>2.8614145402779865E-3</v>
      </c>
      <c r="T108" s="4">
        <f t="shared" si="32"/>
        <v>0.63838444535055905</v>
      </c>
      <c r="U108" s="4">
        <f t="shared" si="48"/>
        <v>1.189135273628172</v>
      </c>
      <c r="V108" s="4"/>
      <c r="W108" s="6">
        <f t="shared" si="49"/>
        <v>0.56075080911657194</v>
      </c>
      <c r="X108" s="4">
        <f t="shared" si="51"/>
        <v>5.1296657678647937E-4</v>
      </c>
      <c r="Y108" s="4">
        <f t="shared" si="33"/>
        <v>0.6565972182866936</v>
      </c>
      <c r="Z108" s="6">
        <f t="shared" si="50"/>
        <v>0.43924919088342812</v>
      </c>
      <c r="AA108" s="4">
        <f t="shared" si="52"/>
        <v>2.3053590940719194E-3</v>
      </c>
      <c r="AB108" s="4">
        <f t="shared" si="34"/>
        <v>0.51432791924653931</v>
      </c>
      <c r="AC108" s="4">
        <f t="shared" si="35"/>
        <v>1.1709251375332328</v>
      </c>
      <c r="AD108" s="4" t="b">
        <f t="shared" si="36"/>
        <v>1</v>
      </c>
      <c r="AE108" s="1">
        <f t="shared" si="37"/>
        <v>6</v>
      </c>
      <c r="AF108" s="9" t="b">
        <f t="shared" si="38"/>
        <v>1</v>
      </c>
      <c r="AG108" s="1" t="b">
        <f t="shared" si="39"/>
        <v>0</v>
      </c>
      <c r="AH108" s="1" t="b">
        <f t="shared" si="40"/>
        <v>1</v>
      </c>
    </row>
    <row r="109" spans="2:34" x14ac:dyDescent="0.25">
      <c r="B109" s="3">
        <v>39660</v>
      </c>
      <c r="C109" s="1">
        <v>1267.3800000000001</v>
      </c>
      <c r="D109" s="1">
        <v>224.453</v>
      </c>
      <c r="E109" s="1">
        <f t="shared" si="27"/>
        <v>92.751862531286136</v>
      </c>
      <c r="G109" s="6">
        <f t="shared" si="41"/>
        <v>1</v>
      </c>
      <c r="H109" s="4">
        <f t="shared" si="42"/>
        <v>7.1712347431980832E-4</v>
      </c>
      <c r="I109" s="7">
        <f t="shared" si="28"/>
        <v>0.9088679488834388</v>
      </c>
      <c r="J109" s="4"/>
      <c r="K109" s="6">
        <f t="shared" si="29"/>
        <v>1</v>
      </c>
      <c r="L109" s="4">
        <f t="shared" si="43"/>
        <v>7.1535363506949664E-3</v>
      </c>
      <c r="M109" s="4">
        <f t="shared" si="30"/>
        <v>1.6056326945225372</v>
      </c>
      <c r="N109" s="4"/>
      <c r="O109" s="6">
        <f t="shared" si="44"/>
        <v>0.45918893435028646</v>
      </c>
      <c r="P109" s="4">
        <f t="shared" si="45"/>
        <v>4.30274084591885E-4</v>
      </c>
      <c r="Q109" s="4">
        <f t="shared" si="31"/>
        <v>0.54532076933006324</v>
      </c>
      <c r="R109" s="6">
        <f t="shared" si="46"/>
        <v>0.5408110656497136</v>
      </c>
      <c r="S109" s="4">
        <f t="shared" si="47"/>
        <v>2.8614145402779865E-3</v>
      </c>
      <c r="T109" s="4">
        <f t="shared" si="32"/>
        <v>0.64225307780901486</v>
      </c>
      <c r="U109" s="4">
        <f t="shared" si="48"/>
        <v>1.187573847139078</v>
      </c>
      <c r="V109" s="4"/>
      <c r="W109" s="6">
        <f t="shared" si="49"/>
        <v>0.59616595446391252</v>
      </c>
      <c r="X109" s="4">
        <f t="shared" si="51"/>
        <v>5.4887115821870293E-4</v>
      </c>
      <c r="Y109" s="4">
        <f t="shared" si="33"/>
        <v>0.69562832850321976</v>
      </c>
      <c r="Z109" s="6">
        <f t="shared" si="50"/>
        <v>0.40383404553608754</v>
      </c>
      <c r="AA109" s="4">
        <f t="shared" si="52"/>
        <v>2.0993633153293494E-3</v>
      </c>
      <c r="AB109" s="4">
        <f t="shared" si="34"/>
        <v>0.47120839421561844</v>
      </c>
      <c r="AC109" s="4">
        <f t="shared" si="35"/>
        <v>1.1668367227188381</v>
      </c>
      <c r="AD109" s="4" t="b">
        <f t="shared" si="36"/>
        <v>0</v>
      </c>
      <c r="AE109" s="1">
        <f t="shared" si="37"/>
        <v>7</v>
      </c>
      <c r="AF109" s="9" t="b">
        <f t="shared" si="38"/>
        <v>0</v>
      </c>
      <c r="AG109" s="1" t="b">
        <f t="shared" si="39"/>
        <v>0</v>
      </c>
      <c r="AH109" s="1" t="b">
        <f t="shared" si="40"/>
        <v>0</v>
      </c>
    </row>
    <row r="110" spans="2:34" x14ac:dyDescent="0.25">
      <c r="B110" s="3">
        <v>39689</v>
      </c>
      <c r="C110" s="1">
        <v>1282.83</v>
      </c>
      <c r="D110" s="1">
        <v>226.44499999999999</v>
      </c>
      <c r="E110" s="1">
        <f t="shared" si="27"/>
        <v>93.882554412259765</v>
      </c>
      <c r="G110" s="6">
        <f t="shared" si="41"/>
        <v>1</v>
      </c>
      <c r="H110" s="4">
        <f t="shared" si="42"/>
        <v>7.1712347431980832E-4</v>
      </c>
      <c r="I110" s="7">
        <f t="shared" si="28"/>
        <v>0.91994750656167967</v>
      </c>
      <c r="J110" s="4"/>
      <c r="K110" s="6">
        <f t="shared" si="29"/>
        <v>1</v>
      </c>
      <c r="L110" s="4">
        <f t="shared" si="43"/>
        <v>7.1535363506949664E-3</v>
      </c>
      <c r="M110" s="4">
        <f t="shared" si="30"/>
        <v>1.6198825389331215</v>
      </c>
      <c r="N110" s="4"/>
      <c r="O110" s="6">
        <f t="shared" si="44"/>
        <v>0.46000383771956332</v>
      </c>
      <c r="P110" s="4">
        <f t="shared" si="45"/>
        <v>4.30274084591885E-4</v>
      </c>
      <c r="Q110" s="4">
        <f t="shared" si="31"/>
        <v>0.5519685039370078</v>
      </c>
      <c r="R110" s="6">
        <f t="shared" si="46"/>
        <v>0.53999616228043668</v>
      </c>
      <c r="S110" s="4">
        <f t="shared" si="47"/>
        <v>2.8614145402779865E-3</v>
      </c>
      <c r="T110" s="4">
        <f t="shared" si="32"/>
        <v>0.64795301557324858</v>
      </c>
      <c r="U110" s="4">
        <f t="shared" si="48"/>
        <v>1.1999215195102564</v>
      </c>
      <c r="V110" s="4"/>
      <c r="W110" s="6">
        <f t="shared" si="49"/>
        <v>0.59695562160208671</v>
      </c>
      <c r="X110" s="4">
        <f t="shared" si="51"/>
        <v>5.4887115821870293E-4</v>
      </c>
      <c r="Y110" s="4">
        <f t="shared" si="33"/>
        <v>0.7041083878976987</v>
      </c>
      <c r="Z110" s="6">
        <f t="shared" si="50"/>
        <v>0.40304437839791324</v>
      </c>
      <c r="AA110" s="4">
        <f t="shared" si="52"/>
        <v>2.0993633153293494E-3</v>
      </c>
      <c r="AB110" s="4">
        <f t="shared" si="34"/>
        <v>0.4753903259397545</v>
      </c>
      <c r="AC110" s="4">
        <f t="shared" si="35"/>
        <v>1.1794987138374533</v>
      </c>
      <c r="AD110" s="4" t="b">
        <f t="shared" si="36"/>
        <v>0</v>
      </c>
      <c r="AE110" s="1">
        <f t="shared" si="37"/>
        <v>8</v>
      </c>
      <c r="AF110" s="9" t="b">
        <f t="shared" si="38"/>
        <v>0</v>
      </c>
      <c r="AG110" s="1" t="b">
        <f t="shared" si="39"/>
        <v>1</v>
      </c>
      <c r="AH110" s="1" t="b">
        <f t="shared" si="40"/>
        <v>0</v>
      </c>
    </row>
    <row r="111" spans="2:34" x14ac:dyDescent="0.25">
      <c r="B111" s="3">
        <v>39721</v>
      </c>
      <c r="C111" s="1">
        <v>1166.3599999999999</v>
      </c>
      <c r="D111" s="1">
        <v>228.148</v>
      </c>
      <c r="E111" s="1">
        <f t="shared" si="27"/>
        <v>85.358820860350392</v>
      </c>
      <c r="G111" s="6">
        <f t="shared" si="41"/>
        <v>1</v>
      </c>
      <c r="H111" s="4">
        <f t="shared" si="42"/>
        <v>7.1712347431980832E-4</v>
      </c>
      <c r="I111" s="7">
        <f t="shared" si="28"/>
        <v>0.8364241355076516</v>
      </c>
      <c r="J111" s="4"/>
      <c r="K111" s="6">
        <f t="shared" si="29"/>
        <v>1</v>
      </c>
      <c r="L111" s="4">
        <f t="shared" si="43"/>
        <v>7.1535363506949664E-3</v>
      </c>
      <c r="M111" s="4">
        <f t="shared" si="30"/>
        <v>1.6320650113383552</v>
      </c>
      <c r="N111" s="4"/>
      <c r="O111" s="6">
        <f t="shared" si="44"/>
        <v>0.43462627753645111</v>
      </c>
      <c r="P111" s="4">
        <f t="shared" si="45"/>
        <v>4.30274084591885E-4</v>
      </c>
      <c r="Q111" s="4">
        <f t="shared" si="31"/>
        <v>0.50185448130459098</v>
      </c>
      <c r="R111" s="6">
        <f t="shared" si="46"/>
        <v>0.56537372246354878</v>
      </c>
      <c r="S111" s="4">
        <f t="shared" si="47"/>
        <v>2.8614145402779865E-3</v>
      </c>
      <c r="T111" s="4">
        <f t="shared" si="32"/>
        <v>0.65282600453534201</v>
      </c>
      <c r="U111" s="4">
        <f t="shared" si="48"/>
        <v>1.1546804858399331</v>
      </c>
      <c r="V111" s="4"/>
      <c r="W111" s="6">
        <f t="shared" si="49"/>
        <v>0.57202621103790707</v>
      </c>
      <c r="X111" s="4">
        <f t="shared" si="51"/>
        <v>5.4887115821870293E-4</v>
      </c>
      <c r="Y111" s="4">
        <f t="shared" si="33"/>
        <v>0.64018136409996629</v>
      </c>
      <c r="Z111" s="6">
        <f t="shared" si="50"/>
        <v>0.42797378896209293</v>
      </c>
      <c r="AA111" s="4">
        <f t="shared" si="52"/>
        <v>2.0993633153293494E-3</v>
      </c>
      <c r="AB111" s="4">
        <f t="shared" si="34"/>
        <v>0.47896554166576039</v>
      </c>
      <c r="AC111" s="4">
        <f t="shared" si="35"/>
        <v>1.1191469057657266</v>
      </c>
      <c r="AD111" s="4" t="b">
        <f t="shared" si="36"/>
        <v>0</v>
      </c>
      <c r="AE111" s="1">
        <f t="shared" si="37"/>
        <v>9</v>
      </c>
      <c r="AF111" s="9" t="b">
        <f t="shared" si="38"/>
        <v>1</v>
      </c>
      <c r="AG111" s="1" t="b">
        <f t="shared" si="39"/>
        <v>0</v>
      </c>
      <c r="AH111" s="1" t="b">
        <f t="shared" si="40"/>
        <v>0</v>
      </c>
    </row>
    <row r="112" spans="2:34" x14ac:dyDescent="0.25">
      <c r="B112" s="3">
        <v>39752</v>
      </c>
      <c r="C112" s="1">
        <v>968.75</v>
      </c>
      <c r="D112" s="1">
        <v>229.45599999999999</v>
      </c>
      <c r="E112" s="1">
        <f t="shared" si="27"/>
        <v>70.896942374965235</v>
      </c>
      <c r="G112" s="6">
        <f t="shared" si="41"/>
        <v>1</v>
      </c>
      <c r="H112" s="4">
        <f t="shared" si="42"/>
        <v>7.1712347431980832E-4</v>
      </c>
      <c r="I112" s="7">
        <f t="shared" si="28"/>
        <v>0.69471336574731435</v>
      </c>
      <c r="J112" s="4"/>
      <c r="K112" s="6">
        <f t="shared" si="29"/>
        <v>1</v>
      </c>
      <c r="L112" s="4">
        <f t="shared" si="43"/>
        <v>7.1535363506949664E-3</v>
      </c>
      <c r="M112" s="4">
        <f t="shared" si="30"/>
        <v>1.6414218368850642</v>
      </c>
      <c r="N112" s="4"/>
      <c r="O112" s="6">
        <f t="shared" si="44"/>
        <v>0.38832614111835279</v>
      </c>
      <c r="P112" s="4">
        <f t="shared" si="45"/>
        <v>4.30274084591885E-4</v>
      </c>
      <c r="Q112" s="4">
        <f t="shared" si="31"/>
        <v>0.4168280194483886</v>
      </c>
      <c r="R112" s="6">
        <f t="shared" si="46"/>
        <v>0.61167385888164716</v>
      </c>
      <c r="S112" s="4">
        <f t="shared" si="47"/>
        <v>2.8614145402779865E-3</v>
      </c>
      <c r="T112" s="4">
        <f t="shared" si="32"/>
        <v>0.65656873475402566</v>
      </c>
      <c r="U112" s="4">
        <f t="shared" si="48"/>
        <v>1.0733967542024143</v>
      </c>
      <c r="V112" s="4"/>
      <c r="W112" s="6">
        <f t="shared" si="49"/>
        <v>0.52467235219126673</v>
      </c>
      <c r="X112" s="4">
        <f t="shared" si="51"/>
        <v>5.4887115821870293E-4</v>
      </c>
      <c r="Y112" s="4">
        <f t="shared" si="33"/>
        <v>0.53171893452436847</v>
      </c>
      <c r="Z112" s="6">
        <f t="shared" si="50"/>
        <v>0.47532764780873338</v>
      </c>
      <c r="AA112" s="4">
        <f t="shared" si="52"/>
        <v>2.0993633153293494E-3</v>
      </c>
      <c r="AB112" s="4">
        <f t="shared" si="34"/>
        <v>0.48171150888221115</v>
      </c>
      <c r="AC112" s="4">
        <f t="shared" si="35"/>
        <v>1.0134304434065795</v>
      </c>
      <c r="AD112" s="4" t="b">
        <f t="shared" si="36"/>
        <v>0</v>
      </c>
      <c r="AE112" s="1">
        <f t="shared" si="37"/>
        <v>10</v>
      </c>
      <c r="AF112" s="9" t="b">
        <f t="shared" si="38"/>
        <v>0</v>
      </c>
      <c r="AG112" s="1" t="b">
        <f t="shared" si="39"/>
        <v>0</v>
      </c>
      <c r="AH112" s="1" t="b">
        <f t="shared" si="40"/>
        <v>0</v>
      </c>
    </row>
    <row r="113" spans="2:34" x14ac:dyDescent="0.25">
      <c r="B113" s="3">
        <v>39780</v>
      </c>
      <c r="C113" s="1">
        <v>896.24</v>
      </c>
      <c r="D113" s="1">
        <v>238.261</v>
      </c>
      <c r="E113" s="1">
        <f t="shared" si="27"/>
        <v>65.590374848143313</v>
      </c>
      <c r="G113" s="6">
        <f t="shared" si="41"/>
        <v>1</v>
      </c>
      <c r="H113" s="4">
        <f t="shared" si="42"/>
        <v>7.1712347431980832E-4</v>
      </c>
      <c r="I113" s="7">
        <f t="shared" si="28"/>
        <v>0.64271474262438499</v>
      </c>
      <c r="J113" s="4"/>
      <c r="K113" s="6">
        <f t="shared" si="29"/>
        <v>1</v>
      </c>
      <c r="L113" s="4">
        <f t="shared" si="43"/>
        <v>7.1535363506949664E-3</v>
      </c>
      <c r="M113" s="4">
        <f t="shared" si="30"/>
        <v>1.7044087244529333</v>
      </c>
      <c r="N113" s="4"/>
      <c r="O113" s="6">
        <f t="shared" si="44"/>
        <v>0.36128125788544807</v>
      </c>
      <c r="P113" s="4">
        <f t="shared" si="45"/>
        <v>4.30274084591885E-4</v>
      </c>
      <c r="Q113" s="4">
        <f t="shared" si="31"/>
        <v>0.38562884557463101</v>
      </c>
      <c r="R113" s="6">
        <f t="shared" si="46"/>
        <v>0.63871874211455193</v>
      </c>
      <c r="S113" s="4">
        <f t="shared" si="47"/>
        <v>2.8614145402779865E-3</v>
      </c>
      <c r="T113" s="4">
        <f t="shared" si="32"/>
        <v>0.68176348978117329</v>
      </c>
      <c r="U113" s="4">
        <f t="shared" si="48"/>
        <v>1.0673923353558044</v>
      </c>
      <c r="V113" s="4"/>
      <c r="W113" s="6">
        <f t="shared" si="49"/>
        <v>0.49582906117922076</v>
      </c>
      <c r="X113" s="4">
        <f t="shared" si="51"/>
        <v>5.4887115821870293E-4</v>
      </c>
      <c r="Y113" s="4">
        <f t="shared" si="33"/>
        <v>0.49192028684193034</v>
      </c>
      <c r="Z113" s="6">
        <f t="shared" si="50"/>
        <v>0.50417093882077924</v>
      </c>
      <c r="AA113" s="4">
        <f t="shared" si="52"/>
        <v>2.0993633153293494E-3</v>
      </c>
      <c r="AB113" s="4">
        <f t="shared" si="34"/>
        <v>0.50019640287368605</v>
      </c>
      <c r="AC113" s="4">
        <f t="shared" si="35"/>
        <v>0.9921166897156164</v>
      </c>
      <c r="AD113" s="4" t="b">
        <f t="shared" si="36"/>
        <v>0</v>
      </c>
      <c r="AE113" s="1">
        <f t="shared" si="37"/>
        <v>11</v>
      </c>
      <c r="AF113" s="9" t="b">
        <f t="shared" si="38"/>
        <v>0</v>
      </c>
      <c r="AG113" s="1" t="b">
        <f t="shared" si="39"/>
        <v>0</v>
      </c>
      <c r="AH113" s="1" t="b">
        <f t="shared" si="40"/>
        <v>0</v>
      </c>
    </row>
    <row r="114" spans="2:34" x14ac:dyDescent="0.25">
      <c r="B114" s="3">
        <v>39813</v>
      </c>
      <c r="C114" s="1">
        <v>903.25</v>
      </c>
      <c r="D114" s="1">
        <v>243.02799999999999</v>
      </c>
      <c r="E114" s="1">
        <f t="shared" si="27"/>
        <v>66.103394271161136</v>
      </c>
      <c r="G114" s="6">
        <f t="shared" si="41"/>
        <v>1</v>
      </c>
      <c r="H114" s="4">
        <f t="shared" si="42"/>
        <v>7.1712347431980832E-4</v>
      </c>
      <c r="I114" s="7">
        <f t="shared" si="28"/>
        <v>0.64774177817936684</v>
      </c>
      <c r="J114" s="4"/>
      <c r="K114" s="6">
        <f t="shared" si="29"/>
        <v>1</v>
      </c>
      <c r="L114" s="4">
        <f t="shared" si="43"/>
        <v>7.1535363506949664E-3</v>
      </c>
      <c r="M114" s="4">
        <f t="shared" si="30"/>
        <v>1.7385096322366962</v>
      </c>
      <c r="N114" s="4"/>
      <c r="O114" s="6">
        <f t="shared" si="44"/>
        <v>0.35851248021030141</v>
      </c>
      <c r="P114" s="4">
        <f t="shared" si="45"/>
        <v>4.30274084591885E-4</v>
      </c>
      <c r="Q114" s="4">
        <f t="shared" si="31"/>
        <v>0.38864506690762013</v>
      </c>
      <c r="R114" s="6">
        <f t="shared" si="46"/>
        <v>0.64148751978969876</v>
      </c>
      <c r="S114" s="4">
        <f t="shared" si="47"/>
        <v>2.8614145402779865E-3</v>
      </c>
      <c r="T114" s="4">
        <f t="shared" si="32"/>
        <v>0.69540385289467843</v>
      </c>
      <c r="U114" s="4">
        <f t="shared" si="48"/>
        <v>1.0840489198022984</v>
      </c>
      <c r="V114" s="4"/>
      <c r="W114" s="6">
        <f t="shared" si="49"/>
        <v>0.49282475308611406</v>
      </c>
      <c r="X114" s="4">
        <f t="shared" si="51"/>
        <v>5.4887115821870293E-4</v>
      </c>
      <c r="Y114" s="4">
        <f t="shared" si="33"/>
        <v>0.49576787366104341</v>
      </c>
      <c r="Z114" s="6">
        <f t="shared" si="50"/>
        <v>0.50717524691388594</v>
      </c>
      <c r="AA114" s="4">
        <f t="shared" si="52"/>
        <v>2.0993633153293494E-3</v>
      </c>
      <c r="AB114" s="4">
        <f t="shared" si="34"/>
        <v>0.51020406779786109</v>
      </c>
      <c r="AC114" s="4">
        <f t="shared" si="35"/>
        <v>1.0059719414589046</v>
      </c>
      <c r="AD114" s="4" t="b">
        <f t="shared" si="36"/>
        <v>1</v>
      </c>
      <c r="AE114" s="1">
        <f t="shared" si="37"/>
        <v>12</v>
      </c>
      <c r="AF114" s="9" t="b">
        <f t="shared" si="38"/>
        <v>1</v>
      </c>
      <c r="AG114" s="1" t="b">
        <f t="shared" si="39"/>
        <v>1</v>
      </c>
      <c r="AH114" s="1" t="b">
        <f t="shared" si="40"/>
        <v>1</v>
      </c>
    </row>
    <row r="115" spans="2:34" x14ac:dyDescent="0.25">
      <c r="B115" s="3">
        <v>39843</v>
      </c>
      <c r="C115" s="1">
        <v>825.88</v>
      </c>
      <c r="D115" s="1">
        <v>239.23500000000001</v>
      </c>
      <c r="E115" s="1">
        <f t="shared" si="27"/>
        <v>60.441152793431009</v>
      </c>
      <c r="G115" s="6">
        <f t="shared" si="41"/>
        <v>1</v>
      </c>
      <c r="H115" s="4">
        <f t="shared" si="42"/>
        <v>7.1712347431980832E-4</v>
      </c>
      <c r="I115" s="7">
        <f t="shared" si="28"/>
        <v>0.59225793497124335</v>
      </c>
      <c r="J115" s="4"/>
      <c r="K115" s="6">
        <f t="shared" si="29"/>
        <v>1</v>
      </c>
      <c r="L115" s="4">
        <f t="shared" si="43"/>
        <v>7.1535363506949664E-3</v>
      </c>
      <c r="M115" s="4">
        <f t="shared" si="30"/>
        <v>1.7113762688585104</v>
      </c>
      <c r="N115" s="4"/>
      <c r="O115" s="6">
        <f t="shared" si="44"/>
        <v>0.34171839660586351</v>
      </c>
      <c r="P115" s="4">
        <f t="shared" si="45"/>
        <v>4.30274084591885E-4</v>
      </c>
      <c r="Q115" s="4">
        <f t="shared" si="31"/>
        <v>0.35535476098274599</v>
      </c>
      <c r="R115" s="6">
        <f t="shared" si="46"/>
        <v>0.65828160339413644</v>
      </c>
      <c r="S115" s="4">
        <f t="shared" si="47"/>
        <v>2.8614145402779865E-3</v>
      </c>
      <c r="T115" s="4">
        <f t="shared" si="32"/>
        <v>0.68455050754340419</v>
      </c>
      <c r="U115" s="4">
        <f t="shared" si="48"/>
        <v>1.0399052685261503</v>
      </c>
      <c r="V115" s="4"/>
      <c r="W115" s="6">
        <f t="shared" si="49"/>
        <v>0.58215971133148159</v>
      </c>
      <c r="X115" s="4">
        <f t="shared" si="51"/>
        <v>6.6823489053456154E-4</v>
      </c>
      <c r="Y115" s="4">
        <f t="shared" si="33"/>
        <v>0.55188183139468372</v>
      </c>
      <c r="Z115" s="6">
        <f t="shared" si="50"/>
        <v>0.41784028866851836</v>
      </c>
      <c r="AA115" s="4">
        <f t="shared" si="52"/>
        <v>1.6557301075742789E-3</v>
      </c>
      <c r="AB115" s="4">
        <f t="shared" si="34"/>
        <v>0.39610859228553263</v>
      </c>
      <c r="AC115" s="4">
        <f t="shared" si="35"/>
        <v>0.94799042368021635</v>
      </c>
      <c r="AD115" s="4" t="b">
        <f t="shared" si="36"/>
        <v>0</v>
      </c>
      <c r="AE115" s="1">
        <f t="shared" si="37"/>
        <v>1</v>
      </c>
      <c r="AF115" s="9" t="b">
        <f t="shared" si="38"/>
        <v>0</v>
      </c>
      <c r="AG115" s="1" t="b">
        <f t="shared" si="39"/>
        <v>0</v>
      </c>
      <c r="AH115" s="1" t="b">
        <f t="shared" si="40"/>
        <v>0</v>
      </c>
    </row>
    <row r="116" spans="2:34" x14ac:dyDescent="0.25">
      <c r="B116" s="3">
        <v>39871</v>
      </c>
      <c r="C116" s="1">
        <v>735.09</v>
      </c>
      <c r="D116" s="1">
        <v>238.54900000000001</v>
      </c>
      <c r="E116" s="1">
        <f t="shared" si="27"/>
        <v>53.796782833974909</v>
      </c>
      <c r="G116" s="6">
        <f t="shared" si="41"/>
        <v>1</v>
      </c>
      <c r="H116" s="4">
        <f t="shared" si="42"/>
        <v>7.1712347431980832E-4</v>
      </c>
      <c r="I116" s="7">
        <f t="shared" si="28"/>
        <v>0.52715029473774788</v>
      </c>
      <c r="J116" s="4"/>
      <c r="K116" s="6">
        <f t="shared" si="29"/>
        <v>1</v>
      </c>
      <c r="L116" s="4">
        <f t="shared" si="43"/>
        <v>7.1535363506949664E-3</v>
      </c>
      <c r="M116" s="4">
        <f t="shared" si="30"/>
        <v>1.7064689429219335</v>
      </c>
      <c r="N116" s="4"/>
      <c r="O116" s="6">
        <f t="shared" si="44"/>
        <v>0.31664553101963666</v>
      </c>
      <c r="P116" s="4">
        <f t="shared" si="45"/>
        <v>4.30274084591885E-4</v>
      </c>
      <c r="Q116" s="4">
        <f t="shared" si="31"/>
        <v>0.31629017684264876</v>
      </c>
      <c r="R116" s="6">
        <f t="shared" si="46"/>
        <v>0.68335446898036334</v>
      </c>
      <c r="S116" s="4">
        <f t="shared" si="47"/>
        <v>2.8614145402779865E-3</v>
      </c>
      <c r="T116" s="4">
        <f t="shared" si="32"/>
        <v>0.68258757716877339</v>
      </c>
      <c r="U116" s="4">
        <f t="shared" si="48"/>
        <v>0.9988777540114222</v>
      </c>
      <c r="V116" s="4"/>
      <c r="W116" s="6">
        <f t="shared" si="49"/>
        <v>0.55430015450186998</v>
      </c>
      <c r="X116" s="4">
        <f t="shared" si="51"/>
        <v>6.6823489053456154E-4</v>
      </c>
      <c r="Y116" s="4">
        <f t="shared" si="33"/>
        <v>0.49121278568305088</v>
      </c>
      <c r="Z116" s="6">
        <f t="shared" si="50"/>
        <v>0.44569984549813008</v>
      </c>
      <c r="AA116" s="4">
        <f t="shared" si="52"/>
        <v>1.6557301075742789E-3</v>
      </c>
      <c r="AB116" s="4">
        <f t="shared" si="34"/>
        <v>0.39497276143173665</v>
      </c>
      <c r="AC116" s="4">
        <f t="shared" si="35"/>
        <v>0.88618554711478748</v>
      </c>
      <c r="AD116" s="4" t="b">
        <f t="shared" si="36"/>
        <v>0</v>
      </c>
      <c r="AE116" s="1">
        <f t="shared" si="37"/>
        <v>2</v>
      </c>
      <c r="AF116" s="9" t="b">
        <f t="shared" si="38"/>
        <v>0</v>
      </c>
      <c r="AG116" s="1" t="b">
        <f t="shared" si="39"/>
        <v>0</v>
      </c>
      <c r="AH116" s="1" t="b">
        <f t="shared" si="40"/>
        <v>0</v>
      </c>
    </row>
    <row r="117" spans="2:34" x14ac:dyDescent="0.25">
      <c r="B117" s="3">
        <v>39903</v>
      </c>
      <c r="C117" s="1">
        <v>797.87</v>
      </c>
      <c r="D117" s="1">
        <v>242.42699999999999</v>
      </c>
      <c r="E117" s="1">
        <f t="shared" si="27"/>
        <v>58.391270619575245</v>
      </c>
      <c r="G117" s="6">
        <f t="shared" si="41"/>
        <v>1</v>
      </c>
      <c r="H117" s="4">
        <f t="shared" si="42"/>
        <v>7.1712347431980832E-4</v>
      </c>
      <c r="I117" s="7">
        <f t="shared" si="28"/>
        <v>0.57217130645554548</v>
      </c>
      <c r="J117" s="4"/>
      <c r="K117" s="6">
        <f t="shared" si="29"/>
        <v>1</v>
      </c>
      <c r="L117" s="4">
        <f t="shared" si="43"/>
        <v>7.1535363506949664E-3</v>
      </c>
      <c r="M117" s="4">
        <f t="shared" si="30"/>
        <v>1.7342103568899285</v>
      </c>
      <c r="N117" s="4"/>
      <c r="O117" s="6">
        <f t="shared" si="44"/>
        <v>0.33105796713293656</v>
      </c>
      <c r="P117" s="4">
        <f t="shared" si="45"/>
        <v>4.30274084591885E-4</v>
      </c>
      <c r="Q117" s="4">
        <f t="shared" si="31"/>
        <v>0.3433027838733273</v>
      </c>
      <c r="R117" s="6">
        <f t="shared" si="46"/>
        <v>0.66894203286706344</v>
      </c>
      <c r="S117" s="4">
        <f t="shared" si="47"/>
        <v>2.8614145402779865E-3</v>
      </c>
      <c r="T117" s="4">
        <f t="shared" si="32"/>
        <v>0.69368414275597146</v>
      </c>
      <c r="U117" s="4">
        <f t="shared" si="48"/>
        <v>1.0369869266292988</v>
      </c>
      <c r="V117" s="4"/>
      <c r="W117" s="6">
        <f t="shared" si="49"/>
        <v>0.57049902380672901</v>
      </c>
      <c r="X117" s="4">
        <f t="shared" si="51"/>
        <v>6.6823489053456154E-4</v>
      </c>
      <c r="Y117" s="4">
        <f t="shared" si="33"/>
        <v>0.53316457211081059</v>
      </c>
      <c r="Z117" s="6">
        <f t="shared" si="50"/>
        <v>0.42950097619327104</v>
      </c>
      <c r="AA117" s="4">
        <f t="shared" si="52"/>
        <v>1.6557301075742789E-3</v>
      </c>
      <c r="AB117" s="4">
        <f t="shared" si="34"/>
        <v>0.40139368278890969</v>
      </c>
      <c r="AC117" s="4">
        <f t="shared" si="35"/>
        <v>0.93455825489972022</v>
      </c>
      <c r="AD117" s="4" t="b">
        <f t="shared" si="36"/>
        <v>0</v>
      </c>
      <c r="AE117" s="1">
        <f t="shared" si="37"/>
        <v>3</v>
      </c>
      <c r="AF117" s="9" t="b">
        <f t="shared" si="38"/>
        <v>1</v>
      </c>
      <c r="AG117" s="1" t="b">
        <f t="shared" si="39"/>
        <v>0</v>
      </c>
      <c r="AH117" s="1" t="b">
        <f t="shared" si="40"/>
        <v>0</v>
      </c>
    </row>
    <row r="118" spans="2:34" x14ac:dyDescent="0.25">
      <c r="B118" s="3">
        <v>39933</v>
      </c>
      <c r="C118" s="1">
        <v>872.81</v>
      </c>
      <c r="D118" s="1">
        <v>239.57400000000001</v>
      </c>
      <c r="E118" s="1">
        <f t="shared" si="27"/>
        <v>63.875675121851252</v>
      </c>
      <c r="G118" s="6">
        <f t="shared" si="41"/>
        <v>1</v>
      </c>
      <c r="H118" s="4">
        <f t="shared" si="42"/>
        <v>7.1712347431980832E-4</v>
      </c>
      <c r="I118" s="7">
        <f t="shared" si="28"/>
        <v>0.62591253962107185</v>
      </c>
      <c r="J118" s="4"/>
      <c r="K118" s="6">
        <f t="shared" si="29"/>
        <v>1</v>
      </c>
      <c r="L118" s="4">
        <f t="shared" si="43"/>
        <v>7.1535363506949664E-3</v>
      </c>
      <c r="M118" s="4">
        <f t="shared" si="30"/>
        <v>1.713801317681396</v>
      </c>
      <c r="N118" s="4"/>
      <c r="O118" s="6">
        <f t="shared" si="44"/>
        <v>0.35393349509816829</v>
      </c>
      <c r="P118" s="4">
        <f t="shared" si="45"/>
        <v>4.30274084591885E-4</v>
      </c>
      <c r="Q118" s="4">
        <f t="shared" si="31"/>
        <v>0.37554752377264311</v>
      </c>
      <c r="R118" s="6">
        <f t="shared" si="46"/>
        <v>0.64606650490183171</v>
      </c>
      <c r="S118" s="4">
        <f t="shared" si="47"/>
        <v>2.8614145402779865E-3</v>
      </c>
      <c r="T118" s="4">
        <f t="shared" si="32"/>
        <v>0.68552052707255839</v>
      </c>
      <c r="U118" s="4">
        <f t="shared" si="48"/>
        <v>1.0610680508452015</v>
      </c>
      <c r="V118" s="4"/>
      <c r="W118" s="6">
        <f t="shared" si="49"/>
        <v>0.59519845348340872</v>
      </c>
      <c r="X118" s="4">
        <f t="shared" si="51"/>
        <v>6.6823489053456154E-4</v>
      </c>
      <c r="Y118" s="4">
        <f t="shared" si="33"/>
        <v>0.58324209480747058</v>
      </c>
      <c r="Z118" s="6">
        <f t="shared" si="50"/>
        <v>0.40480154651659134</v>
      </c>
      <c r="AA118" s="4">
        <f t="shared" si="52"/>
        <v>1.6557301075742789E-3</v>
      </c>
      <c r="AB118" s="4">
        <f t="shared" si="34"/>
        <v>0.39666988479200033</v>
      </c>
      <c r="AC118" s="4">
        <f t="shared" si="35"/>
        <v>0.97991197959947085</v>
      </c>
      <c r="AD118" s="4" t="b">
        <f t="shared" si="36"/>
        <v>0</v>
      </c>
      <c r="AE118" s="1">
        <f t="shared" si="37"/>
        <v>4</v>
      </c>
      <c r="AF118" s="9" t="b">
        <f t="shared" si="38"/>
        <v>0</v>
      </c>
      <c r="AG118" s="1" t="b">
        <f t="shared" si="39"/>
        <v>1</v>
      </c>
      <c r="AH118" s="1" t="b">
        <f t="shared" si="40"/>
        <v>0</v>
      </c>
    </row>
    <row r="119" spans="2:34" x14ac:dyDescent="0.25">
      <c r="B119" s="3">
        <v>39962</v>
      </c>
      <c r="C119" s="1">
        <v>919.14</v>
      </c>
      <c r="D119" s="1">
        <v>237.96299999999999</v>
      </c>
      <c r="E119" s="1">
        <f t="shared" si="27"/>
        <v>67.266287085961849</v>
      </c>
      <c r="G119" s="6">
        <f t="shared" si="41"/>
        <v>1</v>
      </c>
      <c r="H119" s="4">
        <f t="shared" si="42"/>
        <v>7.1712347431980832E-4</v>
      </c>
      <c r="I119" s="7">
        <f t="shared" si="28"/>
        <v>0.65913687018630862</v>
      </c>
      <c r="J119" s="4"/>
      <c r="K119" s="6">
        <f t="shared" si="29"/>
        <v>1</v>
      </c>
      <c r="L119" s="4">
        <f t="shared" si="43"/>
        <v>7.1535363506949664E-3</v>
      </c>
      <c r="M119" s="4">
        <f t="shared" si="30"/>
        <v>1.7022769706204262</v>
      </c>
      <c r="N119" s="4"/>
      <c r="O119" s="6">
        <f t="shared" si="44"/>
        <v>0.3674142762418719</v>
      </c>
      <c r="P119" s="4">
        <f t="shared" si="45"/>
        <v>4.30274084591885E-4</v>
      </c>
      <c r="Q119" s="4">
        <f t="shared" si="31"/>
        <v>0.39548212211178518</v>
      </c>
      <c r="R119" s="6">
        <f t="shared" si="46"/>
        <v>0.63258572375812816</v>
      </c>
      <c r="S119" s="4">
        <f t="shared" si="47"/>
        <v>2.8614145402779865E-3</v>
      </c>
      <c r="T119" s="4">
        <f t="shared" si="32"/>
        <v>0.68091078824817053</v>
      </c>
      <c r="U119" s="4">
        <f t="shared" si="48"/>
        <v>1.0763929103599557</v>
      </c>
      <c r="V119" s="4"/>
      <c r="W119" s="6">
        <f t="shared" si="49"/>
        <v>0.60920355948735649</v>
      </c>
      <c r="X119" s="4">
        <f t="shared" si="51"/>
        <v>6.6823489053456154E-4</v>
      </c>
      <c r="Y119" s="4">
        <f t="shared" si="33"/>
        <v>0.61420141728593691</v>
      </c>
      <c r="Z119" s="6">
        <f t="shared" si="50"/>
        <v>0.39079644051264334</v>
      </c>
      <c r="AA119" s="4">
        <f t="shared" si="52"/>
        <v>1.6557301075742789E-3</v>
      </c>
      <c r="AB119" s="4">
        <f t="shared" si="34"/>
        <v>0.39400250358869815</v>
      </c>
      <c r="AC119" s="4">
        <f t="shared" si="35"/>
        <v>1.0082039208746352</v>
      </c>
      <c r="AD119" s="4" t="b">
        <f t="shared" si="36"/>
        <v>0</v>
      </c>
      <c r="AE119" s="1">
        <f t="shared" si="37"/>
        <v>5</v>
      </c>
      <c r="AF119" s="9" t="b">
        <f t="shared" si="38"/>
        <v>0</v>
      </c>
      <c r="AG119" s="1" t="b">
        <f t="shared" si="39"/>
        <v>0</v>
      </c>
      <c r="AH119" s="1" t="b">
        <f t="shared" si="40"/>
        <v>0</v>
      </c>
    </row>
    <row r="120" spans="2:34" x14ac:dyDescent="0.25">
      <c r="B120" s="3">
        <v>39994</v>
      </c>
      <c r="C120" s="1">
        <v>919.32</v>
      </c>
      <c r="D120" s="1">
        <v>237.03</v>
      </c>
      <c r="E120" s="1">
        <f t="shared" si="27"/>
        <v>67.279460195254757</v>
      </c>
      <c r="G120" s="6">
        <f t="shared" si="41"/>
        <v>1</v>
      </c>
      <c r="H120" s="4">
        <f t="shared" si="42"/>
        <v>7.1712347431980832E-4</v>
      </c>
      <c r="I120" s="7">
        <f t="shared" si="28"/>
        <v>0.65926595241168617</v>
      </c>
      <c r="J120" s="4"/>
      <c r="K120" s="6">
        <f t="shared" si="29"/>
        <v>1</v>
      </c>
      <c r="L120" s="4">
        <f t="shared" si="43"/>
        <v>7.1535363506949664E-3</v>
      </c>
      <c r="M120" s="4">
        <f t="shared" si="30"/>
        <v>1.6956027212052278</v>
      </c>
      <c r="N120" s="4"/>
      <c r="O120" s="6">
        <f t="shared" si="44"/>
        <v>0.3683733733904842</v>
      </c>
      <c r="P120" s="4">
        <f t="shared" si="45"/>
        <v>4.30274084591885E-4</v>
      </c>
      <c r="Q120" s="4">
        <f t="shared" si="31"/>
        <v>0.39555957144701176</v>
      </c>
      <c r="R120" s="6">
        <f t="shared" si="46"/>
        <v>0.63162662660951585</v>
      </c>
      <c r="S120" s="4">
        <f t="shared" si="47"/>
        <v>2.8614145402779865E-3</v>
      </c>
      <c r="T120" s="4">
        <f t="shared" si="32"/>
        <v>0.67824108848209108</v>
      </c>
      <c r="U120" s="4">
        <f t="shared" si="48"/>
        <v>1.0738006599291028</v>
      </c>
      <c r="V120" s="4"/>
      <c r="W120" s="6">
        <f t="shared" si="49"/>
        <v>0.61018500707956502</v>
      </c>
      <c r="X120" s="4">
        <f t="shared" si="51"/>
        <v>6.6823489053456154E-4</v>
      </c>
      <c r="Y120" s="4">
        <f t="shared" si="33"/>
        <v>0.61432169956623317</v>
      </c>
      <c r="Z120" s="6">
        <f t="shared" si="50"/>
        <v>0.38981499292043487</v>
      </c>
      <c r="AA120" s="4">
        <f t="shared" si="52"/>
        <v>1.6557301075742789E-3</v>
      </c>
      <c r="AB120" s="4">
        <f t="shared" si="34"/>
        <v>0.39245770739833136</v>
      </c>
      <c r="AC120" s="4">
        <f t="shared" si="35"/>
        <v>1.0067794069645646</v>
      </c>
      <c r="AD120" s="4" t="b">
        <f t="shared" si="36"/>
        <v>1</v>
      </c>
      <c r="AE120" s="1">
        <f t="shared" si="37"/>
        <v>6</v>
      </c>
      <c r="AF120" s="9" t="b">
        <f t="shared" si="38"/>
        <v>1</v>
      </c>
      <c r="AG120" s="1" t="b">
        <f t="shared" si="39"/>
        <v>0</v>
      </c>
      <c r="AH120" s="1" t="b">
        <f t="shared" si="40"/>
        <v>1</v>
      </c>
    </row>
    <row r="121" spans="2:34" x14ac:dyDescent="0.25">
      <c r="B121" s="3">
        <v>40025</v>
      </c>
      <c r="C121" s="1">
        <v>987.48</v>
      </c>
      <c r="D121" s="1">
        <v>238.11</v>
      </c>
      <c r="E121" s="1">
        <f t="shared" si="27"/>
        <v>72.267677580831659</v>
      </c>
      <c r="G121" s="6">
        <f t="shared" si="41"/>
        <v>1</v>
      </c>
      <c r="H121" s="4">
        <f t="shared" si="42"/>
        <v>7.1712347431980832E-4</v>
      </c>
      <c r="I121" s="7">
        <f t="shared" si="28"/>
        <v>0.70814508842132429</v>
      </c>
      <c r="J121" s="4"/>
      <c r="K121" s="6">
        <f t="shared" si="29"/>
        <v>1</v>
      </c>
      <c r="L121" s="4">
        <f t="shared" si="43"/>
        <v>7.1535363506949664E-3</v>
      </c>
      <c r="M121" s="4">
        <f t="shared" si="30"/>
        <v>1.7033285404639786</v>
      </c>
      <c r="N121" s="4"/>
      <c r="O121" s="6">
        <f t="shared" si="44"/>
        <v>0.38408963949528219</v>
      </c>
      <c r="P121" s="4">
        <f t="shared" si="45"/>
        <v>4.30274084591885E-4</v>
      </c>
      <c r="Q121" s="4">
        <f t="shared" si="31"/>
        <v>0.42488705305279462</v>
      </c>
      <c r="R121" s="6">
        <f t="shared" si="46"/>
        <v>0.6159103605047177</v>
      </c>
      <c r="S121" s="4">
        <f t="shared" si="47"/>
        <v>2.8614145402779865E-3</v>
      </c>
      <c r="T121" s="4">
        <f t="shared" si="32"/>
        <v>0.68133141618559134</v>
      </c>
      <c r="U121" s="4">
        <f t="shared" si="48"/>
        <v>1.1062184692383861</v>
      </c>
      <c r="V121" s="4"/>
      <c r="W121" s="6">
        <f t="shared" si="49"/>
        <v>0.61596135693922471</v>
      </c>
      <c r="X121" s="4">
        <f t="shared" si="51"/>
        <v>6.5708093392805402E-4</v>
      </c>
      <c r="Y121" s="4">
        <f t="shared" si="33"/>
        <v>0.64885428063527484</v>
      </c>
      <c r="Z121" s="6">
        <f t="shared" si="50"/>
        <v>0.38403864306077534</v>
      </c>
      <c r="AA121" s="4">
        <f t="shared" si="52"/>
        <v>1.6989906880387541E-3</v>
      </c>
      <c r="AB121" s="4">
        <f t="shared" si="34"/>
        <v>0.40454667272890776</v>
      </c>
      <c r="AC121" s="4">
        <f t="shared" si="35"/>
        <v>1.0534009533641826</v>
      </c>
      <c r="AD121" s="4" t="b">
        <f t="shared" si="36"/>
        <v>0</v>
      </c>
      <c r="AE121" s="1">
        <f t="shared" si="37"/>
        <v>7</v>
      </c>
      <c r="AF121" s="9" t="b">
        <f t="shared" si="38"/>
        <v>0</v>
      </c>
      <c r="AG121" s="1" t="b">
        <f t="shared" si="39"/>
        <v>0</v>
      </c>
      <c r="AH121" s="1" t="b">
        <f t="shared" si="40"/>
        <v>0</v>
      </c>
    </row>
    <row r="122" spans="2:34" x14ac:dyDescent="0.25">
      <c r="B122" s="3">
        <v>40056</v>
      </c>
      <c r="C122" s="1">
        <v>1020.62</v>
      </c>
      <c r="D122" s="1">
        <v>239.768</v>
      </c>
      <c r="E122" s="1">
        <f t="shared" si="27"/>
        <v>74.692993369534989</v>
      </c>
      <c r="G122" s="6">
        <f t="shared" si="41"/>
        <v>1</v>
      </c>
      <c r="H122" s="4">
        <f t="shared" si="42"/>
        <v>7.1712347431980832E-4</v>
      </c>
      <c r="I122" s="7">
        <f t="shared" si="28"/>
        <v>0.73191056036028279</v>
      </c>
      <c r="J122" s="4"/>
      <c r="K122" s="6">
        <f t="shared" si="29"/>
        <v>1</v>
      </c>
      <c r="L122" s="4">
        <f t="shared" si="43"/>
        <v>7.1535363506949664E-3</v>
      </c>
      <c r="M122" s="4">
        <f t="shared" si="30"/>
        <v>1.7151891037334308</v>
      </c>
      <c r="N122" s="4"/>
      <c r="O122" s="6">
        <f t="shared" si="44"/>
        <v>0.39027529226729007</v>
      </c>
      <c r="P122" s="4">
        <f t="shared" si="45"/>
        <v>4.30274084591885E-4</v>
      </c>
      <c r="Q122" s="4">
        <f t="shared" si="31"/>
        <v>0.43914633621616966</v>
      </c>
      <c r="R122" s="6">
        <f t="shared" si="46"/>
        <v>0.60972470773270993</v>
      </c>
      <c r="S122" s="4">
        <f t="shared" si="47"/>
        <v>2.8614145402779865E-3</v>
      </c>
      <c r="T122" s="4">
        <f t="shared" si="32"/>
        <v>0.6860756414933723</v>
      </c>
      <c r="U122" s="4">
        <f t="shared" si="48"/>
        <v>1.125221977709542</v>
      </c>
      <c r="V122" s="4"/>
      <c r="W122" s="6">
        <f t="shared" si="49"/>
        <v>0.62210942515905088</v>
      </c>
      <c r="X122" s="4">
        <f t="shared" si="51"/>
        <v>6.5708093392805402E-4</v>
      </c>
      <c r="Y122" s="4">
        <f t="shared" si="33"/>
        <v>0.67062994278565047</v>
      </c>
      <c r="Z122" s="6">
        <f t="shared" si="50"/>
        <v>0.37789057484094912</v>
      </c>
      <c r="AA122" s="4">
        <f t="shared" si="52"/>
        <v>1.6989906880387541E-3</v>
      </c>
      <c r="AB122" s="4">
        <f t="shared" si="34"/>
        <v>0.40736359928967597</v>
      </c>
      <c r="AC122" s="4">
        <f t="shared" si="35"/>
        <v>1.0779935420753264</v>
      </c>
      <c r="AD122" s="4" t="b">
        <f t="shared" si="36"/>
        <v>0</v>
      </c>
      <c r="AE122" s="1">
        <f t="shared" si="37"/>
        <v>8</v>
      </c>
      <c r="AF122" s="9" t="b">
        <f t="shared" si="38"/>
        <v>0</v>
      </c>
      <c r="AG122" s="1" t="b">
        <f t="shared" si="39"/>
        <v>1</v>
      </c>
      <c r="AH122" s="1" t="b">
        <f t="shared" si="40"/>
        <v>0</v>
      </c>
    </row>
    <row r="123" spans="2:34" x14ac:dyDescent="0.25">
      <c r="B123" s="3">
        <v>40086</v>
      </c>
      <c r="C123" s="1">
        <v>1057.08</v>
      </c>
      <c r="D123" s="1">
        <v>241.16900000000001</v>
      </c>
      <c r="E123" s="1">
        <f t="shared" si="27"/>
        <v>77.361279840751735</v>
      </c>
      <c r="G123" s="6">
        <f t="shared" si="41"/>
        <v>1</v>
      </c>
      <c r="H123" s="4">
        <f t="shared" si="42"/>
        <v>7.1712347431980832E-4</v>
      </c>
      <c r="I123" s="7">
        <f t="shared" si="28"/>
        <v>0.75805688223398293</v>
      </c>
      <c r="J123" s="4"/>
      <c r="K123" s="6">
        <f t="shared" si="29"/>
        <v>1</v>
      </c>
      <c r="L123" s="4">
        <f t="shared" si="43"/>
        <v>7.1535363506949664E-3</v>
      </c>
      <c r="M123" s="4">
        <f t="shared" si="30"/>
        <v>1.7252112081607545</v>
      </c>
      <c r="N123" s="4"/>
      <c r="O123" s="6">
        <f t="shared" si="44"/>
        <v>0.39726328520910448</v>
      </c>
      <c r="P123" s="4">
        <f t="shared" si="45"/>
        <v>4.30274084591885E-4</v>
      </c>
      <c r="Q123" s="4">
        <f t="shared" si="31"/>
        <v>0.45483412934038975</v>
      </c>
      <c r="R123" s="6">
        <f t="shared" si="46"/>
        <v>0.60273671479089552</v>
      </c>
      <c r="S123" s="4">
        <f t="shared" si="47"/>
        <v>2.8614145402779865E-3</v>
      </c>
      <c r="T123" s="4">
        <f t="shared" si="32"/>
        <v>0.69008448326430172</v>
      </c>
      <c r="U123" s="4">
        <f t="shared" si="48"/>
        <v>1.1449186126046915</v>
      </c>
      <c r="V123" s="4"/>
      <c r="W123" s="6">
        <f t="shared" si="49"/>
        <v>0.62896641889155513</v>
      </c>
      <c r="X123" s="4">
        <f t="shared" si="51"/>
        <v>6.5708093392805402E-4</v>
      </c>
      <c r="Y123" s="4">
        <f t="shared" si="33"/>
        <v>0.69458711363666725</v>
      </c>
      <c r="Z123" s="6">
        <f t="shared" si="50"/>
        <v>0.37103358110844481</v>
      </c>
      <c r="AA123" s="4">
        <f t="shared" si="52"/>
        <v>1.6989906880387541E-3</v>
      </c>
      <c r="AB123" s="4">
        <f t="shared" si="34"/>
        <v>0.40974388524361832</v>
      </c>
      <c r="AC123" s="4">
        <f t="shared" si="35"/>
        <v>1.1043309988802856</v>
      </c>
      <c r="AD123" s="4" t="b">
        <f t="shared" si="36"/>
        <v>0</v>
      </c>
      <c r="AE123" s="1">
        <f t="shared" si="37"/>
        <v>9</v>
      </c>
      <c r="AF123" s="9" t="b">
        <f t="shared" si="38"/>
        <v>1</v>
      </c>
      <c r="AG123" s="1" t="b">
        <f t="shared" si="39"/>
        <v>0</v>
      </c>
      <c r="AH123" s="1" t="b">
        <f t="shared" si="40"/>
        <v>0</v>
      </c>
    </row>
    <row r="124" spans="2:34" x14ac:dyDescent="0.25">
      <c r="B124" s="3">
        <v>40116</v>
      </c>
      <c r="C124" s="1">
        <v>1036.19</v>
      </c>
      <c r="D124" s="1">
        <v>241.69300000000001</v>
      </c>
      <c r="E124" s="1">
        <f t="shared" si="27"/>
        <v>75.832467323370551</v>
      </c>
      <c r="G124" s="6">
        <f t="shared" si="41"/>
        <v>1</v>
      </c>
      <c r="H124" s="4">
        <f t="shared" si="42"/>
        <v>7.1712347431980832E-4</v>
      </c>
      <c r="I124" s="7">
        <f t="shared" si="28"/>
        <v>0.74307617285544225</v>
      </c>
      <c r="J124" s="4"/>
      <c r="K124" s="6">
        <f t="shared" si="29"/>
        <v>1</v>
      </c>
      <c r="L124" s="4">
        <f t="shared" si="43"/>
        <v>7.1535363506949664E-3</v>
      </c>
      <c r="M124" s="4">
        <f t="shared" si="30"/>
        <v>1.7289596612085185</v>
      </c>
      <c r="N124" s="4"/>
      <c r="O124" s="6">
        <f t="shared" si="44"/>
        <v>0.39197653743090866</v>
      </c>
      <c r="P124" s="4">
        <f t="shared" si="45"/>
        <v>4.30274084591885E-4</v>
      </c>
      <c r="Q124" s="4">
        <f t="shared" si="31"/>
        <v>0.44584570371326537</v>
      </c>
      <c r="R124" s="6">
        <f t="shared" si="46"/>
        <v>0.60802346256909134</v>
      </c>
      <c r="S124" s="4">
        <f t="shared" si="47"/>
        <v>2.8614145402779865E-3</v>
      </c>
      <c r="T124" s="4">
        <f t="shared" si="32"/>
        <v>0.69158386448340747</v>
      </c>
      <c r="U124" s="4">
        <f t="shared" si="48"/>
        <v>1.1374295681966728</v>
      </c>
      <c r="V124" s="4"/>
      <c r="W124" s="6">
        <f t="shared" si="49"/>
        <v>0.6237873622300073</v>
      </c>
      <c r="X124" s="4">
        <f t="shared" si="51"/>
        <v>6.5708093392805402E-4</v>
      </c>
      <c r="Y124" s="4">
        <f t="shared" si="33"/>
        <v>0.68086069292691032</v>
      </c>
      <c r="Z124" s="6">
        <f t="shared" si="50"/>
        <v>0.37621263776999264</v>
      </c>
      <c r="AA124" s="4">
        <f t="shared" si="52"/>
        <v>1.6989906880387541E-3</v>
      </c>
      <c r="AB124" s="4">
        <f t="shared" si="34"/>
        <v>0.41063415636415063</v>
      </c>
      <c r="AC124" s="4">
        <f t="shared" si="35"/>
        <v>1.091494849291061</v>
      </c>
      <c r="AD124" s="4" t="b">
        <f t="shared" si="36"/>
        <v>0</v>
      </c>
      <c r="AE124" s="1">
        <f t="shared" si="37"/>
        <v>10</v>
      </c>
      <c r="AF124" s="9" t="b">
        <f t="shared" si="38"/>
        <v>0</v>
      </c>
      <c r="AG124" s="1" t="b">
        <f t="shared" si="39"/>
        <v>0</v>
      </c>
      <c r="AH124" s="1" t="b">
        <f t="shared" si="40"/>
        <v>0</v>
      </c>
    </row>
    <row r="125" spans="2:34" x14ac:dyDescent="0.25">
      <c r="B125" s="3">
        <v>40147</v>
      </c>
      <c r="C125" s="1">
        <v>1095.6300000000001</v>
      </c>
      <c r="D125" s="1">
        <v>244.91200000000001</v>
      </c>
      <c r="E125" s="1">
        <f t="shared" si="27"/>
        <v>80.182520747647132</v>
      </c>
      <c r="G125" s="6">
        <f t="shared" si="41"/>
        <v>1</v>
      </c>
      <c r="H125" s="4">
        <f t="shared" si="42"/>
        <v>7.1712347431980832E-4</v>
      </c>
      <c r="I125" s="7">
        <f t="shared" si="28"/>
        <v>0.78570199216901171</v>
      </c>
      <c r="J125" s="4"/>
      <c r="K125" s="6">
        <f t="shared" si="29"/>
        <v>1</v>
      </c>
      <c r="L125" s="4">
        <f t="shared" si="43"/>
        <v>7.1535363506949664E-3</v>
      </c>
      <c r="M125" s="4">
        <f t="shared" si="30"/>
        <v>1.7519868947214057</v>
      </c>
      <c r="N125" s="4"/>
      <c r="O125" s="6">
        <f t="shared" si="44"/>
        <v>0.40216241215496285</v>
      </c>
      <c r="P125" s="4">
        <f t="shared" si="45"/>
        <v>4.30274084591885E-4</v>
      </c>
      <c r="Q125" s="4">
        <f t="shared" si="31"/>
        <v>0.47142119530140703</v>
      </c>
      <c r="R125" s="6">
        <f t="shared" si="46"/>
        <v>0.59783758784503727</v>
      </c>
      <c r="S125" s="4">
        <f t="shared" si="47"/>
        <v>2.8614145402779865E-3</v>
      </c>
      <c r="T125" s="4">
        <f t="shared" si="32"/>
        <v>0.70079475788856227</v>
      </c>
      <c r="U125" s="4">
        <f t="shared" si="48"/>
        <v>1.1722159531899692</v>
      </c>
      <c r="V125" s="4"/>
      <c r="W125" s="6">
        <f t="shared" si="49"/>
        <v>0.63371866899353857</v>
      </c>
      <c r="X125" s="4">
        <f t="shared" si="51"/>
        <v>6.5708093392805402E-4</v>
      </c>
      <c r="Y125" s="4">
        <f t="shared" si="33"/>
        <v>0.71991758363959391</v>
      </c>
      <c r="Z125" s="6">
        <f t="shared" si="50"/>
        <v>0.36628133100646154</v>
      </c>
      <c r="AA125" s="4">
        <f t="shared" si="52"/>
        <v>1.6989906880387541E-3</v>
      </c>
      <c r="AB125" s="4">
        <f t="shared" si="34"/>
        <v>0.41610320738894735</v>
      </c>
      <c r="AC125" s="4">
        <f t="shared" si="35"/>
        <v>1.1360207910285411</v>
      </c>
      <c r="AD125" s="4" t="b">
        <f t="shared" si="36"/>
        <v>0</v>
      </c>
      <c r="AE125" s="1">
        <f t="shared" si="37"/>
        <v>11</v>
      </c>
      <c r="AF125" s="9" t="b">
        <f t="shared" si="38"/>
        <v>0</v>
      </c>
      <c r="AG125" s="1" t="b">
        <f t="shared" si="39"/>
        <v>0</v>
      </c>
      <c r="AH125" s="1" t="b">
        <f t="shared" si="40"/>
        <v>0</v>
      </c>
    </row>
    <row r="126" spans="2:34" x14ac:dyDescent="0.25">
      <c r="B126" s="3">
        <v>40178</v>
      </c>
      <c r="C126" s="1">
        <v>1115.0999999999999</v>
      </c>
      <c r="D126" s="1">
        <v>239.69800000000001</v>
      </c>
      <c r="E126" s="1">
        <f t="shared" si="27"/>
        <v>81.607412069495453</v>
      </c>
      <c r="G126" s="6">
        <f t="shared" si="41"/>
        <v>1</v>
      </c>
      <c r="H126" s="4">
        <f t="shared" si="42"/>
        <v>7.1712347431980832E-4</v>
      </c>
      <c r="I126" s="7">
        <f t="shared" si="28"/>
        <v>0.79966438621401814</v>
      </c>
      <c r="J126" s="4"/>
      <c r="K126" s="6">
        <f t="shared" si="29"/>
        <v>1</v>
      </c>
      <c r="L126" s="4">
        <f t="shared" si="43"/>
        <v>7.1535363506949664E-3</v>
      </c>
      <c r="M126" s="4">
        <f t="shared" si="30"/>
        <v>1.7146883561888822</v>
      </c>
      <c r="N126" s="4"/>
      <c r="O126" s="6">
        <f t="shared" si="44"/>
        <v>0.41160619722685704</v>
      </c>
      <c r="P126" s="4">
        <f t="shared" si="45"/>
        <v>4.30274084591885E-4</v>
      </c>
      <c r="Q126" s="4">
        <f t="shared" si="31"/>
        <v>0.47979863172841092</v>
      </c>
      <c r="R126" s="6">
        <f t="shared" si="46"/>
        <v>0.58839380277314302</v>
      </c>
      <c r="S126" s="4">
        <f t="shared" si="47"/>
        <v>2.8614145402779865E-3</v>
      </c>
      <c r="T126" s="4">
        <f t="shared" si="32"/>
        <v>0.68587534247555282</v>
      </c>
      <c r="U126" s="4">
        <f t="shared" si="48"/>
        <v>1.1656739742039637</v>
      </c>
      <c r="V126" s="4"/>
      <c r="W126" s="6">
        <f t="shared" si="49"/>
        <v>0.64275392565854739</v>
      </c>
      <c r="X126" s="4">
        <f t="shared" si="51"/>
        <v>6.5708093392805402E-4</v>
      </c>
      <c r="Y126" s="4">
        <f t="shared" si="33"/>
        <v>0.73271094942317294</v>
      </c>
      <c r="Z126" s="6">
        <f t="shared" si="50"/>
        <v>0.3572460743414525</v>
      </c>
      <c r="AA126" s="4">
        <f t="shared" si="52"/>
        <v>1.6989906880387541E-3</v>
      </c>
      <c r="AB126" s="4">
        <f t="shared" si="34"/>
        <v>0.40724466994151326</v>
      </c>
      <c r="AC126" s="4">
        <f t="shared" si="35"/>
        <v>1.1399556193646863</v>
      </c>
      <c r="AD126" s="4" t="b">
        <f t="shared" si="36"/>
        <v>1</v>
      </c>
      <c r="AE126" s="1">
        <f t="shared" si="37"/>
        <v>12</v>
      </c>
      <c r="AF126" s="9" t="b">
        <f t="shared" si="38"/>
        <v>1</v>
      </c>
      <c r="AG126" s="1" t="b">
        <f t="shared" si="39"/>
        <v>1</v>
      </c>
      <c r="AH126" s="1" t="b">
        <f t="shared" si="40"/>
        <v>1</v>
      </c>
    </row>
    <row r="127" spans="2:34" x14ac:dyDescent="0.25">
      <c r="B127" s="3">
        <v>40207</v>
      </c>
      <c r="C127" s="1">
        <v>1073.8699999999999</v>
      </c>
      <c r="D127" s="1">
        <v>243.26499999999999</v>
      </c>
      <c r="E127" s="1">
        <f t="shared" si="27"/>
        <v>78.590038202016927</v>
      </c>
      <c r="G127" s="6">
        <f t="shared" si="41"/>
        <v>1</v>
      </c>
      <c r="H127" s="4">
        <f t="shared" si="42"/>
        <v>7.1712347431980832E-4</v>
      </c>
      <c r="I127" s="7">
        <f t="shared" si="28"/>
        <v>0.77009738536781247</v>
      </c>
      <c r="J127" s="4"/>
      <c r="K127" s="6">
        <f t="shared" si="29"/>
        <v>1</v>
      </c>
      <c r="L127" s="4">
        <f t="shared" si="43"/>
        <v>7.1535363506949664E-3</v>
      </c>
      <c r="M127" s="4">
        <f t="shared" si="30"/>
        <v>1.7402050203518109</v>
      </c>
      <c r="N127" s="4"/>
      <c r="O127" s="6">
        <f t="shared" si="44"/>
        <v>0.39896580372883134</v>
      </c>
      <c r="P127" s="4">
        <f t="shared" si="45"/>
        <v>4.30274084591885E-4</v>
      </c>
      <c r="Q127" s="4">
        <f t="shared" si="31"/>
        <v>0.46205843122068752</v>
      </c>
      <c r="R127" s="6">
        <f t="shared" si="46"/>
        <v>0.60103419627116861</v>
      </c>
      <c r="S127" s="4">
        <f t="shared" si="47"/>
        <v>2.8614145402779865E-3</v>
      </c>
      <c r="T127" s="4">
        <f t="shared" si="32"/>
        <v>0.6960820081407243</v>
      </c>
      <c r="U127" s="4">
        <f t="shared" si="48"/>
        <v>1.1581404393614119</v>
      </c>
      <c r="V127" s="4"/>
      <c r="W127" s="6">
        <f t="shared" si="49"/>
        <v>0.58734933647360588</v>
      </c>
      <c r="X127" s="4">
        <f t="shared" si="51"/>
        <v>6.1337402171895961E-4</v>
      </c>
      <c r="Y127" s="4">
        <f t="shared" si="33"/>
        <v>0.65868396070333912</v>
      </c>
      <c r="Z127" s="6">
        <f t="shared" si="50"/>
        <v>0.41265066352639412</v>
      </c>
      <c r="AA127" s="4">
        <f t="shared" si="52"/>
        <v>1.9023197846701871E-3</v>
      </c>
      <c r="AB127" s="4">
        <f t="shared" si="34"/>
        <v>0.46276782241779302</v>
      </c>
      <c r="AC127" s="4">
        <f t="shared" si="35"/>
        <v>1.1214517831211321</v>
      </c>
      <c r="AD127" s="4" t="b">
        <f t="shared" si="36"/>
        <v>0</v>
      </c>
      <c r="AE127" s="1">
        <f t="shared" si="37"/>
        <v>1</v>
      </c>
      <c r="AF127" s="9" t="b">
        <f t="shared" si="38"/>
        <v>0</v>
      </c>
      <c r="AG127" s="1" t="b">
        <f t="shared" si="39"/>
        <v>0</v>
      </c>
      <c r="AH127" s="1" t="b">
        <f t="shared" si="40"/>
        <v>0</v>
      </c>
    </row>
    <row r="128" spans="2:34" x14ac:dyDescent="0.25">
      <c r="B128" s="3">
        <v>40235</v>
      </c>
      <c r="C128" s="1">
        <v>1104.49</v>
      </c>
      <c r="D128" s="1">
        <v>243.88499999999999</v>
      </c>
      <c r="E128" s="1">
        <f t="shared" si="27"/>
        <v>80.830930460619726</v>
      </c>
      <c r="G128" s="6">
        <f t="shared" si="41"/>
        <v>1</v>
      </c>
      <c r="H128" s="4">
        <f t="shared" si="42"/>
        <v>7.1712347431980832E-4</v>
      </c>
      <c r="I128" s="7">
        <f t="shared" si="28"/>
        <v>0.79205570615148513</v>
      </c>
      <c r="J128" s="4"/>
      <c r="K128" s="6">
        <f t="shared" si="29"/>
        <v>1</v>
      </c>
      <c r="L128" s="4">
        <f t="shared" si="43"/>
        <v>7.1535363506949664E-3</v>
      </c>
      <c r="M128" s="4">
        <f t="shared" si="30"/>
        <v>1.7446402128892418</v>
      </c>
      <c r="N128" s="4"/>
      <c r="O128" s="6">
        <f t="shared" si="44"/>
        <v>0.40511267052260397</v>
      </c>
      <c r="P128" s="4">
        <f t="shared" si="45"/>
        <v>4.30274084591885E-4</v>
      </c>
      <c r="Q128" s="4">
        <f t="shared" si="31"/>
        <v>0.47523342369089105</v>
      </c>
      <c r="R128" s="6">
        <f t="shared" si="46"/>
        <v>0.59488732947739598</v>
      </c>
      <c r="S128" s="4">
        <f t="shared" si="47"/>
        <v>2.8614145402779865E-3</v>
      </c>
      <c r="T128" s="4">
        <f t="shared" si="32"/>
        <v>0.69785608515569675</v>
      </c>
      <c r="U128" s="4">
        <f t="shared" si="48"/>
        <v>1.1730895088465878</v>
      </c>
      <c r="V128" s="4"/>
      <c r="W128" s="6">
        <f t="shared" si="49"/>
        <v>0.59353242968843622</v>
      </c>
      <c r="X128" s="4">
        <f t="shared" si="51"/>
        <v>6.1337402171895961E-4</v>
      </c>
      <c r="Y128" s="4">
        <f t="shared" si="33"/>
        <v>0.6774654732483737</v>
      </c>
      <c r="Z128" s="6">
        <f t="shared" si="50"/>
        <v>0.40646757031156366</v>
      </c>
      <c r="AA128" s="4">
        <f t="shared" si="52"/>
        <v>1.9023197846701871E-3</v>
      </c>
      <c r="AB128" s="4">
        <f t="shared" si="34"/>
        <v>0.46394726068428854</v>
      </c>
      <c r="AC128" s="4">
        <f t="shared" si="35"/>
        <v>1.1414127339326623</v>
      </c>
      <c r="AD128" s="4" t="b">
        <f t="shared" si="36"/>
        <v>0</v>
      </c>
      <c r="AE128" s="1">
        <f t="shared" si="37"/>
        <v>2</v>
      </c>
      <c r="AF128" s="9" t="b">
        <f t="shared" si="38"/>
        <v>0</v>
      </c>
      <c r="AG128" s="1" t="b">
        <f t="shared" si="39"/>
        <v>0</v>
      </c>
      <c r="AH128" s="1" t="b">
        <f t="shared" si="40"/>
        <v>0</v>
      </c>
    </row>
    <row r="129" spans="2:34" x14ac:dyDescent="0.25">
      <c r="B129" s="3">
        <v>40268</v>
      </c>
      <c r="C129" s="1">
        <v>1169.43</v>
      </c>
      <c r="D129" s="1">
        <v>242.50800000000001</v>
      </c>
      <c r="E129" s="1">
        <f t="shared" si="27"/>
        <v>85.583495557734807</v>
      </c>
      <c r="G129" s="6">
        <f t="shared" si="41"/>
        <v>1</v>
      </c>
      <c r="H129" s="4">
        <f t="shared" si="42"/>
        <v>7.1712347431980832E-4</v>
      </c>
      <c r="I129" s="7">
        <f t="shared" si="28"/>
        <v>0.83862570457381347</v>
      </c>
      <c r="J129" s="4"/>
      <c r="K129" s="6">
        <f t="shared" si="29"/>
        <v>1</v>
      </c>
      <c r="L129" s="4">
        <f t="shared" si="43"/>
        <v>7.1535363506949664E-3</v>
      </c>
      <c r="M129" s="4">
        <f t="shared" si="30"/>
        <v>1.734789793334335</v>
      </c>
      <c r="N129" s="4"/>
      <c r="O129" s="6">
        <f t="shared" si="44"/>
        <v>0.42033168723072784</v>
      </c>
      <c r="P129" s="4">
        <f t="shared" si="45"/>
        <v>4.30274084591885E-4</v>
      </c>
      <c r="Q129" s="4">
        <f t="shared" si="31"/>
        <v>0.50317542274428806</v>
      </c>
      <c r="R129" s="6">
        <f t="shared" si="46"/>
        <v>0.579668312769272</v>
      </c>
      <c r="S129" s="4">
        <f t="shared" si="47"/>
        <v>2.8614145402779865E-3</v>
      </c>
      <c r="T129" s="4">
        <f t="shared" si="32"/>
        <v>0.69391591733373392</v>
      </c>
      <c r="U129" s="4">
        <f t="shared" si="48"/>
        <v>1.1970913400780221</v>
      </c>
      <c r="V129" s="4"/>
      <c r="W129" s="6">
        <f t="shared" si="49"/>
        <v>0.60858842011165404</v>
      </c>
      <c r="X129" s="4">
        <f t="shared" si="51"/>
        <v>6.1337402171895961E-4</v>
      </c>
      <c r="Y129" s="4">
        <f t="shared" si="33"/>
        <v>0.71729798221880303</v>
      </c>
      <c r="Z129" s="6">
        <f t="shared" si="50"/>
        <v>0.39141157988834596</v>
      </c>
      <c r="AA129" s="4">
        <f t="shared" si="52"/>
        <v>1.9023197846701871E-3</v>
      </c>
      <c r="AB129" s="4">
        <f t="shared" si="34"/>
        <v>0.46132776634079775</v>
      </c>
      <c r="AC129" s="4">
        <f t="shared" si="35"/>
        <v>1.1786257485596008</v>
      </c>
      <c r="AD129" s="4" t="b">
        <f t="shared" si="36"/>
        <v>0</v>
      </c>
      <c r="AE129" s="1">
        <f t="shared" si="37"/>
        <v>3</v>
      </c>
      <c r="AF129" s="9" t="b">
        <f t="shared" si="38"/>
        <v>1</v>
      </c>
      <c r="AG129" s="1" t="b">
        <f t="shared" si="39"/>
        <v>0</v>
      </c>
      <c r="AH129" s="1" t="b">
        <f t="shared" si="40"/>
        <v>0</v>
      </c>
    </row>
    <row r="130" spans="2:34" x14ac:dyDescent="0.25">
      <c r="B130" s="3">
        <v>40298</v>
      </c>
      <c r="C130" s="1">
        <v>1186.69</v>
      </c>
      <c r="D130" s="1">
        <v>244.41800000000001</v>
      </c>
      <c r="E130" s="1">
        <f t="shared" si="27"/>
        <v>86.846650371042571</v>
      </c>
      <c r="G130" s="6">
        <f t="shared" si="41"/>
        <v>1</v>
      </c>
      <c r="H130" s="4">
        <f t="shared" si="42"/>
        <v>7.1712347431980832E-4</v>
      </c>
      <c r="I130" s="7">
        <f t="shared" si="28"/>
        <v>0.85100325574057334</v>
      </c>
      <c r="J130" s="4"/>
      <c r="K130" s="6">
        <f t="shared" si="29"/>
        <v>1</v>
      </c>
      <c r="L130" s="4">
        <f t="shared" si="43"/>
        <v>7.1535363506949664E-3</v>
      </c>
      <c r="M130" s="4">
        <f t="shared" si="30"/>
        <v>1.7484530477641624</v>
      </c>
      <c r="N130" s="4"/>
      <c r="O130" s="6">
        <f t="shared" si="44"/>
        <v>0.42199095411241411</v>
      </c>
      <c r="P130" s="4">
        <f t="shared" si="45"/>
        <v>4.30274084591885E-4</v>
      </c>
      <c r="Q130" s="4">
        <f t="shared" si="31"/>
        <v>0.510601953444344</v>
      </c>
      <c r="R130" s="6">
        <f t="shared" si="46"/>
        <v>0.57800904588758595</v>
      </c>
      <c r="S130" s="4">
        <f t="shared" si="47"/>
        <v>2.8614145402779865E-3</v>
      </c>
      <c r="T130" s="4">
        <f t="shared" si="32"/>
        <v>0.69938121910566486</v>
      </c>
      <c r="U130" s="4">
        <f t="shared" si="48"/>
        <v>1.2099831725500088</v>
      </c>
      <c r="V130" s="4"/>
      <c r="W130" s="6">
        <f t="shared" si="49"/>
        <v>0.61020853379481166</v>
      </c>
      <c r="X130" s="4">
        <f t="shared" si="51"/>
        <v>6.1337402171895961E-4</v>
      </c>
      <c r="Y130" s="4">
        <f t="shared" si="33"/>
        <v>0.7278848178336722</v>
      </c>
      <c r="Z130" s="6">
        <f t="shared" si="50"/>
        <v>0.38979146620518823</v>
      </c>
      <c r="AA130" s="4">
        <f t="shared" si="52"/>
        <v>1.9023197846701871E-3</v>
      </c>
      <c r="AB130" s="4">
        <f t="shared" si="34"/>
        <v>0.46496119712951778</v>
      </c>
      <c r="AC130" s="4">
        <f t="shared" si="35"/>
        <v>1.1928460149631901</v>
      </c>
      <c r="AD130" s="4" t="b">
        <f t="shared" si="36"/>
        <v>0</v>
      </c>
      <c r="AE130" s="1">
        <f t="shared" si="37"/>
        <v>4</v>
      </c>
      <c r="AF130" s="9" t="b">
        <f t="shared" si="38"/>
        <v>0</v>
      </c>
      <c r="AG130" s="1" t="b">
        <f t="shared" si="39"/>
        <v>1</v>
      </c>
      <c r="AH130" s="1" t="b">
        <f t="shared" si="40"/>
        <v>0</v>
      </c>
    </row>
    <row r="131" spans="2:34" x14ac:dyDescent="0.25">
      <c r="B131" s="3">
        <v>40329</v>
      </c>
      <c r="C131" s="1">
        <v>1089.4100000000001</v>
      </c>
      <c r="D131" s="1">
        <v>247.72900000000001</v>
      </c>
      <c r="E131" s="1">
        <f t="shared" si="27"/>
        <v>79.727316637637031</v>
      </c>
      <c r="G131" s="6">
        <f t="shared" si="41"/>
        <v>1</v>
      </c>
      <c r="H131" s="4">
        <f t="shared" si="42"/>
        <v>7.1712347431980832E-4</v>
      </c>
      <c r="I131" s="7">
        <f t="shared" si="28"/>
        <v>0.78124148415874239</v>
      </c>
      <c r="J131" s="4"/>
      <c r="K131" s="6">
        <f t="shared" si="29"/>
        <v>1</v>
      </c>
      <c r="L131" s="4">
        <f t="shared" si="43"/>
        <v>7.1535363506949664E-3</v>
      </c>
      <c r="M131" s="4">
        <f t="shared" si="30"/>
        <v>1.7721384066213135</v>
      </c>
      <c r="N131" s="4"/>
      <c r="O131" s="6">
        <f t="shared" si="44"/>
        <v>0.39805094236678751</v>
      </c>
      <c r="P131" s="4">
        <f t="shared" si="45"/>
        <v>4.30274084591885E-4</v>
      </c>
      <c r="Q131" s="4">
        <f t="shared" si="31"/>
        <v>0.46874489049524548</v>
      </c>
      <c r="R131" s="6">
        <f t="shared" si="46"/>
        <v>0.60194905763321249</v>
      </c>
      <c r="S131" s="4">
        <f t="shared" si="47"/>
        <v>2.8614145402779865E-3</v>
      </c>
      <c r="T131" s="4">
        <f t="shared" si="32"/>
        <v>0.70885536264852533</v>
      </c>
      <c r="U131" s="4">
        <f t="shared" si="48"/>
        <v>1.1776002531437708</v>
      </c>
      <c r="V131" s="4"/>
      <c r="W131" s="6">
        <f t="shared" si="49"/>
        <v>0.58642397436491822</v>
      </c>
      <c r="X131" s="4">
        <f t="shared" si="51"/>
        <v>6.1337402171895961E-4</v>
      </c>
      <c r="Y131" s="4">
        <f t="shared" si="33"/>
        <v>0.66821579300085188</v>
      </c>
      <c r="Z131" s="6">
        <f t="shared" si="50"/>
        <v>0.41357602563508178</v>
      </c>
      <c r="AA131" s="4">
        <f t="shared" si="52"/>
        <v>1.9023197846701871E-3</v>
      </c>
      <c r="AB131" s="4">
        <f t="shared" si="34"/>
        <v>0.47125977793656082</v>
      </c>
      <c r="AC131" s="4">
        <f t="shared" si="35"/>
        <v>1.1394755709374127</v>
      </c>
      <c r="AD131" s="4" t="b">
        <f t="shared" si="36"/>
        <v>0</v>
      </c>
      <c r="AE131" s="1">
        <f t="shared" si="37"/>
        <v>5</v>
      </c>
      <c r="AF131" s="9" t="b">
        <f t="shared" si="38"/>
        <v>0</v>
      </c>
      <c r="AG131" s="1" t="b">
        <f t="shared" si="39"/>
        <v>0</v>
      </c>
      <c r="AH131" s="1" t="b">
        <f t="shared" si="40"/>
        <v>0</v>
      </c>
    </row>
    <row r="132" spans="2:34" x14ac:dyDescent="0.25">
      <c r="B132" s="3">
        <v>40359</v>
      </c>
      <c r="C132" s="1">
        <v>1030.71</v>
      </c>
      <c r="D132" s="1">
        <v>251.38499999999999</v>
      </c>
      <c r="E132" s="1">
        <f t="shared" si="27"/>
        <v>75.431419329342361</v>
      </c>
      <c r="G132" s="6">
        <f t="shared" si="41"/>
        <v>1</v>
      </c>
      <c r="H132" s="4">
        <f t="shared" si="42"/>
        <v>7.1712347431980832E-4</v>
      </c>
      <c r="I132" s="7">
        <f t="shared" si="28"/>
        <v>0.73914633621616965</v>
      </c>
      <c r="J132" s="4"/>
      <c r="K132" s="6">
        <f t="shared" si="29"/>
        <v>1</v>
      </c>
      <c r="L132" s="4">
        <f t="shared" si="43"/>
        <v>7.1535363506949664E-3</v>
      </c>
      <c r="M132" s="4">
        <f t="shared" si="30"/>
        <v>1.7982917355194541</v>
      </c>
      <c r="N132" s="4"/>
      <c r="O132" s="6">
        <f t="shared" si="44"/>
        <v>0.38139498366159164</v>
      </c>
      <c r="P132" s="4">
        <f t="shared" si="45"/>
        <v>4.30274084591885E-4</v>
      </c>
      <c r="Q132" s="4">
        <f t="shared" si="31"/>
        <v>0.44348780172970181</v>
      </c>
      <c r="R132" s="6">
        <f t="shared" si="46"/>
        <v>0.61860501633840825</v>
      </c>
      <c r="S132" s="4">
        <f t="shared" si="47"/>
        <v>2.8614145402779865E-3</v>
      </c>
      <c r="T132" s="4">
        <f t="shared" si="32"/>
        <v>0.71931669420778155</v>
      </c>
      <c r="U132" s="4">
        <f t="shared" si="48"/>
        <v>1.1628044959374835</v>
      </c>
      <c r="V132" s="4"/>
      <c r="W132" s="6">
        <f t="shared" si="49"/>
        <v>0.56934102879551252</v>
      </c>
      <c r="X132" s="4">
        <f t="shared" si="51"/>
        <v>6.1337402171895961E-4</v>
      </c>
      <c r="Y132" s="4">
        <f t="shared" si="33"/>
        <v>0.63221073792594884</v>
      </c>
      <c r="Z132" s="6">
        <f t="shared" si="50"/>
        <v>0.4306589712044876</v>
      </c>
      <c r="AA132" s="4">
        <f t="shared" si="52"/>
        <v>1.9023197846701871E-3</v>
      </c>
      <c r="AB132" s="4">
        <f t="shared" si="34"/>
        <v>0.47821465906931498</v>
      </c>
      <c r="AC132" s="4">
        <f t="shared" si="35"/>
        <v>1.1104253969952638</v>
      </c>
      <c r="AD132" s="4" t="b">
        <f t="shared" si="36"/>
        <v>1</v>
      </c>
      <c r="AE132" s="1">
        <f t="shared" si="37"/>
        <v>6</v>
      </c>
      <c r="AF132" s="9" t="b">
        <f t="shared" si="38"/>
        <v>1</v>
      </c>
      <c r="AG132" s="1" t="b">
        <f t="shared" si="39"/>
        <v>0</v>
      </c>
      <c r="AH132" s="1" t="b">
        <f t="shared" si="40"/>
        <v>1</v>
      </c>
    </row>
    <row r="133" spans="2:34" x14ac:dyDescent="0.25">
      <c r="B133" s="3">
        <v>40389</v>
      </c>
      <c r="C133" s="1">
        <v>1101.5999999999999</v>
      </c>
      <c r="D133" s="1">
        <v>253.149</v>
      </c>
      <c r="E133" s="1">
        <f t="shared" si="27"/>
        <v>80.619428872528204</v>
      </c>
      <c r="G133" s="6">
        <f t="shared" si="41"/>
        <v>1</v>
      </c>
      <c r="H133" s="4">
        <f t="shared" si="42"/>
        <v>7.1712347431980832E-4</v>
      </c>
      <c r="I133" s="7">
        <f t="shared" si="28"/>
        <v>0.78998321931070081</v>
      </c>
      <c r="J133" s="4"/>
      <c r="K133" s="6">
        <f t="shared" si="29"/>
        <v>1</v>
      </c>
      <c r="L133" s="4">
        <f t="shared" si="43"/>
        <v>7.1535363506949664E-3</v>
      </c>
      <c r="M133" s="4">
        <f t="shared" si="30"/>
        <v>1.8109105736420801</v>
      </c>
      <c r="N133" s="4"/>
      <c r="O133" s="6">
        <f t="shared" si="44"/>
        <v>0.39553409751068797</v>
      </c>
      <c r="P133" s="4">
        <f t="shared" si="45"/>
        <v>4.30274084591885E-4</v>
      </c>
      <c r="Q133" s="4">
        <f t="shared" si="31"/>
        <v>0.4739899315864205</v>
      </c>
      <c r="R133" s="6">
        <f t="shared" si="46"/>
        <v>0.60446590248931209</v>
      </c>
      <c r="S133" s="4">
        <f t="shared" si="47"/>
        <v>2.8614145402779865E-3</v>
      </c>
      <c r="T133" s="4">
        <f t="shared" si="32"/>
        <v>0.72436422945683199</v>
      </c>
      <c r="U133" s="4">
        <f t="shared" si="48"/>
        <v>1.1983541610432524</v>
      </c>
      <c r="V133" s="4"/>
      <c r="W133" s="6">
        <f t="shared" si="49"/>
        <v>0.61419686365507531</v>
      </c>
      <c r="X133" s="4">
        <f t="shared" si="51"/>
        <v>6.4640416625157246E-4</v>
      </c>
      <c r="Y133" s="4">
        <f t="shared" si="33"/>
        <v>0.71207882954273216</v>
      </c>
      <c r="Z133" s="6">
        <f t="shared" si="50"/>
        <v>0.38580313634492464</v>
      </c>
      <c r="AA133" s="4">
        <f t="shared" si="52"/>
        <v>1.7668920532175965E-3</v>
      </c>
      <c r="AB133" s="4">
        <f t="shared" si="34"/>
        <v>0.44728695637998134</v>
      </c>
      <c r="AC133" s="4">
        <f t="shared" si="35"/>
        <v>1.1593657859227136</v>
      </c>
      <c r="AD133" s="4" t="b">
        <f t="shared" si="36"/>
        <v>0</v>
      </c>
      <c r="AE133" s="1">
        <f t="shared" si="37"/>
        <v>7</v>
      </c>
      <c r="AF133" s="9" t="b">
        <f t="shared" si="38"/>
        <v>0</v>
      </c>
      <c r="AG133" s="1" t="b">
        <f t="shared" si="39"/>
        <v>0</v>
      </c>
      <c r="AH133" s="1" t="b">
        <f t="shared" si="40"/>
        <v>0</v>
      </c>
    </row>
    <row r="134" spans="2:34" x14ac:dyDescent="0.25">
      <c r="B134" s="3">
        <v>40421</v>
      </c>
      <c r="C134" s="1">
        <v>1049.33</v>
      </c>
      <c r="D134" s="1">
        <v>256.416</v>
      </c>
      <c r="E134" s="1">
        <f t="shared" si="27"/>
        <v>76.794104301752014</v>
      </c>
      <c r="G134" s="6">
        <f t="shared" si="41"/>
        <v>1</v>
      </c>
      <c r="H134" s="4">
        <f t="shared" si="42"/>
        <v>7.1712347431980832E-4</v>
      </c>
      <c r="I134" s="7">
        <f t="shared" si="28"/>
        <v>0.75249917530800436</v>
      </c>
      <c r="J134" s="4"/>
      <c r="K134" s="6">
        <f t="shared" si="29"/>
        <v>1</v>
      </c>
      <c r="L134" s="4">
        <f t="shared" si="43"/>
        <v>7.1535363506949664E-3</v>
      </c>
      <c r="M134" s="4">
        <f t="shared" si="30"/>
        <v>1.8342811768998004</v>
      </c>
      <c r="N134" s="4"/>
      <c r="O134" s="6">
        <f t="shared" si="44"/>
        <v>0.38094409637138205</v>
      </c>
      <c r="P134" s="4">
        <f t="shared" si="45"/>
        <v>4.30274084591885E-4</v>
      </c>
      <c r="Q134" s="4">
        <f t="shared" si="31"/>
        <v>0.45149950518480264</v>
      </c>
      <c r="R134" s="6">
        <f t="shared" si="46"/>
        <v>0.61905590362861795</v>
      </c>
      <c r="S134" s="4">
        <f t="shared" si="47"/>
        <v>2.8614145402779865E-3</v>
      </c>
      <c r="T134" s="4">
        <f t="shared" si="32"/>
        <v>0.73371247075992019</v>
      </c>
      <c r="U134" s="4">
        <f t="shared" si="48"/>
        <v>1.1852119759447228</v>
      </c>
      <c r="V134" s="4"/>
      <c r="W134" s="6">
        <f t="shared" si="49"/>
        <v>0.59954114835268302</v>
      </c>
      <c r="X134" s="4">
        <f t="shared" si="51"/>
        <v>6.4640416625157246E-4</v>
      </c>
      <c r="Y134" s="4">
        <f t="shared" si="33"/>
        <v>0.67829128377276249</v>
      </c>
      <c r="Z134" s="6">
        <f t="shared" si="50"/>
        <v>0.40045885164731704</v>
      </c>
      <c r="AA134" s="4">
        <f t="shared" si="52"/>
        <v>1.7668920532175965E-3</v>
      </c>
      <c r="AB134" s="4">
        <f t="shared" si="34"/>
        <v>0.45305939271784323</v>
      </c>
      <c r="AC134" s="4">
        <f t="shared" si="35"/>
        <v>1.1313506764906056</v>
      </c>
      <c r="AD134" s="4" t="b">
        <f t="shared" si="36"/>
        <v>0</v>
      </c>
      <c r="AE134" s="1">
        <f t="shared" si="37"/>
        <v>8</v>
      </c>
      <c r="AF134" s="9" t="b">
        <f t="shared" si="38"/>
        <v>0</v>
      </c>
      <c r="AG134" s="1" t="b">
        <f t="shared" si="39"/>
        <v>1</v>
      </c>
      <c r="AH134" s="1" t="b">
        <f t="shared" si="40"/>
        <v>0</v>
      </c>
    </row>
    <row r="135" spans="2:34" x14ac:dyDescent="0.25">
      <c r="B135" s="3">
        <v>40451</v>
      </c>
      <c r="C135" s="1">
        <v>1141.2</v>
      </c>
      <c r="D135" s="1">
        <v>257.12900000000002</v>
      </c>
      <c r="E135" s="1">
        <f t="shared" si="27"/>
        <v>83.517512916965501</v>
      </c>
      <c r="G135" s="6">
        <f t="shared" si="41"/>
        <v>1</v>
      </c>
      <c r="H135" s="4">
        <f t="shared" si="42"/>
        <v>7.1712347431980832E-4</v>
      </c>
      <c r="I135" s="7">
        <f t="shared" si="28"/>
        <v>0.81838130889376526</v>
      </c>
      <c r="J135" s="4"/>
      <c r="K135" s="6">
        <f t="shared" si="29"/>
        <v>1</v>
      </c>
      <c r="L135" s="4">
        <f t="shared" si="43"/>
        <v>7.1535363506949664E-3</v>
      </c>
      <c r="M135" s="4">
        <f t="shared" si="30"/>
        <v>1.8393816483178462</v>
      </c>
      <c r="N135" s="4"/>
      <c r="O135" s="6">
        <f t="shared" si="44"/>
        <v>0.40025775371177624</v>
      </c>
      <c r="P135" s="4">
        <f t="shared" si="45"/>
        <v>4.30274084591885E-4</v>
      </c>
      <c r="Q135" s="4">
        <f t="shared" si="31"/>
        <v>0.49102878533625921</v>
      </c>
      <c r="R135" s="6">
        <f t="shared" si="46"/>
        <v>0.59974224628822381</v>
      </c>
      <c r="S135" s="4">
        <f t="shared" si="47"/>
        <v>2.8614145402779865E-3</v>
      </c>
      <c r="T135" s="4">
        <f t="shared" si="32"/>
        <v>0.7357526593271384</v>
      </c>
      <c r="U135" s="4">
        <f t="shared" si="48"/>
        <v>1.2267814446633976</v>
      </c>
      <c r="V135" s="4"/>
      <c r="W135" s="6">
        <f t="shared" si="49"/>
        <v>0.61885834256282157</v>
      </c>
      <c r="X135" s="4">
        <f t="shared" si="51"/>
        <v>6.4640416625157246E-4</v>
      </c>
      <c r="Y135" s="4">
        <f t="shared" si="33"/>
        <v>0.7376764345262945</v>
      </c>
      <c r="Z135" s="6">
        <f t="shared" si="50"/>
        <v>0.38114165743717848</v>
      </c>
      <c r="AA135" s="4">
        <f t="shared" si="52"/>
        <v>1.7668920532175965E-3</v>
      </c>
      <c r="AB135" s="4">
        <f t="shared" si="34"/>
        <v>0.4543191867517874</v>
      </c>
      <c r="AC135" s="4">
        <f t="shared" si="35"/>
        <v>1.1919956212780818</v>
      </c>
      <c r="AD135" s="4" t="b">
        <f t="shared" si="36"/>
        <v>0</v>
      </c>
      <c r="AE135" s="1">
        <f t="shared" si="37"/>
        <v>9</v>
      </c>
      <c r="AF135" s="9" t="b">
        <f t="shared" si="38"/>
        <v>1</v>
      </c>
      <c r="AG135" s="1" t="b">
        <f t="shared" si="39"/>
        <v>0</v>
      </c>
      <c r="AH135" s="1" t="b">
        <f t="shared" si="40"/>
        <v>0</v>
      </c>
    </row>
    <row r="136" spans="2:34" x14ac:dyDescent="0.25">
      <c r="B136" s="3">
        <v>40480</v>
      </c>
      <c r="C136" s="1">
        <v>1183.26</v>
      </c>
      <c r="D136" s="1">
        <v>257.98599999999999</v>
      </c>
      <c r="E136" s="1">
        <f t="shared" ref="E136:E199" si="53">(C136/$C$8)*100</f>
        <v>86.59562945507237</v>
      </c>
      <c r="G136" s="6">
        <f t="shared" si="41"/>
        <v>1</v>
      </c>
      <c r="H136" s="4">
        <f t="shared" si="42"/>
        <v>7.1712347431980832E-4</v>
      </c>
      <c r="I136" s="7">
        <f t="shared" ref="I136:I199" si="54">H136*C136</f>
        <v>0.84854352222365637</v>
      </c>
      <c r="J136" s="4"/>
      <c r="K136" s="6">
        <f t="shared" ref="K136:K199" si="55">M136/M136</f>
        <v>1</v>
      </c>
      <c r="L136" s="4">
        <f t="shared" si="43"/>
        <v>7.1535363506949664E-3</v>
      </c>
      <c r="M136" s="4">
        <f t="shared" ref="M136:M199" si="56">L136*D136</f>
        <v>1.8455122289703916</v>
      </c>
      <c r="N136" s="4"/>
      <c r="O136" s="6">
        <f t="shared" si="44"/>
        <v>0.40817241880866117</v>
      </c>
      <c r="P136" s="4">
        <f t="shared" si="45"/>
        <v>4.30274084591885E-4</v>
      </c>
      <c r="Q136" s="4">
        <f t="shared" ref="Q136:Q199" si="57">P136*C136</f>
        <v>0.50912611333419389</v>
      </c>
      <c r="R136" s="6">
        <f t="shared" si="46"/>
        <v>0.59182758119133883</v>
      </c>
      <c r="S136" s="4">
        <f t="shared" si="47"/>
        <v>2.8614145402779865E-3</v>
      </c>
      <c r="T136" s="4">
        <f t="shared" ref="T136:T199" si="58">S136*D136</f>
        <v>0.73820489158815661</v>
      </c>
      <c r="U136" s="4">
        <f t="shared" si="48"/>
        <v>1.2473310049223505</v>
      </c>
      <c r="V136" s="4"/>
      <c r="W136" s="6">
        <f t="shared" si="49"/>
        <v>0.62657957988336688</v>
      </c>
      <c r="X136" s="4">
        <f t="shared" si="51"/>
        <v>6.4640416625157246E-4</v>
      </c>
      <c r="Y136" s="4">
        <f t="shared" ref="Y136:Y199" si="59">X136*C136</f>
        <v>0.76486419375883563</v>
      </c>
      <c r="Z136" s="6">
        <f t="shared" si="50"/>
        <v>0.37342042011663318</v>
      </c>
      <c r="AA136" s="4">
        <f t="shared" si="52"/>
        <v>1.7668920532175965E-3</v>
      </c>
      <c r="AB136" s="4">
        <f t="shared" ref="AB136:AB199" si="60">AA136*D136</f>
        <v>0.45583341324139481</v>
      </c>
      <c r="AC136" s="4">
        <f t="shared" ref="AC136:AC199" si="61">AB136+Y136</f>
        <v>1.2206976070002304</v>
      </c>
      <c r="AD136" s="4" t="b">
        <f t="shared" ref="AD136:AD199" si="62">IF($AD$6=4,AF136,IF($AD$6=3,AG136,IF($AD$6=6,AH136,TRUE)))</f>
        <v>0</v>
      </c>
      <c r="AE136" s="1">
        <f t="shared" ref="AE136:AE199" si="63">MONTH(B136)</f>
        <v>10</v>
      </c>
      <c r="AF136" s="9" t="b">
        <f t="shared" ref="AF136:AF199" si="64">OR(AE136=3,AE136=6,AE136=9,AE136=12)</f>
        <v>0</v>
      </c>
      <c r="AG136" s="1" t="b">
        <f t="shared" ref="AG136:AG199" si="65">OR(AE136=4,AE136=8,AE136=12)</f>
        <v>0</v>
      </c>
      <c r="AH136" s="1" t="b">
        <f t="shared" ref="AH136:AH199" si="66">OR(AE136=6,AE136=12)</f>
        <v>0</v>
      </c>
    </row>
    <row r="137" spans="2:34" x14ac:dyDescent="0.25">
      <c r="B137" s="3">
        <v>40512</v>
      </c>
      <c r="C137" s="1">
        <v>1180.55</v>
      </c>
      <c r="D137" s="1">
        <v>256.41800000000001</v>
      </c>
      <c r="E137" s="1">
        <f t="shared" si="53"/>
        <v>86.397300976273755</v>
      </c>
      <c r="G137" s="6">
        <f t="shared" ref="G137:G200" si="67">I137/I137</f>
        <v>1</v>
      </c>
      <c r="H137" s="4">
        <f t="shared" ref="H137:H200" si="68">H136</f>
        <v>7.1712347431980832E-4</v>
      </c>
      <c r="I137" s="7">
        <f t="shared" si="54"/>
        <v>0.84660011760824971</v>
      </c>
      <c r="J137" s="4"/>
      <c r="K137" s="6">
        <f t="shared" si="55"/>
        <v>1</v>
      </c>
      <c r="L137" s="4">
        <f t="shared" ref="L137:L200" si="69">L136</f>
        <v>7.1535363506949664E-3</v>
      </c>
      <c r="M137" s="4">
        <f t="shared" si="56"/>
        <v>1.8342954839725019</v>
      </c>
      <c r="N137" s="4"/>
      <c r="O137" s="6">
        <f t="shared" ref="O137:O200" si="70">Q137/$U137</f>
        <v>0.40909153782365798</v>
      </c>
      <c r="P137" s="4">
        <f t="shared" ref="P137:P200" si="71">P136</f>
        <v>4.30274084591885E-4</v>
      </c>
      <c r="Q137" s="4">
        <f t="shared" si="57"/>
        <v>0.50796007056494985</v>
      </c>
      <c r="R137" s="6">
        <f t="shared" ref="R137:R200" si="72">T137/$U137</f>
        <v>0.59090846217634196</v>
      </c>
      <c r="S137" s="4">
        <f t="shared" ref="S137:S200" si="73">S136</f>
        <v>2.8614145402779865E-3</v>
      </c>
      <c r="T137" s="4">
        <f t="shared" si="58"/>
        <v>0.7337181935890007</v>
      </c>
      <c r="U137" s="4">
        <f t="shared" ref="U137:U200" si="74">T137+Q137</f>
        <v>1.2416782641539506</v>
      </c>
      <c r="V137" s="4"/>
      <c r="W137" s="6">
        <f t="shared" ref="W137:W200" si="75">Y137/AC137</f>
        <v>0.62746908089769193</v>
      </c>
      <c r="X137" s="4">
        <f t="shared" si="51"/>
        <v>6.4640416625157246E-4</v>
      </c>
      <c r="Y137" s="4">
        <f t="shared" si="59"/>
        <v>0.7631124384682938</v>
      </c>
      <c r="Z137" s="6">
        <f t="shared" ref="Z137:Z200" si="76">AB137/AC137</f>
        <v>0.37253091910230796</v>
      </c>
      <c r="AA137" s="4">
        <f t="shared" si="52"/>
        <v>1.7668920532175965E-3</v>
      </c>
      <c r="AB137" s="4">
        <f t="shared" si="60"/>
        <v>0.45306292650194968</v>
      </c>
      <c r="AC137" s="4">
        <f t="shared" si="61"/>
        <v>1.2161753649702436</v>
      </c>
      <c r="AD137" s="4" t="b">
        <f t="shared" si="62"/>
        <v>0</v>
      </c>
      <c r="AE137" s="1">
        <f t="shared" si="63"/>
        <v>11</v>
      </c>
      <c r="AF137" s="9" t="b">
        <f t="shared" si="64"/>
        <v>0</v>
      </c>
      <c r="AG137" s="1" t="b">
        <f t="shared" si="65"/>
        <v>0</v>
      </c>
      <c r="AH137" s="1" t="b">
        <f t="shared" si="66"/>
        <v>0</v>
      </c>
    </row>
    <row r="138" spans="2:34" x14ac:dyDescent="0.25">
      <c r="B138" s="3">
        <v>40543</v>
      </c>
      <c r="C138" s="1">
        <v>1257.6400000000001</v>
      </c>
      <c r="D138" s="1">
        <v>252.65</v>
      </c>
      <c r="E138" s="1">
        <f t="shared" si="53"/>
        <v>92.039050950659387</v>
      </c>
      <c r="G138" s="6">
        <f t="shared" si="67"/>
        <v>1</v>
      </c>
      <c r="H138" s="4">
        <f t="shared" si="68"/>
        <v>7.1712347431980832E-4</v>
      </c>
      <c r="I138" s="7">
        <f t="shared" si="54"/>
        <v>0.90188316624356379</v>
      </c>
      <c r="J138" s="4"/>
      <c r="K138" s="6">
        <f t="shared" si="55"/>
        <v>1</v>
      </c>
      <c r="L138" s="4">
        <f t="shared" si="69"/>
        <v>7.1535363506949664E-3</v>
      </c>
      <c r="M138" s="4">
        <f t="shared" si="56"/>
        <v>1.8073409590030833</v>
      </c>
      <c r="N138" s="4"/>
      <c r="O138" s="6">
        <f t="shared" si="70"/>
        <v>0.42808664931175389</v>
      </c>
      <c r="P138" s="4">
        <f t="shared" si="71"/>
        <v>4.30274084591885E-4</v>
      </c>
      <c r="Q138" s="4">
        <f t="shared" si="57"/>
        <v>0.54112989974613834</v>
      </c>
      <c r="R138" s="6">
        <f t="shared" si="72"/>
        <v>0.57191335068824622</v>
      </c>
      <c r="S138" s="4">
        <f t="shared" si="73"/>
        <v>2.8614145402779865E-3</v>
      </c>
      <c r="T138" s="4">
        <f t="shared" si="58"/>
        <v>0.72293638360123325</v>
      </c>
      <c r="U138" s="4">
        <f t="shared" si="74"/>
        <v>1.2640662833473715</v>
      </c>
      <c r="V138" s="4"/>
      <c r="W138" s="6">
        <f t="shared" si="75"/>
        <v>0.64552695664486237</v>
      </c>
      <c r="X138" s="4">
        <f t="shared" ref="X138:X201" si="77">IF(AD137,($W$7*AC137)/C137,X137)</f>
        <v>6.4640416625157246E-4</v>
      </c>
      <c r="Y138" s="4">
        <f t="shared" si="59"/>
        <v>0.81294373564462763</v>
      </c>
      <c r="Z138" s="6">
        <f t="shared" si="76"/>
        <v>0.35447304335513774</v>
      </c>
      <c r="AA138" s="4">
        <f t="shared" si="52"/>
        <v>1.7668920532175965E-3</v>
      </c>
      <c r="AB138" s="4">
        <f t="shared" si="60"/>
        <v>0.44640527724542578</v>
      </c>
      <c r="AC138" s="4">
        <f t="shared" si="61"/>
        <v>1.2593490128900533</v>
      </c>
      <c r="AD138" s="4" t="b">
        <f t="shared" si="62"/>
        <v>1</v>
      </c>
      <c r="AE138" s="1">
        <f t="shared" si="63"/>
        <v>12</v>
      </c>
      <c r="AF138" s="9" t="b">
        <f t="shared" si="64"/>
        <v>1</v>
      </c>
      <c r="AG138" s="1" t="b">
        <f t="shared" si="65"/>
        <v>1</v>
      </c>
      <c r="AH138" s="1" t="b">
        <f t="shared" si="66"/>
        <v>1</v>
      </c>
    </row>
    <row r="139" spans="2:34" x14ac:dyDescent="0.25">
      <c r="B139" s="3">
        <v>40574</v>
      </c>
      <c r="C139" s="1">
        <v>1286.1199999999999</v>
      </c>
      <c r="D139" s="1">
        <v>253.60499999999999</v>
      </c>
      <c r="E139" s="1">
        <f t="shared" si="53"/>
        <v>94.123329576557708</v>
      </c>
      <c r="G139" s="6">
        <f t="shared" si="67"/>
        <v>1</v>
      </c>
      <c r="H139" s="4">
        <f t="shared" si="68"/>
        <v>7.1712347431980832E-4</v>
      </c>
      <c r="I139" s="7">
        <f t="shared" si="54"/>
        <v>0.92230684279219177</v>
      </c>
      <c r="J139" s="4"/>
      <c r="K139" s="6">
        <f t="shared" si="55"/>
        <v>1</v>
      </c>
      <c r="L139" s="4">
        <f t="shared" si="69"/>
        <v>7.1535363506949664E-3</v>
      </c>
      <c r="M139" s="4">
        <f t="shared" si="56"/>
        <v>1.8141725862179969</v>
      </c>
      <c r="N139" s="4"/>
      <c r="O139" s="6">
        <f t="shared" si="70"/>
        <v>0.4326513796017914</v>
      </c>
      <c r="P139" s="4">
        <f t="shared" si="71"/>
        <v>4.30274084591885E-4</v>
      </c>
      <c r="Q139" s="4">
        <f t="shared" si="57"/>
        <v>0.55338410567531504</v>
      </c>
      <c r="R139" s="6">
        <f t="shared" si="72"/>
        <v>0.56734862039820866</v>
      </c>
      <c r="S139" s="4">
        <f t="shared" si="73"/>
        <v>2.8614145402779865E-3</v>
      </c>
      <c r="T139" s="4">
        <f t="shared" si="58"/>
        <v>0.72566903448719877</v>
      </c>
      <c r="U139" s="4">
        <f t="shared" si="74"/>
        <v>1.2790531401625138</v>
      </c>
      <c r="V139" s="4"/>
      <c r="W139" s="6">
        <f t="shared" si="75"/>
        <v>0.60446040861649486</v>
      </c>
      <c r="X139" s="4">
        <f t="shared" si="77"/>
        <v>6.0081534281195882E-4</v>
      </c>
      <c r="Y139" s="4">
        <f t="shared" si="59"/>
        <v>0.77272062869731639</v>
      </c>
      <c r="Z139" s="6">
        <f t="shared" si="76"/>
        <v>0.39553959138350514</v>
      </c>
      <c r="AA139" s="4">
        <f t="shared" ref="AA139:AA202" si="78">IF(AD138,($Z$7*AC138)/D138,AA138)</f>
        <v>1.9938238874174603E-3</v>
      </c>
      <c r="AB139" s="4">
        <f t="shared" si="60"/>
        <v>0.50564370696850502</v>
      </c>
      <c r="AC139" s="4">
        <f t="shared" si="61"/>
        <v>1.2783643356658214</v>
      </c>
      <c r="AD139" s="4" t="b">
        <f t="shared" si="62"/>
        <v>0</v>
      </c>
      <c r="AE139" s="1">
        <f t="shared" si="63"/>
        <v>1</v>
      </c>
      <c r="AF139" s="9" t="b">
        <f t="shared" si="64"/>
        <v>0</v>
      </c>
      <c r="AG139" s="1" t="b">
        <f t="shared" si="65"/>
        <v>0</v>
      </c>
      <c r="AH139" s="1" t="b">
        <f t="shared" si="66"/>
        <v>0</v>
      </c>
    </row>
    <row r="140" spans="2:34" x14ac:dyDescent="0.25">
      <c r="B140" s="3">
        <v>40602</v>
      </c>
      <c r="C140" s="1">
        <v>1327.22</v>
      </c>
      <c r="D140" s="1">
        <v>252.947</v>
      </c>
      <c r="E140" s="1">
        <f t="shared" si="53"/>
        <v>97.131189531769152</v>
      </c>
      <c r="G140" s="6">
        <f t="shared" si="67"/>
        <v>1</v>
      </c>
      <c r="H140" s="4">
        <f t="shared" si="68"/>
        <v>7.1712347431980832E-4</v>
      </c>
      <c r="I140" s="7">
        <f t="shared" si="54"/>
        <v>0.95178061758673604</v>
      </c>
      <c r="J140" s="4"/>
      <c r="K140" s="6">
        <f t="shared" si="55"/>
        <v>1</v>
      </c>
      <c r="L140" s="4">
        <f t="shared" si="69"/>
        <v>7.1535363506949664E-3</v>
      </c>
      <c r="M140" s="4">
        <f t="shared" si="56"/>
        <v>1.8094655592992397</v>
      </c>
      <c r="N140" s="4"/>
      <c r="O140" s="6">
        <f t="shared" si="70"/>
        <v>0.44102895651633106</v>
      </c>
      <c r="P140" s="4">
        <f t="shared" si="71"/>
        <v>4.30274084591885E-4</v>
      </c>
      <c r="Q140" s="4">
        <f t="shared" si="57"/>
        <v>0.57106837055204163</v>
      </c>
      <c r="R140" s="6">
        <f t="shared" si="72"/>
        <v>0.55897104348366888</v>
      </c>
      <c r="S140" s="4">
        <f t="shared" si="73"/>
        <v>2.8614145402779865E-3</v>
      </c>
      <c r="T140" s="4">
        <f t="shared" si="58"/>
        <v>0.72378622371969581</v>
      </c>
      <c r="U140" s="4">
        <f t="shared" si="74"/>
        <v>1.2948545942717375</v>
      </c>
      <c r="V140" s="4"/>
      <c r="W140" s="6">
        <f t="shared" si="75"/>
        <v>0.61257280170957185</v>
      </c>
      <c r="X140" s="4">
        <f t="shared" si="77"/>
        <v>6.0081534281195882E-4</v>
      </c>
      <c r="Y140" s="4">
        <f t="shared" si="59"/>
        <v>0.79741413928688798</v>
      </c>
      <c r="Z140" s="6">
        <f t="shared" si="76"/>
        <v>0.3874271982904281</v>
      </c>
      <c r="AA140" s="4">
        <f t="shared" si="78"/>
        <v>1.9938238874174603E-3</v>
      </c>
      <c r="AB140" s="4">
        <f t="shared" si="60"/>
        <v>0.50433177085058434</v>
      </c>
      <c r="AC140" s="4">
        <f t="shared" si="61"/>
        <v>1.3017459101374724</v>
      </c>
      <c r="AD140" s="4" t="b">
        <f t="shared" si="62"/>
        <v>0</v>
      </c>
      <c r="AE140" s="1">
        <f t="shared" si="63"/>
        <v>2</v>
      </c>
      <c r="AF140" s="9" t="b">
        <f t="shared" si="64"/>
        <v>0</v>
      </c>
      <c r="AG140" s="1" t="b">
        <f t="shared" si="65"/>
        <v>0</v>
      </c>
      <c r="AH140" s="1" t="b">
        <f t="shared" si="66"/>
        <v>0</v>
      </c>
    </row>
    <row r="141" spans="2:34" x14ac:dyDescent="0.25">
      <c r="B141" s="3">
        <v>40633</v>
      </c>
      <c r="C141" s="1">
        <v>1325.83</v>
      </c>
      <c r="D141" s="1">
        <v>252.50700000000001</v>
      </c>
      <c r="E141" s="1">
        <f t="shared" si="53"/>
        <v>97.029463854451762</v>
      </c>
      <c r="G141" s="6">
        <f t="shared" si="67"/>
        <v>1</v>
      </c>
      <c r="H141" s="4">
        <f t="shared" si="68"/>
        <v>7.1712347431980832E-4</v>
      </c>
      <c r="I141" s="7">
        <f t="shared" si="54"/>
        <v>0.95078381595743144</v>
      </c>
      <c r="J141" s="4"/>
      <c r="K141" s="6">
        <f t="shared" si="55"/>
        <v>1</v>
      </c>
      <c r="L141" s="4">
        <f t="shared" si="69"/>
        <v>7.1535363506949664E-3</v>
      </c>
      <c r="M141" s="4">
        <f t="shared" si="56"/>
        <v>1.806318003304934</v>
      </c>
      <c r="N141" s="4"/>
      <c r="O141" s="6">
        <f t="shared" si="70"/>
        <v>0.441199842684113</v>
      </c>
      <c r="P141" s="4">
        <f t="shared" si="71"/>
        <v>4.30274084591885E-4</v>
      </c>
      <c r="Q141" s="4">
        <f t="shared" si="57"/>
        <v>0.57047028957445889</v>
      </c>
      <c r="R141" s="6">
        <f t="shared" si="72"/>
        <v>0.55880015731588695</v>
      </c>
      <c r="S141" s="4">
        <f t="shared" si="73"/>
        <v>2.8614145402779865E-3</v>
      </c>
      <c r="T141" s="4">
        <f t="shared" si="58"/>
        <v>0.72252720132197357</v>
      </c>
      <c r="U141" s="4">
        <f t="shared" si="74"/>
        <v>1.2929974908964326</v>
      </c>
      <c r="V141" s="4"/>
      <c r="W141" s="6">
        <f t="shared" si="75"/>
        <v>0.61273729442562475</v>
      </c>
      <c r="X141" s="4">
        <f t="shared" si="77"/>
        <v>6.0081534281195882E-4</v>
      </c>
      <c r="Y141" s="4">
        <f t="shared" si="59"/>
        <v>0.79657900596037934</v>
      </c>
      <c r="Z141" s="6">
        <f t="shared" si="76"/>
        <v>0.38726270557437509</v>
      </c>
      <c r="AA141" s="4">
        <f t="shared" si="78"/>
        <v>1.9938238874174603E-3</v>
      </c>
      <c r="AB141" s="4">
        <f t="shared" si="60"/>
        <v>0.50345448834012063</v>
      </c>
      <c r="AC141" s="4">
        <f t="shared" si="61"/>
        <v>1.3000334943005001</v>
      </c>
      <c r="AD141" s="4" t="b">
        <f t="shared" si="62"/>
        <v>0</v>
      </c>
      <c r="AE141" s="1">
        <f t="shared" si="63"/>
        <v>3</v>
      </c>
      <c r="AF141" s="9" t="b">
        <f t="shared" si="64"/>
        <v>1</v>
      </c>
      <c r="AG141" s="1" t="b">
        <f t="shared" si="65"/>
        <v>0</v>
      </c>
      <c r="AH141" s="1" t="b">
        <f t="shared" si="66"/>
        <v>0</v>
      </c>
    </row>
    <row r="142" spans="2:34" x14ac:dyDescent="0.25">
      <c r="B142" s="3">
        <v>40662</v>
      </c>
      <c r="C142" s="1">
        <v>1363.61</v>
      </c>
      <c r="D142" s="1">
        <v>255.61799999999999</v>
      </c>
      <c r="E142" s="1">
        <f t="shared" si="53"/>
        <v>99.794353127149776</v>
      </c>
      <c r="G142" s="6">
        <f t="shared" si="67"/>
        <v>1</v>
      </c>
      <c r="H142" s="4">
        <f t="shared" si="68"/>
        <v>7.1712347431980832E-4</v>
      </c>
      <c r="I142" s="7">
        <f t="shared" si="54"/>
        <v>0.97787674081723375</v>
      </c>
      <c r="J142" s="4"/>
      <c r="K142" s="6">
        <f t="shared" si="55"/>
        <v>1</v>
      </c>
      <c r="L142" s="4">
        <f t="shared" si="69"/>
        <v>7.1535363506949664E-3</v>
      </c>
      <c r="M142" s="4">
        <f t="shared" si="56"/>
        <v>1.8285726548919459</v>
      </c>
      <c r="N142" s="4"/>
      <c r="O142" s="6">
        <f t="shared" si="70"/>
        <v>0.4451115362832897</v>
      </c>
      <c r="P142" s="4">
        <f t="shared" si="71"/>
        <v>4.30274084591885E-4</v>
      </c>
      <c r="Q142" s="4">
        <f t="shared" si="57"/>
        <v>0.58672604449034027</v>
      </c>
      <c r="R142" s="6">
        <f t="shared" si="72"/>
        <v>0.5548884637167103</v>
      </c>
      <c r="S142" s="4">
        <f t="shared" si="73"/>
        <v>2.8614145402779865E-3</v>
      </c>
      <c r="T142" s="4">
        <f t="shared" si="58"/>
        <v>0.73142906195677837</v>
      </c>
      <c r="U142" s="4">
        <f t="shared" si="74"/>
        <v>1.3181551064471186</v>
      </c>
      <c r="V142" s="4"/>
      <c r="W142" s="6">
        <f t="shared" si="75"/>
        <v>0.6164919712295871</v>
      </c>
      <c r="X142" s="4">
        <f t="shared" si="77"/>
        <v>6.0081534281195882E-4</v>
      </c>
      <c r="Y142" s="4">
        <f t="shared" si="59"/>
        <v>0.81927780961181507</v>
      </c>
      <c r="Z142" s="6">
        <f t="shared" si="76"/>
        <v>0.38350802877041296</v>
      </c>
      <c r="AA142" s="4">
        <f t="shared" si="78"/>
        <v>1.9938238874174603E-3</v>
      </c>
      <c r="AB142" s="4">
        <f t="shared" si="60"/>
        <v>0.50965727445387632</v>
      </c>
      <c r="AC142" s="4">
        <f t="shared" si="61"/>
        <v>1.3289350840656913</v>
      </c>
      <c r="AD142" s="4" t="b">
        <f t="shared" si="62"/>
        <v>0</v>
      </c>
      <c r="AE142" s="1">
        <f t="shared" si="63"/>
        <v>4</v>
      </c>
      <c r="AF142" s="9" t="b">
        <f t="shared" si="64"/>
        <v>0</v>
      </c>
      <c r="AG142" s="1" t="b">
        <f t="shared" si="65"/>
        <v>1</v>
      </c>
      <c r="AH142" s="1" t="b">
        <f t="shared" si="66"/>
        <v>0</v>
      </c>
    </row>
    <row r="143" spans="2:34" x14ac:dyDescent="0.25">
      <c r="B143" s="3">
        <v>40694</v>
      </c>
      <c r="C143" s="1">
        <v>1345.2</v>
      </c>
      <c r="D143" s="1">
        <v>258.78100000000001</v>
      </c>
      <c r="E143" s="1">
        <f t="shared" si="53"/>
        <v>98.447036782248503</v>
      </c>
      <c r="G143" s="6">
        <f t="shared" si="67"/>
        <v>1</v>
      </c>
      <c r="H143" s="4">
        <f t="shared" si="68"/>
        <v>7.1712347431980832E-4</v>
      </c>
      <c r="I143" s="7">
        <f t="shared" si="54"/>
        <v>0.96467449765500624</v>
      </c>
      <c r="J143" s="4"/>
      <c r="K143" s="6">
        <f t="shared" si="55"/>
        <v>1</v>
      </c>
      <c r="L143" s="4">
        <f t="shared" si="69"/>
        <v>7.1535363506949664E-3</v>
      </c>
      <c r="M143" s="4">
        <f t="shared" si="56"/>
        <v>1.8511992903691941</v>
      </c>
      <c r="N143" s="4"/>
      <c r="O143" s="6">
        <f t="shared" si="70"/>
        <v>0.43872624592989951</v>
      </c>
      <c r="P143" s="4">
        <f t="shared" si="71"/>
        <v>4.30274084591885E-4</v>
      </c>
      <c r="Q143" s="4">
        <f t="shared" si="57"/>
        <v>0.57880469859300376</v>
      </c>
      <c r="R143" s="6">
        <f t="shared" si="72"/>
        <v>0.56127375407010038</v>
      </c>
      <c r="S143" s="4">
        <f t="shared" si="73"/>
        <v>2.8614145402779865E-3</v>
      </c>
      <c r="T143" s="4">
        <f t="shared" si="58"/>
        <v>0.7404797161476776</v>
      </c>
      <c r="U143" s="4">
        <f t="shared" si="74"/>
        <v>1.3192844147406815</v>
      </c>
      <c r="V143" s="4"/>
      <c r="W143" s="6">
        <f t="shared" si="75"/>
        <v>0.61035242220769625</v>
      </c>
      <c r="X143" s="4">
        <f t="shared" si="77"/>
        <v>6.0081534281195882E-4</v>
      </c>
      <c r="Y143" s="4">
        <f t="shared" si="59"/>
        <v>0.80821679915064704</v>
      </c>
      <c r="Z143" s="6">
        <f t="shared" si="76"/>
        <v>0.38964757779230375</v>
      </c>
      <c r="AA143" s="4">
        <f t="shared" si="78"/>
        <v>1.9938238874174603E-3</v>
      </c>
      <c r="AB143" s="4">
        <f t="shared" si="60"/>
        <v>0.5159637394097778</v>
      </c>
      <c r="AC143" s="4">
        <f t="shared" si="61"/>
        <v>1.3241805385604248</v>
      </c>
      <c r="AD143" s="4" t="b">
        <f t="shared" si="62"/>
        <v>0</v>
      </c>
      <c r="AE143" s="1">
        <f t="shared" si="63"/>
        <v>5</v>
      </c>
      <c r="AF143" s="9" t="b">
        <f t="shared" si="64"/>
        <v>0</v>
      </c>
      <c r="AG143" s="1" t="b">
        <f t="shared" si="65"/>
        <v>0</v>
      </c>
      <c r="AH143" s="1" t="b">
        <f t="shared" si="66"/>
        <v>0</v>
      </c>
    </row>
    <row r="144" spans="2:34" x14ac:dyDescent="0.25">
      <c r="B144" s="3">
        <v>40724</v>
      </c>
      <c r="C144" s="1">
        <v>1320.64</v>
      </c>
      <c r="D144" s="1">
        <v>258.64299999999997</v>
      </c>
      <c r="E144" s="1">
        <f t="shared" si="53"/>
        <v>96.649639203173251</v>
      </c>
      <c r="G144" s="6">
        <f t="shared" si="67"/>
        <v>1</v>
      </c>
      <c r="H144" s="4">
        <f t="shared" si="68"/>
        <v>7.1712347431980832E-4</v>
      </c>
      <c r="I144" s="7">
        <f t="shared" si="54"/>
        <v>0.94706194512571173</v>
      </c>
      <c r="J144" s="4"/>
      <c r="K144" s="6">
        <f t="shared" si="55"/>
        <v>1</v>
      </c>
      <c r="L144" s="4">
        <f t="shared" si="69"/>
        <v>7.1535363506949664E-3</v>
      </c>
      <c r="M144" s="4">
        <f t="shared" si="56"/>
        <v>1.850212102352798</v>
      </c>
      <c r="N144" s="4"/>
      <c r="O144" s="6">
        <f t="shared" si="70"/>
        <v>0.43432516123220383</v>
      </c>
      <c r="P144" s="4">
        <f t="shared" si="71"/>
        <v>4.30274084591885E-4</v>
      </c>
      <c r="Q144" s="4">
        <f t="shared" si="57"/>
        <v>0.56823716707542704</v>
      </c>
      <c r="R144" s="6">
        <f t="shared" si="72"/>
        <v>0.56567483876779623</v>
      </c>
      <c r="S144" s="4">
        <f t="shared" si="73"/>
        <v>2.8614145402779865E-3</v>
      </c>
      <c r="T144" s="4">
        <f t="shared" si="58"/>
        <v>0.74008484094111915</v>
      </c>
      <c r="U144" s="4">
        <f t="shared" si="74"/>
        <v>1.3083220080165461</v>
      </c>
      <c r="V144" s="4"/>
      <c r="W144" s="6">
        <f t="shared" si="75"/>
        <v>0.60608880461713077</v>
      </c>
      <c r="X144" s="4">
        <f t="shared" si="77"/>
        <v>6.0081534281195882E-4</v>
      </c>
      <c r="Y144" s="4">
        <f t="shared" si="59"/>
        <v>0.79346077433118534</v>
      </c>
      <c r="Z144" s="6">
        <f t="shared" si="76"/>
        <v>0.39391119538286917</v>
      </c>
      <c r="AA144" s="4">
        <f t="shared" si="78"/>
        <v>1.9938238874174603E-3</v>
      </c>
      <c r="AB144" s="4">
        <f t="shared" si="60"/>
        <v>0.51568859171331416</v>
      </c>
      <c r="AC144" s="4">
        <f t="shared" si="61"/>
        <v>1.3091493660444995</v>
      </c>
      <c r="AD144" s="4" t="b">
        <f t="shared" si="62"/>
        <v>1</v>
      </c>
      <c r="AE144" s="1">
        <f t="shared" si="63"/>
        <v>6</v>
      </c>
      <c r="AF144" s="9" t="b">
        <f t="shared" si="64"/>
        <v>1</v>
      </c>
      <c r="AG144" s="1" t="b">
        <f t="shared" si="65"/>
        <v>0</v>
      </c>
      <c r="AH144" s="1" t="b">
        <f t="shared" si="66"/>
        <v>1</v>
      </c>
    </row>
    <row r="145" spans="2:34" x14ac:dyDescent="0.25">
      <c r="B145" s="3">
        <v>40753</v>
      </c>
      <c r="C145" s="1">
        <v>1292.28</v>
      </c>
      <c r="D145" s="1">
        <v>262.63099999999997</v>
      </c>
      <c r="E145" s="1">
        <f t="shared" si="53"/>
        <v>94.574142650136849</v>
      </c>
      <c r="G145" s="6">
        <f t="shared" si="67"/>
        <v>1</v>
      </c>
      <c r="H145" s="4">
        <f t="shared" si="68"/>
        <v>7.1712347431980832E-4</v>
      </c>
      <c r="I145" s="7">
        <f t="shared" si="54"/>
        <v>0.9267243233940019</v>
      </c>
      <c r="J145" s="4"/>
      <c r="K145" s="6">
        <f t="shared" si="55"/>
        <v>1</v>
      </c>
      <c r="L145" s="4">
        <f t="shared" si="69"/>
        <v>7.1535363506949664E-3</v>
      </c>
      <c r="M145" s="4">
        <f t="shared" si="56"/>
        <v>1.8787404053193695</v>
      </c>
      <c r="N145" s="4"/>
      <c r="O145" s="6">
        <f t="shared" si="70"/>
        <v>0.42525546065747449</v>
      </c>
      <c r="P145" s="4">
        <f t="shared" si="71"/>
        <v>4.30274084591885E-4</v>
      </c>
      <c r="Q145" s="4">
        <f t="shared" si="57"/>
        <v>0.5560345940364011</v>
      </c>
      <c r="R145" s="6">
        <f t="shared" si="72"/>
        <v>0.57474453934252556</v>
      </c>
      <c r="S145" s="4">
        <f t="shared" si="73"/>
        <v>2.8614145402779865E-3</v>
      </c>
      <c r="T145" s="4">
        <f t="shared" si="58"/>
        <v>0.75149616212774784</v>
      </c>
      <c r="U145" s="4">
        <f t="shared" si="74"/>
        <v>1.3075307561641489</v>
      </c>
      <c r="V145" s="4"/>
      <c r="W145" s="6">
        <f t="shared" si="75"/>
        <v>0.59108571239211727</v>
      </c>
      <c r="X145" s="4">
        <f t="shared" si="77"/>
        <v>5.9477951570958E-4</v>
      </c>
      <c r="Y145" s="4">
        <f t="shared" si="59"/>
        <v>0.76862167256117597</v>
      </c>
      <c r="Z145" s="6">
        <f t="shared" si="76"/>
        <v>0.40891428760788273</v>
      </c>
      <c r="AA145" s="4">
        <f t="shared" si="78"/>
        <v>2.0246430269437016E-3</v>
      </c>
      <c r="AB145" s="4">
        <f t="shared" si="60"/>
        <v>0.53173402280925119</v>
      </c>
      <c r="AC145" s="4">
        <f t="shared" si="61"/>
        <v>1.3003556953704272</v>
      </c>
      <c r="AD145" s="4" t="b">
        <f t="shared" si="62"/>
        <v>0</v>
      </c>
      <c r="AE145" s="1">
        <f t="shared" si="63"/>
        <v>7</v>
      </c>
      <c r="AF145" s="9" t="b">
        <f t="shared" si="64"/>
        <v>0</v>
      </c>
      <c r="AG145" s="1" t="b">
        <f t="shared" si="65"/>
        <v>0</v>
      </c>
      <c r="AH145" s="1" t="b">
        <f t="shared" si="66"/>
        <v>0</v>
      </c>
    </row>
    <row r="146" spans="2:34" x14ac:dyDescent="0.25">
      <c r="B146" s="3">
        <v>40786</v>
      </c>
      <c r="C146" s="1">
        <v>1218.8900000000001</v>
      </c>
      <c r="D146" s="1">
        <v>267.334</v>
      </c>
      <c r="E146" s="1">
        <f t="shared" si="53"/>
        <v>89.203173255660786</v>
      </c>
      <c r="G146" s="6">
        <f t="shared" si="67"/>
        <v>1</v>
      </c>
      <c r="H146" s="4">
        <f t="shared" si="68"/>
        <v>7.1712347431980832E-4</v>
      </c>
      <c r="I146" s="7">
        <f t="shared" si="54"/>
        <v>0.87409463161367129</v>
      </c>
      <c r="J146" s="4"/>
      <c r="K146" s="6">
        <f t="shared" si="55"/>
        <v>1</v>
      </c>
      <c r="L146" s="4">
        <f t="shared" si="69"/>
        <v>7.1535363506949664E-3</v>
      </c>
      <c r="M146" s="4">
        <f t="shared" si="56"/>
        <v>1.9123834867766882</v>
      </c>
      <c r="N146" s="4"/>
      <c r="O146" s="6">
        <f t="shared" si="70"/>
        <v>0.40674161696107136</v>
      </c>
      <c r="P146" s="4">
        <f t="shared" si="71"/>
        <v>4.30274084591885E-4</v>
      </c>
      <c r="Q146" s="4">
        <f t="shared" si="57"/>
        <v>0.52445677896820275</v>
      </c>
      <c r="R146" s="6">
        <f t="shared" si="72"/>
        <v>0.59325838303892853</v>
      </c>
      <c r="S146" s="4">
        <f t="shared" si="73"/>
        <v>2.8614145402779865E-3</v>
      </c>
      <c r="T146" s="4">
        <f t="shared" si="58"/>
        <v>0.76495339471067525</v>
      </c>
      <c r="U146" s="4">
        <f t="shared" si="74"/>
        <v>1.2894101736788781</v>
      </c>
      <c r="V146" s="4"/>
      <c r="W146" s="6">
        <f t="shared" si="75"/>
        <v>0.57254422988409903</v>
      </c>
      <c r="X146" s="4">
        <f t="shared" si="77"/>
        <v>5.9477951570958E-4</v>
      </c>
      <c r="Y146" s="4">
        <f t="shared" si="59"/>
        <v>0.72497080390324997</v>
      </c>
      <c r="Z146" s="6">
        <f t="shared" si="76"/>
        <v>0.42745577011590108</v>
      </c>
      <c r="AA146" s="4">
        <f t="shared" si="78"/>
        <v>2.0246430269437016E-3</v>
      </c>
      <c r="AB146" s="4">
        <f t="shared" si="60"/>
        <v>0.5412559189649675</v>
      </c>
      <c r="AC146" s="4">
        <f t="shared" si="61"/>
        <v>1.2662267228682174</v>
      </c>
      <c r="AD146" s="4" t="b">
        <f t="shared" si="62"/>
        <v>0</v>
      </c>
      <c r="AE146" s="1">
        <f t="shared" si="63"/>
        <v>8</v>
      </c>
      <c r="AF146" s="9" t="b">
        <f t="shared" si="64"/>
        <v>0</v>
      </c>
      <c r="AG146" s="1" t="b">
        <f t="shared" si="65"/>
        <v>1</v>
      </c>
      <c r="AH146" s="1" t="b">
        <f t="shared" si="66"/>
        <v>0</v>
      </c>
    </row>
    <row r="147" spans="2:34" x14ac:dyDescent="0.25">
      <c r="B147" s="3">
        <v>40816</v>
      </c>
      <c r="C147" s="1">
        <v>1131.42</v>
      </c>
      <c r="D147" s="1">
        <v>268.411</v>
      </c>
      <c r="E147" s="1">
        <f t="shared" si="53"/>
        <v>82.801773978718103</v>
      </c>
      <c r="G147" s="6">
        <f t="shared" si="67"/>
        <v>1</v>
      </c>
      <c r="H147" s="4">
        <f t="shared" si="68"/>
        <v>7.1712347431980832E-4</v>
      </c>
      <c r="I147" s="7">
        <f t="shared" si="54"/>
        <v>0.81136784131491757</v>
      </c>
      <c r="J147" s="4"/>
      <c r="K147" s="6">
        <f t="shared" si="55"/>
        <v>1</v>
      </c>
      <c r="L147" s="4">
        <f t="shared" si="69"/>
        <v>7.1535363506949664E-3</v>
      </c>
      <c r="M147" s="4">
        <f t="shared" si="56"/>
        <v>1.9200878454263866</v>
      </c>
      <c r="N147" s="4"/>
      <c r="O147" s="6">
        <f t="shared" si="70"/>
        <v>0.3879495063280034</v>
      </c>
      <c r="P147" s="4">
        <f t="shared" si="71"/>
        <v>4.30274084591885E-4</v>
      </c>
      <c r="Q147" s="4">
        <f t="shared" si="57"/>
        <v>0.48682070478895056</v>
      </c>
      <c r="R147" s="6">
        <f t="shared" si="72"/>
        <v>0.6120504936719966</v>
      </c>
      <c r="S147" s="4">
        <f t="shared" si="73"/>
        <v>2.8614145402779865E-3</v>
      </c>
      <c r="T147" s="4">
        <f t="shared" si="58"/>
        <v>0.76803513817055458</v>
      </c>
      <c r="U147" s="4">
        <f t="shared" si="74"/>
        <v>1.2548558429595051</v>
      </c>
      <c r="V147" s="4"/>
      <c r="W147" s="6">
        <f t="shared" si="75"/>
        <v>0.55323532857880064</v>
      </c>
      <c r="X147" s="4">
        <f t="shared" si="77"/>
        <v>5.9477951570958E-4</v>
      </c>
      <c r="Y147" s="4">
        <f t="shared" si="59"/>
        <v>0.672945439664133</v>
      </c>
      <c r="Z147" s="6">
        <f t="shared" si="76"/>
        <v>0.44676467142119936</v>
      </c>
      <c r="AA147" s="4">
        <f t="shared" si="78"/>
        <v>2.0246430269437016E-3</v>
      </c>
      <c r="AB147" s="4">
        <f t="shared" si="60"/>
        <v>0.54343645950498587</v>
      </c>
      <c r="AC147" s="4">
        <f t="shared" si="61"/>
        <v>1.2163818991691189</v>
      </c>
      <c r="AD147" s="4" t="b">
        <f t="shared" si="62"/>
        <v>0</v>
      </c>
      <c r="AE147" s="1">
        <f t="shared" si="63"/>
        <v>9</v>
      </c>
      <c r="AF147" s="9" t="b">
        <f t="shared" si="64"/>
        <v>1</v>
      </c>
      <c r="AG147" s="1" t="b">
        <f t="shared" si="65"/>
        <v>0</v>
      </c>
      <c r="AH147" s="1" t="b">
        <f t="shared" si="66"/>
        <v>0</v>
      </c>
    </row>
    <row r="148" spans="2:34" x14ac:dyDescent="0.25">
      <c r="B148" s="3">
        <v>40847</v>
      </c>
      <c r="C148" s="1">
        <v>1253.3</v>
      </c>
      <c r="D148" s="1">
        <v>268.17200000000003</v>
      </c>
      <c r="E148" s="1">
        <f t="shared" si="53"/>
        <v>91.72143264881953</v>
      </c>
      <c r="G148" s="6">
        <f t="shared" si="67"/>
        <v>1</v>
      </c>
      <c r="H148" s="4">
        <f t="shared" si="68"/>
        <v>7.1712347431980832E-4</v>
      </c>
      <c r="I148" s="7">
        <f t="shared" si="54"/>
        <v>0.89877085036501569</v>
      </c>
      <c r="J148" s="4"/>
      <c r="K148" s="6">
        <f t="shared" si="55"/>
        <v>1</v>
      </c>
      <c r="L148" s="4">
        <f t="shared" si="69"/>
        <v>7.1535363506949664E-3</v>
      </c>
      <c r="M148" s="4">
        <f t="shared" si="56"/>
        <v>1.9183781502385706</v>
      </c>
      <c r="N148" s="4"/>
      <c r="O148" s="6">
        <f t="shared" si="70"/>
        <v>0.41271760827167425</v>
      </c>
      <c r="P148" s="4">
        <f t="shared" si="71"/>
        <v>4.30274084591885E-4</v>
      </c>
      <c r="Q148" s="4">
        <f t="shared" si="57"/>
        <v>0.53926251021900951</v>
      </c>
      <c r="R148" s="6">
        <f t="shared" si="72"/>
        <v>0.58728239172832575</v>
      </c>
      <c r="S148" s="4">
        <f t="shared" si="73"/>
        <v>2.8614145402779865E-3</v>
      </c>
      <c r="T148" s="4">
        <f t="shared" si="58"/>
        <v>0.76735126009542831</v>
      </c>
      <c r="U148" s="4">
        <f t="shared" si="74"/>
        <v>1.3066137703144378</v>
      </c>
      <c r="V148" s="4"/>
      <c r="W148" s="6">
        <f t="shared" si="75"/>
        <v>0.57858049137782586</v>
      </c>
      <c r="X148" s="4">
        <f t="shared" si="77"/>
        <v>5.9477951570958E-4</v>
      </c>
      <c r="Y148" s="4">
        <f t="shared" si="59"/>
        <v>0.74543716703881657</v>
      </c>
      <c r="Z148" s="6">
        <f t="shared" si="76"/>
        <v>0.42141950862217414</v>
      </c>
      <c r="AA148" s="4">
        <f t="shared" si="78"/>
        <v>2.0246430269437016E-3</v>
      </c>
      <c r="AB148" s="4">
        <f t="shared" si="60"/>
        <v>0.54295256982154638</v>
      </c>
      <c r="AC148" s="4">
        <f t="shared" si="61"/>
        <v>1.288389736860363</v>
      </c>
      <c r="AD148" s="4" t="b">
        <f t="shared" si="62"/>
        <v>0</v>
      </c>
      <c r="AE148" s="1">
        <f t="shared" si="63"/>
        <v>10</v>
      </c>
      <c r="AF148" s="9" t="b">
        <f t="shared" si="64"/>
        <v>0</v>
      </c>
      <c r="AG148" s="1" t="b">
        <f t="shared" si="65"/>
        <v>0</v>
      </c>
      <c r="AH148" s="1" t="b">
        <f t="shared" si="66"/>
        <v>0</v>
      </c>
    </row>
    <row r="149" spans="2:34" x14ac:dyDescent="0.25">
      <c r="B149" s="3">
        <v>40877</v>
      </c>
      <c r="C149" s="1">
        <v>1246.96</v>
      </c>
      <c r="D149" s="1">
        <v>268.70800000000003</v>
      </c>
      <c r="E149" s="1">
        <f t="shared" si="53"/>
        <v>91.25744646594751</v>
      </c>
      <c r="G149" s="6">
        <f t="shared" si="67"/>
        <v>1</v>
      </c>
      <c r="H149" s="4">
        <f t="shared" si="68"/>
        <v>7.1712347431980832E-4</v>
      </c>
      <c r="I149" s="7">
        <f t="shared" si="54"/>
        <v>0.89422428753782823</v>
      </c>
      <c r="J149" s="4"/>
      <c r="K149" s="6">
        <f t="shared" si="55"/>
        <v>1</v>
      </c>
      <c r="L149" s="4">
        <f t="shared" si="69"/>
        <v>7.1535363506949664E-3</v>
      </c>
      <c r="M149" s="4">
        <f t="shared" si="56"/>
        <v>1.9222124457225431</v>
      </c>
      <c r="N149" s="4"/>
      <c r="O149" s="6">
        <f t="shared" si="70"/>
        <v>0.41100546731438031</v>
      </c>
      <c r="P149" s="4">
        <f t="shared" si="71"/>
        <v>4.30274084591885E-4</v>
      </c>
      <c r="Q149" s="4">
        <f t="shared" si="57"/>
        <v>0.53653457252269698</v>
      </c>
      <c r="R149" s="6">
        <f t="shared" si="72"/>
        <v>0.58899453268561974</v>
      </c>
      <c r="S149" s="4">
        <f t="shared" si="73"/>
        <v>2.8614145402779865E-3</v>
      </c>
      <c r="T149" s="4">
        <f t="shared" si="58"/>
        <v>0.76888497828901725</v>
      </c>
      <c r="U149" s="4">
        <f t="shared" si="74"/>
        <v>1.3054195508117141</v>
      </c>
      <c r="V149" s="4"/>
      <c r="W149" s="6">
        <f t="shared" si="75"/>
        <v>0.57685613475386299</v>
      </c>
      <c r="X149" s="4">
        <f t="shared" si="77"/>
        <v>5.9477951570958E-4</v>
      </c>
      <c r="Y149" s="4">
        <f t="shared" si="59"/>
        <v>0.74166626490921794</v>
      </c>
      <c r="Z149" s="6">
        <f t="shared" si="76"/>
        <v>0.4231438652461369</v>
      </c>
      <c r="AA149" s="4">
        <f t="shared" si="78"/>
        <v>2.0246430269437016E-3</v>
      </c>
      <c r="AB149" s="4">
        <f t="shared" si="60"/>
        <v>0.54403777848398827</v>
      </c>
      <c r="AC149" s="4">
        <f t="shared" si="61"/>
        <v>1.2857040433932063</v>
      </c>
      <c r="AD149" s="4" t="b">
        <f t="shared" si="62"/>
        <v>0</v>
      </c>
      <c r="AE149" s="1">
        <f t="shared" si="63"/>
        <v>11</v>
      </c>
      <c r="AF149" s="9" t="b">
        <f t="shared" si="64"/>
        <v>0</v>
      </c>
      <c r="AG149" s="1" t="b">
        <f t="shared" si="65"/>
        <v>0</v>
      </c>
      <c r="AH149" s="1" t="b">
        <f t="shared" si="66"/>
        <v>0</v>
      </c>
    </row>
    <row r="150" spans="2:34" x14ac:dyDescent="0.25">
      <c r="B150" s="3">
        <v>40907</v>
      </c>
      <c r="C150" s="1">
        <v>1257.5999999999999</v>
      </c>
      <c r="D150" s="1">
        <v>270.33800000000002</v>
      </c>
      <c r="E150" s="1">
        <f t="shared" si="53"/>
        <v>92.036123593038738</v>
      </c>
      <c r="G150" s="6">
        <f t="shared" si="67"/>
        <v>1</v>
      </c>
      <c r="H150" s="4">
        <f t="shared" si="68"/>
        <v>7.1712347431980832E-4</v>
      </c>
      <c r="I150" s="7">
        <f t="shared" si="54"/>
        <v>0.90185448130459089</v>
      </c>
      <c r="J150" s="4"/>
      <c r="K150" s="6">
        <f t="shared" si="55"/>
        <v>1</v>
      </c>
      <c r="L150" s="4">
        <f t="shared" si="69"/>
        <v>7.1535363506949664E-3</v>
      </c>
      <c r="M150" s="4">
        <f t="shared" si="56"/>
        <v>1.9338727099741759</v>
      </c>
      <c r="N150" s="4"/>
      <c r="O150" s="6">
        <f t="shared" si="70"/>
        <v>0.41159840499631239</v>
      </c>
      <c r="P150" s="4">
        <f t="shared" si="71"/>
        <v>4.30274084591885E-4</v>
      </c>
      <c r="Q150" s="4">
        <f t="shared" si="57"/>
        <v>0.54111268878275454</v>
      </c>
      <c r="R150" s="6">
        <f t="shared" si="72"/>
        <v>0.58840159500368772</v>
      </c>
      <c r="S150" s="4">
        <f t="shared" si="73"/>
        <v>2.8614145402779865E-3</v>
      </c>
      <c r="T150" s="4">
        <f t="shared" si="58"/>
        <v>0.77354908398967037</v>
      </c>
      <c r="U150" s="4">
        <f t="shared" si="74"/>
        <v>1.3146617727724248</v>
      </c>
      <c r="V150" s="4"/>
      <c r="W150" s="6">
        <f t="shared" si="75"/>
        <v>0.57745376059419529</v>
      </c>
      <c r="X150" s="4">
        <f t="shared" si="77"/>
        <v>5.9477951570958E-4</v>
      </c>
      <c r="Y150" s="4">
        <f t="shared" si="59"/>
        <v>0.74799471895636771</v>
      </c>
      <c r="Z150" s="6">
        <f t="shared" si="76"/>
        <v>0.42254623940580477</v>
      </c>
      <c r="AA150" s="4">
        <f t="shared" si="78"/>
        <v>2.0246430269437016E-3</v>
      </c>
      <c r="AB150" s="4">
        <f t="shared" si="60"/>
        <v>0.54733794661790647</v>
      </c>
      <c r="AC150" s="4">
        <f t="shared" si="61"/>
        <v>1.2953326655742741</v>
      </c>
      <c r="AD150" s="4" t="b">
        <f t="shared" si="62"/>
        <v>1</v>
      </c>
      <c r="AE150" s="1">
        <f t="shared" si="63"/>
        <v>12</v>
      </c>
      <c r="AF150" s="9" t="b">
        <f t="shared" si="64"/>
        <v>1</v>
      </c>
      <c r="AG150" s="1" t="b">
        <f t="shared" si="65"/>
        <v>1</v>
      </c>
      <c r="AH150" s="1" t="b">
        <f t="shared" si="66"/>
        <v>1</v>
      </c>
    </row>
    <row r="151" spans="2:34" x14ac:dyDescent="0.25">
      <c r="B151" s="3">
        <v>40939</v>
      </c>
      <c r="C151" s="1">
        <v>1312.41</v>
      </c>
      <c r="D151" s="1">
        <v>271.83499999999998</v>
      </c>
      <c r="E151" s="1">
        <f t="shared" si="53"/>
        <v>96.047335372725811</v>
      </c>
      <c r="G151" s="6">
        <f t="shared" si="67"/>
        <v>1</v>
      </c>
      <c r="H151" s="4">
        <f t="shared" si="68"/>
        <v>7.1712347431980832E-4</v>
      </c>
      <c r="I151" s="7">
        <f t="shared" si="54"/>
        <v>0.94116001893205969</v>
      </c>
      <c r="J151" s="4"/>
      <c r="K151" s="6">
        <f t="shared" si="55"/>
        <v>1</v>
      </c>
      <c r="L151" s="4">
        <f t="shared" si="69"/>
        <v>7.1535363506949664E-3</v>
      </c>
      <c r="M151" s="4">
        <f t="shared" si="56"/>
        <v>1.9445815538911659</v>
      </c>
      <c r="N151" s="4"/>
      <c r="O151" s="6">
        <f t="shared" si="70"/>
        <v>0.4206212050262419</v>
      </c>
      <c r="P151" s="4">
        <f t="shared" si="71"/>
        <v>4.30274084591885E-4</v>
      </c>
      <c r="Q151" s="4">
        <f t="shared" si="57"/>
        <v>0.56469601135923586</v>
      </c>
      <c r="R151" s="6">
        <f t="shared" si="72"/>
        <v>0.5793787949737581</v>
      </c>
      <c r="S151" s="4">
        <f t="shared" si="73"/>
        <v>2.8614145402779865E-3</v>
      </c>
      <c r="T151" s="4">
        <f t="shared" si="58"/>
        <v>0.77783262155646637</v>
      </c>
      <c r="U151" s="4">
        <f t="shared" si="74"/>
        <v>1.3425286329157022</v>
      </c>
      <c r="V151" s="4"/>
      <c r="W151" s="6">
        <f t="shared" si="75"/>
        <v>0.60887906761029154</v>
      </c>
      <c r="X151" s="4">
        <f t="shared" si="77"/>
        <v>6.1800222594192466E-4</v>
      </c>
      <c r="Y151" s="4">
        <f t="shared" si="59"/>
        <v>0.81107230134844144</v>
      </c>
      <c r="Z151" s="6">
        <f t="shared" si="76"/>
        <v>0.39112093238970841</v>
      </c>
      <c r="AA151" s="4">
        <f t="shared" si="78"/>
        <v>1.9166120420721824E-3</v>
      </c>
      <c r="AB151" s="4">
        <f t="shared" si="60"/>
        <v>0.52100223445669169</v>
      </c>
      <c r="AC151" s="4">
        <f t="shared" si="61"/>
        <v>1.3320745358051331</v>
      </c>
      <c r="AD151" s="4" t="b">
        <f t="shared" si="62"/>
        <v>0</v>
      </c>
      <c r="AE151" s="1">
        <f t="shared" si="63"/>
        <v>1</v>
      </c>
      <c r="AF151" s="9" t="b">
        <f t="shared" si="64"/>
        <v>0</v>
      </c>
      <c r="AG151" s="1" t="b">
        <f t="shared" si="65"/>
        <v>0</v>
      </c>
      <c r="AH151" s="1" t="b">
        <f t="shared" si="66"/>
        <v>0</v>
      </c>
    </row>
    <row r="152" spans="2:34" x14ac:dyDescent="0.25">
      <c r="B152" s="3">
        <v>40968</v>
      </c>
      <c r="C152" s="1">
        <v>1365.68</v>
      </c>
      <c r="D152" s="1">
        <v>270.584</v>
      </c>
      <c r="E152" s="1">
        <f t="shared" si="53"/>
        <v>99.945843884018089</v>
      </c>
      <c r="G152" s="6">
        <f t="shared" si="67"/>
        <v>1</v>
      </c>
      <c r="H152" s="4">
        <f t="shared" si="68"/>
        <v>7.1712347431980832E-4</v>
      </c>
      <c r="I152" s="7">
        <f t="shared" si="54"/>
        <v>0.97936118640907588</v>
      </c>
      <c r="J152" s="4"/>
      <c r="K152" s="6">
        <f t="shared" si="55"/>
        <v>1</v>
      </c>
      <c r="L152" s="4">
        <f t="shared" si="69"/>
        <v>7.1535363506949664E-3</v>
      </c>
      <c r="M152" s="4">
        <f t="shared" si="56"/>
        <v>1.9356324799164468</v>
      </c>
      <c r="N152" s="4"/>
      <c r="O152" s="6">
        <f t="shared" si="70"/>
        <v>0.43147792347582242</v>
      </c>
      <c r="P152" s="4">
        <f t="shared" si="71"/>
        <v>4.30274084591885E-4</v>
      </c>
      <c r="Q152" s="4">
        <f t="shared" si="57"/>
        <v>0.58761671184544551</v>
      </c>
      <c r="R152" s="6">
        <f t="shared" si="72"/>
        <v>0.56852207652417763</v>
      </c>
      <c r="S152" s="4">
        <f t="shared" si="73"/>
        <v>2.8614145402779865E-3</v>
      </c>
      <c r="T152" s="4">
        <f t="shared" si="58"/>
        <v>0.77425299196657871</v>
      </c>
      <c r="U152" s="4">
        <f t="shared" si="74"/>
        <v>1.3618697038120242</v>
      </c>
      <c r="V152" s="4"/>
      <c r="W152" s="6">
        <f t="shared" si="75"/>
        <v>0.61940013381777692</v>
      </c>
      <c r="X152" s="4">
        <f t="shared" si="77"/>
        <v>6.1800222594192466E-4</v>
      </c>
      <c r="Y152" s="4">
        <f t="shared" si="59"/>
        <v>0.84399327992436768</v>
      </c>
      <c r="Z152" s="6">
        <f t="shared" si="76"/>
        <v>0.38059986618222319</v>
      </c>
      <c r="AA152" s="4">
        <f t="shared" si="78"/>
        <v>1.9166120420721824E-3</v>
      </c>
      <c r="AB152" s="4">
        <f t="shared" si="60"/>
        <v>0.51860455279205941</v>
      </c>
      <c r="AC152" s="4">
        <f t="shared" si="61"/>
        <v>1.362597832716427</v>
      </c>
      <c r="AD152" s="4" t="b">
        <f t="shared" si="62"/>
        <v>0</v>
      </c>
      <c r="AE152" s="1">
        <f t="shared" si="63"/>
        <v>2</v>
      </c>
      <c r="AF152" s="9" t="b">
        <f t="shared" si="64"/>
        <v>0</v>
      </c>
      <c r="AG152" s="1" t="b">
        <f t="shared" si="65"/>
        <v>0</v>
      </c>
      <c r="AH152" s="1" t="b">
        <f t="shared" si="66"/>
        <v>0</v>
      </c>
    </row>
    <row r="153" spans="2:34" x14ac:dyDescent="0.25">
      <c r="B153" s="3">
        <v>40998</v>
      </c>
      <c r="C153" s="1">
        <v>1408.47</v>
      </c>
      <c r="D153" s="1">
        <v>269.00400000000002</v>
      </c>
      <c r="E153" s="1">
        <f t="shared" si="53"/>
        <v>103.07738469870171</v>
      </c>
      <c r="G153" s="6">
        <f t="shared" si="67"/>
        <v>1</v>
      </c>
      <c r="H153" s="4">
        <f t="shared" si="68"/>
        <v>7.1712347431980832E-4</v>
      </c>
      <c r="I153" s="7">
        <f t="shared" si="54"/>
        <v>1.0100468998752203</v>
      </c>
      <c r="J153" s="4"/>
      <c r="K153" s="6">
        <f t="shared" si="55"/>
        <v>1</v>
      </c>
      <c r="L153" s="4">
        <f t="shared" si="69"/>
        <v>7.1535363506949664E-3</v>
      </c>
      <c r="M153" s="4">
        <f t="shared" si="56"/>
        <v>1.9243298924823489</v>
      </c>
      <c r="N153" s="4"/>
      <c r="O153" s="6">
        <f t="shared" si="70"/>
        <v>0.44050422837726916</v>
      </c>
      <c r="P153" s="4">
        <f t="shared" si="71"/>
        <v>4.30274084591885E-4</v>
      </c>
      <c r="Q153" s="4">
        <f t="shared" si="57"/>
        <v>0.60602813992513227</v>
      </c>
      <c r="R153" s="6">
        <f t="shared" si="72"/>
        <v>0.55949577162273079</v>
      </c>
      <c r="S153" s="4">
        <f t="shared" si="73"/>
        <v>2.8614145402779865E-3</v>
      </c>
      <c r="T153" s="4">
        <f t="shared" si="58"/>
        <v>0.7697319569929395</v>
      </c>
      <c r="U153" s="4">
        <f t="shared" si="74"/>
        <v>1.3757600969180719</v>
      </c>
      <c r="V153" s="4"/>
      <c r="W153" s="6">
        <f t="shared" si="75"/>
        <v>0.62801505423815696</v>
      </c>
      <c r="X153" s="4">
        <f t="shared" si="77"/>
        <v>6.1800222594192466E-4</v>
      </c>
      <c r="Y153" s="4">
        <f t="shared" si="59"/>
        <v>0.87043759517242258</v>
      </c>
      <c r="Z153" s="6">
        <f t="shared" si="76"/>
        <v>0.37198494576184299</v>
      </c>
      <c r="AA153" s="4">
        <f t="shared" si="78"/>
        <v>1.9166120420721824E-3</v>
      </c>
      <c r="AB153" s="4">
        <f t="shared" si="60"/>
        <v>0.51557630576558533</v>
      </c>
      <c r="AC153" s="4">
        <f t="shared" si="61"/>
        <v>1.3860139009380079</v>
      </c>
      <c r="AD153" s="4" t="b">
        <f t="shared" si="62"/>
        <v>0</v>
      </c>
      <c r="AE153" s="1">
        <f t="shared" si="63"/>
        <v>3</v>
      </c>
      <c r="AF153" s="9" t="b">
        <f t="shared" si="64"/>
        <v>1</v>
      </c>
      <c r="AG153" s="1" t="b">
        <f t="shared" si="65"/>
        <v>0</v>
      </c>
      <c r="AH153" s="1" t="b">
        <f t="shared" si="66"/>
        <v>0</v>
      </c>
    </row>
    <row r="154" spans="2:34" x14ac:dyDescent="0.25">
      <c r="B154" s="3">
        <v>41029</v>
      </c>
      <c r="C154" s="1">
        <v>1397.91</v>
      </c>
      <c r="D154" s="1">
        <v>271.81900000000002</v>
      </c>
      <c r="E154" s="1">
        <f t="shared" si="53"/>
        <v>102.30456228685176</v>
      </c>
      <c r="G154" s="6">
        <f t="shared" si="67"/>
        <v>1</v>
      </c>
      <c r="H154" s="4">
        <f t="shared" si="68"/>
        <v>7.1712347431980832E-4</v>
      </c>
      <c r="I154" s="7">
        <f t="shared" si="54"/>
        <v>1.0024740759864033</v>
      </c>
      <c r="J154" s="4"/>
      <c r="K154" s="6">
        <f t="shared" si="55"/>
        <v>1</v>
      </c>
      <c r="L154" s="4">
        <f t="shared" si="69"/>
        <v>7.1535363506949664E-3</v>
      </c>
      <c r="M154" s="4">
        <f t="shared" si="56"/>
        <v>1.9444670973095552</v>
      </c>
      <c r="N154" s="4"/>
      <c r="O154" s="6">
        <f t="shared" si="70"/>
        <v>0.43608857252694516</v>
      </c>
      <c r="P154" s="4">
        <f t="shared" si="71"/>
        <v>4.30274084591885E-4</v>
      </c>
      <c r="Q154" s="4">
        <f t="shared" si="57"/>
        <v>0.601484445591842</v>
      </c>
      <c r="R154" s="6">
        <f t="shared" si="72"/>
        <v>0.56391142747305478</v>
      </c>
      <c r="S154" s="4">
        <f t="shared" si="73"/>
        <v>2.8614145402779865E-3</v>
      </c>
      <c r="T154" s="4">
        <f t="shared" si="58"/>
        <v>0.77778683892382205</v>
      </c>
      <c r="U154" s="4">
        <f t="shared" si="74"/>
        <v>1.3792712845156641</v>
      </c>
      <c r="V154" s="4"/>
      <c r="W154" s="6">
        <f t="shared" si="75"/>
        <v>0.62381548046396662</v>
      </c>
      <c r="X154" s="4">
        <f t="shared" si="77"/>
        <v>6.1800222594192466E-4</v>
      </c>
      <c r="Y154" s="4">
        <f t="shared" si="59"/>
        <v>0.86391149166647596</v>
      </c>
      <c r="Z154" s="6">
        <f t="shared" si="76"/>
        <v>0.37618451953603332</v>
      </c>
      <c r="AA154" s="4">
        <f t="shared" si="78"/>
        <v>1.9166120420721824E-3</v>
      </c>
      <c r="AB154" s="4">
        <f t="shared" si="60"/>
        <v>0.52097156866401861</v>
      </c>
      <c r="AC154" s="4">
        <f t="shared" si="61"/>
        <v>1.3848830603304947</v>
      </c>
      <c r="AD154" s="4" t="b">
        <f t="shared" si="62"/>
        <v>0</v>
      </c>
      <c r="AE154" s="1">
        <f t="shared" si="63"/>
        <v>4</v>
      </c>
      <c r="AF154" s="9" t="b">
        <f t="shared" si="64"/>
        <v>0</v>
      </c>
      <c r="AG154" s="1" t="b">
        <f t="shared" si="65"/>
        <v>1</v>
      </c>
      <c r="AH154" s="1" t="b">
        <f t="shared" si="66"/>
        <v>0</v>
      </c>
    </row>
    <row r="155" spans="2:34" x14ac:dyDescent="0.25">
      <c r="B155" s="3">
        <v>41060</v>
      </c>
      <c r="C155" s="1">
        <v>1310.33</v>
      </c>
      <c r="D155" s="1">
        <v>274.21600000000001</v>
      </c>
      <c r="E155" s="1">
        <f t="shared" si="53"/>
        <v>95.895112776452322</v>
      </c>
      <c r="G155" s="6">
        <f t="shared" si="67"/>
        <v>1</v>
      </c>
      <c r="H155" s="4">
        <f t="shared" si="68"/>
        <v>7.1712347431980832E-4</v>
      </c>
      <c r="I155" s="7">
        <f t="shared" si="54"/>
        <v>0.93966840210547442</v>
      </c>
      <c r="J155" s="4"/>
      <c r="K155" s="6">
        <f t="shared" si="55"/>
        <v>1</v>
      </c>
      <c r="L155" s="4">
        <f t="shared" si="69"/>
        <v>7.1535363506949664E-3</v>
      </c>
      <c r="M155" s="4">
        <f t="shared" si="56"/>
        <v>1.9616141239421709</v>
      </c>
      <c r="N155" s="4"/>
      <c r="O155" s="6">
        <f t="shared" si="70"/>
        <v>0.41811147974415436</v>
      </c>
      <c r="P155" s="4">
        <f t="shared" si="71"/>
        <v>4.30274084591885E-4</v>
      </c>
      <c r="Q155" s="4">
        <f t="shared" si="57"/>
        <v>0.56380104126328467</v>
      </c>
      <c r="R155" s="6">
        <f t="shared" si="72"/>
        <v>0.58188852025584559</v>
      </c>
      <c r="S155" s="4">
        <f t="shared" si="73"/>
        <v>2.8614145402779865E-3</v>
      </c>
      <c r="T155" s="4">
        <f t="shared" si="58"/>
        <v>0.78464564957686833</v>
      </c>
      <c r="U155" s="4">
        <f t="shared" si="74"/>
        <v>1.3484466908401531</v>
      </c>
      <c r="V155" s="4"/>
      <c r="W155" s="6">
        <f t="shared" si="75"/>
        <v>0.60642177235197658</v>
      </c>
      <c r="X155" s="4">
        <f t="shared" si="77"/>
        <v>6.1800222594192466E-4</v>
      </c>
      <c r="Y155" s="4">
        <f t="shared" si="59"/>
        <v>0.80978685671848205</v>
      </c>
      <c r="Z155" s="6">
        <f t="shared" si="76"/>
        <v>0.39357822764802353</v>
      </c>
      <c r="AA155" s="4">
        <f t="shared" si="78"/>
        <v>1.9166120420721824E-3</v>
      </c>
      <c r="AB155" s="4">
        <f t="shared" si="60"/>
        <v>0.52556568772886558</v>
      </c>
      <c r="AC155" s="4">
        <f t="shared" si="61"/>
        <v>1.3353525444473475</v>
      </c>
      <c r="AD155" s="4" t="b">
        <f t="shared" si="62"/>
        <v>0</v>
      </c>
      <c r="AE155" s="1">
        <f t="shared" si="63"/>
        <v>5</v>
      </c>
      <c r="AF155" s="9" t="b">
        <f t="shared" si="64"/>
        <v>0</v>
      </c>
      <c r="AG155" s="1" t="b">
        <f t="shared" si="65"/>
        <v>0</v>
      </c>
      <c r="AH155" s="1" t="b">
        <f t="shared" si="66"/>
        <v>0</v>
      </c>
    </row>
    <row r="156" spans="2:34" x14ac:dyDescent="0.25">
      <c r="B156" s="3">
        <v>41089</v>
      </c>
      <c r="C156" s="1">
        <v>1362.16</v>
      </c>
      <c r="D156" s="1">
        <v>273.66500000000002</v>
      </c>
      <c r="E156" s="1">
        <f t="shared" si="53"/>
        <v>99.688236413401441</v>
      </c>
      <c r="G156" s="6">
        <f t="shared" si="67"/>
        <v>1</v>
      </c>
      <c r="H156" s="4">
        <f t="shared" si="68"/>
        <v>7.1712347431980832E-4</v>
      </c>
      <c r="I156" s="7">
        <f t="shared" si="54"/>
        <v>0.97683691177947019</v>
      </c>
      <c r="J156" s="4"/>
      <c r="K156" s="6">
        <f t="shared" si="55"/>
        <v>1</v>
      </c>
      <c r="L156" s="4">
        <f t="shared" si="69"/>
        <v>7.1535363506949664E-3</v>
      </c>
      <c r="M156" s="4">
        <f t="shared" si="56"/>
        <v>1.9576725254129381</v>
      </c>
      <c r="N156" s="4"/>
      <c r="O156" s="6">
        <f t="shared" si="70"/>
        <v>0.4280707667346827</v>
      </c>
      <c r="P156" s="4">
        <f t="shared" si="71"/>
        <v>4.30274084591885E-4</v>
      </c>
      <c r="Q156" s="4">
        <f t="shared" si="57"/>
        <v>0.58610214706768216</v>
      </c>
      <c r="R156" s="6">
        <f t="shared" si="72"/>
        <v>0.57192923326531719</v>
      </c>
      <c r="S156" s="4">
        <f t="shared" si="73"/>
        <v>2.8614145402779865E-3</v>
      </c>
      <c r="T156" s="4">
        <f t="shared" si="58"/>
        <v>0.78306901016517527</v>
      </c>
      <c r="U156" s="4">
        <f t="shared" si="74"/>
        <v>1.3691711572328575</v>
      </c>
      <c r="V156" s="4"/>
      <c r="W156" s="6">
        <f t="shared" si="75"/>
        <v>0.61611720717662999</v>
      </c>
      <c r="X156" s="4">
        <f t="shared" si="77"/>
        <v>6.1800222594192466E-4</v>
      </c>
      <c r="Y156" s="4">
        <f t="shared" si="59"/>
        <v>0.8418179120890521</v>
      </c>
      <c r="Z156" s="6">
        <f t="shared" si="76"/>
        <v>0.38388279282336996</v>
      </c>
      <c r="AA156" s="4">
        <f t="shared" si="78"/>
        <v>1.9166120420721824E-3</v>
      </c>
      <c r="AB156" s="4">
        <f t="shared" si="60"/>
        <v>0.52450963449368382</v>
      </c>
      <c r="AC156" s="4">
        <f t="shared" si="61"/>
        <v>1.366327546582736</v>
      </c>
      <c r="AD156" s="4" t="b">
        <f t="shared" si="62"/>
        <v>1</v>
      </c>
      <c r="AE156" s="1">
        <f t="shared" si="63"/>
        <v>6</v>
      </c>
      <c r="AF156" s="9" t="b">
        <f t="shared" si="64"/>
        <v>1</v>
      </c>
      <c r="AG156" s="1" t="b">
        <f t="shared" si="65"/>
        <v>0</v>
      </c>
      <c r="AH156" s="1" t="b">
        <f t="shared" si="66"/>
        <v>1</v>
      </c>
    </row>
    <row r="157" spans="2:34" x14ac:dyDescent="0.25">
      <c r="B157" s="3">
        <v>41121</v>
      </c>
      <c r="C157" s="1">
        <v>1379.32</v>
      </c>
      <c r="D157" s="1">
        <v>275.52499999999998</v>
      </c>
      <c r="E157" s="1">
        <f t="shared" si="53"/>
        <v>100.94407283265758</v>
      </c>
      <c r="G157" s="6">
        <f t="shared" si="67"/>
        <v>1</v>
      </c>
      <c r="H157" s="4">
        <f t="shared" si="68"/>
        <v>7.1712347431980832E-4</v>
      </c>
      <c r="I157" s="7">
        <f t="shared" si="54"/>
        <v>0.98914275059879797</v>
      </c>
      <c r="J157" s="4"/>
      <c r="K157" s="6">
        <f t="shared" si="55"/>
        <v>1</v>
      </c>
      <c r="L157" s="4">
        <f t="shared" si="69"/>
        <v>7.1535363506949664E-3</v>
      </c>
      <c r="M157" s="4">
        <f t="shared" si="56"/>
        <v>1.9709781030252305</v>
      </c>
      <c r="N157" s="4"/>
      <c r="O157" s="6">
        <f t="shared" si="70"/>
        <v>0.4294779469720118</v>
      </c>
      <c r="P157" s="4">
        <f t="shared" si="71"/>
        <v>4.30274084591885E-4</v>
      </c>
      <c r="Q157" s="4">
        <f t="shared" si="57"/>
        <v>0.5934856503592788</v>
      </c>
      <c r="R157" s="6">
        <f t="shared" si="72"/>
        <v>0.57052205302798831</v>
      </c>
      <c r="S157" s="4">
        <f t="shared" si="73"/>
        <v>2.8614145402779865E-3</v>
      </c>
      <c r="T157" s="4">
        <f t="shared" si="58"/>
        <v>0.78839124121009219</v>
      </c>
      <c r="U157" s="4">
        <f t="shared" si="74"/>
        <v>1.3818768915693709</v>
      </c>
      <c r="V157" s="4"/>
      <c r="W157" s="6">
        <f t="shared" si="75"/>
        <v>0.60137807910644347</v>
      </c>
      <c r="X157" s="4">
        <f t="shared" si="77"/>
        <v>6.0183570795621774E-4</v>
      </c>
      <c r="Y157" s="4">
        <f t="shared" si="59"/>
        <v>0.83012402869817026</v>
      </c>
      <c r="Z157" s="6">
        <f t="shared" si="76"/>
        <v>0.39862192089355653</v>
      </c>
      <c r="AA157" s="4">
        <f t="shared" si="78"/>
        <v>1.9970804400748885E-3</v>
      </c>
      <c r="AB157" s="4">
        <f t="shared" si="60"/>
        <v>0.55024558825163361</v>
      </c>
      <c r="AC157" s="4">
        <f t="shared" si="61"/>
        <v>1.3803696169498039</v>
      </c>
      <c r="AD157" s="4" t="b">
        <f t="shared" si="62"/>
        <v>0</v>
      </c>
      <c r="AE157" s="1">
        <f t="shared" si="63"/>
        <v>7</v>
      </c>
      <c r="AF157" s="9" t="b">
        <f t="shared" si="64"/>
        <v>0</v>
      </c>
      <c r="AG157" s="1" t="b">
        <f t="shared" si="65"/>
        <v>0</v>
      </c>
      <c r="AH157" s="1" t="b">
        <f t="shared" si="66"/>
        <v>0</v>
      </c>
    </row>
    <row r="158" spans="2:34" x14ac:dyDescent="0.25">
      <c r="B158" s="3">
        <v>41152</v>
      </c>
      <c r="C158" s="1">
        <v>1406.58</v>
      </c>
      <c r="D158" s="1">
        <v>275.55900000000003</v>
      </c>
      <c r="E158" s="1">
        <f t="shared" si="53"/>
        <v>102.9390670511263</v>
      </c>
      <c r="G158" s="6">
        <f t="shared" si="67"/>
        <v>1</v>
      </c>
      <c r="H158" s="4">
        <f t="shared" si="68"/>
        <v>7.1712347431980832E-4</v>
      </c>
      <c r="I158" s="7">
        <f t="shared" si="54"/>
        <v>1.0086915365087559</v>
      </c>
      <c r="J158" s="4"/>
      <c r="K158" s="6">
        <f t="shared" si="55"/>
        <v>1</v>
      </c>
      <c r="L158" s="4">
        <f t="shared" si="69"/>
        <v>7.1535363506949664E-3</v>
      </c>
      <c r="M158" s="4">
        <f t="shared" si="56"/>
        <v>1.9712213232611544</v>
      </c>
      <c r="N158" s="4"/>
      <c r="O158" s="6">
        <f t="shared" si="70"/>
        <v>0.43424942471078437</v>
      </c>
      <c r="P158" s="4">
        <f t="shared" si="71"/>
        <v>4.30274084591885E-4</v>
      </c>
      <c r="Q158" s="4">
        <f t="shared" si="57"/>
        <v>0.60521492190525361</v>
      </c>
      <c r="R158" s="6">
        <f t="shared" si="72"/>
        <v>0.56575057528921568</v>
      </c>
      <c r="S158" s="4">
        <f t="shared" si="73"/>
        <v>2.8614145402779865E-3</v>
      </c>
      <c r="T158" s="4">
        <f t="shared" si="58"/>
        <v>0.78848852930446178</v>
      </c>
      <c r="U158" s="4">
        <f t="shared" si="74"/>
        <v>1.3937034512097153</v>
      </c>
      <c r="V158" s="4"/>
      <c r="W158" s="6">
        <f t="shared" si="75"/>
        <v>0.60603069298067358</v>
      </c>
      <c r="X158" s="4">
        <f t="shared" si="77"/>
        <v>6.0183570795621774E-4</v>
      </c>
      <c r="Y158" s="4">
        <f t="shared" si="59"/>
        <v>0.84653007009705672</v>
      </c>
      <c r="Z158" s="6">
        <f t="shared" si="76"/>
        <v>0.39396930701932636</v>
      </c>
      <c r="AA158" s="4">
        <f t="shared" si="78"/>
        <v>1.9970804400748885E-3</v>
      </c>
      <c r="AB158" s="4">
        <f t="shared" si="60"/>
        <v>0.55031348898659627</v>
      </c>
      <c r="AC158" s="4">
        <f t="shared" si="61"/>
        <v>1.396843559083653</v>
      </c>
      <c r="AD158" s="4" t="b">
        <f t="shared" si="62"/>
        <v>0</v>
      </c>
      <c r="AE158" s="1">
        <f t="shared" si="63"/>
        <v>8</v>
      </c>
      <c r="AF158" s="9" t="b">
        <f t="shared" si="64"/>
        <v>0</v>
      </c>
      <c r="AG158" s="1" t="b">
        <f t="shared" si="65"/>
        <v>1</v>
      </c>
      <c r="AH158" s="1" t="b">
        <f t="shared" si="66"/>
        <v>0</v>
      </c>
    </row>
    <row r="159" spans="2:34" x14ac:dyDescent="0.25">
      <c r="B159" s="3">
        <v>41180</v>
      </c>
      <c r="C159" s="1">
        <v>1440.67</v>
      </c>
      <c r="D159" s="1">
        <v>275.40800000000002</v>
      </c>
      <c r="E159" s="1">
        <f t="shared" si="53"/>
        <v>105.43390758331992</v>
      </c>
      <c r="G159" s="6">
        <f t="shared" si="67"/>
        <v>1</v>
      </c>
      <c r="H159" s="4">
        <f t="shared" si="68"/>
        <v>7.1712347431980832E-4</v>
      </c>
      <c r="I159" s="7">
        <f t="shared" si="54"/>
        <v>1.0331382757483183</v>
      </c>
      <c r="J159" s="4"/>
      <c r="K159" s="6">
        <f t="shared" si="55"/>
        <v>1</v>
      </c>
      <c r="L159" s="4">
        <f t="shared" si="69"/>
        <v>7.1535363506949664E-3</v>
      </c>
      <c r="M159" s="4">
        <f t="shared" si="56"/>
        <v>1.9701411392721995</v>
      </c>
      <c r="N159" s="4"/>
      <c r="O159" s="6">
        <f t="shared" si="70"/>
        <v>0.44027673075536694</v>
      </c>
      <c r="P159" s="4">
        <f t="shared" si="71"/>
        <v>4.30274084591885E-4</v>
      </c>
      <c r="Q159" s="4">
        <f t="shared" si="57"/>
        <v>0.61988296544899102</v>
      </c>
      <c r="R159" s="6">
        <f t="shared" si="72"/>
        <v>0.55972326924463311</v>
      </c>
      <c r="S159" s="4">
        <f t="shared" si="73"/>
        <v>2.8614145402779865E-3</v>
      </c>
      <c r="T159" s="4">
        <f t="shared" si="58"/>
        <v>0.78805645570887972</v>
      </c>
      <c r="U159" s="4">
        <f t="shared" si="74"/>
        <v>1.4079394211578706</v>
      </c>
      <c r="V159" s="4"/>
      <c r="W159" s="6">
        <f t="shared" si="75"/>
        <v>0.61186366046890139</v>
      </c>
      <c r="X159" s="4">
        <f t="shared" si="77"/>
        <v>6.0183570795621774E-4</v>
      </c>
      <c r="Y159" s="4">
        <f t="shared" si="59"/>
        <v>0.86704664938128428</v>
      </c>
      <c r="Z159" s="6">
        <f t="shared" si="76"/>
        <v>0.38813633953109866</v>
      </c>
      <c r="AA159" s="4">
        <f t="shared" si="78"/>
        <v>1.9970804400748885E-3</v>
      </c>
      <c r="AB159" s="4">
        <f t="shared" si="60"/>
        <v>0.55001192984014491</v>
      </c>
      <c r="AC159" s="4">
        <f t="shared" si="61"/>
        <v>1.4170585792214292</v>
      </c>
      <c r="AD159" s="4" t="b">
        <f t="shared" si="62"/>
        <v>0</v>
      </c>
      <c r="AE159" s="1">
        <f t="shared" si="63"/>
        <v>9</v>
      </c>
      <c r="AF159" s="9" t="b">
        <f t="shared" si="64"/>
        <v>1</v>
      </c>
      <c r="AG159" s="1" t="b">
        <f t="shared" si="65"/>
        <v>0</v>
      </c>
      <c r="AH159" s="1" t="b">
        <f t="shared" si="66"/>
        <v>0</v>
      </c>
    </row>
    <row r="160" spans="2:34" x14ac:dyDescent="0.25">
      <c r="B160" s="3">
        <v>41213</v>
      </c>
      <c r="C160" s="1">
        <v>1412.16</v>
      </c>
      <c r="D160" s="1">
        <v>274.80099999999999</v>
      </c>
      <c r="E160" s="1">
        <f t="shared" si="53"/>
        <v>103.3474334392061</v>
      </c>
      <c r="G160" s="6">
        <f t="shared" si="67"/>
        <v>1</v>
      </c>
      <c r="H160" s="4">
        <f t="shared" si="68"/>
        <v>7.1712347431980832E-4</v>
      </c>
      <c r="I160" s="7">
        <f t="shared" si="54"/>
        <v>1.0126930854954606</v>
      </c>
      <c r="J160" s="4"/>
      <c r="K160" s="6">
        <f t="shared" si="55"/>
        <v>1</v>
      </c>
      <c r="L160" s="4">
        <f t="shared" si="69"/>
        <v>7.1535363506949664E-3</v>
      </c>
      <c r="M160" s="4">
        <f t="shared" si="56"/>
        <v>1.9657989427073275</v>
      </c>
      <c r="N160" s="4"/>
      <c r="O160" s="6">
        <f t="shared" si="70"/>
        <v>0.43589956817680092</v>
      </c>
      <c r="P160" s="4">
        <f t="shared" si="71"/>
        <v>4.30274084591885E-4</v>
      </c>
      <c r="Q160" s="4">
        <f t="shared" si="57"/>
        <v>0.60761585129727635</v>
      </c>
      <c r="R160" s="6">
        <f t="shared" si="72"/>
        <v>0.56410043182319902</v>
      </c>
      <c r="S160" s="4">
        <f t="shared" si="73"/>
        <v>2.8614145402779865E-3</v>
      </c>
      <c r="T160" s="4">
        <f t="shared" si="58"/>
        <v>0.78631957708293088</v>
      </c>
      <c r="U160" s="4">
        <f t="shared" si="74"/>
        <v>1.3939354283802072</v>
      </c>
      <c r="V160" s="4"/>
      <c r="W160" s="6">
        <f t="shared" si="75"/>
        <v>0.60763251276476982</v>
      </c>
      <c r="X160" s="4">
        <f t="shared" si="77"/>
        <v>6.0183570795621774E-4</v>
      </c>
      <c r="Y160" s="4">
        <f t="shared" si="59"/>
        <v>0.84988831334745252</v>
      </c>
      <c r="Z160" s="6">
        <f t="shared" si="76"/>
        <v>0.39236748723523018</v>
      </c>
      <c r="AA160" s="4">
        <f t="shared" si="78"/>
        <v>1.9970804400748885E-3</v>
      </c>
      <c r="AB160" s="4">
        <f t="shared" si="60"/>
        <v>0.54879970201301942</v>
      </c>
      <c r="AC160" s="4">
        <f t="shared" si="61"/>
        <v>1.3986880153604719</v>
      </c>
      <c r="AD160" s="4" t="b">
        <f t="shared" si="62"/>
        <v>0</v>
      </c>
      <c r="AE160" s="1">
        <f t="shared" si="63"/>
        <v>10</v>
      </c>
      <c r="AF160" s="9" t="b">
        <f t="shared" si="64"/>
        <v>0</v>
      </c>
      <c r="AG160" s="1" t="b">
        <f t="shared" si="65"/>
        <v>0</v>
      </c>
      <c r="AH160" s="1" t="b">
        <f t="shared" si="66"/>
        <v>0</v>
      </c>
    </row>
    <row r="161" spans="2:34" x14ac:dyDescent="0.25">
      <c r="B161" s="3">
        <v>41243</v>
      </c>
      <c r="C161" s="1">
        <v>1416.18</v>
      </c>
      <c r="D161" s="1">
        <v>276.01799999999997</v>
      </c>
      <c r="E161" s="1">
        <f t="shared" si="53"/>
        <v>103.64163288008079</v>
      </c>
      <c r="G161" s="6">
        <f t="shared" si="67"/>
        <v>1</v>
      </c>
      <c r="H161" s="4">
        <f t="shared" si="68"/>
        <v>7.1712347431980832E-4</v>
      </c>
      <c r="I161" s="7">
        <f t="shared" si="54"/>
        <v>1.0155759218622262</v>
      </c>
      <c r="J161" s="4"/>
      <c r="K161" s="6">
        <f t="shared" si="55"/>
        <v>1</v>
      </c>
      <c r="L161" s="4">
        <f t="shared" si="69"/>
        <v>7.1535363506949664E-3</v>
      </c>
      <c r="M161" s="4">
        <f t="shared" si="56"/>
        <v>1.9745047964461231</v>
      </c>
      <c r="N161" s="4"/>
      <c r="O161" s="6">
        <f t="shared" si="70"/>
        <v>0.43551202817727358</v>
      </c>
      <c r="P161" s="4">
        <f t="shared" si="71"/>
        <v>4.30274084591885E-4</v>
      </c>
      <c r="Q161" s="4">
        <f t="shared" si="57"/>
        <v>0.60934555311733574</v>
      </c>
      <c r="R161" s="6">
        <f t="shared" si="72"/>
        <v>0.56448797182272648</v>
      </c>
      <c r="S161" s="4">
        <f t="shared" si="73"/>
        <v>2.8614145402779865E-3</v>
      </c>
      <c r="T161" s="4">
        <f t="shared" si="58"/>
        <v>0.78980191857844917</v>
      </c>
      <c r="U161" s="4">
        <f t="shared" si="74"/>
        <v>1.3991474716957848</v>
      </c>
      <c r="V161" s="4"/>
      <c r="W161" s="6">
        <f t="shared" si="75"/>
        <v>0.607256653514339</v>
      </c>
      <c r="X161" s="4">
        <f t="shared" si="77"/>
        <v>6.0183570795621774E-4</v>
      </c>
      <c r="Y161" s="4">
        <f t="shared" si="59"/>
        <v>0.85230769289343644</v>
      </c>
      <c r="Z161" s="6">
        <f t="shared" si="76"/>
        <v>0.39274334648566112</v>
      </c>
      <c r="AA161" s="4">
        <f t="shared" si="78"/>
        <v>1.9970804400748885E-3</v>
      </c>
      <c r="AB161" s="4">
        <f t="shared" si="60"/>
        <v>0.55123014890859046</v>
      </c>
      <c r="AC161" s="4">
        <f t="shared" si="61"/>
        <v>1.4035378418020268</v>
      </c>
      <c r="AD161" s="4" t="b">
        <f t="shared" si="62"/>
        <v>0</v>
      </c>
      <c r="AE161" s="1">
        <f t="shared" si="63"/>
        <v>11</v>
      </c>
      <c r="AF161" s="9" t="b">
        <f t="shared" si="64"/>
        <v>0</v>
      </c>
      <c r="AG161" s="1" t="b">
        <f t="shared" si="65"/>
        <v>0</v>
      </c>
      <c r="AH161" s="1" t="b">
        <f t="shared" si="66"/>
        <v>0</v>
      </c>
    </row>
    <row r="162" spans="2:34" x14ac:dyDescent="0.25">
      <c r="B162" s="3">
        <v>41274</v>
      </c>
      <c r="C162" s="1">
        <v>1426.19</v>
      </c>
      <c r="D162" s="1">
        <v>275.33999999999997</v>
      </c>
      <c r="E162" s="1">
        <f t="shared" si="53"/>
        <v>104.37420412464688</v>
      </c>
      <c r="G162" s="6">
        <f t="shared" si="67"/>
        <v>1</v>
      </c>
      <c r="H162" s="4">
        <f t="shared" si="68"/>
        <v>7.1712347431980832E-4</v>
      </c>
      <c r="I162" s="7">
        <f t="shared" si="54"/>
        <v>1.0227543278401674</v>
      </c>
      <c r="J162" s="4"/>
      <c r="K162" s="6">
        <f t="shared" si="55"/>
        <v>1</v>
      </c>
      <c r="L162" s="4">
        <f t="shared" si="69"/>
        <v>7.1535363506949664E-3</v>
      </c>
      <c r="M162" s="4">
        <f t="shared" si="56"/>
        <v>1.9696546988003518</v>
      </c>
      <c r="N162" s="4"/>
      <c r="O162" s="6">
        <f t="shared" si="70"/>
        <v>0.43784963131976712</v>
      </c>
      <c r="P162" s="4">
        <f t="shared" si="71"/>
        <v>4.30274084591885E-4</v>
      </c>
      <c r="Q162" s="4">
        <f t="shared" si="57"/>
        <v>0.61365259670410055</v>
      </c>
      <c r="R162" s="6">
        <f t="shared" si="72"/>
        <v>0.56215036868023294</v>
      </c>
      <c r="S162" s="4">
        <f t="shared" si="73"/>
        <v>2.8614145402779865E-3</v>
      </c>
      <c r="T162" s="4">
        <f t="shared" si="58"/>
        <v>0.78786187952014075</v>
      </c>
      <c r="U162" s="4">
        <f t="shared" si="74"/>
        <v>1.4015144762242413</v>
      </c>
      <c r="V162" s="4"/>
      <c r="W162" s="6">
        <f t="shared" si="75"/>
        <v>0.6095207160001731</v>
      </c>
      <c r="X162" s="4">
        <f t="shared" si="77"/>
        <v>6.0183570795621774E-4</v>
      </c>
      <c r="Y162" s="4">
        <f t="shared" si="59"/>
        <v>0.85833206833007825</v>
      </c>
      <c r="Z162" s="6">
        <f t="shared" si="76"/>
        <v>0.3904792839998269</v>
      </c>
      <c r="AA162" s="4">
        <f t="shared" si="78"/>
        <v>1.9970804400748885E-3</v>
      </c>
      <c r="AB162" s="4">
        <f t="shared" si="60"/>
        <v>0.54987612837021971</v>
      </c>
      <c r="AC162" s="4">
        <f t="shared" si="61"/>
        <v>1.408208196700298</v>
      </c>
      <c r="AD162" s="4" t="b">
        <f t="shared" si="62"/>
        <v>1</v>
      </c>
      <c r="AE162" s="1">
        <f t="shared" si="63"/>
        <v>12</v>
      </c>
      <c r="AF162" s="9" t="b">
        <f t="shared" si="64"/>
        <v>1</v>
      </c>
      <c r="AG162" s="1" t="b">
        <f t="shared" si="65"/>
        <v>1</v>
      </c>
      <c r="AH162" s="1" t="b">
        <f t="shared" si="66"/>
        <v>1</v>
      </c>
    </row>
    <row r="163" spans="2:34" x14ac:dyDescent="0.25">
      <c r="B163" s="3">
        <v>41305</v>
      </c>
      <c r="C163" s="1">
        <v>1498.11</v>
      </c>
      <c r="D163" s="1">
        <v>274.10700000000003</v>
      </c>
      <c r="E163" s="1">
        <f t="shared" si="53"/>
        <v>109.6375931265643</v>
      </c>
      <c r="G163" s="6">
        <f t="shared" si="67"/>
        <v>1</v>
      </c>
      <c r="H163" s="4">
        <f t="shared" si="68"/>
        <v>7.1712347431980832E-4</v>
      </c>
      <c r="I163" s="7">
        <f t="shared" si="54"/>
        <v>1.0743298481132479</v>
      </c>
      <c r="J163" s="4"/>
      <c r="K163" s="6">
        <f t="shared" si="55"/>
        <v>1</v>
      </c>
      <c r="L163" s="4">
        <f t="shared" si="69"/>
        <v>7.1535363506949664E-3</v>
      </c>
      <c r="M163" s="4">
        <f t="shared" si="56"/>
        <v>1.9608343884799453</v>
      </c>
      <c r="N163" s="4"/>
      <c r="O163" s="6">
        <f t="shared" si="70"/>
        <v>0.45110478337800658</v>
      </c>
      <c r="P163" s="4">
        <f t="shared" si="71"/>
        <v>4.30274084591885E-4</v>
      </c>
      <c r="Q163" s="4">
        <f t="shared" si="57"/>
        <v>0.64459790886794877</v>
      </c>
      <c r="R163" s="6">
        <f t="shared" si="72"/>
        <v>0.54889521662199336</v>
      </c>
      <c r="S163" s="4">
        <f t="shared" si="73"/>
        <v>2.8614145402779865E-3</v>
      </c>
      <c r="T163" s="4">
        <f t="shared" si="58"/>
        <v>0.78433375539197814</v>
      </c>
      <c r="U163" s="4">
        <f t="shared" si="74"/>
        <v>1.428931664259927</v>
      </c>
      <c r="V163" s="4"/>
      <c r="W163" s="6">
        <f t="shared" si="75"/>
        <v>0.61281275643572086</v>
      </c>
      <c r="X163" s="4">
        <f t="shared" si="77"/>
        <v>5.9243503181215598E-4</v>
      </c>
      <c r="Y163" s="4">
        <f t="shared" si="59"/>
        <v>0.88753284550810896</v>
      </c>
      <c r="Z163" s="6">
        <f t="shared" si="76"/>
        <v>0.38718724356427914</v>
      </c>
      <c r="AA163" s="4">
        <f t="shared" si="78"/>
        <v>2.0457735115861088E-3</v>
      </c>
      <c r="AB163" s="4">
        <f t="shared" si="60"/>
        <v>0.56076083994033354</v>
      </c>
      <c r="AC163" s="4">
        <f t="shared" si="61"/>
        <v>1.4482936854484425</v>
      </c>
      <c r="AD163" s="4" t="b">
        <f t="shared" si="62"/>
        <v>0</v>
      </c>
      <c r="AE163" s="1">
        <f t="shared" si="63"/>
        <v>1</v>
      </c>
      <c r="AF163" s="9" t="b">
        <f t="shared" si="64"/>
        <v>0</v>
      </c>
      <c r="AG163" s="1" t="b">
        <f t="shared" si="65"/>
        <v>0</v>
      </c>
      <c r="AH163" s="1" t="b">
        <f t="shared" si="66"/>
        <v>0</v>
      </c>
    </row>
    <row r="164" spans="2:34" x14ac:dyDescent="0.25">
      <c r="B164" s="3">
        <v>41333</v>
      </c>
      <c r="C164" s="1">
        <v>1514.68</v>
      </c>
      <c r="D164" s="1">
        <v>275.52800000000002</v>
      </c>
      <c r="E164" s="1">
        <f t="shared" si="53"/>
        <v>110.85025102091596</v>
      </c>
      <c r="G164" s="6">
        <f t="shared" si="67"/>
        <v>1</v>
      </c>
      <c r="H164" s="4">
        <f t="shared" si="68"/>
        <v>7.1712347431980832E-4</v>
      </c>
      <c r="I164" s="7">
        <f t="shared" si="54"/>
        <v>1.0862125840827273</v>
      </c>
      <c r="J164" s="4"/>
      <c r="K164" s="6">
        <f t="shared" si="55"/>
        <v>1</v>
      </c>
      <c r="L164" s="4">
        <f t="shared" si="69"/>
        <v>7.1535363506949664E-3</v>
      </c>
      <c r="M164" s="4">
        <f t="shared" si="56"/>
        <v>1.9709995636342827</v>
      </c>
      <c r="N164" s="4"/>
      <c r="O164" s="6">
        <f t="shared" si="70"/>
        <v>0.452548546298432</v>
      </c>
      <c r="P164" s="4">
        <f t="shared" si="71"/>
        <v>4.30274084591885E-4</v>
      </c>
      <c r="Q164" s="4">
        <f t="shared" si="57"/>
        <v>0.65172755044963637</v>
      </c>
      <c r="R164" s="6">
        <f t="shared" si="72"/>
        <v>0.547451453701568</v>
      </c>
      <c r="S164" s="4">
        <f t="shared" si="73"/>
        <v>2.8614145402779865E-3</v>
      </c>
      <c r="T164" s="4">
        <f t="shared" si="58"/>
        <v>0.78839982545371312</v>
      </c>
      <c r="U164" s="4">
        <f t="shared" si="74"/>
        <v>1.4401273759033495</v>
      </c>
      <c r="V164" s="4"/>
      <c r="W164" s="6">
        <f t="shared" si="75"/>
        <v>0.61419494897527627</v>
      </c>
      <c r="X164" s="4">
        <f t="shared" si="77"/>
        <v>5.9243503181215598E-4</v>
      </c>
      <c r="Y164" s="4">
        <f t="shared" si="59"/>
        <v>0.89734949398523645</v>
      </c>
      <c r="Z164" s="6">
        <f t="shared" si="76"/>
        <v>0.38580505102472368</v>
      </c>
      <c r="AA164" s="4">
        <f t="shared" si="78"/>
        <v>2.0457735115861088E-3</v>
      </c>
      <c r="AB164" s="4">
        <f t="shared" si="60"/>
        <v>0.56366788410029744</v>
      </c>
      <c r="AC164" s="4">
        <f t="shared" si="61"/>
        <v>1.461017378085534</v>
      </c>
      <c r="AD164" s="4" t="b">
        <f t="shared" si="62"/>
        <v>0</v>
      </c>
      <c r="AE164" s="1">
        <f t="shared" si="63"/>
        <v>2</v>
      </c>
      <c r="AF164" s="9" t="b">
        <f t="shared" si="64"/>
        <v>0</v>
      </c>
      <c r="AG164" s="1" t="b">
        <f t="shared" si="65"/>
        <v>0</v>
      </c>
      <c r="AH164" s="1" t="b">
        <f t="shared" si="66"/>
        <v>0</v>
      </c>
    </row>
    <row r="165" spans="2:34" x14ac:dyDescent="0.25">
      <c r="B165" s="3">
        <v>41362</v>
      </c>
      <c r="C165" s="1">
        <v>1569.19</v>
      </c>
      <c r="D165" s="1">
        <v>275.92</v>
      </c>
      <c r="E165" s="1">
        <f t="shared" si="53"/>
        <v>114.83950761844821</v>
      </c>
      <c r="G165" s="6">
        <f t="shared" si="67"/>
        <v>1</v>
      </c>
      <c r="H165" s="4">
        <f t="shared" si="68"/>
        <v>7.1712347431980832E-4</v>
      </c>
      <c r="I165" s="7">
        <f t="shared" si="54"/>
        <v>1.1253029846679001</v>
      </c>
      <c r="J165" s="4"/>
      <c r="K165" s="6">
        <f t="shared" si="55"/>
        <v>1</v>
      </c>
      <c r="L165" s="4">
        <f t="shared" si="69"/>
        <v>7.1535363506949664E-3</v>
      </c>
      <c r="M165" s="4">
        <f t="shared" si="56"/>
        <v>1.9738037498837553</v>
      </c>
      <c r="N165" s="4"/>
      <c r="O165" s="6">
        <f t="shared" si="70"/>
        <v>0.46096830331626981</v>
      </c>
      <c r="P165" s="4">
        <f t="shared" si="71"/>
        <v>4.30274084591885E-4</v>
      </c>
      <c r="Q165" s="4">
        <f t="shared" si="57"/>
        <v>0.67518179080074003</v>
      </c>
      <c r="R165" s="6">
        <f t="shared" si="72"/>
        <v>0.53903169668373019</v>
      </c>
      <c r="S165" s="4">
        <f t="shared" si="73"/>
        <v>2.8614145402779865E-3</v>
      </c>
      <c r="T165" s="4">
        <f t="shared" si="58"/>
        <v>0.78952149995350207</v>
      </c>
      <c r="U165" s="4">
        <f t="shared" si="74"/>
        <v>1.4647032907542421</v>
      </c>
      <c r="V165" s="4"/>
      <c r="W165" s="6">
        <f t="shared" si="75"/>
        <v>0.62220404724363776</v>
      </c>
      <c r="X165" s="4">
        <f t="shared" si="77"/>
        <v>5.9243503181215598E-4</v>
      </c>
      <c r="Y165" s="4">
        <f t="shared" si="59"/>
        <v>0.92964312756931711</v>
      </c>
      <c r="Z165" s="6">
        <f t="shared" si="76"/>
        <v>0.3777959527563623</v>
      </c>
      <c r="AA165" s="4">
        <f t="shared" si="78"/>
        <v>2.0457735115861088E-3</v>
      </c>
      <c r="AB165" s="4">
        <f t="shared" si="60"/>
        <v>0.56446982731683915</v>
      </c>
      <c r="AC165" s="4">
        <f t="shared" si="61"/>
        <v>1.4941129548861563</v>
      </c>
      <c r="AD165" s="4" t="b">
        <f t="shared" si="62"/>
        <v>0</v>
      </c>
      <c r="AE165" s="1">
        <f t="shared" si="63"/>
        <v>3</v>
      </c>
      <c r="AF165" s="9" t="b">
        <f t="shared" si="64"/>
        <v>1</v>
      </c>
      <c r="AG165" s="1" t="b">
        <f t="shared" si="65"/>
        <v>0</v>
      </c>
      <c r="AH165" s="1" t="b">
        <f t="shared" si="66"/>
        <v>0</v>
      </c>
    </row>
    <row r="166" spans="2:34" x14ac:dyDescent="0.25">
      <c r="B166" s="3">
        <v>41394</v>
      </c>
      <c r="C166" s="1">
        <v>1597.57</v>
      </c>
      <c r="D166" s="1">
        <v>277.31400000000002</v>
      </c>
      <c r="E166" s="1">
        <f t="shared" si="53"/>
        <v>116.91646785029492</v>
      </c>
      <c r="G166" s="6">
        <f t="shared" si="67"/>
        <v>1</v>
      </c>
      <c r="H166" s="4">
        <f t="shared" si="68"/>
        <v>7.1712347431980832E-4</v>
      </c>
      <c r="I166" s="7">
        <f t="shared" si="54"/>
        <v>1.1456549488690961</v>
      </c>
      <c r="J166" s="4"/>
      <c r="K166" s="6">
        <f t="shared" si="55"/>
        <v>1</v>
      </c>
      <c r="L166" s="4">
        <f t="shared" si="69"/>
        <v>7.1535363506949664E-3</v>
      </c>
      <c r="M166" s="4">
        <f t="shared" si="56"/>
        <v>1.983775779556624</v>
      </c>
      <c r="N166" s="4"/>
      <c r="O166" s="6">
        <f t="shared" si="70"/>
        <v>0.46417141353782121</v>
      </c>
      <c r="P166" s="4">
        <f t="shared" si="71"/>
        <v>4.30274084591885E-4</v>
      </c>
      <c r="Q166" s="4">
        <f t="shared" si="57"/>
        <v>0.68739296932145766</v>
      </c>
      <c r="R166" s="6">
        <f t="shared" si="72"/>
        <v>0.5358285864621789</v>
      </c>
      <c r="S166" s="4">
        <f t="shared" si="73"/>
        <v>2.8614145402779865E-3</v>
      </c>
      <c r="T166" s="4">
        <f t="shared" si="58"/>
        <v>0.79351031182264964</v>
      </c>
      <c r="U166" s="4">
        <f t="shared" si="74"/>
        <v>1.4809032811441072</v>
      </c>
      <c r="V166" s="4"/>
      <c r="W166" s="6">
        <f t="shared" si="75"/>
        <v>0.62522799935244533</v>
      </c>
      <c r="X166" s="4">
        <f t="shared" si="77"/>
        <v>5.9243503181215598E-4</v>
      </c>
      <c r="Y166" s="4">
        <f t="shared" si="59"/>
        <v>0.94645643377214594</v>
      </c>
      <c r="Z166" s="6">
        <f t="shared" si="76"/>
        <v>0.37477200064755478</v>
      </c>
      <c r="AA166" s="4">
        <f t="shared" si="78"/>
        <v>2.0457735115861088E-3</v>
      </c>
      <c r="AB166" s="4">
        <f t="shared" si="60"/>
        <v>0.56732163559199023</v>
      </c>
      <c r="AC166" s="4">
        <f t="shared" si="61"/>
        <v>1.5137780693641361</v>
      </c>
      <c r="AD166" s="4" t="b">
        <f t="shared" si="62"/>
        <v>0</v>
      </c>
      <c r="AE166" s="1">
        <f t="shared" si="63"/>
        <v>4</v>
      </c>
      <c r="AF166" s="9" t="b">
        <f t="shared" si="64"/>
        <v>0</v>
      </c>
      <c r="AG166" s="1" t="b">
        <f t="shared" si="65"/>
        <v>1</v>
      </c>
      <c r="AH166" s="1" t="b">
        <f t="shared" si="66"/>
        <v>0</v>
      </c>
    </row>
    <row r="167" spans="2:34" x14ac:dyDescent="0.25">
      <c r="B167" s="3">
        <v>41425</v>
      </c>
      <c r="C167" s="1">
        <v>1630.74</v>
      </c>
      <c r="D167" s="1">
        <v>274.18299999999999</v>
      </c>
      <c r="E167" s="1">
        <f t="shared" si="53"/>
        <v>119.34397915721374</v>
      </c>
      <c r="G167" s="6">
        <f t="shared" si="67"/>
        <v>1</v>
      </c>
      <c r="H167" s="4">
        <f t="shared" si="68"/>
        <v>7.1712347431980832E-4</v>
      </c>
      <c r="I167" s="7">
        <f t="shared" si="54"/>
        <v>1.1694419345122842</v>
      </c>
      <c r="J167" s="4"/>
      <c r="K167" s="6">
        <f t="shared" si="55"/>
        <v>1</v>
      </c>
      <c r="L167" s="4">
        <f t="shared" si="69"/>
        <v>7.1535363506949664E-3</v>
      </c>
      <c r="M167" s="4">
        <f t="shared" si="56"/>
        <v>1.9613780572425978</v>
      </c>
      <c r="N167" s="4"/>
      <c r="O167" s="6">
        <f t="shared" si="70"/>
        <v>0.47211507587184198</v>
      </c>
      <c r="P167" s="4">
        <f t="shared" si="71"/>
        <v>4.30274084591885E-4</v>
      </c>
      <c r="Q167" s="4">
        <f t="shared" si="57"/>
        <v>0.70166516070737051</v>
      </c>
      <c r="R167" s="6">
        <f t="shared" si="72"/>
        <v>0.52788492412815791</v>
      </c>
      <c r="S167" s="4">
        <f t="shared" si="73"/>
        <v>2.8614145402779865E-3</v>
      </c>
      <c r="T167" s="4">
        <f t="shared" si="58"/>
        <v>0.78455122289703916</v>
      </c>
      <c r="U167" s="4">
        <f t="shared" si="74"/>
        <v>1.4862163836044098</v>
      </c>
      <c r="V167" s="4"/>
      <c r="W167" s="6">
        <f t="shared" si="75"/>
        <v>0.6326734983038973</v>
      </c>
      <c r="X167" s="4">
        <f t="shared" si="77"/>
        <v>5.9243503181215598E-4</v>
      </c>
      <c r="Y167" s="4">
        <f t="shared" si="59"/>
        <v>0.96610750377735521</v>
      </c>
      <c r="Z167" s="6">
        <f t="shared" si="76"/>
        <v>0.36732650169610281</v>
      </c>
      <c r="AA167" s="4">
        <f t="shared" si="78"/>
        <v>2.0457735115861088E-3</v>
      </c>
      <c r="AB167" s="4">
        <f t="shared" si="60"/>
        <v>0.56091631872721404</v>
      </c>
      <c r="AC167" s="4">
        <f t="shared" si="61"/>
        <v>1.5270238225045691</v>
      </c>
      <c r="AD167" s="4" t="b">
        <f t="shared" si="62"/>
        <v>0</v>
      </c>
      <c r="AE167" s="1">
        <f t="shared" si="63"/>
        <v>5</v>
      </c>
      <c r="AF167" s="9" t="b">
        <f t="shared" si="64"/>
        <v>0</v>
      </c>
      <c r="AG167" s="1" t="b">
        <f t="shared" si="65"/>
        <v>0</v>
      </c>
      <c r="AH167" s="1" t="b">
        <f t="shared" si="66"/>
        <v>0</v>
      </c>
    </row>
    <row r="168" spans="2:34" x14ac:dyDescent="0.25">
      <c r="B168" s="3">
        <v>41453</v>
      </c>
      <c r="C168" s="1">
        <v>1606.28</v>
      </c>
      <c r="D168" s="1">
        <v>271.21800000000002</v>
      </c>
      <c r="E168" s="1">
        <f t="shared" si="53"/>
        <v>117.5538999721901</v>
      </c>
      <c r="G168" s="6">
        <f t="shared" si="67"/>
        <v>1</v>
      </c>
      <c r="H168" s="4">
        <f t="shared" si="68"/>
        <v>7.1712347431980832E-4</v>
      </c>
      <c r="I168" s="7">
        <f t="shared" si="54"/>
        <v>1.1519010943304218</v>
      </c>
      <c r="J168" s="4"/>
      <c r="K168" s="6">
        <f t="shared" si="55"/>
        <v>1</v>
      </c>
      <c r="L168" s="4">
        <f t="shared" si="69"/>
        <v>7.1535363506949664E-3</v>
      </c>
      <c r="M168" s="4">
        <f t="shared" si="56"/>
        <v>1.9401678219627876</v>
      </c>
      <c r="N168" s="4"/>
      <c r="O168" s="6">
        <f t="shared" si="70"/>
        <v>0.4710584713927648</v>
      </c>
      <c r="P168" s="4">
        <f t="shared" si="71"/>
        <v>4.30274084591885E-4</v>
      </c>
      <c r="Q168" s="4">
        <f t="shared" si="57"/>
        <v>0.69114065659825308</v>
      </c>
      <c r="R168" s="6">
        <f t="shared" si="72"/>
        <v>0.5289415286072352</v>
      </c>
      <c r="S168" s="4">
        <f t="shared" si="73"/>
        <v>2.8614145402779865E-3</v>
      </c>
      <c r="T168" s="4">
        <f t="shared" si="58"/>
        <v>0.77606712878511497</v>
      </c>
      <c r="U168" s="4">
        <f t="shared" si="74"/>
        <v>1.467207785383368</v>
      </c>
      <c r="V168" s="4"/>
      <c r="W168" s="6">
        <f t="shared" si="75"/>
        <v>0.63168755270705546</v>
      </c>
      <c r="X168" s="4">
        <f t="shared" si="77"/>
        <v>5.9243503181215598E-4</v>
      </c>
      <c r="Y168" s="4">
        <f t="shared" si="59"/>
        <v>0.95161654289922992</v>
      </c>
      <c r="Z168" s="6">
        <f t="shared" si="76"/>
        <v>0.3683124472929446</v>
      </c>
      <c r="AA168" s="4">
        <f t="shared" si="78"/>
        <v>2.0457735115861088E-3</v>
      </c>
      <c r="AB168" s="4">
        <f t="shared" si="60"/>
        <v>0.55485060026536126</v>
      </c>
      <c r="AC168" s="4">
        <f t="shared" si="61"/>
        <v>1.5064671431645911</v>
      </c>
      <c r="AD168" s="4" t="b">
        <f t="shared" si="62"/>
        <v>1</v>
      </c>
      <c r="AE168" s="1">
        <f t="shared" si="63"/>
        <v>6</v>
      </c>
      <c r="AF168" s="9" t="b">
        <f t="shared" si="64"/>
        <v>1</v>
      </c>
      <c r="AG168" s="1" t="b">
        <f t="shared" si="65"/>
        <v>0</v>
      </c>
      <c r="AH168" s="1" t="b">
        <f t="shared" si="66"/>
        <v>1</v>
      </c>
    </row>
    <row r="169" spans="2:34" x14ac:dyDescent="0.25">
      <c r="B169" s="3">
        <v>41486</v>
      </c>
      <c r="C169" s="1">
        <v>1685.73</v>
      </c>
      <c r="D169" s="1">
        <v>271.69299999999998</v>
      </c>
      <c r="E169" s="1">
        <f t="shared" si="53"/>
        <v>123.36836404619369</v>
      </c>
      <c r="G169" s="6">
        <f t="shared" si="67"/>
        <v>1</v>
      </c>
      <c r="H169" s="4">
        <f t="shared" si="68"/>
        <v>7.1712347431980832E-4</v>
      </c>
      <c r="I169" s="7">
        <f t="shared" si="54"/>
        <v>1.2088765543651305</v>
      </c>
      <c r="J169" s="4"/>
      <c r="K169" s="6">
        <f t="shared" si="55"/>
        <v>1</v>
      </c>
      <c r="L169" s="4">
        <f t="shared" si="69"/>
        <v>7.1535363506949664E-3</v>
      </c>
      <c r="M169" s="4">
        <f t="shared" si="56"/>
        <v>1.9435657517293674</v>
      </c>
      <c r="N169" s="4"/>
      <c r="O169" s="6">
        <f t="shared" si="70"/>
        <v>0.48266501725374833</v>
      </c>
      <c r="P169" s="4">
        <f t="shared" si="71"/>
        <v>4.30274084591885E-4</v>
      </c>
      <c r="Q169" s="4">
        <f t="shared" si="57"/>
        <v>0.7253259326190783</v>
      </c>
      <c r="R169" s="6">
        <f t="shared" si="72"/>
        <v>0.51733498274625167</v>
      </c>
      <c r="S169" s="4">
        <f t="shared" si="73"/>
        <v>2.8614145402779865E-3</v>
      </c>
      <c r="T169" s="4">
        <f t="shared" si="58"/>
        <v>0.7774263006917469</v>
      </c>
      <c r="U169" s="4">
        <f t="shared" si="74"/>
        <v>1.5027522333108252</v>
      </c>
      <c r="V169" s="4"/>
      <c r="W169" s="6">
        <f t="shared" si="75"/>
        <v>0.61111299223770776</v>
      </c>
      <c r="X169" s="4">
        <f t="shared" si="77"/>
        <v>5.6271651636000857E-4</v>
      </c>
      <c r="Y169" s="4">
        <f t="shared" si="59"/>
        <v>0.94858811312355729</v>
      </c>
      <c r="Z169" s="6">
        <f t="shared" si="76"/>
        <v>0.38888700776229224</v>
      </c>
      <c r="AA169" s="4">
        <f t="shared" si="78"/>
        <v>2.2217804764648233E-3</v>
      </c>
      <c r="AB169" s="4">
        <f t="shared" si="60"/>
        <v>0.60364220299215721</v>
      </c>
      <c r="AC169" s="4">
        <f t="shared" si="61"/>
        <v>1.5522303161157145</v>
      </c>
      <c r="AD169" s="4" t="b">
        <f t="shared" si="62"/>
        <v>0</v>
      </c>
      <c r="AE169" s="1">
        <f t="shared" si="63"/>
        <v>7</v>
      </c>
      <c r="AF169" s="9" t="b">
        <f t="shared" si="64"/>
        <v>0</v>
      </c>
      <c r="AG169" s="1" t="b">
        <f t="shared" si="65"/>
        <v>0</v>
      </c>
      <c r="AH169" s="1" t="b">
        <f t="shared" si="66"/>
        <v>0</v>
      </c>
    </row>
    <row r="170" spans="2:34" x14ac:dyDescent="0.25">
      <c r="B170" s="3">
        <v>41516</v>
      </c>
      <c r="C170" s="1">
        <v>1632.97</v>
      </c>
      <c r="D170" s="1">
        <v>269.87599999999998</v>
      </c>
      <c r="E170" s="1">
        <f t="shared" si="53"/>
        <v>119.50717934456463</v>
      </c>
      <c r="G170" s="6">
        <f t="shared" si="67"/>
        <v>1</v>
      </c>
      <c r="H170" s="4">
        <f t="shared" si="68"/>
        <v>7.1712347431980832E-4</v>
      </c>
      <c r="I170" s="7">
        <f t="shared" si="54"/>
        <v>1.1710411198600175</v>
      </c>
      <c r="J170" s="4"/>
      <c r="K170" s="6">
        <f t="shared" si="55"/>
        <v>1</v>
      </c>
      <c r="L170" s="4">
        <f t="shared" si="69"/>
        <v>7.1535363506949664E-3</v>
      </c>
      <c r="M170" s="4">
        <f t="shared" si="56"/>
        <v>1.9305677761801545</v>
      </c>
      <c r="N170" s="4"/>
      <c r="O170" s="6">
        <f t="shared" si="70"/>
        <v>0.47640358190998977</v>
      </c>
      <c r="P170" s="4">
        <f t="shared" si="71"/>
        <v>4.30274084591885E-4</v>
      </c>
      <c r="Q170" s="4">
        <f t="shared" si="57"/>
        <v>0.70262467191601041</v>
      </c>
      <c r="R170" s="6">
        <f t="shared" si="72"/>
        <v>0.52359641809001023</v>
      </c>
      <c r="S170" s="4">
        <f t="shared" si="73"/>
        <v>2.8614145402779865E-3</v>
      </c>
      <c r="T170" s="4">
        <f t="shared" si="58"/>
        <v>0.77222711047206183</v>
      </c>
      <c r="U170" s="4">
        <f t="shared" si="74"/>
        <v>1.4748517823880722</v>
      </c>
      <c r="V170" s="4"/>
      <c r="W170" s="6">
        <f t="shared" si="75"/>
        <v>0.60513435395907444</v>
      </c>
      <c r="X170" s="4">
        <f t="shared" si="77"/>
        <v>5.6271651636000857E-4</v>
      </c>
      <c r="Y170" s="4">
        <f t="shared" si="59"/>
        <v>0.91889918972040319</v>
      </c>
      <c r="Z170" s="6">
        <f t="shared" si="76"/>
        <v>0.39486564604092556</v>
      </c>
      <c r="AA170" s="4">
        <f t="shared" si="78"/>
        <v>2.2217804764648233E-3</v>
      </c>
      <c r="AB170" s="4">
        <f t="shared" si="60"/>
        <v>0.59960522786642056</v>
      </c>
      <c r="AC170" s="4">
        <f t="shared" si="61"/>
        <v>1.5185044175868239</v>
      </c>
      <c r="AD170" s="4" t="b">
        <f t="shared" si="62"/>
        <v>0</v>
      </c>
      <c r="AE170" s="1">
        <f t="shared" si="63"/>
        <v>8</v>
      </c>
      <c r="AF170" s="9" t="b">
        <f t="shared" si="64"/>
        <v>0</v>
      </c>
      <c r="AG170" s="1" t="b">
        <f t="shared" si="65"/>
        <v>1</v>
      </c>
      <c r="AH170" s="1" t="b">
        <f t="shared" si="66"/>
        <v>0</v>
      </c>
    </row>
    <row r="171" spans="2:34" x14ac:dyDescent="0.25">
      <c r="B171" s="3">
        <v>41547</v>
      </c>
      <c r="C171" s="1">
        <v>1681.55</v>
      </c>
      <c r="D171" s="1">
        <v>272.60700000000003</v>
      </c>
      <c r="E171" s="1">
        <f t="shared" si="53"/>
        <v>123.06245517483643</v>
      </c>
      <c r="G171" s="6">
        <f t="shared" si="67"/>
        <v>1</v>
      </c>
      <c r="H171" s="4">
        <f t="shared" si="68"/>
        <v>7.1712347431980832E-4</v>
      </c>
      <c r="I171" s="7">
        <f t="shared" si="54"/>
        <v>1.2058789782424737</v>
      </c>
      <c r="J171" s="4"/>
      <c r="K171" s="6">
        <f t="shared" si="55"/>
        <v>1</v>
      </c>
      <c r="L171" s="4">
        <f t="shared" si="69"/>
        <v>7.1535363506949664E-3</v>
      </c>
      <c r="M171" s="4">
        <f t="shared" si="56"/>
        <v>1.950104083953903</v>
      </c>
      <c r="N171" s="4"/>
      <c r="O171" s="6">
        <f t="shared" si="70"/>
        <v>0.48120663372797245</v>
      </c>
      <c r="P171" s="4">
        <f t="shared" si="71"/>
        <v>4.30274084591885E-4</v>
      </c>
      <c r="Q171" s="4">
        <f t="shared" si="57"/>
        <v>0.72352738694548424</v>
      </c>
      <c r="R171" s="6">
        <f t="shared" si="72"/>
        <v>0.51879336627202755</v>
      </c>
      <c r="S171" s="4">
        <f t="shared" si="73"/>
        <v>2.8614145402779865E-3</v>
      </c>
      <c r="T171" s="4">
        <f t="shared" si="58"/>
        <v>0.78004163358156109</v>
      </c>
      <c r="U171" s="4">
        <f t="shared" si="74"/>
        <v>1.5035690205270453</v>
      </c>
      <c r="V171" s="4"/>
      <c r="W171" s="6">
        <f t="shared" si="75"/>
        <v>0.60972391957571603</v>
      </c>
      <c r="X171" s="4">
        <f t="shared" si="77"/>
        <v>5.6271651636000857E-4</v>
      </c>
      <c r="Y171" s="4">
        <f t="shared" si="59"/>
        <v>0.94623595808517236</v>
      </c>
      <c r="Z171" s="6">
        <f t="shared" si="76"/>
        <v>0.39027608042428391</v>
      </c>
      <c r="AA171" s="4">
        <f t="shared" si="78"/>
        <v>2.2217804764648233E-3</v>
      </c>
      <c r="AB171" s="4">
        <f t="shared" si="60"/>
        <v>0.60567291034764614</v>
      </c>
      <c r="AC171" s="4">
        <f t="shared" si="61"/>
        <v>1.5519088684328186</v>
      </c>
      <c r="AD171" s="4" t="b">
        <f t="shared" si="62"/>
        <v>0</v>
      </c>
      <c r="AE171" s="1">
        <f t="shared" si="63"/>
        <v>9</v>
      </c>
      <c r="AF171" s="9" t="b">
        <f t="shared" si="64"/>
        <v>1</v>
      </c>
      <c r="AG171" s="1" t="b">
        <f t="shared" si="65"/>
        <v>0</v>
      </c>
      <c r="AH171" s="1" t="b">
        <f t="shared" si="66"/>
        <v>0</v>
      </c>
    </row>
    <row r="172" spans="2:34" x14ac:dyDescent="0.25">
      <c r="B172" s="3">
        <v>41578</v>
      </c>
      <c r="C172" s="1">
        <v>1756.54</v>
      </c>
      <c r="D172" s="1">
        <v>273.56099999999998</v>
      </c>
      <c r="E172" s="1">
        <f t="shared" si="53"/>
        <v>128.55051887413825</v>
      </c>
      <c r="G172" s="6">
        <f t="shared" si="67"/>
        <v>1</v>
      </c>
      <c r="H172" s="4">
        <f t="shared" si="68"/>
        <v>7.1712347431980832E-4</v>
      </c>
      <c r="I172" s="7">
        <f t="shared" si="54"/>
        <v>1.2596560675817161</v>
      </c>
      <c r="J172" s="4"/>
      <c r="K172" s="6">
        <f t="shared" si="55"/>
        <v>1</v>
      </c>
      <c r="L172" s="4">
        <f t="shared" si="69"/>
        <v>7.1535363506949664E-3</v>
      </c>
      <c r="M172" s="4">
        <f t="shared" si="56"/>
        <v>1.9569285576324655</v>
      </c>
      <c r="N172" s="4"/>
      <c r="O172" s="6">
        <f t="shared" si="70"/>
        <v>0.49123281064214552</v>
      </c>
      <c r="P172" s="4">
        <f t="shared" si="71"/>
        <v>4.30274084591885E-4</v>
      </c>
      <c r="Q172" s="4">
        <f t="shared" si="57"/>
        <v>0.75579364054902964</v>
      </c>
      <c r="R172" s="6">
        <f t="shared" si="72"/>
        <v>0.50876718935785448</v>
      </c>
      <c r="S172" s="4">
        <f t="shared" si="73"/>
        <v>2.8614145402779865E-3</v>
      </c>
      <c r="T172" s="4">
        <f t="shared" si="58"/>
        <v>0.78277142305298619</v>
      </c>
      <c r="U172" s="4">
        <f t="shared" si="74"/>
        <v>1.5385650636020158</v>
      </c>
      <c r="V172" s="4"/>
      <c r="W172" s="6">
        <f t="shared" si="75"/>
        <v>0.61923169010106205</v>
      </c>
      <c r="X172" s="4">
        <f t="shared" si="77"/>
        <v>5.6271651636000857E-4</v>
      </c>
      <c r="Y172" s="4">
        <f t="shared" si="59"/>
        <v>0.98843406964700942</v>
      </c>
      <c r="Z172" s="6">
        <f t="shared" si="76"/>
        <v>0.38076830989893795</v>
      </c>
      <c r="AA172" s="4">
        <f t="shared" si="78"/>
        <v>2.2217804764648233E-3</v>
      </c>
      <c r="AB172" s="4">
        <f t="shared" si="60"/>
        <v>0.60779248892219351</v>
      </c>
      <c r="AC172" s="4">
        <f t="shared" si="61"/>
        <v>1.596226558569203</v>
      </c>
      <c r="AD172" s="4" t="b">
        <f t="shared" si="62"/>
        <v>0</v>
      </c>
      <c r="AE172" s="1">
        <f t="shared" si="63"/>
        <v>10</v>
      </c>
      <c r="AF172" s="9" t="b">
        <f t="shared" si="64"/>
        <v>0</v>
      </c>
      <c r="AG172" s="1" t="b">
        <f t="shared" si="65"/>
        <v>0</v>
      </c>
      <c r="AH172" s="1" t="b">
        <f t="shared" si="66"/>
        <v>0</v>
      </c>
    </row>
    <row r="173" spans="2:34" x14ac:dyDescent="0.25">
      <c r="B173" s="3">
        <v>41607</v>
      </c>
      <c r="C173" s="1">
        <v>1805.81</v>
      </c>
      <c r="D173" s="1">
        <v>273.41000000000003</v>
      </c>
      <c r="E173" s="1">
        <f t="shared" si="53"/>
        <v>132.15629162336614</v>
      </c>
      <c r="G173" s="6">
        <f t="shared" si="67"/>
        <v>1</v>
      </c>
      <c r="H173" s="4">
        <f t="shared" si="68"/>
        <v>7.1712347431980832E-4</v>
      </c>
      <c r="I173" s="7">
        <f t="shared" si="54"/>
        <v>1.2949887411614531</v>
      </c>
      <c r="J173" s="4"/>
      <c r="K173" s="6">
        <f t="shared" si="55"/>
        <v>1</v>
      </c>
      <c r="L173" s="4">
        <f t="shared" si="69"/>
        <v>7.1535363506949664E-3</v>
      </c>
      <c r="M173" s="4">
        <f t="shared" si="56"/>
        <v>1.9558483736435108</v>
      </c>
      <c r="N173" s="4"/>
      <c r="O173" s="6">
        <f t="shared" si="70"/>
        <v>0.49828577149590331</v>
      </c>
      <c r="P173" s="4">
        <f t="shared" si="71"/>
        <v>4.30274084591885E-4</v>
      </c>
      <c r="Q173" s="4">
        <f t="shared" si="57"/>
        <v>0.77699324469687181</v>
      </c>
      <c r="R173" s="6">
        <f t="shared" si="72"/>
        <v>0.50171422850409664</v>
      </c>
      <c r="S173" s="4">
        <f t="shared" si="73"/>
        <v>2.8614145402779865E-3</v>
      </c>
      <c r="T173" s="4">
        <f t="shared" si="58"/>
        <v>0.78233934945740435</v>
      </c>
      <c r="U173" s="4">
        <f t="shared" si="74"/>
        <v>1.5593325941542762</v>
      </c>
      <c r="V173" s="4"/>
      <c r="W173" s="6">
        <f t="shared" si="75"/>
        <v>0.62586168281921339</v>
      </c>
      <c r="X173" s="4">
        <f t="shared" si="77"/>
        <v>5.6271651636000857E-4</v>
      </c>
      <c r="Y173" s="4">
        <f t="shared" si="59"/>
        <v>1.0161591124080671</v>
      </c>
      <c r="Z173" s="6">
        <f t="shared" si="76"/>
        <v>0.37413831718078666</v>
      </c>
      <c r="AA173" s="4">
        <f t="shared" si="78"/>
        <v>2.2217804764648233E-3</v>
      </c>
      <c r="AB173" s="4">
        <f t="shared" si="60"/>
        <v>0.60745700007024739</v>
      </c>
      <c r="AC173" s="4">
        <f t="shared" si="61"/>
        <v>1.6236161124783144</v>
      </c>
      <c r="AD173" s="4" t="b">
        <f t="shared" si="62"/>
        <v>0</v>
      </c>
      <c r="AE173" s="1">
        <f t="shared" si="63"/>
        <v>11</v>
      </c>
      <c r="AF173" s="9" t="b">
        <f t="shared" si="64"/>
        <v>0</v>
      </c>
      <c r="AG173" s="1" t="b">
        <f t="shared" si="65"/>
        <v>0</v>
      </c>
      <c r="AH173" s="1" t="b">
        <f t="shared" si="66"/>
        <v>0</v>
      </c>
    </row>
    <row r="174" spans="2:34" x14ac:dyDescent="0.25">
      <c r="B174" s="3">
        <v>41639</v>
      </c>
      <c r="C174" s="1">
        <v>1848.36</v>
      </c>
      <c r="D174" s="1">
        <v>270.92599999999999</v>
      </c>
      <c r="E174" s="1">
        <f t="shared" si="53"/>
        <v>135.27026829232591</v>
      </c>
      <c r="G174" s="6">
        <f t="shared" si="67"/>
        <v>1</v>
      </c>
      <c r="H174" s="4">
        <f t="shared" si="68"/>
        <v>7.1712347431980832E-4</v>
      </c>
      <c r="I174" s="7">
        <f t="shared" si="54"/>
        <v>1.3255023449937609</v>
      </c>
      <c r="J174" s="4"/>
      <c r="K174" s="6">
        <f t="shared" si="55"/>
        <v>1</v>
      </c>
      <c r="L174" s="4">
        <f t="shared" si="69"/>
        <v>7.1535363506949664E-3</v>
      </c>
      <c r="M174" s="4">
        <f t="shared" si="56"/>
        <v>1.9380789893483843</v>
      </c>
      <c r="N174" s="4"/>
      <c r="O174" s="6">
        <f t="shared" si="70"/>
        <v>0.50638949045386006</v>
      </c>
      <c r="P174" s="4">
        <f t="shared" si="71"/>
        <v>4.30274084591885E-4</v>
      </c>
      <c r="Q174" s="4">
        <f t="shared" si="57"/>
        <v>0.79530140699625651</v>
      </c>
      <c r="R174" s="6">
        <f t="shared" si="72"/>
        <v>0.49361050954613994</v>
      </c>
      <c r="S174" s="4">
        <f t="shared" si="73"/>
        <v>2.8614145402779865E-3</v>
      </c>
      <c r="T174" s="4">
        <f t="shared" si="58"/>
        <v>0.77523159573935374</v>
      </c>
      <c r="U174" s="4">
        <f t="shared" si="74"/>
        <v>1.5705330027356101</v>
      </c>
      <c r="V174" s="4"/>
      <c r="W174" s="6">
        <f t="shared" si="75"/>
        <v>0.63342074188026698</v>
      </c>
      <c r="X174" s="4">
        <f t="shared" si="77"/>
        <v>5.6271651636000857E-4</v>
      </c>
      <c r="Y174" s="4">
        <f t="shared" si="59"/>
        <v>1.0401027001791854</v>
      </c>
      <c r="Z174" s="6">
        <f t="shared" si="76"/>
        <v>0.36657925811973313</v>
      </c>
      <c r="AA174" s="4">
        <f t="shared" si="78"/>
        <v>2.2217804764648233E-3</v>
      </c>
      <c r="AB174" s="4">
        <f t="shared" si="60"/>
        <v>0.60193809736670867</v>
      </c>
      <c r="AC174" s="4">
        <f t="shared" si="61"/>
        <v>1.6420407975458939</v>
      </c>
      <c r="AD174" s="4" t="b">
        <f t="shared" si="62"/>
        <v>1</v>
      </c>
      <c r="AE174" s="1">
        <f t="shared" si="63"/>
        <v>12</v>
      </c>
      <c r="AF174" s="9" t="b">
        <f t="shared" si="64"/>
        <v>1</v>
      </c>
      <c r="AG174" s="1" t="b">
        <f t="shared" si="65"/>
        <v>1</v>
      </c>
      <c r="AH174" s="1" t="b">
        <f t="shared" si="66"/>
        <v>1</v>
      </c>
    </row>
    <row r="175" spans="2:34" x14ac:dyDescent="0.25">
      <c r="B175" s="3">
        <v>41670</v>
      </c>
      <c r="C175" s="1">
        <v>1782.59</v>
      </c>
      <c r="D175" s="1">
        <v>273.85000000000002</v>
      </c>
      <c r="E175" s="1">
        <f t="shared" si="53"/>
        <v>130.45696052458246</v>
      </c>
      <c r="G175" s="6">
        <f t="shared" si="67"/>
        <v>1</v>
      </c>
      <c r="H175" s="4">
        <f t="shared" si="68"/>
        <v>7.1712347431980832E-4</v>
      </c>
      <c r="I175" s="7">
        <f t="shared" si="54"/>
        <v>1.278337134087747</v>
      </c>
      <c r="J175" s="4"/>
      <c r="K175" s="6">
        <f t="shared" si="55"/>
        <v>1</v>
      </c>
      <c r="L175" s="4">
        <f t="shared" si="69"/>
        <v>7.1535363506949664E-3</v>
      </c>
      <c r="M175" s="4">
        <f t="shared" si="56"/>
        <v>1.9589959296378168</v>
      </c>
      <c r="N175" s="4"/>
      <c r="O175" s="6">
        <f t="shared" si="70"/>
        <v>0.4946484959303421</v>
      </c>
      <c r="P175" s="4">
        <f t="shared" si="71"/>
        <v>4.30274084591885E-4</v>
      </c>
      <c r="Q175" s="4">
        <f t="shared" si="57"/>
        <v>0.76700228045264829</v>
      </c>
      <c r="R175" s="6">
        <f t="shared" si="72"/>
        <v>0.50535150406965779</v>
      </c>
      <c r="S175" s="4">
        <f t="shared" si="73"/>
        <v>2.8614145402779865E-3</v>
      </c>
      <c r="T175" s="4">
        <f t="shared" si="58"/>
        <v>0.78359837185512671</v>
      </c>
      <c r="U175" s="4">
        <f t="shared" si="74"/>
        <v>1.5506006523077751</v>
      </c>
      <c r="V175" s="4"/>
      <c r="W175" s="6">
        <f t="shared" si="75"/>
        <v>0.58867701670796457</v>
      </c>
      <c r="X175" s="4">
        <f t="shared" si="77"/>
        <v>5.3302629278254043E-4</v>
      </c>
      <c r="Y175" s="4">
        <f t="shared" si="59"/>
        <v>0.95016733925122865</v>
      </c>
      <c r="Z175" s="6">
        <f t="shared" si="76"/>
        <v>0.41132298329203543</v>
      </c>
      <c r="AA175" s="4">
        <f t="shared" si="78"/>
        <v>2.4243384504195153E-3</v>
      </c>
      <c r="AB175" s="4">
        <f t="shared" si="60"/>
        <v>0.66390508464738429</v>
      </c>
      <c r="AC175" s="4">
        <f t="shared" si="61"/>
        <v>1.6140724238986128</v>
      </c>
      <c r="AD175" s="4" t="b">
        <f t="shared" si="62"/>
        <v>0</v>
      </c>
      <c r="AE175" s="1">
        <f t="shared" si="63"/>
        <v>1</v>
      </c>
      <c r="AF175" s="9" t="b">
        <f t="shared" si="64"/>
        <v>0</v>
      </c>
      <c r="AG175" s="1" t="b">
        <f t="shared" si="65"/>
        <v>0</v>
      </c>
      <c r="AH175" s="1" t="b">
        <f t="shared" si="66"/>
        <v>0</v>
      </c>
    </row>
    <row r="176" spans="2:34" x14ac:dyDescent="0.25">
      <c r="B176" s="3">
        <v>41698</v>
      </c>
      <c r="C176" s="1">
        <v>1859.45</v>
      </c>
      <c r="D176" s="1">
        <v>274.346</v>
      </c>
      <c r="E176" s="1">
        <f t="shared" si="53"/>
        <v>136.08187819264941</v>
      </c>
      <c r="G176" s="6">
        <f t="shared" si="67"/>
        <v>1</v>
      </c>
      <c r="H176" s="4">
        <f t="shared" si="68"/>
        <v>7.1712347431980832E-4</v>
      </c>
      <c r="I176" s="7">
        <f t="shared" si="54"/>
        <v>1.3334552443239676</v>
      </c>
      <c r="J176" s="4"/>
      <c r="K176" s="6">
        <f t="shared" si="55"/>
        <v>1</v>
      </c>
      <c r="L176" s="4">
        <f t="shared" si="69"/>
        <v>7.1535363506949664E-3</v>
      </c>
      <c r="M176" s="4">
        <f t="shared" si="56"/>
        <v>1.9625440836677612</v>
      </c>
      <c r="N176" s="4"/>
      <c r="O176" s="6">
        <f t="shared" si="70"/>
        <v>0.50474910122393501</v>
      </c>
      <c r="P176" s="4">
        <f t="shared" si="71"/>
        <v>4.30274084591885E-4</v>
      </c>
      <c r="Q176" s="4">
        <f t="shared" si="57"/>
        <v>0.80007314659438056</v>
      </c>
      <c r="R176" s="6">
        <f t="shared" si="72"/>
        <v>0.49525089877606504</v>
      </c>
      <c r="S176" s="4">
        <f t="shared" si="73"/>
        <v>2.8614145402779865E-3</v>
      </c>
      <c r="T176" s="4">
        <f t="shared" si="58"/>
        <v>0.78501763346710451</v>
      </c>
      <c r="U176" s="4">
        <f t="shared" si="74"/>
        <v>1.5850907800614851</v>
      </c>
      <c r="V176" s="4"/>
      <c r="W176" s="6">
        <f t="shared" si="75"/>
        <v>0.59842400094793835</v>
      </c>
      <c r="X176" s="4">
        <f t="shared" si="77"/>
        <v>5.3302629278254043E-4</v>
      </c>
      <c r="Y176" s="4">
        <f t="shared" si="59"/>
        <v>0.99113574011449479</v>
      </c>
      <c r="Z176" s="6">
        <f t="shared" si="76"/>
        <v>0.40157599905206165</v>
      </c>
      <c r="AA176" s="4">
        <f t="shared" si="78"/>
        <v>2.4243384504195153E-3</v>
      </c>
      <c r="AB176" s="4">
        <f t="shared" si="60"/>
        <v>0.66510755651879239</v>
      </c>
      <c r="AC176" s="4">
        <f t="shared" si="61"/>
        <v>1.6562432966332872</v>
      </c>
      <c r="AD176" s="4" t="b">
        <f t="shared" si="62"/>
        <v>0</v>
      </c>
      <c r="AE176" s="1">
        <f t="shared" si="63"/>
        <v>2</v>
      </c>
      <c r="AF176" s="9" t="b">
        <f t="shared" si="64"/>
        <v>0</v>
      </c>
      <c r="AG176" s="1" t="b">
        <f t="shared" si="65"/>
        <v>0</v>
      </c>
      <c r="AH176" s="1" t="b">
        <f t="shared" si="66"/>
        <v>0</v>
      </c>
    </row>
    <row r="177" spans="2:34" x14ac:dyDescent="0.25">
      <c r="B177" s="3">
        <v>41729</v>
      </c>
      <c r="C177" s="1">
        <v>1872.34</v>
      </c>
      <c r="D177" s="1">
        <v>273.12299999999999</v>
      </c>
      <c r="E177" s="1">
        <f t="shared" si="53"/>
        <v>137.02521918590182</v>
      </c>
      <c r="G177" s="6">
        <f t="shared" si="67"/>
        <v>1</v>
      </c>
      <c r="H177" s="4">
        <f t="shared" si="68"/>
        <v>7.1712347431980832E-4</v>
      </c>
      <c r="I177" s="7">
        <f t="shared" si="54"/>
        <v>1.3426989659079498</v>
      </c>
      <c r="J177" s="4"/>
      <c r="K177" s="6">
        <f t="shared" si="55"/>
        <v>1</v>
      </c>
      <c r="L177" s="4">
        <f t="shared" si="69"/>
        <v>7.1535363506949664E-3</v>
      </c>
      <c r="M177" s="4">
        <f t="shared" si="56"/>
        <v>1.9537953087108613</v>
      </c>
      <c r="N177" s="4"/>
      <c r="O177" s="6">
        <f t="shared" si="70"/>
        <v>0.50759268053789519</v>
      </c>
      <c r="P177" s="4">
        <f t="shared" si="71"/>
        <v>4.30274084591885E-4</v>
      </c>
      <c r="Q177" s="4">
        <f t="shared" si="57"/>
        <v>0.80561937954476992</v>
      </c>
      <c r="R177" s="6">
        <f t="shared" si="72"/>
        <v>0.49240731946210481</v>
      </c>
      <c r="S177" s="4">
        <f t="shared" si="73"/>
        <v>2.8614145402779865E-3</v>
      </c>
      <c r="T177" s="4">
        <f t="shared" si="58"/>
        <v>0.78151812348434446</v>
      </c>
      <c r="U177" s="4">
        <f t="shared" si="74"/>
        <v>1.5871375030291144</v>
      </c>
      <c r="V177" s="4"/>
      <c r="W177" s="6">
        <f t="shared" si="75"/>
        <v>0.60115473081589299</v>
      </c>
      <c r="X177" s="4">
        <f t="shared" si="77"/>
        <v>5.3302629278254043E-4</v>
      </c>
      <c r="Y177" s="4">
        <f t="shared" si="59"/>
        <v>0.9980064490284617</v>
      </c>
      <c r="Z177" s="6">
        <f t="shared" si="76"/>
        <v>0.39884526918410701</v>
      </c>
      <c r="AA177" s="4">
        <f t="shared" si="78"/>
        <v>2.4243384504195153E-3</v>
      </c>
      <c r="AB177" s="4">
        <f t="shared" si="60"/>
        <v>0.66214259059392921</v>
      </c>
      <c r="AC177" s="4">
        <f t="shared" si="61"/>
        <v>1.6601490396223908</v>
      </c>
      <c r="AD177" s="4" t="b">
        <f t="shared" si="62"/>
        <v>0</v>
      </c>
      <c r="AE177" s="1">
        <f t="shared" si="63"/>
        <v>3</v>
      </c>
      <c r="AF177" s="9" t="b">
        <f t="shared" si="64"/>
        <v>1</v>
      </c>
      <c r="AG177" s="1" t="b">
        <f t="shared" si="65"/>
        <v>0</v>
      </c>
      <c r="AH177" s="1" t="b">
        <f t="shared" si="66"/>
        <v>0</v>
      </c>
    </row>
    <row r="178" spans="2:34" x14ac:dyDescent="0.25">
      <c r="B178" s="3">
        <v>41759</v>
      </c>
      <c r="C178" s="1">
        <v>1883.95</v>
      </c>
      <c r="D178" s="1">
        <v>274.15100000000001</v>
      </c>
      <c r="E178" s="1">
        <f t="shared" si="53"/>
        <v>137.87488473529368</v>
      </c>
      <c r="G178" s="6">
        <f t="shared" si="67"/>
        <v>1</v>
      </c>
      <c r="H178" s="4">
        <f t="shared" si="68"/>
        <v>7.1712347431980832E-4</v>
      </c>
      <c r="I178" s="7">
        <f t="shared" si="54"/>
        <v>1.351024769444803</v>
      </c>
      <c r="J178" s="4"/>
      <c r="K178" s="6">
        <f t="shared" si="55"/>
        <v>1</v>
      </c>
      <c r="L178" s="4">
        <f t="shared" si="69"/>
        <v>7.1535363506949664E-3</v>
      </c>
      <c r="M178" s="4">
        <f t="shared" si="56"/>
        <v>1.9611491440793758</v>
      </c>
      <c r="N178" s="4"/>
      <c r="O178" s="6">
        <f t="shared" si="70"/>
        <v>0.5081987404722107</v>
      </c>
      <c r="P178" s="4">
        <f t="shared" si="71"/>
        <v>4.30274084591885E-4</v>
      </c>
      <c r="Q178" s="4">
        <f t="shared" si="57"/>
        <v>0.81061486166688179</v>
      </c>
      <c r="R178" s="6">
        <f t="shared" si="72"/>
        <v>0.4918012595277893</v>
      </c>
      <c r="S178" s="4">
        <f t="shared" si="73"/>
        <v>2.8614145402779865E-3</v>
      </c>
      <c r="T178" s="4">
        <f t="shared" si="58"/>
        <v>0.7844596576317503</v>
      </c>
      <c r="U178" s="4">
        <f t="shared" si="74"/>
        <v>1.595074519298632</v>
      </c>
      <c r="V178" s="4"/>
      <c r="W178" s="6">
        <f t="shared" si="75"/>
        <v>0.60173598744767232</v>
      </c>
      <c r="X178" s="4">
        <f t="shared" si="77"/>
        <v>5.3302629278254043E-4</v>
      </c>
      <c r="Y178" s="4">
        <f t="shared" si="59"/>
        <v>1.0041948842876671</v>
      </c>
      <c r="Z178" s="6">
        <f t="shared" si="76"/>
        <v>0.39826401255232774</v>
      </c>
      <c r="AA178" s="4">
        <f t="shared" si="78"/>
        <v>2.4243384504195153E-3</v>
      </c>
      <c r="AB178" s="4">
        <f t="shared" si="60"/>
        <v>0.66463481052096052</v>
      </c>
      <c r="AC178" s="4">
        <f t="shared" si="61"/>
        <v>1.6688296948086276</v>
      </c>
      <c r="AD178" s="4" t="b">
        <f t="shared" si="62"/>
        <v>0</v>
      </c>
      <c r="AE178" s="1">
        <f t="shared" si="63"/>
        <v>4</v>
      </c>
      <c r="AF178" s="9" t="b">
        <f t="shared" si="64"/>
        <v>0</v>
      </c>
      <c r="AG178" s="1" t="b">
        <f t="shared" si="65"/>
        <v>1</v>
      </c>
      <c r="AH178" s="1" t="b">
        <f t="shared" si="66"/>
        <v>0</v>
      </c>
    </row>
    <row r="179" spans="2:34" x14ac:dyDescent="0.25">
      <c r="B179" s="3">
        <v>41789</v>
      </c>
      <c r="C179" s="1">
        <v>1923.57</v>
      </c>
      <c r="D179" s="1">
        <v>276.04500000000002</v>
      </c>
      <c r="E179" s="1">
        <f t="shared" si="53"/>
        <v>140.7744324585413</v>
      </c>
      <c r="G179" s="6">
        <f t="shared" si="67"/>
        <v>1</v>
      </c>
      <c r="H179" s="4">
        <f t="shared" si="68"/>
        <v>7.1712347431980832E-4</v>
      </c>
      <c r="I179" s="7">
        <f t="shared" si="54"/>
        <v>1.3794372014973537</v>
      </c>
      <c r="J179" s="4"/>
      <c r="K179" s="6">
        <f t="shared" si="55"/>
        <v>1</v>
      </c>
      <c r="L179" s="4">
        <f t="shared" si="69"/>
        <v>7.1535363506949664E-3</v>
      </c>
      <c r="M179" s="4">
        <f t="shared" si="56"/>
        <v>1.9746979419275921</v>
      </c>
      <c r="N179" s="4"/>
      <c r="O179" s="6">
        <f t="shared" si="70"/>
        <v>0.51167918850360672</v>
      </c>
      <c r="P179" s="4">
        <f t="shared" si="71"/>
        <v>4.30274084591885E-4</v>
      </c>
      <c r="Q179" s="4">
        <f t="shared" si="57"/>
        <v>0.82766232089841218</v>
      </c>
      <c r="R179" s="6">
        <f t="shared" si="72"/>
        <v>0.48832081149639339</v>
      </c>
      <c r="S179" s="4">
        <f t="shared" si="73"/>
        <v>2.8614145402779865E-3</v>
      </c>
      <c r="T179" s="4">
        <f t="shared" si="58"/>
        <v>0.78987917677103681</v>
      </c>
      <c r="U179" s="4">
        <f t="shared" si="74"/>
        <v>1.6175414976694489</v>
      </c>
      <c r="V179" s="4"/>
      <c r="W179" s="6">
        <f t="shared" si="75"/>
        <v>0.60506889799887675</v>
      </c>
      <c r="X179" s="4">
        <f t="shared" si="77"/>
        <v>5.3302629278254043E-4</v>
      </c>
      <c r="Y179" s="4">
        <f t="shared" si="59"/>
        <v>1.0253133860077113</v>
      </c>
      <c r="Z179" s="6">
        <f t="shared" si="76"/>
        <v>0.39493110200112336</v>
      </c>
      <c r="AA179" s="4">
        <f t="shared" si="78"/>
        <v>2.4243384504195153E-3</v>
      </c>
      <c r="AB179" s="4">
        <f t="shared" si="60"/>
        <v>0.66922650754605517</v>
      </c>
      <c r="AC179" s="4">
        <f t="shared" si="61"/>
        <v>1.6945398935537663</v>
      </c>
      <c r="AD179" s="4" t="b">
        <f t="shared" si="62"/>
        <v>0</v>
      </c>
      <c r="AE179" s="1">
        <f t="shared" si="63"/>
        <v>5</v>
      </c>
      <c r="AF179" s="9" t="b">
        <f t="shared" si="64"/>
        <v>0</v>
      </c>
      <c r="AG179" s="1" t="b">
        <f t="shared" si="65"/>
        <v>0</v>
      </c>
      <c r="AH179" s="1" t="b">
        <f t="shared" si="66"/>
        <v>0</v>
      </c>
    </row>
    <row r="180" spans="2:34" x14ac:dyDescent="0.25">
      <c r="B180" s="3">
        <v>41820</v>
      </c>
      <c r="C180" s="1">
        <v>1960.23</v>
      </c>
      <c r="D180" s="1">
        <v>275.74700000000001</v>
      </c>
      <c r="E180" s="1">
        <f t="shared" si="53"/>
        <v>143.45735571786128</v>
      </c>
      <c r="G180" s="6">
        <f t="shared" si="67"/>
        <v>1</v>
      </c>
      <c r="H180" s="4">
        <f t="shared" si="68"/>
        <v>7.1712347431980832E-4</v>
      </c>
      <c r="I180" s="7">
        <f t="shared" si="54"/>
        <v>1.4057269480659178</v>
      </c>
      <c r="J180" s="4"/>
      <c r="K180" s="6">
        <f t="shared" si="55"/>
        <v>1</v>
      </c>
      <c r="L180" s="4">
        <f t="shared" si="69"/>
        <v>7.1535363506949664E-3</v>
      </c>
      <c r="M180" s="4">
        <f t="shared" si="56"/>
        <v>1.9725661880950851</v>
      </c>
      <c r="N180" s="4"/>
      <c r="O180" s="6">
        <f t="shared" si="70"/>
        <v>0.51666491230256018</v>
      </c>
      <c r="P180" s="4">
        <f t="shared" si="71"/>
        <v>4.30274084591885E-4</v>
      </c>
      <c r="Q180" s="4">
        <f t="shared" si="57"/>
        <v>0.84343616883955075</v>
      </c>
      <c r="R180" s="6">
        <f t="shared" si="72"/>
        <v>0.48333508769743982</v>
      </c>
      <c r="S180" s="4">
        <f t="shared" si="73"/>
        <v>2.8614145402779865E-3</v>
      </c>
      <c r="T180" s="4">
        <f t="shared" si="58"/>
        <v>0.78902647523803393</v>
      </c>
      <c r="U180" s="4">
        <f t="shared" si="74"/>
        <v>1.6324626440775847</v>
      </c>
      <c r="V180" s="4"/>
      <c r="W180" s="6">
        <f t="shared" si="75"/>
        <v>0.60982819546969935</v>
      </c>
      <c r="X180" s="4">
        <f t="shared" si="77"/>
        <v>5.3302629278254043E-4</v>
      </c>
      <c r="Y180" s="4">
        <f t="shared" si="59"/>
        <v>1.0448541299011191</v>
      </c>
      <c r="Z180" s="6">
        <f t="shared" si="76"/>
        <v>0.39017180453030054</v>
      </c>
      <c r="AA180" s="4">
        <f t="shared" si="78"/>
        <v>2.4243384504195153E-3</v>
      </c>
      <c r="AB180" s="4">
        <f t="shared" si="60"/>
        <v>0.66850405468783014</v>
      </c>
      <c r="AC180" s="4">
        <f t="shared" si="61"/>
        <v>1.7133581845889494</v>
      </c>
      <c r="AD180" s="4" t="b">
        <f t="shared" si="62"/>
        <v>1</v>
      </c>
      <c r="AE180" s="1">
        <f t="shared" si="63"/>
        <v>6</v>
      </c>
      <c r="AF180" s="9" t="b">
        <f t="shared" si="64"/>
        <v>1</v>
      </c>
      <c r="AG180" s="1" t="b">
        <f t="shared" si="65"/>
        <v>0</v>
      </c>
      <c r="AH180" s="1" t="b">
        <f t="shared" si="66"/>
        <v>1</v>
      </c>
    </row>
    <row r="181" spans="2:34" x14ac:dyDescent="0.25">
      <c r="B181" s="3">
        <v>41851</v>
      </c>
      <c r="C181" s="1">
        <v>1930.67</v>
      </c>
      <c r="D181" s="1">
        <v>275.11500000000001</v>
      </c>
      <c r="E181" s="1">
        <f t="shared" si="53"/>
        <v>141.29403843620557</v>
      </c>
      <c r="G181" s="6">
        <f t="shared" si="67"/>
        <v>1</v>
      </c>
      <c r="H181" s="4">
        <f t="shared" si="68"/>
        <v>7.1712347431980832E-4</v>
      </c>
      <c r="I181" s="7">
        <f t="shared" si="54"/>
        <v>1.3845287781650244</v>
      </c>
      <c r="J181" s="4"/>
      <c r="K181" s="6">
        <f t="shared" si="55"/>
        <v>1</v>
      </c>
      <c r="L181" s="4">
        <f t="shared" si="69"/>
        <v>7.1535363506949664E-3</v>
      </c>
      <c r="M181" s="4">
        <f t="shared" si="56"/>
        <v>1.9680451531214458</v>
      </c>
      <c r="N181" s="4"/>
      <c r="O181" s="6">
        <f t="shared" si="70"/>
        <v>0.51344281347148757</v>
      </c>
      <c r="P181" s="4">
        <f t="shared" si="71"/>
        <v>4.30274084591885E-4</v>
      </c>
      <c r="Q181" s="4">
        <f t="shared" si="57"/>
        <v>0.83071726689901471</v>
      </c>
      <c r="R181" s="6">
        <f t="shared" si="72"/>
        <v>0.48655718652851238</v>
      </c>
      <c r="S181" s="4">
        <f t="shared" si="73"/>
        <v>2.8614145402779865E-3</v>
      </c>
      <c r="T181" s="4">
        <f t="shared" si="58"/>
        <v>0.78721806124857829</v>
      </c>
      <c r="U181" s="4">
        <f t="shared" si="74"/>
        <v>1.617935328147593</v>
      </c>
      <c r="V181" s="4"/>
      <c r="W181" s="6">
        <f t="shared" si="75"/>
        <v>0.59690001185651131</v>
      </c>
      <c r="X181" s="4">
        <f t="shared" si="77"/>
        <v>5.2443586250254797E-4</v>
      </c>
      <c r="Y181" s="4">
        <f t="shared" si="59"/>
        <v>1.0125125866577944</v>
      </c>
      <c r="Z181" s="6">
        <f t="shared" si="76"/>
        <v>0.40309998814348874</v>
      </c>
      <c r="AA181" s="4">
        <f t="shared" si="78"/>
        <v>2.4854060926703817E-3</v>
      </c>
      <c r="AB181" s="4">
        <f t="shared" si="60"/>
        <v>0.6837724971850121</v>
      </c>
      <c r="AC181" s="4">
        <f t="shared" si="61"/>
        <v>1.6962850838428065</v>
      </c>
      <c r="AD181" s="4" t="b">
        <f t="shared" si="62"/>
        <v>0</v>
      </c>
      <c r="AE181" s="1">
        <f t="shared" si="63"/>
        <v>7</v>
      </c>
      <c r="AF181" s="9" t="b">
        <f t="shared" si="64"/>
        <v>0</v>
      </c>
      <c r="AG181" s="1" t="b">
        <f t="shared" si="65"/>
        <v>0</v>
      </c>
      <c r="AH181" s="1" t="b">
        <f t="shared" si="66"/>
        <v>0</v>
      </c>
    </row>
    <row r="182" spans="2:34" x14ac:dyDescent="0.25">
      <c r="B182" s="3">
        <v>41880</v>
      </c>
      <c r="C182" s="1">
        <v>2003.37</v>
      </c>
      <c r="D182" s="1">
        <v>276.90899999999999</v>
      </c>
      <c r="E182" s="1">
        <f t="shared" si="53"/>
        <v>146.61451091172552</v>
      </c>
      <c r="G182" s="6">
        <f t="shared" si="67"/>
        <v>1</v>
      </c>
      <c r="H182" s="4">
        <f t="shared" si="68"/>
        <v>7.1712347431980832E-4</v>
      </c>
      <c r="I182" s="7">
        <f t="shared" si="54"/>
        <v>1.4366636547480742</v>
      </c>
      <c r="J182" s="4"/>
      <c r="K182" s="6">
        <f t="shared" si="55"/>
        <v>1</v>
      </c>
      <c r="L182" s="4">
        <f t="shared" si="69"/>
        <v>7.1535363506949664E-3</v>
      </c>
      <c r="M182" s="4">
        <f t="shared" si="56"/>
        <v>1.9808785973345924</v>
      </c>
      <c r="N182" s="4"/>
      <c r="O182" s="6">
        <f t="shared" si="70"/>
        <v>0.52104958727495776</v>
      </c>
      <c r="P182" s="4">
        <f t="shared" si="71"/>
        <v>4.30274084591885E-4</v>
      </c>
      <c r="Q182" s="4">
        <f t="shared" si="57"/>
        <v>0.8619981928488446</v>
      </c>
      <c r="R182" s="6">
        <f t="shared" si="72"/>
        <v>0.47895041272504224</v>
      </c>
      <c r="S182" s="4">
        <f t="shared" si="73"/>
        <v>2.8614145402779865E-3</v>
      </c>
      <c r="T182" s="4">
        <f t="shared" si="58"/>
        <v>0.79235143893383697</v>
      </c>
      <c r="U182" s="4">
        <f t="shared" si="74"/>
        <v>1.6543496317826816</v>
      </c>
      <c r="V182" s="4"/>
      <c r="W182" s="6">
        <f t="shared" si="75"/>
        <v>0.60420781224373721</v>
      </c>
      <c r="X182" s="4">
        <f t="shared" si="77"/>
        <v>5.2443586250254797E-4</v>
      </c>
      <c r="Y182" s="4">
        <f t="shared" si="59"/>
        <v>1.0506390738617295</v>
      </c>
      <c r="Z182" s="6">
        <f t="shared" si="76"/>
        <v>0.39579218775626279</v>
      </c>
      <c r="AA182" s="4">
        <f t="shared" si="78"/>
        <v>2.4854060926703817E-3</v>
      </c>
      <c r="AB182" s="4">
        <f t="shared" si="60"/>
        <v>0.68823131571526275</v>
      </c>
      <c r="AC182" s="4">
        <f t="shared" si="61"/>
        <v>1.7388703895769924</v>
      </c>
      <c r="AD182" s="4" t="b">
        <f t="shared" si="62"/>
        <v>0</v>
      </c>
      <c r="AE182" s="1">
        <f t="shared" si="63"/>
        <v>8</v>
      </c>
      <c r="AF182" s="9" t="b">
        <f t="shared" si="64"/>
        <v>0</v>
      </c>
      <c r="AG182" s="1" t="b">
        <f t="shared" si="65"/>
        <v>1</v>
      </c>
      <c r="AH182" s="1" t="b">
        <f t="shared" si="66"/>
        <v>0</v>
      </c>
    </row>
    <row r="183" spans="2:34" x14ac:dyDescent="0.25">
      <c r="B183" s="3">
        <v>41912</v>
      </c>
      <c r="C183" s="1">
        <v>1972.29</v>
      </c>
      <c r="D183" s="1">
        <v>276.07</v>
      </c>
      <c r="E183" s="1">
        <f t="shared" si="53"/>
        <v>144.33995404048534</v>
      </c>
      <c r="G183" s="6">
        <f t="shared" si="67"/>
        <v>1</v>
      </c>
      <c r="H183" s="4">
        <f t="shared" si="68"/>
        <v>7.1712347431980832E-4</v>
      </c>
      <c r="I183" s="7">
        <f t="shared" si="54"/>
        <v>1.4143754571662148</v>
      </c>
      <c r="J183" s="4"/>
      <c r="K183" s="6">
        <f t="shared" si="55"/>
        <v>1</v>
      </c>
      <c r="L183" s="4">
        <f t="shared" si="69"/>
        <v>7.1535363506949664E-3</v>
      </c>
      <c r="M183" s="4">
        <f t="shared" si="56"/>
        <v>1.9748767803363594</v>
      </c>
      <c r="N183" s="4"/>
      <c r="O183" s="6">
        <f t="shared" si="70"/>
        <v>0.51790413220105458</v>
      </c>
      <c r="P183" s="4">
        <f t="shared" si="71"/>
        <v>4.30274084591885E-4</v>
      </c>
      <c r="Q183" s="4">
        <f t="shared" si="57"/>
        <v>0.84862527429972889</v>
      </c>
      <c r="R183" s="6">
        <f t="shared" si="72"/>
        <v>0.48209586779894542</v>
      </c>
      <c r="S183" s="4">
        <f t="shared" si="73"/>
        <v>2.8614145402779865E-3</v>
      </c>
      <c r="T183" s="4">
        <f t="shared" si="58"/>
        <v>0.78995071213454371</v>
      </c>
      <c r="U183" s="4">
        <f t="shared" si="74"/>
        <v>1.6385759864342726</v>
      </c>
      <c r="V183" s="4"/>
      <c r="W183" s="6">
        <f t="shared" si="75"/>
        <v>0.60119048181506574</v>
      </c>
      <c r="X183" s="4">
        <f t="shared" si="77"/>
        <v>5.2443586250254797E-4</v>
      </c>
      <c r="Y183" s="4">
        <f t="shared" si="59"/>
        <v>1.0343396072551503</v>
      </c>
      <c r="Z183" s="6">
        <f t="shared" si="76"/>
        <v>0.39880951818493421</v>
      </c>
      <c r="AA183" s="4">
        <f t="shared" si="78"/>
        <v>2.4854060926703817E-3</v>
      </c>
      <c r="AB183" s="4">
        <f t="shared" si="60"/>
        <v>0.6861460600035123</v>
      </c>
      <c r="AC183" s="4">
        <f t="shared" si="61"/>
        <v>1.7204856672586626</v>
      </c>
      <c r="AD183" s="4" t="b">
        <f t="shared" si="62"/>
        <v>0</v>
      </c>
      <c r="AE183" s="1">
        <f t="shared" si="63"/>
        <v>9</v>
      </c>
      <c r="AF183" s="9" t="b">
        <f t="shared" si="64"/>
        <v>1</v>
      </c>
      <c r="AG183" s="1" t="b">
        <f t="shared" si="65"/>
        <v>0</v>
      </c>
      <c r="AH183" s="1" t="b">
        <f t="shared" si="66"/>
        <v>0</v>
      </c>
    </row>
    <row r="184" spans="2:34" x14ac:dyDescent="0.25">
      <c r="B184" s="3">
        <v>41943</v>
      </c>
      <c r="C184" s="1">
        <v>2018.05</v>
      </c>
      <c r="D184" s="1">
        <v>277.98200000000003</v>
      </c>
      <c r="E184" s="1">
        <f t="shared" si="53"/>
        <v>147.68885115850176</v>
      </c>
      <c r="G184" s="6">
        <f t="shared" si="67"/>
        <v>1</v>
      </c>
      <c r="H184" s="4">
        <f t="shared" si="68"/>
        <v>7.1712347431980832E-4</v>
      </c>
      <c r="I184" s="7">
        <f t="shared" si="54"/>
        <v>1.4471910273510891</v>
      </c>
      <c r="J184" s="4"/>
      <c r="K184" s="6">
        <f t="shared" si="55"/>
        <v>1</v>
      </c>
      <c r="L184" s="4">
        <f t="shared" si="69"/>
        <v>7.1535363506949664E-3</v>
      </c>
      <c r="M184" s="4">
        <f t="shared" si="56"/>
        <v>1.9885543418388882</v>
      </c>
      <c r="N184" s="4"/>
      <c r="O184" s="6">
        <f t="shared" si="70"/>
        <v>0.52190637943844109</v>
      </c>
      <c r="P184" s="4">
        <f t="shared" si="71"/>
        <v>4.30274084591885E-4</v>
      </c>
      <c r="Q184" s="4">
        <f t="shared" si="57"/>
        <v>0.86831461641065355</v>
      </c>
      <c r="R184" s="6">
        <f t="shared" si="72"/>
        <v>0.47809362056155885</v>
      </c>
      <c r="S184" s="4">
        <f t="shared" si="73"/>
        <v>2.8614145402779865E-3</v>
      </c>
      <c r="T184" s="4">
        <f t="shared" si="58"/>
        <v>0.79542173673555527</v>
      </c>
      <c r="U184" s="4">
        <f t="shared" si="74"/>
        <v>1.6637363531462088</v>
      </c>
      <c r="V184" s="4"/>
      <c r="W184" s="6">
        <f t="shared" si="75"/>
        <v>0.60502860866988417</v>
      </c>
      <c r="X184" s="4">
        <f t="shared" si="77"/>
        <v>5.2443586250254797E-4</v>
      </c>
      <c r="Y184" s="4">
        <f t="shared" si="59"/>
        <v>1.0583377923232669</v>
      </c>
      <c r="Z184" s="6">
        <f t="shared" si="76"/>
        <v>0.39497139133011583</v>
      </c>
      <c r="AA184" s="4">
        <f t="shared" si="78"/>
        <v>2.4854060926703817E-3</v>
      </c>
      <c r="AB184" s="4">
        <f t="shared" si="60"/>
        <v>0.69089815645269814</v>
      </c>
      <c r="AC184" s="4">
        <f t="shared" si="61"/>
        <v>1.749235948775965</v>
      </c>
      <c r="AD184" s="4" t="b">
        <f t="shared" si="62"/>
        <v>0</v>
      </c>
      <c r="AE184" s="1">
        <f t="shared" si="63"/>
        <v>10</v>
      </c>
      <c r="AF184" s="9" t="b">
        <f t="shared" si="64"/>
        <v>0</v>
      </c>
      <c r="AG184" s="1" t="b">
        <f t="shared" si="65"/>
        <v>0</v>
      </c>
      <c r="AH184" s="1" t="b">
        <f t="shared" si="66"/>
        <v>0</v>
      </c>
    </row>
    <row r="185" spans="2:34" x14ac:dyDescent="0.25">
      <c r="B185" s="3">
        <v>41971</v>
      </c>
      <c r="C185" s="1">
        <v>2067.56</v>
      </c>
      <c r="D185" s="1">
        <v>279.767</v>
      </c>
      <c r="E185" s="1">
        <f t="shared" si="53"/>
        <v>151.31218805345355</v>
      </c>
      <c r="G185" s="6">
        <f t="shared" si="67"/>
        <v>1</v>
      </c>
      <c r="H185" s="4">
        <f t="shared" si="68"/>
        <v>7.1712347431980832E-4</v>
      </c>
      <c r="I185" s="7">
        <f t="shared" si="54"/>
        <v>1.4826958105646628</v>
      </c>
      <c r="J185" s="4"/>
      <c r="K185" s="6">
        <f t="shared" si="55"/>
        <v>1</v>
      </c>
      <c r="L185" s="4">
        <f t="shared" si="69"/>
        <v>7.1535363506949664E-3</v>
      </c>
      <c r="M185" s="4">
        <f t="shared" si="56"/>
        <v>2.0013234042248786</v>
      </c>
      <c r="N185" s="4"/>
      <c r="O185" s="6">
        <f t="shared" si="70"/>
        <v>0.5263551432683945</v>
      </c>
      <c r="P185" s="4">
        <f t="shared" si="71"/>
        <v>4.30274084591885E-4</v>
      </c>
      <c r="Q185" s="4">
        <f t="shared" si="57"/>
        <v>0.88961748633879778</v>
      </c>
      <c r="R185" s="6">
        <f t="shared" si="72"/>
        <v>0.47364485673160545</v>
      </c>
      <c r="S185" s="4">
        <f t="shared" si="73"/>
        <v>2.8614145402779865E-3</v>
      </c>
      <c r="T185" s="4">
        <f t="shared" si="58"/>
        <v>0.80052936168995148</v>
      </c>
      <c r="U185" s="4">
        <f t="shared" si="74"/>
        <v>1.6901468480287494</v>
      </c>
      <c r="V185" s="4"/>
      <c r="W185" s="6">
        <f t="shared" si="75"/>
        <v>0.60928294867316379</v>
      </c>
      <c r="X185" s="4">
        <f t="shared" si="77"/>
        <v>5.2443586250254797E-4</v>
      </c>
      <c r="Y185" s="4">
        <f t="shared" si="59"/>
        <v>1.0843026118757682</v>
      </c>
      <c r="Z185" s="6">
        <f t="shared" si="76"/>
        <v>0.39071705132683632</v>
      </c>
      <c r="AA185" s="4">
        <f t="shared" si="78"/>
        <v>2.4854060926703817E-3</v>
      </c>
      <c r="AB185" s="4">
        <f t="shared" si="60"/>
        <v>0.69533460632811461</v>
      </c>
      <c r="AC185" s="4">
        <f t="shared" si="61"/>
        <v>1.7796372182038827</v>
      </c>
      <c r="AD185" s="4" t="b">
        <f t="shared" si="62"/>
        <v>0</v>
      </c>
      <c r="AE185" s="1">
        <f t="shared" si="63"/>
        <v>11</v>
      </c>
      <c r="AF185" s="9" t="b">
        <f t="shared" si="64"/>
        <v>0</v>
      </c>
      <c r="AG185" s="1" t="b">
        <f t="shared" si="65"/>
        <v>0</v>
      </c>
      <c r="AH185" s="1" t="b">
        <f t="shared" si="66"/>
        <v>0</v>
      </c>
    </row>
    <row r="186" spans="2:34" x14ac:dyDescent="0.25">
      <c r="B186" s="3">
        <v>42004</v>
      </c>
      <c r="C186" s="1">
        <v>2058.9</v>
      </c>
      <c r="D186" s="1">
        <v>278.78300000000002</v>
      </c>
      <c r="E186" s="1">
        <f t="shared" si="53"/>
        <v>150.67841512858416</v>
      </c>
      <c r="G186" s="6">
        <f t="shared" si="67"/>
        <v>1</v>
      </c>
      <c r="H186" s="4">
        <f t="shared" si="68"/>
        <v>7.1712347431980832E-4</v>
      </c>
      <c r="I186" s="7">
        <f t="shared" si="54"/>
        <v>1.4764855212770533</v>
      </c>
      <c r="J186" s="4"/>
      <c r="K186" s="6">
        <f t="shared" si="55"/>
        <v>1</v>
      </c>
      <c r="L186" s="4">
        <f t="shared" si="69"/>
        <v>7.1535363506949664E-3</v>
      </c>
      <c r="M186" s="4">
        <f t="shared" si="56"/>
        <v>1.9942843244557948</v>
      </c>
      <c r="N186" s="4"/>
      <c r="O186" s="6">
        <f t="shared" si="70"/>
        <v>0.52618713437993625</v>
      </c>
      <c r="P186" s="4">
        <f t="shared" si="71"/>
        <v>4.30274084591885E-4</v>
      </c>
      <c r="Q186" s="4">
        <f t="shared" si="57"/>
        <v>0.88589131276623212</v>
      </c>
      <c r="R186" s="6">
        <f t="shared" si="72"/>
        <v>0.47381286562006381</v>
      </c>
      <c r="S186" s="4">
        <f t="shared" si="73"/>
        <v>2.8614145402779865E-3</v>
      </c>
      <c r="T186" s="4">
        <f t="shared" si="58"/>
        <v>0.79771372978231792</v>
      </c>
      <c r="U186" s="4">
        <f t="shared" si="74"/>
        <v>1.68360504254855</v>
      </c>
      <c r="V186" s="4"/>
      <c r="W186" s="6">
        <f t="shared" si="75"/>
        <v>0.609122511048934</v>
      </c>
      <c r="X186" s="4">
        <f t="shared" si="77"/>
        <v>5.2443586250254797E-4</v>
      </c>
      <c r="Y186" s="4">
        <f t="shared" si="59"/>
        <v>1.0797609973064961</v>
      </c>
      <c r="Z186" s="6">
        <f t="shared" si="76"/>
        <v>0.39087748895106594</v>
      </c>
      <c r="AA186" s="4">
        <f t="shared" si="78"/>
        <v>2.4854060926703817E-3</v>
      </c>
      <c r="AB186" s="4">
        <f t="shared" si="60"/>
        <v>0.6928889667329271</v>
      </c>
      <c r="AC186" s="4">
        <f t="shared" si="61"/>
        <v>1.7726499640394233</v>
      </c>
      <c r="AD186" s="4" t="b">
        <f t="shared" si="62"/>
        <v>1</v>
      </c>
      <c r="AE186" s="1">
        <f t="shared" si="63"/>
        <v>12</v>
      </c>
      <c r="AF186" s="9" t="b">
        <f t="shared" si="64"/>
        <v>1</v>
      </c>
      <c r="AG186" s="1" t="b">
        <f t="shared" si="65"/>
        <v>1</v>
      </c>
      <c r="AH186" s="1" t="b">
        <f t="shared" si="66"/>
        <v>1</v>
      </c>
    </row>
    <row r="187" spans="2:34" x14ac:dyDescent="0.25">
      <c r="B187" s="3">
        <v>42034</v>
      </c>
      <c r="C187" s="1">
        <v>1994.99</v>
      </c>
      <c r="D187" s="1">
        <v>283.89400000000001</v>
      </c>
      <c r="E187" s="1">
        <f t="shared" si="53"/>
        <v>146.00122949020067</v>
      </c>
      <c r="G187" s="6">
        <f t="shared" si="67"/>
        <v>1</v>
      </c>
      <c r="H187" s="4">
        <f t="shared" si="68"/>
        <v>7.1712347431980832E-4</v>
      </c>
      <c r="I187" s="7">
        <f t="shared" si="54"/>
        <v>1.4306541600332745</v>
      </c>
      <c r="J187" s="4"/>
      <c r="K187" s="6">
        <f t="shared" si="55"/>
        <v>1</v>
      </c>
      <c r="L187" s="4">
        <f t="shared" si="69"/>
        <v>7.1535363506949664E-3</v>
      </c>
      <c r="M187" s="4">
        <f t="shared" si="56"/>
        <v>2.0308460487441966</v>
      </c>
      <c r="N187" s="4"/>
      <c r="O187" s="6">
        <f t="shared" si="70"/>
        <v>0.51378261337434372</v>
      </c>
      <c r="P187" s="4">
        <f t="shared" si="71"/>
        <v>4.30274084591885E-4</v>
      </c>
      <c r="Q187" s="4">
        <f t="shared" si="57"/>
        <v>0.8583924960199647</v>
      </c>
      <c r="R187" s="6">
        <f t="shared" si="72"/>
        <v>0.48621738662565633</v>
      </c>
      <c r="S187" s="4">
        <f t="shared" si="73"/>
        <v>2.8614145402779865E-3</v>
      </c>
      <c r="T187" s="4">
        <f t="shared" si="58"/>
        <v>0.81233841949767871</v>
      </c>
      <c r="U187" s="4">
        <f t="shared" si="74"/>
        <v>1.6707309155176433</v>
      </c>
      <c r="V187" s="4"/>
      <c r="W187" s="6">
        <f t="shared" si="75"/>
        <v>0.58801488900243259</v>
      </c>
      <c r="X187" s="4">
        <f t="shared" si="77"/>
        <v>5.1658165934414201E-4</v>
      </c>
      <c r="Y187" s="4">
        <f t="shared" si="59"/>
        <v>1.0305752445749699</v>
      </c>
      <c r="Z187" s="6">
        <f t="shared" si="76"/>
        <v>0.41198511099756741</v>
      </c>
      <c r="AA187" s="4">
        <f t="shared" si="78"/>
        <v>2.5434118494161023E-3</v>
      </c>
      <c r="AB187" s="4">
        <f t="shared" si="60"/>
        <v>0.72205936357813494</v>
      </c>
      <c r="AC187" s="4">
        <f t="shared" si="61"/>
        <v>1.7526346081531048</v>
      </c>
      <c r="AD187" s="4" t="b">
        <f t="shared" si="62"/>
        <v>0</v>
      </c>
      <c r="AE187" s="1">
        <f t="shared" si="63"/>
        <v>1</v>
      </c>
      <c r="AF187" s="9" t="b">
        <f t="shared" si="64"/>
        <v>0</v>
      </c>
      <c r="AG187" s="1" t="b">
        <f t="shared" si="65"/>
        <v>0</v>
      </c>
      <c r="AH187" s="1" t="b">
        <f t="shared" si="66"/>
        <v>0</v>
      </c>
    </row>
    <row r="188" spans="2:34" x14ac:dyDescent="0.25">
      <c r="B188" s="3">
        <v>42062</v>
      </c>
      <c r="C188" s="1">
        <v>2104.5</v>
      </c>
      <c r="D188" s="1">
        <v>280.96600000000001</v>
      </c>
      <c r="E188" s="1">
        <f t="shared" si="53"/>
        <v>154.01560281611802</v>
      </c>
      <c r="G188" s="6">
        <f t="shared" si="67"/>
        <v>1</v>
      </c>
      <c r="H188" s="4">
        <f t="shared" si="68"/>
        <v>7.1712347431980832E-4</v>
      </c>
      <c r="I188" s="7">
        <f t="shared" si="54"/>
        <v>1.5091863517060367</v>
      </c>
      <c r="J188" s="4"/>
      <c r="K188" s="6">
        <f t="shared" si="55"/>
        <v>1</v>
      </c>
      <c r="L188" s="4">
        <f t="shared" si="69"/>
        <v>7.1535363506949664E-3</v>
      </c>
      <c r="M188" s="4">
        <f t="shared" si="56"/>
        <v>2.0099004943093619</v>
      </c>
      <c r="N188" s="4"/>
      <c r="O188" s="6">
        <f t="shared" si="70"/>
        <v>0.52970262536626445</v>
      </c>
      <c r="P188" s="4">
        <f t="shared" si="71"/>
        <v>4.30274084591885E-4</v>
      </c>
      <c r="Q188" s="4">
        <f t="shared" si="57"/>
        <v>0.90551181102362199</v>
      </c>
      <c r="R188" s="6">
        <f t="shared" si="72"/>
        <v>0.4702973746337355</v>
      </c>
      <c r="S188" s="4">
        <f t="shared" si="73"/>
        <v>2.8614145402779865E-3</v>
      </c>
      <c r="T188" s="4">
        <f t="shared" si="58"/>
        <v>0.80396019772374472</v>
      </c>
      <c r="U188" s="4">
        <f t="shared" si="74"/>
        <v>1.7094720087473667</v>
      </c>
      <c r="V188" s="4"/>
      <c r="W188" s="6">
        <f t="shared" si="75"/>
        <v>0.60338063570320422</v>
      </c>
      <c r="X188" s="4">
        <f t="shared" si="77"/>
        <v>5.1658165934414201E-4</v>
      </c>
      <c r="Y188" s="4">
        <f t="shared" si="59"/>
        <v>1.0871461020897468</v>
      </c>
      <c r="Z188" s="6">
        <f t="shared" si="76"/>
        <v>0.39661936429679578</v>
      </c>
      <c r="AA188" s="4">
        <f t="shared" si="78"/>
        <v>2.5434118494161023E-3</v>
      </c>
      <c r="AB188" s="4">
        <f t="shared" si="60"/>
        <v>0.7146122536830446</v>
      </c>
      <c r="AC188" s="4">
        <f t="shared" si="61"/>
        <v>1.8017583557727914</v>
      </c>
      <c r="AD188" s="4" t="b">
        <f t="shared" si="62"/>
        <v>0</v>
      </c>
      <c r="AE188" s="1">
        <f t="shared" si="63"/>
        <v>2</v>
      </c>
      <c r="AF188" s="9" t="b">
        <f t="shared" si="64"/>
        <v>0</v>
      </c>
      <c r="AG188" s="1" t="b">
        <f t="shared" si="65"/>
        <v>0</v>
      </c>
      <c r="AH188" s="1" t="b">
        <f t="shared" si="66"/>
        <v>0</v>
      </c>
    </row>
    <row r="189" spans="2:34" x14ac:dyDescent="0.25">
      <c r="B189" s="3">
        <v>42094</v>
      </c>
      <c r="C189" s="1">
        <v>2067.89</v>
      </c>
      <c r="D189" s="1">
        <v>282.58100000000002</v>
      </c>
      <c r="E189" s="1">
        <f t="shared" si="53"/>
        <v>151.33633875382384</v>
      </c>
      <c r="G189" s="6">
        <f t="shared" si="67"/>
        <v>1</v>
      </c>
      <c r="H189" s="4">
        <f t="shared" si="68"/>
        <v>7.1712347431980832E-4</v>
      </c>
      <c r="I189" s="7">
        <f t="shared" si="54"/>
        <v>1.4829324613111883</v>
      </c>
      <c r="J189" s="4"/>
      <c r="K189" s="6">
        <f t="shared" si="55"/>
        <v>1</v>
      </c>
      <c r="L189" s="4">
        <f t="shared" si="69"/>
        <v>7.1535363506949664E-3</v>
      </c>
      <c r="M189" s="4">
        <f t="shared" si="56"/>
        <v>2.0214534555157346</v>
      </c>
      <c r="N189" s="4"/>
      <c r="O189" s="6">
        <f t="shared" si="70"/>
        <v>0.52389923499472069</v>
      </c>
      <c r="P189" s="4">
        <f t="shared" si="71"/>
        <v>4.30274084591885E-4</v>
      </c>
      <c r="Q189" s="4">
        <f t="shared" si="57"/>
        <v>0.88975947678671308</v>
      </c>
      <c r="R189" s="6">
        <f t="shared" si="72"/>
        <v>0.47610076500527926</v>
      </c>
      <c r="S189" s="4">
        <f t="shared" si="73"/>
        <v>2.8614145402779865E-3</v>
      </c>
      <c r="T189" s="4">
        <f t="shared" si="58"/>
        <v>0.80858138220629372</v>
      </c>
      <c r="U189" s="4">
        <f t="shared" si="74"/>
        <v>1.6983408589930069</v>
      </c>
      <c r="V189" s="4"/>
      <c r="W189" s="6">
        <f t="shared" si="75"/>
        <v>0.59779608234414494</v>
      </c>
      <c r="X189" s="4">
        <f t="shared" si="77"/>
        <v>5.1658165934414201E-4</v>
      </c>
      <c r="Y189" s="4">
        <f t="shared" si="59"/>
        <v>1.0682340475411578</v>
      </c>
      <c r="Z189" s="6">
        <f t="shared" si="76"/>
        <v>0.40220391765585511</v>
      </c>
      <c r="AA189" s="4">
        <f t="shared" si="78"/>
        <v>2.5434118494161023E-3</v>
      </c>
      <c r="AB189" s="4">
        <f t="shared" si="60"/>
        <v>0.71871986381985165</v>
      </c>
      <c r="AC189" s="4">
        <f t="shared" si="61"/>
        <v>1.7869539113610093</v>
      </c>
      <c r="AD189" s="4" t="b">
        <f t="shared" si="62"/>
        <v>0</v>
      </c>
      <c r="AE189" s="1">
        <f t="shared" si="63"/>
        <v>3</v>
      </c>
      <c r="AF189" s="9" t="b">
        <f t="shared" si="64"/>
        <v>1</v>
      </c>
      <c r="AG189" s="1" t="b">
        <f t="shared" si="65"/>
        <v>0</v>
      </c>
      <c r="AH189" s="1" t="b">
        <f t="shared" si="66"/>
        <v>0</v>
      </c>
    </row>
    <row r="190" spans="2:34" x14ac:dyDescent="0.25">
      <c r="B190" s="3">
        <v>42124</v>
      </c>
      <c r="C190" s="1">
        <v>2085.5100000000002</v>
      </c>
      <c r="D190" s="1">
        <v>282.363</v>
      </c>
      <c r="E190" s="1">
        <f t="shared" si="53"/>
        <v>152.62583978571743</v>
      </c>
      <c r="G190" s="6">
        <f t="shared" si="67"/>
        <v>1</v>
      </c>
      <c r="H190" s="4">
        <f t="shared" si="68"/>
        <v>7.1712347431980832E-4</v>
      </c>
      <c r="I190" s="7">
        <f t="shared" si="54"/>
        <v>1.4955681769287037</v>
      </c>
      <c r="J190" s="4"/>
      <c r="K190" s="6">
        <f t="shared" si="55"/>
        <v>1</v>
      </c>
      <c r="L190" s="4">
        <f t="shared" si="69"/>
        <v>7.1535363506949664E-3</v>
      </c>
      <c r="M190" s="4">
        <f t="shared" si="56"/>
        <v>2.0198939845912829</v>
      </c>
      <c r="N190" s="4"/>
      <c r="O190" s="6">
        <f t="shared" si="70"/>
        <v>0.52620752681159266</v>
      </c>
      <c r="P190" s="4">
        <f t="shared" si="71"/>
        <v>4.30274084591885E-4</v>
      </c>
      <c r="Q190" s="4">
        <f t="shared" si="57"/>
        <v>0.89734090615722217</v>
      </c>
      <c r="R190" s="6">
        <f t="shared" si="72"/>
        <v>0.47379247318840734</v>
      </c>
      <c r="S190" s="4">
        <f t="shared" si="73"/>
        <v>2.8614145402779865E-3</v>
      </c>
      <c r="T190" s="4">
        <f t="shared" si="58"/>
        <v>0.80795759383651311</v>
      </c>
      <c r="U190" s="4">
        <f t="shared" si="74"/>
        <v>1.7052984999937353</v>
      </c>
      <c r="V190" s="4"/>
      <c r="W190" s="6">
        <f t="shared" si="75"/>
        <v>0.60001963046381634</v>
      </c>
      <c r="X190" s="4">
        <f t="shared" si="77"/>
        <v>5.1658165934414201E-4</v>
      </c>
      <c r="Y190" s="4">
        <f t="shared" si="59"/>
        <v>1.0773362163788016</v>
      </c>
      <c r="Z190" s="6">
        <f t="shared" si="76"/>
        <v>0.3999803695361836</v>
      </c>
      <c r="AA190" s="4">
        <f t="shared" si="78"/>
        <v>2.5434118494161023E-3</v>
      </c>
      <c r="AB190" s="4">
        <f t="shared" si="60"/>
        <v>0.71816540003667895</v>
      </c>
      <c r="AC190" s="4">
        <f t="shared" si="61"/>
        <v>1.7955016164154807</v>
      </c>
      <c r="AD190" s="4" t="b">
        <f t="shared" si="62"/>
        <v>0</v>
      </c>
      <c r="AE190" s="1">
        <f t="shared" si="63"/>
        <v>4</v>
      </c>
      <c r="AF190" s="9" t="b">
        <f t="shared" si="64"/>
        <v>0</v>
      </c>
      <c r="AG190" s="1" t="b">
        <f t="shared" si="65"/>
        <v>1</v>
      </c>
      <c r="AH190" s="1" t="b">
        <f t="shared" si="66"/>
        <v>0</v>
      </c>
    </row>
    <row r="191" spans="2:34" x14ac:dyDescent="0.25">
      <c r="B191" s="3">
        <v>42153</v>
      </c>
      <c r="C191" s="1">
        <v>2107.39</v>
      </c>
      <c r="D191" s="1">
        <v>282.197</v>
      </c>
      <c r="E191" s="1">
        <f t="shared" si="53"/>
        <v>154.22710440420951</v>
      </c>
      <c r="G191" s="6">
        <f t="shared" si="67"/>
        <v>1</v>
      </c>
      <c r="H191" s="4">
        <f t="shared" si="68"/>
        <v>7.1712347431980832E-4</v>
      </c>
      <c r="I191" s="7">
        <f t="shared" si="54"/>
        <v>1.5112588385468209</v>
      </c>
      <c r="J191" s="4"/>
      <c r="K191" s="6">
        <f t="shared" si="55"/>
        <v>1</v>
      </c>
      <c r="L191" s="4">
        <f t="shared" si="69"/>
        <v>7.1535363506949664E-3</v>
      </c>
      <c r="M191" s="4">
        <f t="shared" si="56"/>
        <v>2.0187064975570674</v>
      </c>
      <c r="N191" s="4"/>
      <c r="O191" s="6">
        <f t="shared" si="70"/>
        <v>0.52895534627390517</v>
      </c>
      <c r="P191" s="4">
        <f t="shared" si="71"/>
        <v>4.30274084591885E-4</v>
      </c>
      <c r="Q191" s="4">
        <f t="shared" si="57"/>
        <v>0.90675530312809249</v>
      </c>
      <c r="R191" s="6">
        <f t="shared" si="72"/>
        <v>0.47104465372609472</v>
      </c>
      <c r="S191" s="4">
        <f t="shared" si="73"/>
        <v>2.8614145402779865E-3</v>
      </c>
      <c r="T191" s="4">
        <f t="shared" si="58"/>
        <v>0.80748259902282693</v>
      </c>
      <c r="U191" s="4">
        <f t="shared" si="74"/>
        <v>1.7142379021509195</v>
      </c>
      <c r="V191" s="4"/>
      <c r="W191" s="6">
        <f t="shared" si="75"/>
        <v>0.60266261092900675</v>
      </c>
      <c r="X191" s="4">
        <f t="shared" si="77"/>
        <v>5.1658165934414201E-4</v>
      </c>
      <c r="Y191" s="4">
        <f t="shared" si="59"/>
        <v>1.0886390230852514</v>
      </c>
      <c r="Z191" s="6">
        <f t="shared" si="76"/>
        <v>0.39733738907099331</v>
      </c>
      <c r="AA191" s="4">
        <f t="shared" si="78"/>
        <v>2.5434118494161023E-3</v>
      </c>
      <c r="AB191" s="4">
        <f t="shared" si="60"/>
        <v>0.71774319366967587</v>
      </c>
      <c r="AC191" s="4">
        <f t="shared" si="61"/>
        <v>1.8063822167549273</v>
      </c>
      <c r="AD191" s="4" t="b">
        <f t="shared" si="62"/>
        <v>0</v>
      </c>
      <c r="AE191" s="1">
        <f t="shared" si="63"/>
        <v>5</v>
      </c>
      <c r="AF191" s="9" t="b">
        <f t="shared" si="64"/>
        <v>0</v>
      </c>
      <c r="AG191" s="1" t="b">
        <f t="shared" si="65"/>
        <v>0</v>
      </c>
      <c r="AH191" s="1" t="b">
        <f t="shared" si="66"/>
        <v>0</v>
      </c>
    </row>
    <row r="192" spans="2:34" x14ac:dyDescent="0.25">
      <c r="B192" s="3">
        <v>42185</v>
      </c>
      <c r="C192" s="1">
        <v>2063.11</v>
      </c>
      <c r="D192" s="1">
        <v>281.07</v>
      </c>
      <c r="E192" s="1">
        <f t="shared" si="53"/>
        <v>150.98651951815694</v>
      </c>
      <c r="G192" s="6">
        <f t="shared" si="67"/>
        <v>1</v>
      </c>
      <c r="H192" s="4">
        <f t="shared" si="68"/>
        <v>7.1712347431980832E-4</v>
      </c>
      <c r="I192" s="7">
        <f t="shared" si="54"/>
        <v>1.4795046111039398</v>
      </c>
      <c r="J192" s="4"/>
      <c r="K192" s="6">
        <f t="shared" si="55"/>
        <v>1</v>
      </c>
      <c r="L192" s="4">
        <f t="shared" si="69"/>
        <v>7.1535363506949664E-3</v>
      </c>
      <c r="M192" s="4">
        <f t="shared" si="56"/>
        <v>2.0106444620898341</v>
      </c>
      <c r="N192" s="4"/>
      <c r="O192" s="6">
        <f t="shared" si="70"/>
        <v>0.52465925749643993</v>
      </c>
      <c r="P192" s="4">
        <f t="shared" si="71"/>
        <v>4.30274084591885E-4</v>
      </c>
      <c r="Q192" s="4">
        <f t="shared" si="57"/>
        <v>0.88770276666236392</v>
      </c>
      <c r="R192" s="6">
        <f t="shared" si="72"/>
        <v>0.47534074250356001</v>
      </c>
      <c r="S192" s="4">
        <f t="shared" si="73"/>
        <v>2.8614145402779865E-3</v>
      </c>
      <c r="T192" s="4">
        <f t="shared" si="58"/>
        <v>0.80425778483593369</v>
      </c>
      <c r="U192" s="4">
        <f t="shared" si="74"/>
        <v>1.6919605514982976</v>
      </c>
      <c r="V192" s="4"/>
      <c r="W192" s="6">
        <f t="shared" si="75"/>
        <v>0.59852853808953899</v>
      </c>
      <c r="X192" s="4">
        <f t="shared" si="77"/>
        <v>5.1658165934414201E-4</v>
      </c>
      <c r="Y192" s="4">
        <f t="shared" si="59"/>
        <v>1.0657647872094929</v>
      </c>
      <c r="Z192" s="6">
        <f t="shared" si="76"/>
        <v>0.40147146191046101</v>
      </c>
      <c r="AA192" s="4">
        <f t="shared" si="78"/>
        <v>2.5434118494161023E-3</v>
      </c>
      <c r="AB192" s="4">
        <f t="shared" si="60"/>
        <v>0.71487676851538384</v>
      </c>
      <c r="AC192" s="4">
        <f t="shared" si="61"/>
        <v>1.7806415557248767</v>
      </c>
      <c r="AD192" s="4" t="b">
        <f t="shared" si="62"/>
        <v>1</v>
      </c>
      <c r="AE192" s="1">
        <f t="shared" si="63"/>
        <v>6</v>
      </c>
      <c r="AF192" s="9" t="b">
        <f t="shared" si="64"/>
        <v>1</v>
      </c>
      <c r="AG192" s="1" t="b">
        <f t="shared" si="65"/>
        <v>0</v>
      </c>
      <c r="AH192" s="1" t="b">
        <f t="shared" si="66"/>
        <v>1</v>
      </c>
    </row>
    <row r="193" spans="2:34" x14ac:dyDescent="0.25">
      <c r="B193" s="3">
        <v>42216</v>
      </c>
      <c r="C193" s="1">
        <v>2103.84</v>
      </c>
      <c r="D193" s="1">
        <v>282.65499999999997</v>
      </c>
      <c r="E193" s="1">
        <f t="shared" si="53"/>
        <v>153.96730141537742</v>
      </c>
      <c r="G193" s="6">
        <f t="shared" si="67"/>
        <v>1</v>
      </c>
      <c r="H193" s="4">
        <f t="shared" si="68"/>
        <v>7.1712347431980832E-4</v>
      </c>
      <c r="I193" s="7">
        <f t="shared" si="54"/>
        <v>1.5087130502129857</v>
      </c>
      <c r="J193" s="4"/>
      <c r="K193" s="6">
        <f t="shared" si="55"/>
        <v>1</v>
      </c>
      <c r="L193" s="4">
        <f t="shared" si="69"/>
        <v>7.1535363506949664E-3</v>
      </c>
      <c r="M193" s="4">
        <f t="shared" si="56"/>
        <v>2.0219828172056857</v>
      </c>
      <c r="N193" s="4"/>
      <c r="O193" s="6">
        <f t="shared" si="70"/>
        <v>0.52813113306786452</v>
      </c>
      <c r="P193" s="4">
        <f t="shared" si="71"/>
        <v>4.30274084591885E-4</v>
      </c>
      <c r="Q193" s="4">
        <f t="shared" si="57"/>
        <v>0.9052278301277914</v>
      </c>
      <c r="R193" s="6">
        <f t="shared" si="72"/>
        <v>0.47186886693213553</v>
      </c>
      <c r="S193" s="4">
        <f t="shared" si="73"/>
        <v>2.8614145402779865E-3</v>
      </c>
      <c r="T193" s="4">
        <f t="shared" si="58"/>
        <v>0.80879312688227423</v>
      </c>
      <c r="U193" s="4">
        <f t="shared" si="74"/>
        <v>1.7140209570100655</v>
      </c>
      <c r="V193" s="4"/>
      <c r="W193" s="6">
        <f t="shared" si="75"/>
        <v>0.60333762656970868</v>
      </c>
      <c r="X193" s="4">
        <f t="shared" si="77"/>
        <v>5.178516576600016E-4</v>
      </c>
      <c r="Y193" s="4">
        <f t="shared" si="59"/>
        <v>1.0894770314514179</v>
      </c>
      <c r="Z193" s="6">
        <f t="shared" si="76"/>
        <v>0.39666237343029132</v>
      </c>
      <c r="AA193" s="4">
        <f t="shared" si="78"/>
        <v>2.5340898078412876E-3</v>
      </c>
      <c r="AB193" s="4">
        <f t="shared" si="60"/>
        <v>0.71627315463537911</v>
      </c>
      <c r="AC193" s="4">
        <f t="shared" si="61"/>
        <v>1.805750186086797</v>
      </c>
      <c r="AD193" s="4" t="b">
        <f t="shared" si="62"/>
        <v>0</v>
      </c>
      <c r="AE193" s="1">
        <f t="shared" si="63"/>
        <v>7</v>
      </c>
      <c r="AF193" s="9" t="b">
        <f t="shared" si="64"/>
        <v>0</v>
      </c>
      <c r="AG193" s="1" t="b">
        <f t="shared" si="65"/>
        <v>0</v>
      </c>
      <c r="AH193" s="1" t="b">
        <f t="shared" si="66"/>
        <v>0</v>
      </c>
    </row>
    <row r="194" spans="2:34" x14ac:dyDescent="0.25">
      <c r="B194" s="3">
        <v>42247</v>
      </c>
      <c r="C194" s="1">
        <v>1972.18</v>
      </c>
      <c r="D194" s="1">
        <v>282.517</v>
      </c>
      <c r="E194" s="1">
        <f t="shared" si="53"/>
        <v>144.3319038070286</v>
      </c>
      <c r="G194" s="6">
        <f t="shared" si="67"/>
        <v>1</v>
      </c>
      <c r="H194" s="4">
        <f t="shared" si="68"/>
        <v>7.1712347431980832E-4</v>
      </c>
      <c r="I194" s="7">
        <f t="shared" si="54"/>
        <v>1.4142965735840396</v>
      </c>
      <c r="J194" s="4"/>
      <c r="K194" s="6">
        <f t="shared" si="55"/>
        <v>1</v>
      </c>
      <c r="L194" s="4">
        <f t="shared" si="69"/>
        <v>7.1535363506949664E-3</v>
      </c>
      <c r="M194" s="4">
        <f t="shared" si="56"/>
        <v>2.0209956291892897</v>
      </c>
      <c r="N194" s="4"/>
      <c r="O194" s="6">
        <f t="shared" si="70"/>
        <v>0.51212440244341439</v>
      </c>
      <c r="P194" s="4">
        <f t="shared" si="71"/>
        <v>4.30274084591885E-4</v>
      </c>
      <c r="Q194" s="4">
        <f t="shared" si="57"/>
        <v>0.84857794415042376</v>
      </c>
      <c r="R194" s="6">
        <f t="shared" si="72"/>
        <v>0.48787559755658566</v>
      </c>
      <c r="S194" s="4">
        <f t="shared" si="73"/>
        <v>2.8614145402779865E-3</v>
      </c>
      <c r="T194" s="4">
        <f t="shared" si="58"/>
        <v>0.80839825167571588</v>
      </c>
      <c r="U194" s="4">
        <f t="shared" si="74"/>
        <v>1.6569761958261395</v>
      </c>
      <c r="V194" s="4"/>
      <c r="W194" s="6">
        <f t="shared" si="75"/>
        <v>0.58789134613932781</v>
      </c>
      <c r="X194" s="4">
        <f t="shared" si="77"/>
        <v>5.178516576600016E-4</v>
      </c>
      <c r="Y194" s="4">
        <f t="shared" si="59"/>
        <v>1.021296682203902</v>
      </c>
      <c r="Z194" s="6">
        <f t="shared" si="76"/>
        <v>0.4121086538606723</v>
      </c>
      <c r="AA194" s="4">
        <f t="shared" si="78"/>
        <v>2.5340898078412876E-3</v>
      </c>
      <c r="AB194" s="4">
        <f t="shared" si="60"/>
        <v>0.71592345024189707</v>
      </c>
      <c r="AC194" s="4">
        <f t="shared" si="61"/>
        <v>1.737220132445799</v>
      </c>
      <c r="AD194" s="4" t="b">
        <f t="shared" si="62"/>
        <v>0</v>
      </c>
      <c r="AE194" s="1">
        <f t="shared" si="63"/>
        <v>8</v>
      </c>
      <c r="AF194" s="9" t="b">
        <f t="shared" si="64"/>
        <v>0</v>
      </c>
      <c r="AG194" s="1" t="b">
        <f t="shared" si="65"/>
        <v>1</v>
      </c>
      <c r="AH194" s="1" t="b">
        <f t="shared" si="66"/>
        <v>0</v>
      </c>
    </row>
    <row r="195" spans="2:34" x14ac:dyDescent="0.25">
      <c r="B195" s="3">
        <v>42277</v>
      </c>
      <c r="C195" s="1">
        <v>1920.03</v>
      </c>
      <c r="D195" s="1">
        <v>285.01600000000002</v>
      </c>
      <c r="E195" s="1">
        <f t="shared" si="53"/>
        <v>140.51536130911433</v>
      </c>
      <c r="G195" s="6">
        <f t="shared" si="67"/>
        <v>1</v>
      </c>
      <c r="H195" s="4">
        <f t="shared" si="68"/>
        <v>7.1712347431980832E-4</v>
      </c>
      <c r="I195" s="7">
        <f t="shared" si="54"/>
        <v>1.3768985843982615</v>
      </c>
      <c r="J195" s="4"/>
      <c r="K195" s="6">
        <f t="shared" si="55"/>
        <v>1</v>
      </c>
      <c r="L195" s="4">
        <f t="shared" si="69"/>
        <v>7.1535363506949664E-3</v>
      </c>
      <c r="M195" s="4">
        <f t="shared" si="56"/>
        <v>2.0388723165296767</v>
      </c>
      <c r="N195" s="4"/>
      <c r="O195" s="6">
        <f t="shared" si="70"/>
        <v>0.50322540687656714</v>
      </c>
      <c r="P195" s="4">
        <f t="shared" si="71"/>
        <v>4.30274084591885E-4</v>
      </c>
      <c r="Q195" s="4">
        <f t="shared" si="57"/>
        <v>0.82613915063895693</v>
      </c>
      <c r="R195" s="6">
        <f t="shared" si="72"/>
        <v>0.49677459312343281</v>
      </c>
      <c r="S195" s="4">
        <f t="shared" si="73"/>
        <v>2.8614145402779865E-3</v>
      </c>
      <c r="T195" s="4">
        <f t="shared" si="58"/>
        <v>0.81554892661187062</v>
      </c>
      <c r="U195" s="4">
        <f t="shared" si="74"/>
        <v>1.6416880772508275</v>
      </c>
      <c r="V195" s="4"/>
      <c r="W195" s="6">
        <f t="shared" si="75"/>
        <v>0.57923890226772767</v>
      </c>
      <c r="X195" s="4">
        <f t="shared" si="77"/>
        <v>5.178516576600016E-4</v>
      </c>
      <c r="Y195" s="4">
        <f t="shared" si="59"/>
        <v>0.99429071825693283</v>
      </c>
      <c r="Z195" s="6">
        <f t="shared" si="76"/>
        <v>0.42076109773227238</v>
      </c>
      <c r="AA195" s="4">
        <f t="shared" si="78"/>
        <v>2.5340898078412876E-3</v>
      </c>
      <c r="AB195" s="4">
        <f t="shared" si="60"/>
        <v>0.72225614067169241</v>
      </c>
      <c r="AC195" s="4">
        <f t="shared" si="61"/>
        <v>1.7165468589286252</v>
      </c>
      <c r="AD195" s="4" t="b">
        <f t="shared" si="62"/>
        <v>0</v>
      </c>
      <c r="AE195" s="1">
        <f t="shared" si="63"/>
        <v>9</v>
      </c>
      <c r="AF195" s="9" t="b">
        <f t="shared" si="64"/>
        <v>1</v>
      </c>
      <c r="AG195" s="1" t="b">
        <f t="shared" si="65"/>
        <v>0</v>
      </c>
      <c r="AH195" s="1" t="b">
        <f t="shared" si="66"/>
        <v>0</v>
      </c>
    </row>
    <row r="196" spans="2:34" x14ac:dyDescent="0.25">
      <c r="B196" s="3">
        <v>42307</v>
      </c>
      <c r="C196" s="1">
        <v>2079.36</v>
      </c>
      <c r="D196" s="1">
        <v>283.93200000000002</v>
      </c>
      <c r="E196" s="1">
        <f t="shared" si="53"/>
        <v>152.17575855154345</v>
      </c>
      <c r="G196" s="6">
        <f t="shared" si="67"/>
        <v>1</v>
      </c>
      <c r="H196" s="4">
        <f t="shared" si="68"/>
        <v>7.1712347431980832E-4</v>
      </c>
      <c r="I196" s="7">
        <f t="shared" si="54"/>
        <v>1.4911578675616368</v>
      </c>
      <c r="J196" s="4"/>
      <c r="K196" s="6">
        <f t="shared" si="55"/>
        <v>1</v>
      </c>
      <c r="L196" s="4">
        <f t="shared" si="69"/>
        <v>7.1535363506949664E-3</v>
      </c>
      <c r="M196" s="4">
        <f t="shared" si="56"/>
        <v>2.0311178831255234</v>
      </c>
      <c r="N196" s="4"/>
      <c r="O196" s="6">
        <f t="shared" si="70"/>
        <v>0.52408925952484298</v>
      </c>
      <c r="P196" s="4">
        <f t="shared" si="71"/>
        <v>4.30274084591885E-4</v>
      </c>
      <c r="Q196" s="4">
        <f t="shared" si="57"/>
        <v>0.89469472053698207</v>
      </c>
      <c r="R196" s="6">
        <f t="shared" si="72"/>
        <v>0.47591074047515702</v>
      </c>
      <c r="S196" s="4">
        <f t="shared" si="73"/>
        <v>2.8614145402779865E-3</v>
      </c>
      <c r="T196" s="4">
        <f t="shared" si="58"/>
        <v>0.81244715325020933</v>
      </c>
      <c r="U196" s="4">
        <f t="shared" si="74"/>
        <v>1.7071418737871915</v>
      </c>
      <c r="V196" s="4"/>
      <c r="W196" s="6">
        <f t="shared" si="75"/>
        <v>0.59945137327268405</v>
      </c>
      <c r="X196" s="4">
        <f t="shared" si="77"/>
        <v>5.178516576600016E-4</v>
      </c>
      <c r="Y196" s="4">
        <f t="shared" si="59"/>
        <v>1.076800022871901</v>
      </c>
      <c r="Z196" s="6">
        <f t="shared" si="76"/>
        <v>0.40054862672731595</v>
      </c>
      <c r="AA196" s="4">
        <f t="shared" si="78"/>
        <v>2.5340898078412876E-3</v>
      </c>
      <c r="AB196" s="4">
        <f t="shared" si="60"/>
        <v>0.71950918731999247</v>
      </c>
      <c r="AC196" s="4">
        <f t="shared" si="61"/>
        <v>1.7963092101918936</v>
      </c>
      <c r="AD196" s="4" t="b">
        <f t="shared" si="62"/>
        <v>0</v>
      </c>
      <c r="AE196" s="1">
        <f t="shared" si="63"/>
        <v>10</v>
      </c>
      <c r="AF196" s="9" t="b">
        <f t="shared" si="64"/>
        <v>0</v>
      </c>
      <c r="AG196" s="1" t="b">
        <f t="shared" si="65"/>
        <v>0</v>
      </c>
      <c r="AH196" s="1" t="b">
        <f t="shared" si="66"/>
        <v>0</v>
      </c>
    </row>
    <row r="197" spans="2:34" x14ac:dyDescent="0.25">
      <c r="B197" s="3">
        <v>42338</v>
      </c>
      <c r="C197" s="1">
        <v>2080.41</v>
      </c>
      <c r="D197" s="1">
        <v>282.98399999999998</v>
      </c>
      <c r="E197" s="1">
        <f t="shared" si="53"/>
        <v>152.25260168908531</v>
      </c>
      <c r="G197" s="6">
        <f t="shared" si="67"/>
        <v>1</v>
      </c>
      <c r="H197" s="4">
        <f t="shared" si="68"/>
        <v>7.1712347431980832E-4</v>
      </c>
      <c r="I197" s="7">
        <f t="shared" si="54"/>
        <v>1.4919108472096723</v>
      </c>
      <c r="J197" s="4"/>
      <c r="K197" s="6">
        <f t="shared" si="55"/>
        <v>1</v>
      </c>
      <c r="L197" s="4">
        <f t="shared" si="69"/>
        <v>7.1535363506949664E-3</v>
      </c>
      <c r="M197" s="4">
        <f t="shared" si="56"/>
        <v>2.0243363306650641</v>
      </c>
      <c r="N197" s="4"/>
      <c r="O197" s="6">
        <f t="shared" si="70"/>
        <v>0.52504924801971165</v>
      </c>
      <c r="P197" s="4">
        <f t="shared" si="71"/>
        <v>4.30274084591885E-4</v>
      </c>
      <c r="Q197" s="4">
        <f t="shared" si="57"/>
        <v>0.89514650832580345</v>
      </c>
      <c r="R197" s="6">
        <f t="shared" si="72"/>
        <v>0.4749507519802883</v>
      </c>
      <c r="S197" s="4">
        <f t="shared" si="73"/>
        <v>2.8614145402779865E-3</v>
      </c>
      <c r="T197" s="4">
        <f t="shared" si="58"/>
        <v>0.80973453226602565</v>
      </c>
      <c r="U197" s="4">
        <f t="shared" si="74"/>
        <v>1.7048810405918291</v>
      </c>
      <c r="V197" s="4"/>
      <c r="W197" s="6">
        <f t="shared" si="75"/>
        <v>0.60037525954834703</v>
      </c>
      <c r="X197" s="4">
        <f t="shared" si="77"/>
        <v>5.178516576600016E-4</v>
      </c>
      <c r="Y197" s="4">
        <f t="shared" si="59"/>
        <v>1.077343767112444</v>
      </c>
      <c r="Z197" s="6">
        <f t="shared" si="76"/>
        <v>0.39962474045165297</v>
      </c>
      <c r="AA197" s="4">
        <f t="shared" si="78"/>
        <v>2.5340898078412876E-3</v>
      </c>
      <c r="AB197" s="4">
        <f t="shared" si="60"/>
        <v>0.71710687018215891</v>
      </c>
      <c r="AC197" s="4">
        <f t="shared" si="61"/>
        <v>1.7944506372946027</v>
      </c>
      <c r="AD197" s="4" t="b">
        <f t="shared" si="62"/>
        <v>0</v>
      </c>
      <c r="AE197" s="1">
        <f t="shared" si="63"/>
        <v>11</v>
      </c>
      <c r="AF197" s="9" t="b">
        <f t="shared" si="64"/>
        <v>0</v>
      </c>
      <c r="AG197" s="1" t="b">
        <f t="shared" si="65"/>
        <v>0</v>
      </c>
      <c r="AH197" s="1" t="b">
        <f t="shared" si="66"/>
        <v>0</v>
      </c>
    </row>
    <row r="198" spans="2:34" x14ac:dyDescent="0.25">
      <c r="B198" s="3">
        <v>42369</v>
      </c>
      <c r="C198" s="1">
        <v>2043.94</v>
      </c>
      <c r="D198" s="1">
        <v>282.43</v>
      </c>
      <c r="E198" s="1">
        <f t="shared" si="53"/>
        <v>149.58358337846343</v>
      </c>
      <c r="G198" s="6">
        <f t="shared" si="67"/>
        <v>1</v>
      </c>
      <c r="H198" s="4">
        <f t="shared" si="68"/>
        <v>7.1712347431980832E-4</v>
      </c>
      <c r="I198" s="7">
        <f t="shared" si="54"/>
        <v>1.465757354101229</v>
      </c>
      <c r="J198" s="4"/>
      <c r="K198" s="6">
        <f t="shared" si="55"/>
        <v>1</v>
      </c>
      <c r="L198" s="4">
        <f t="shared" si="69"/>
        <v>7.1535363506949664E-3</v>
      </c>
      <c r="M198" s="4">
        <f t="shared" si="56"/>
        <v>2.0203732715267795</v>
      </c>
      <c r="N198" s="4"/>
      <c r="O198" s="6">
        <f t="shared" si="70"/>
        <v>0.52112613967358234</v>
      </c>
      <c r="P198" s="4">
        <f t="shared" si="71"/>
        <v>4.30274084591885E-4</v>
      </c>
      <c r="Q198" s="4">
        <f t="shared" si="57"/>
        <v>0.87945441246073741</v>
      </c>
      <c r="R198" s="6">
        <f t="shared" si="72"/>
        <v>0.4788738603264176</v>
      </c>
      <c r="S198" s="4">
        <f t="shared" si="73"/>
        <v>2.8614145402779865E-3</v>
      </c>
      <c r="T198" s="4">
        <f t="shared" si="58"/>
        <v>0.80814930861071177</v>
      </c>
      <c r="U198" s="4">
        <f t="shared" si="74"/>
        <v>1.6876037210714492</v>
      </c>
      <c r="V198" s="4"/>
      <c r="W198" s="6">
        <f t="shared" si="75"/>
        <v>0.59659630393755392</v>
      </c>
      <c r="X198" s="4">
        <f t="shared" si="77"/>
        <v>5.178516576600016E-4</v>
      </c>
      <c r="Y198" s="4">
        <f t="shared" si="59"/>
        <v>1.0584577171575837</v>
      </c>
      <c r="Z198" s="6">
        <f t="shared" si="76"/>
        <v>0.40340369606244603</v>
      </c>
      <c r="AA198" s="4">
        <f t="shared" si="78"/>
        <v>2.5340898078412876E-3</v>
      </c>
      <c r="AB198" s="4">
        <f t="shared" si="60"/>
        <v>0.71570298442861491</v>
      </c>
      <c r="AC198" s="4">
        <f t="shared" si="61"/>
        <v>1.7741607015861987</v>
      </c>
      <c r="AD198" s="4" t="b">
        <f t="shared" si="62"/>
        <v>1</v>
      </c>
      <c r="AE198" s="1">
        <f t="shared" si="63"/>
        <v>12</v>
      </c>
      <c r="AF198" s="9" t="b">
        <f t="shared" si="64"/>
        <v>1</v>
      </c>
      <c r="AG198" s="1" t="b">
        <f t="shared" si="65"/>
        <v>1</v>
      </c>
      <c r="AH198" s="1" t="b">
        <f t="shared" si="66"/>
        <v>1</v>
      </c>
    </row>
    <row r="199" spans="2:34" x14ac:dyDescent="0.25">
      <c r="B199" s="3">
        <v>42398</v>
      </c>
      <c r="C199" s="1">
        <v>1940.24</v>
      </c>
      <c r="D199" s="1">
        <v>286.97300000000001</v>
      </c>
      <c r="E199" s="1">
        <f t="shared" si="53"/>
        <v>141.99440874694454</v>
      </c>
      <c r="G199" s="6">
        <f t="shared" si="67"/>
        <v>1</v>
      </c>
      <c r="H199" s="4">
        <f t="shared" si="68"/>
        <v>7.1712347431980832E-4</v>
      </c>
      <c r="I199" s="7">
        <f t="shared" si="54"/>
        <v>1.3913916498142649</v>
      </c>
      <c r="J199" s="4"/>
      <c r="K199" s="6">
        <f t="shared" si="55"/>
        <v>1</v>
      </c>
      <c r="L199" s="4">
        <f t="shared" si="69"/>
        <v>7.1535363506949664E-3</v>
      </c>
      <c r="M199" s="4">
        <f t="shared" si="56"/>
        <v>2.0528717871679869</v>
      </c>
      <c r="N199" s="4"/>
      <c r="O199" s="6">
        <f t="shared" si="70"/>
        <v>0.50413237007769429</v>
      </c>
      <c r="P199" s="4">
        <f t="shared" si="71"/>
        <v>4.30274084591885E-4</v>
      </c>
      <c r="Q199" s="4">
        <f t="shared" si="57"/>
        <v>0.83483498988855898</v>
      </c>
      <c r="R199" s="6">
        <f t="shared" si="72"/>
        <v>0.4958676299223056</v>
      </c>
      <c r="S199" s="4">
        <f t="shared" si="73"/>
        <v>2.8614145402779865E-3</v>
      </c>
      <c r="T199" s="4">
        <f t="shared" si="58"/>
        <v>0.82114871486719465</v>
      </c>
      <c r="U199" s="4">
        <f t="shared" si="74"/>
        <v>1.6559837047557537</v>
      </c>
      <c r="V199" s="4"/>
      <c r="W199" s="6">
        <f t="shared" si="75"/>
        <v>0.58356855035041155</v>
      </c>
      <c r="X199" s="4">
        <f t="shared" si="77"/>
        <v>5.2080610044899511E-4</v>
      </c>
      <c r="Y199" s="4">
        <f t="shared" si="59"/>
        <v>1.0104888283351583</v>
      </c>
      <c r="Z199" s="6">
        <f t="shared" si="76"/>
        <v>0.41643144964958839</v>
      </c>
      <c r="AA199" s="4">
        <f t="shared" si="78"/>
        <v>2.5127085672006495E-3</v>
      </c>
      <c r="AB199" s="4">
        <f t="shared" si="60"/>
        <v>0.72107951565527206</v>
      </c>
      <c r="AC199" s="4">
        <f t="shared" si="61"/>
        <v>1.7315683439904304</v>
      </c>
      <c r="AD199" s="4" t="b">
        <f t="shared" si="62"/>
        <v>0</v>
      </c>
      <c r="AE199" s="1">
        <f t="shared" si="63"/>
        <v>1</v>
      </c>
      <c r="AF199" s="9" t="b">
        <f t="shared" si="64"/>
        <v>0</v>
      </c>
      <c r="AG199" s="1" t="b">
        <f t="shared" si="65"/>
        <v>0</v>
      </c>
      <c r="AH199" s="1" t="b">
        <f t="shared" si="66"/>
        <v>0</v>
      </c>
    </row>
    <row r="200" spans="2:34" x14ac:dyDescent="0.25">
      <c r="B200" s="3">
        <v>42429</v>
      </c>
      <c r="C200" s="1">
        <v>1932.23</v>
      </c>
      <c r="D200" s="1">
        <v>288.49799999999999</v>
      </c>
      <c r="E200" s="1">
        <f t="shared" ref="E200:E205" si="79">(C200/$C$8)*100</f>
        <v>141.40820538341066</v>
      </c>
      <c r="G200" s="6">
        <f t="shared" si="67"/>
        <v>1</v>
      </c>
      <c r="H200" s="4">
        <f t="shared" si="68"/>
        <v>7.1712347431980832E-4</v>
      </c>
      <c r="I200" s="7">
        <f t="shared" ref="I200:I205" si="80">H200*C200</f>
        <v>1.3856474907849632</v>
      </c>
      <c r="J200" s="4"/>
      <c r="K200" s="6">
        <f t="shared" ref="K200:K205" si="81">M200/M200</f>
        <v>1</v>
      </c>
      <c r="L200" s="4">
        <f t="shared" si="69"/>
        <v>7.1535363506949664E-3</v>
      </c>
      <c r="M200" s="4">
        <f t="shared" ref="M200:M205" si="82">L200*D200</f>
        <v>2.0637809301027965</v>
      </c>
      <c r="N200" s="4"/>
      <c r="O200" s="6">
        <f t="shared" si="70"/>
        <v>0.50177322691677662</v>
      </c>
      <c r="P200" s="4">
        <f t="shared" si="71"/>
        <v>4.30274084591885E-4</v>
      </c>
      <c r="Q200" s="4">
        <f t="shared" ref="Q200:Q205" si="83">P200*C200</f>
        <v>0.83138849447097796</v>
      </c>
      <c r="R200" s="6">
        <f t="shared" si="72"/>
        <v>0.49822677308322338</v>
      </c>
      <c r="S200" s="4">
        <f t="shared" si="73"/>
        <v>2.8614145402779865E-3</v>
      </c>
      <c r="T200" s="4">
        <f t="shared" ref="T200:T205" si="84">S200*D200</f>
        <v>0.82551237204111849</v>
      </c>
      <c r="U200" s="4">
        <f t="shared" si="74"/>
        <v>1.6569008665120966</v>
      </c>
      <c r="V200" s="4"/>
      <c r="W200" s="6">
        <f t="shared" si="75"/>
        <v>0.58127343220359973</v>
      </c>
      <c r="X200" s="4">
        <f t="shared" si="77"/>
        <v>5.2080610044899511E-4</v>
      </c>
      <c r="Y200" s="4">
        <f t="shared" ref="Y200:Y205" si="85">X200*C200</f>
        <v>1.0063171714705619</v>
      </c>
      <c r="Z200" s="6">
        <f t="shared" si="76"/>
        <v>0.41872656779640027</v>
      </c>
      <c r="AA200" s="4">
        <f t="shared" si="78"/>
        <v>2.5127085672006495E-3</v>
      </c>
      <c r="AB200" s="4">
        <f t="shared" ref="AB200:AB205" si="86">AA200*D200</f>
        <v>0.72491139622025291</v>
      </c>
      <c r="AC200" s="4">
        <f t="shared" ref="AC200:AC205" si="87">AB200+Y200</f>
        <v>1.7312285676908148</v>
      </c>
      <c r="AD200" s="4" t="b">
        <f t="shared" ref="AD200:AD205" si="88">IF($AD$6=4,AF200,IF($AD$6=3,AG200,IF($AD$6=6,AH200,TRUE)))</f>
        <v>0</v>
      </c>
      <c r="AE200" s="1">
        <f t="shared" ref="AE200:AE205" si="89">MONTH(B200)</f>
        <v>2</v>
      </c>
      <c r="AF200" s="9" t="b">
        <f t="shared" ref="AF200:AF205" si="90">OR(AE200=3,AE200=6,AE200=9,AE200=12)</f>
        <v>0</v>
      </c>
      <c r="AG200" s="1" t="b">
        <f t="shared" ref="AG200:AG205" si="91">OR(AE200=4,AE200=8,AE200=12)</f>
        <v>0</v>
      </c>
      <c r="AH200" s="1" t="b">
        <f t="shared" ref="AH200:AH205" si="92">OR(AE200=6,AE200=12)</f>
        <v>0</v>
      </c>
    </row>
    <row r="201" spans="2:34" x14ac:dyDescent="0.25">
      <c r="B201" s="3">
        <v>42460</v>
      </c>
      <c r="C201" s="1">
        <v>2059.7399999999998</v>
      </c>
      <c r="D201" s="1">
        <v>289.09500000000003</v>
      </c>
      <c r="E201" s="1">
        <f t="shared" si="79"/>
        <v>150.73988963861768</v>
      </c>
      <c r="G201" s="6">
        <f t="shared" ref="G201:G205" si="93">I201/I201</f>
        <v>1</v>
      </c>
      <c r="H201" s="4">
        <f t="shared" ref="H201:H205" si="94">H200</f>
        <v>7.1712347431980832E-4</v>
      </c>
      <c r="I201" s="7">
        <f t="shared" si="80"/>
        <v>1.4770879049954819</v>
      </c>
      <c r="J201" s="4"/>
      <c r="K201" s="6">
        <f t="shared" si="81"/>
        <v>1</v>
      </c>
      <c r="L201" s="4">
        <f t="shared" ref="L201:L205" si="95">L200</f>
        <v>7.1535363506949664E-3</v>
      </c>
      <c r="M201" s="4">
        <f t="shared" si="82"/>
        <v>2.0680515913041617</v>
      </c>
      <c r="N201" s="4"/>
      <c r="O201" s="6">
        <f t="shared" ref="O201:O205" si="96">Q201/$U201</f>
        <v>0.51722586040181073</v>
      </c>
      <c r="P201" s="4">
        <f t="shared" ref="P201:P205" si="97">P200</f>
        <v>4.30274084591885E-4</v>
      </c>
      <c r="Q201" s="4">
        <f t="shared" si="83"/>
        <v>0.88625274299728918</v>
      </c>
      <c r="R201" s="6">
        <f t="shared" ref="R201:R205" si="98">T201/$U201</f>
        <v>0.48277413959818932</v>
      </c>
      <c r="S201" s="4">
        <f t="shared" ref="S201:S205" si="99">S200</f>
        <v>2.8614145402779865E-3</v>
      </c>
      <c r="T201" s="4">
        <f t="shared" si="84"/>
        <v>0.82722063652166455</v>
      </c>
      <c r="U201" s="4">
        <f t="shared" ref="U201:U205" si="100">T201+Q201</f>
        <v>1.7134733795189536</v>
      </c>
      <c r="V201" s="4"/>
      <c r="W201" s="6">
        <f t="shared" ref="W201:W205" si="101">Y201/AC201</f>
        <v>0.5962444058705606</v>
      </c>
      <c r="X201" s="4">
        <f t="shared" si="77"/>
        <v>5.2080610044899511E-4</v>
      </c>
      <c r="Y201" s="4">
        <f t="shared" si="85"/>
        <v>1.072725157338813</v>
      </c>
      <c r="Z201" s="6">
        <f t="shared" ref="Z201:Z205" si="102">AB201/AC201</f>
        <v>0.4037555941294394</v>
      </c>
      <c r="AA201" s="4">
        <f t="shared" si="78"/>
        <v>2.5127085672006495E-3</v>
      </c>
      <c r="AB201" s="4">
        <f t="shared" si="86"/>
        <v>0.72641148323487181</v>
      </c>
      <c r="AC201" s="4">
        <f t="shared" si="87"/>
        <v>1.7991366405736848</v>
      </c>
      <c r="AD201" s="4" t="b">
        <f t="shared" si="88"/>
        <v>0</v>
      </c>
      <c r="AE201" s="1">
        <f t="shared" si="89"/>
        <v>3</v>
      </c>
      <c r="AF201" s="9" t="b">
        <f t="shared" si="90"/>
        <v>1</v>
      </c>
      <c r="AG201" s="1" t="b">
        <f t="shared" si="91"/>
        <v>0</v>
      </c>
      <c r="AH201" s="1" t="b">
        <f t="shared" si="92"/>
        <v>0</v>
      </c>
    </row>
    <row r="202" spans="2:34" x14ac:dyDescent="0.25">
      <c r="B202" s="3">
        <v>42489</v>
      </c>
      <c r="C202" s="1">
        <v>2065.3000000000002</v>
      </c>
      <c r="D202" s="1">
        <v>288.67899999999997</v>
      </c>
      <c r="E202" s="1">
        <f t="shared" si="79"/>
        <v>151.14679234788719</v>
      </c>
      <c r="G202" s="6">
        <f t="shared" si="93"/>
        <v>1</v>
      </c>
      <c r="H202" s="4">
        <f t="shared" si="94"/>
        <v>7.1712347431980832E-4</v>
      </c>
      <c r="I202" s="7">
        <f t="shared" si="80"/>
        <v>1.4810751115127003</v>
      </c>
      <c r="J202" s="4"/>
      <c r="K202" s="6">
        <f t="shared" si="81"/>
        <v>1</v>
      </c>
      <c r="L202" s="4">
        <f t="shared" si="95"/>
        <v>7.1535363506949664E-3</v>
      </c>
      <c r="M202" s="4">
        <f t="shared" si="82"/>
        <v>2.0650757201822718</v>
      </c>
      <c r="N202" s="4"/>
      <c r="O202" s="6">
        <f t="shared" si="96"/>
        <v>0.51825849384632416</v>
      </c>
      <c r="P202" s="4">
        <f t="shared" si="97"/>
        <v>4.30274084591885E-4</v>
      </c>
      <c r="Q202" s="4">
        <f t="shared" si="83"/>
        <v>0.88864506690762013</v>
      </c>
      <c r="R202" s="6">
        <f t="shared" si="98"/>
        <v>0.48174150615367584</v>
      </c>
      <c r="S202" s="4">
        <f t="shared" si="99"/>
        <v>2.8614145402779865E-3</v>
      </c>
      <c r="T202" s="4">
        <f t="shared" si="84"/>
        <v>0.82603028807290879</v>
      </c>
      <c r="U202" s="4">
        <f t="shared" si="100"/>
        <v>1.7146753549805289</v>
      </c>
      <c r="V202" s="4"/>
      <c r="W202" s="6">
        <f t="shared" si="101"/>
        <v>0.59723963466643404</v>
      </c>
      <c r="X202" s="4">
        <f t="shared" ref="X202:X205" si="103">IF(AD201,($W$7*AC201)/C201,X201)</f>
        <v>5.2080610044899511E-4</v>
      </c>
      <c r="Y202" s="4">
        <f t="shared" si="85"/>
        <v>1.0756208392573097</v>
      </c>
      <c r="Z202" s="6">
        <f t="shared" si="102"/>
        <v>0.40276036533356596</v>
      </c>
      <c r="AA202" s="4">
        <f t="shared" si="78"/>
        <v>2.5127085672006495E-3</v>
      </c>
      <c r="AB202" s="4">
        <f t="shared" si="86"/>
        <v>0.72536619647091627</v>
      </c>
      <c r="AC202" s="4">
        <f t="shared" si="87"/>
        <v>1.8009870357282258</v>
      </c>
      <c r="AD202" s="4" t="b">
        <f t="shared" si="88"/>
        <v>0</v>
      </c>
      <c r="AE202" s="1">
        <f t="shared" si="89"/>
        <v>4</v>
      </c>
      <c r="AF202" s="9" t="b">
        <f t="shared" si="90"/>
        <v>0</v>
      </c>
      <c r="AG202" s="1" t="b">
        <f t="shared" si="91"/>
        <v>1</v>
      </c>
      <c r="AH202" s="1" t="b">
        <f t="shared" si="92"/>
        <v>0</v>
      </c>
    </row>
    <row r="203" spans="2:34" x14ac:dyDescent="0.25">
      <c r="B203" s="3">
        <v>42521</v>
      </c>
      <c r="C203" s="1">
        <v>2096.96</v>
      </c>
      <c r="D203" s="1">
        <v>288.31200000000001</v>
      </c>
      <c r="E203" s="1">
        <f t="shared" si="79"/>
        <v>153.46379590462669</v>
      </c>
      <c r="G203" s="6">
        <f t="shared" si="93"/>
        <v>1</v>
      </c>
      <c r="H203" s="4">
        <f t="shared" si="94"/>
        <v>7.1712347431980832E-4</v>
      </c>
      <c r="I203" s="7">
        <f t="shared" si="80"/>
        <v>1.5037792407096653</v>
      </c>
      <c r="J203" s="4"/>
      <c r="K203" s="6">
        <f t="shared" si="81"/>
        <v>1</v>
      </c>
      <c r="L203" s="4">
        <f t="shared" si="95"/>
        <v>7.1535363506949664E-3</v>
      </c>
      <c r="M203" s="4">
        <f t="shared" si="82"/>
        <v>2.062450372341567</v>
      </c>
      <c r="N203" s="4"/>
      <c r="O203" s="6">
        <f t="shared" si="96"/>
        <v>0.52237299137413162</v>
      </c>
      <c r="P203" s="4">
        <f t="shared" si="97"/>
        <v>4.30274084591885E-4</v>
      </c>
      <c r="Q203" s="4">
        <f t="shared" si="83"/>
        <v>0.90226754442579915</v>
      </c>
      <c r="R203" s="6">
        <f t="shared" si="98"/>
        <v>0.47762700862586849</v>
      </c>
      <c r="S203" s="4">
        <f t="shared" si="99"/>
        <v>2.8614145402779865E-3</v>
      </c>
      <c r="T203" s="4">
        <f t="shared" si="84"/>
        <v>0.82498014893662686</v>
      </c>
      <c r="U203" s="4">
        <f t="shared" si="100"/>
        <v>1.7272476933624259</v>
      </c>
      <c r="V203" s="4"/>
      <c r="W203" s="6">
        <f t="shared" si="101"/>
        <v>0.60119864600282591</v>
      </c>
      <c r="X203" s="4">
        <f t="shared" si="103"/>
        <v>5.2080610044899511E-4</v>
      </c>
      <c r="Y203" s="4">
        <f t="shared" si="85"/>
        <v>1.0921095603975248</v>
      </c>
      <c r="Z203" s="6">
        <f t="shared" si="102"/>
        <v>0.3988013539971742</v>
      </c>
      <c r="AA203" s="4">
        <f t="shared" ref="AA203:AA205" si="104">IF(AD202,($Z$7*AC202)/D202,AA202)</f>
        <v>2.5127085672006495E-3</v>
      </c>
      <c r="AB203" s="4">
        <f t="shared" si="86"/>
        <v>0.7244440324267537</v>
      </c>
      <c r="AC203" s="4">
        <f t="shared" si="87"/>
        <v>1.8165535928242784</v>
      </c>
      <c r="AD203" s="4" t="b">
        <f t="shared" si="88"/>
        <v>0</v>
      </c>
      <c r="AE203" s="1">
        <f t="shared" si="89"/>
        <v>5</v>
      </c>
      <c r="AF203" s="9" t="b">
        <f t="shared" si="90"/>
        <v>0</v>
      </c>
      <c r="AG203" s="1" t="b">
        <f t="shared" si="91"/>
        <v>0</v>
      </c>
      <c r="AH203" s="1" t="b">
        <f t="shared" si="92"/>
        <v>0</v>
      </c>
    </row>
    <row r="204" spans="2:34" x14ac:dyDescent="0.25">
      <c r="B204" s="3">
        <v>42551</v>
      </c>
      <c r="C204" s="1">
        <v>2098.86</v>
      </c>
      <c r="D204" s="1">
        <v>292.76499999999999</v>
      </c>
      <c r="E204" s="1">
        <f t="shared" si="79"/>
        <v>153.60284539160727</v>
      </c>
      <c r="G204" s="6">
        <f t="shared" si="93"/>
        <v>1</v>
      </c>
      <c r="H204" s="4">
        <f t="shared" si="94"/>
        <v>7.1712347431980832E-4</v>
      </c>
      <c r="I204" s="7">
        <f t="shared" si="80"/>
        <v>1.5051417753108729</v>
      </c>
      <c r="J204" s="4"/>
      <c r="K204" s="6">
        <f t="shared" si="81"/>
        <v>1</v>
      </c>
      <c r="L204" s="4">
        <f t="shared" si="95"/>
        <v>7.1535363506949664E-3</v>
      </c>
      <c r="M204" s="4">
        <f t="shared" si="82"/>
        <v>2.0943050697112118</v>
      </c>
      <c r="N204" s="4"/>
      <c r="O204" s="6">
        <f t="shared" si="96"/>
        <v>0.51877377383232348</v>
      </c>
      <c r="P204" s="4">
        <f t="shared" si="97"/>
        <v>4.30274084591885E-4</v>
      </c>
      <c r="Q204" s="4">
        <f t="shared" si="83"/>
        <v>0.90308506518652376</v>
      </c>
      <c r="R204" s="6">
        <f t="shared" si="98"/>
        <v>0.48122622616767657</v>
      </c>
      <c r="S204" s="4">
        <f t="shared" si="99"/>
        <v>2.8614145402779865E-3</v>
      </c>
      <c r="T204" s="4">
        <f t="shared" si="84"/>
        <v>0.83772202788448469</v>
      </c>
      <c r="U204" s="4">
        <f t="shared" si="100"/>
        <v>1.7408070930710084</v>
      </c>
      <c r="V204" s="4"/>
      <c r="W204" s="6">
        <f t="shared" si="101"/>
        <v>0.59773600674003413</v>
      </c>
      <c r="X204" s="4">
        <f t="shared" si="103"/>
        <v>5.2080610044899511E-4</v>
      </c>
      <c r="Y204" s="4">
        <f t="shared" si="85"/>
        <v>1.0930990919883778</v>
      </c>
      <c r="Z204" s="6">
        <f t="shared" si="102"/>
        <v>0.40226399325996587</v>
      </c>
      <c r="AA204" s="4">
        <f t="shared" si="104"/>
        <v>2.5127085672006495E-3</v>
      </c>
      <c r="AB204" s="4">
        <f t="shared" si="86"/>
        <v>0.73563312367649814</v>
      </c>
      <c r="AC204" s="4">
        <f t="shared" si="87"/>
        <v>1.828732215664876</v>
      </c>
      <c r="AD204" s="4" t="b">
        <f t="shared" si="88"/>
        <v>1</v>
      </c>
      <c r="AE204" s="1">
        <f t="shared" si="89"/>
        <v>6</v>
      </c>
      <c r="AF204" s="9" t="b">
        <f t="shared" si="90"/>
        <v>1</v>
      </c>
      <c r="AG204" s="1" t="b">
        <f t="shared" si="91"/>
        <v>0</v>
      </c>
      <c r="AH204" s="1" t="b">
        <f t="shared" si="92"/>
        <v>1</v>
      </c>
    </row>
    <row r="205" spans="2:34" x14ac:dyDescent="0.25">
      <c r="B205" s="3">
        <v>42580</v>
      </c>
      <c r="C205" s="1">
        <v>2173.6</v>
      </c>
      <c r="D205" s="1">
        <v>292.75299999999999</v>
      </c>
      <c r="E205" s="1">
        <f t="shared" si="79"/>
        <v>159.07261310578005</v>
      </c>
      <c r="G205" s="6">
        <f t="shared" si="93"/>
        <v>1</v>
      </c>
      <c r="H205" s="4">
        <f t="shared" si="94"/>
        <v>7.1712347431980832E-4</v>
      </c>
      <c r="I205" s="7">
        <f t="shared" si="80"/>
        <v>1.5587395837815352</v>
      </c>
      <c r="J205" s="4"/>
      <c r="K205" s="6">
        <f t="shared" si="81"/>
        <v>1</v>
      </c>
      <c r="L205" s="4">
        <f t="shared" si="95"/>
        <v>7.1535363506949664E-3</v>
      </c>
      <c r="M205" s="4">
        <f t="shared" si="82"/>
        <v>2.0942192272750035</v>
      </c>
      <c r="N205" s="4"/>
      <c r="O205" s="6">
        <f t="shared" si="96"/>
        <v>0.5275126429293987</v>
      </c>
      <c r="P205" s="4">
        <f t="shared" si="97"/>
        <v>4.30274084591885E-4</v>
      </c>
      <c r="Q205" s="4">
        <f t="shared" si="83"/>
        <v>0.93524375026892126</v>
      </c>
      <c r="R205" s="6">
        <f t="shared" si="98"/>
        <v>0.47248735707060124</v>
      </c>
      <c r="S205" s="4">
        <f t="shared" si="99"/>
        <v>2.8614145402779865E-3</v>
      </c>
      <c r="T205" s="4">
        <f t="shared" si="84"/>
        <v>0.83768769091000128</v>
      </c>
      <c r="U205" s="4">
        <f t="shared" si="100"/>
        <v>1.7729314411789225</v>
      </c>
      <c r="V205" s="4"/>
      <c r="W205" s="6">
        <f t="shared" si="101"/>
        <v>0.60837733906861013</v>
      </c>
      <c r="X205" s="4">
        <f t="shared" si="103"/>
        <v>5.2277871291983526E-4</v>
      </c>
      <c r="Y205" s="4">
        <f t="shared" si="85"/>
        <v>1.1363118104025538</v>
      </c>
      <c r="Z205" s="6">
        <f t="shared" si="102"/>
        <v>0.39162266093138987</v>
      </c>
      <c r="AA205" s="4">
        <f t="shared" si="104"/>
        <v>2.4985667216571327E-3</v>
      </c>
      <c r="AB205" s="4">
        <f t="shared" si="86"/>
        <v>0.73146290346529053</v>
      </c>
      <c r="AC205" s="4">
        <f t="shared" si="87"/>
        <v>1.8677747138678442</v>
      </c>
      <c r="AD205" s="4" t="b">
        <f t="shared" si="88"/>
        <v>0</v>
      </c>
      <c r="AE205" s="1">
        <f t="shared" si="89"/>
        <v>7</v>
      </c>
      <c r="AF205" s="9" t="b">
        <f t="shared" si="90"/>
        <v>0</v>
      </c>
      <c r="AG205" s="1" t="b">
        <f t="shared" si="91"/>
        <v>0</v>
      </c>
      <c r="AH205" s="1" t="b">
        <f t="shared" si="92"/>
        <v>0</v>
      </c>
    </row>
  </sheetData>
  <mergeCells count="10">
    <mergeCell ref="G4:I4"/>
    <mergeCell ref="K4:M4"/>
    <mergeCell ref="O4:U4"/>
    <mergeCell ref="W4:AD4"/>
    <mergeCell ref="G5:I5"/>
    <mergeCell ref="K5:M5"/>
    <mergeCell ref="O5:Q5"/>
    <mergeCell ref="R5:T5"/>
    <mergeCell ref="W5:Y5"/>
    <mergeCell ref="Z5:A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2019-10-19T18:10:19Z</dcterms:created>
  <dcterms:modified xsi:type="dcterms:W3CDTF">2019-10-19T20:36:34Z</dcterms:modified>
</cp:coreProperties>
</file>