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baldi\Documents\GitHub\GestaoDeRiqueza\Listas\"/>
    </mc:Choice>
  </mc:AlternateContent>
  <xr:revisionPtr revIDLastSave="0" documentId="13_ncr:1_{F9124C13-79AE-4D62-9219-C5560888A969}" xr6:coauthVersionLast="45" xr6:coauthVersionMax="45" xr10:uidLastSave="{00000000-0000-0000-0000-000000000000}"/>
  <bookViews>
    <workbookView xWindow="-120" yWindow="-120" windowWidth="20730" windowHeight="11160" xr2:uid="{A3F62B8E-39A1-4BA4-85A1-72AF2C3A518B}"/>
  </bookViews>
  <sheets>
    <sheet name="Planilha1" sheetId="1" r:id="rId1"/>
    <sheet name="Respota" sheetId="2" r:id="rId2"/>
    <sheet name="Graf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03" i="2" l="1"/>
  <c r="AI203" i="2"/>
  <c r="AH203" i="2"/>
  <c r="AG203" i="2"/>
  <c r="AE203" i="2"/>
  <c r="AE202" i="2"/>
  <c r="S5" i="2"/>
  <c r="AA5" i="2"/>
  <c r="AE201" i="2"/>
  <c r="AE200" i="2"/>
  <c r="AE199" i="2"/>
  <c r="AE198" i="2"/>
  <c r="AE197" i="2"/>
  <c r="AE196" i="2"/>
  <c r="AE195" i="2"/>
  <c r="AE194" i="2"/>
  <c r="AE193" i="2"/>
  <c r="AE192" i="2"/>
  <c r="AE191" i="2"/>
  <c r="AE190" i="2"/>
  <c r="AE189" i="2"/>
  <c r="AE188" i="2"/>
  <c r="AE187" i="2"/>
  <c r="AE186" i="2"/>
  <c r="AE185" i="2"/>
  <c r="AE184" i="2"/>
  <c r="AE183" i="2"/>
  <c r="AE182" i="2"/>
  <c r="AE181" i="2"/>
  <c r="AE180" i="2"/>
  <c r="AE179" i="2"/>
  <c r="AE178" i="2"/>
  <c r="AE177" i="2"/>
  <c r="AE176" i="2"/>
  <c r="AE175" i="2"/>
  <c r="AE174" i="2"/>
  <c r="AE173" i="2"/>
  <c r="AE172" i="2"/>
  <c r="AE171" i="2"/>
  <c r="AE170" i="2"/>
  <c r="AE169" i="2"/>
  <c r="AE168" i="2"/>
  <c r="AE167" i="2"/>
  <c r="AE166" i="2"/>
  <c r="AE165" i="2"/>
  <c r="AE164" i="2"/>
  <c r="AE163" i="2"/>
  <c r="AE162" i="2"/>
  <c r="AE161" i="2"/>
  <c r="AE160" i="2"/>
  <c r="AE159" i="2"/>
  <c r="AE158" i="2"/>
  <c r="AE157" i="2"/>
  <c r="AE156" i="2"/>
  <c r="AE155" i="2"/>
  <c r="AE154" i="2"/>
  <c r="AE153" i="2"/>
  <c r="AE152" i="2"/>
  <c r="AE151" i="2"/>
  <c r="AE150" i="2"/>
  <c r="AE149" i="2"/>
  <c r="AE148" i="2"/>
  <c r="AE147" i="2"/>
  <c r="AE146" i="2"/>
  <c r="AE145" i="2"/>
  <c r="AE144" i="2"/>
  <c r="AE143" i="2"/>
  <c r="AE142" i="2"/>
  <c r="AE141" i="2"/>
  <c r="AE140" i="2"/>
  <c r="AE139" i="2"/>
  <c r="AE138" i="2"/>
  <c r="AE137" i="2"/>
  <c r="AE136" i="2"/>
  <c r="AE135" i="2"/>
  <c r="AE134" i="2"/>
  <c r="AE133" i="2"/>
  <c r="AE132" i="2"/>
  <c r="AE131" i="2"/>
  <c r="AE130" i="2"/>
  <c r="AE129" i="2"/>
  <c r="AE128" i="2"/>
  <c r="AE127" i="2"/>
  <c r="AE126" i="2"/>
  <c r="AE125" i="2"/>
  <c r="AE124" i="2"/>
  <c r="AE123" i="2"/>
  <c r="AE122" i="2"/>
  <c r="AE121" i="2"/>
  <c r="AE120" i="2"/>
  <c r="AE119" i="2"/>
  <c r="AE118" i="2"/>
  <c r="AE117" i="2"/>
  <c r="AE116" i="2"/>
  <c r="AE115" i="2"/>
  <c r="AE114" i="2"/>
  <c r="AE113" i="2"/>
  <c r="AE112" i="2"/>
  <c r="AE111" i="2"/>
  <c r="AE110" i="2"/>
  <c r="AE109" i="2"/>
  <c r="AE108" i="2"/>
  <c r="AE107" i="2"/>
  <c r="AE106" i="2"/>
  <c r="AE105" i="2"/>
  <c r="AE104" i="2"/>
  <c r="AE103" i="2"/>
  <c r="AE102" i="2"/>
  <c r="AE101" i="2"/>
  <c r="AE100" i="2"/>
  <c r="AE99" i="2"/>
  <c r="AE98" i="2"/>
  <c r="AE97" i="2"/>
  <c r="AE96" i="2"/>
  <c r="AE95" i="2"/>
  <c r="AE94" i="2"/>
  <c r="AE93" i="2"/>
  <c r="AE92" i="2"/>
  <c r="AE91" i="2"/>
  <c r="AE90" i="2"/>
  <c r="AE89" i="2"/>
  <c r="AE88" i="2"/>
  <c r="AE87" i="2"/>
  <c r="AE86" i="2"/>
  <c r="AE85" i="2"/>
  <c r="AE84" i="2"/>
  <c r="AE83" i="2"/>
  <c r="AE82" i="2"/>
  <c r="AE81" i="2"/>
  <c r="AE80" i="2"/>
  <c r="AE79" i="2"/>
  <c r="AE78" i="2"/>
  <c r="AE77" i="2"/>
  <c r="AE76" i="2"/>
  <c r="AE75" i="2"/>
  <c r="AE74" i="2"/>
  <c r="AE73" i="2"/>
  <c r="AE72" i="2"/>
  <c r="AE71" i="2"/>
  <c r="AE70" i="2"/>
  <c r="AE69" i="2"/>
  <c r="AE68" i="2"/>
  <c r="AE67" i="2"/>
  <c r="AE66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AE53" i="2"/>
  <c r="AE52" i="2"/>
  <c r="AE51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B5" i="2"/>
  <c r="AC5" i="2"/>
  <c r="F5" i="2"/>
  <c r="X5" i="2"/>
  <c r="Y5" i="2"/>
  <c r="Z5" i="2"/>
  <c r="AD5" i="2"/>
  <c r="AB6" i="2"/>
  <c r="AC6" i="2"/>
  <c r="F6" i="2"/>
  <c r="Y6" i="2"/>
  <c r="Z6" i="2"/>
  <c r="AD6" i="2"/>
  <c r="AB7" i="2"/>
  <c r="AC7" i="2"/>
  <c r="F7" i="2"/>
  <c r="Y7" i="2"/>
  <c r="Z7" i="2"/>
  <c r="AD7" i="2"/>
  <c r="AB8" i="2"/>
  <c r="AC8" i="2"/>
  <c r="F8" i="2"/>
  <c r="Y8" i="2"/>
  <c r="Z8" i="2"/>
  <c r="AD8" i="2"/>
  <c r="AB9" i="2"/>
  <c r="AC9" i="2"/>
  <c r="F9" i="2"/>
  <c r="Y9" i="2"/>
  <c r="Z9" i="2"/>
  <c r="AD9" i="2"/>
  <c r="AB10" i="2"/>
  <c r="AC10" i="2"/>
  <c r="F10" i="2"/>
  <c r="Y10" i="2"/>
  <c r="Z10" i="2"/>
  <c r="AD10" i="2"/>
  <c r="AB11" i="2"/>
  <c r="AC11" i="2"/>
  <c r="F11" i="2"/>
  <c r="Y11" i="2"/>
  <c r="Z11" i="2"/>
  <c r="AD11" i="2"/>
  <c r="AB12" i="2"/>
  <c r="AC12" i="2"/>
  <c r="F12" i="2"/>
  <c r="Y12" i="2"/>
  <c r="Z12" i="2"/>
  <c r="AD12" i="2"/>
  <c r="AB13" i="2"/>
  <c r="AC13" i="2"/>
  <c r="F13" i="2"/>
  <c r="Y13" i="2"/>
  <c r="Z13" i="2"/>
  <c r="AD13" i="2"/>
  <c r="AB14" i="2"/>
  <c r="AC14" i="2"/>
  <c r="F14" i="2"/>
  <c r="Y14" i="2"/>
  <c r="Z14" i="2"/>
  <c r="AD14" i="2"/>
  <c r="AB15" i="2"/>
  <c r="AC15" i="2"/>
  <c r="F15" i="2"/>
  <c r="Y15" i="2"/>
  <c r="Z15" i="2"/>
  <c r="AD15" i="2"/>
  <c r="AB16" i="2"/>
  <c r="AC16" i="2"/>
  <c r="F16" i="2"/>
  <c r="Y16" i="2"/>
  <c r="Z16" i="2"/>
  <c r="AD16" i="2"/>
  <c r="AB17" i="2"/>
  <c r="AC17" i="2"/>
  <c r="F17" i="2"/>
  <c r="Y17" i="2"/>
  <c r="Z17" i="2"/>
  <c r="AD17" i="2"/>
  <c r="AB18" i="2"/>
  <c r="AC18" i="2"/>
  <c r="F18" i="2"/>
  <c r="Y18" i="2"/>
  <c r="Z18" i="2"/>
  <c r="AD18" i="2"/>
  <c r="AB19" i="2"/>
  <c r="AC19" i="2"/>
  <c r="F19" i="2"/>
  <c r="Y19" i="2"/>
  <c r="Z19" i="2"/>
  <c r="AD19" i="2"/>
  <c r="AB20" i="2"/>
  <c r="AC20" i="2"/>
  <c r="F20" i="2"/>
  <c r="Y20" i="2"/>
  <c r="Z20" i="2"/>
  <c r="AD20" i="2"/>
  <c r="AB21" i="2"/>
  <c r="AC21" i="2"/>
  <c r="F21" i="2"/>
  <c r="Y21" i="2"/>
  <c r="Z21" i="2"/>
  <c r="AD21" i="2"/>
  <c r="AB22" i="2"/>
  <c r="AC22" i="2"/>
  <c r="F22" i="2"/>
  <c r="Y22" i="2"/>
  <c r="Z22" i="2"/>
  <c r="AD22" i="2"/>
  <c r="AB23" i="2"/>
  <c r="AC23" i="2"/>
  <c r="F23" i="2"/>
  <c r="Y23" i="2"/>
  <c r="Z23" i="2"/>
  <c r="AD23" i="2"/>
  <c r="AB24" i="2"/>
  <c r="AC24" i="2"/>
  <c r="F24" i="2"/>
  <c r="Y24" i="2"/>
  <c r="Z24" i="2"/>
  <c r="AD24" i="2"/>
  <c r="AB25" i="2"/>
  <c r="AC25" i="2"/>
  <c r="F25" i="2"/>
  <c r="Y25" i="2"/>
  <c r="Z25" i="2"/>
  <c r="AD25" i="2"/>
  <c r="AB26" i="2"/>
  <c r="AC26" i="2"/>
  <c r="F26" i="2"/>
  <c r="Y26" i="2"/>
  <c r="Z26" i="2"/>
  <c r="AD26" i="2"/>
  <c r="AB27" i="2"/>
  <c r="AC27" i="2"/>
  <c r="F27" i="2"/>
  <c r="Y27" i="2"/>
  <c r="Z27" i="2"/>
  <c r="AD27" i="2"/>
  <c r="AB28" i="2"/>
  <c r="AC28" i="2"/>
  <c r="F28" i="2"/>
  <c r="Y28" i="2"/>
  <c r="Z28" i="2"/>
  <c r="AD28" i="2"/>
  <c r="AB29" i="2"/>
  <c r="AC29" i="2"/>
  <c r="F29" i="2"/>
  <c r="Y29" i="2"/>
  <c r="Z29" i="2"/>
  <c r="AD29" i="2"/>
  <c r="AB30" i="2"/>
  <c r="AC30" i="2"/>
  <c r="F30" i="2"/>
  <c r="Y30" i="2"/>
  <c r="Z30" i="2"/>
  <c r="AD30" i="2"/>
  <c r="AB31" i="2"/>
  <c r="AC31" i="2"/>
  <c r="F31" i="2"/>
  <c r="Y31" i="2"/>
  <c r="Z31" i="2"/>
  <c r="AD31" i="2"/>
  <c r="AB32" i="2"/>
  <c r="AC32" i="2"/>
  <c r="F32" i="2"/>
  <c r="Y32" i="2"/>
  <c r="Z32" i="2"/>
  <c r="AD32" i="2"/>
  <c r="AB33" i="2"/>
  <c r="AC33" i="2"/>
  <c r="F33" i="2"/>
  <c r="Y33" i="2"/>
  <c r="Z33" i="2"/>
  <c r="AD33" i="2"/>
  <c r="AB34" i="2"/>
  <c r="AC34" i="2"/>
  <c r="F34" i="2"/>
  <c r="Y34" i="2"/>
  <c r="Z34" i="2"/>
  <c r="AD34" i="2"/>
  <c r="AB35" i="2"/>
  <c r="AC35" i="2"/>
  <c r="F35" i="2"/>
  <c r="Y35" i="2"/>
  <c r="Z35" i="2"/>
  <c r="AD35" i="2"/>
  <c r="AB36" i="2"/>
  <c r="AC36" i="2"/>
  <c r="F36" i="2"/>
  <c r="Y36" i="2"/>
  <c r="Z36" i="2"/>
  <c r="AD36" i="2"/>
  <c r="AB37" i="2"/>
  <c r="AC37" i="2"/>
  <c r="F37" i="2"/>
  <c r="Y37" i="2"/>
  <c r="Z37" i="2"/>
  <c r="AD37" i="2"/>
  <c r="AB38" i="2"/>
  <c r="AC38" i="2"/>
  <c r="F38" i="2"/>
  <c r="Y38" i="2"/>
  <c r="Z38" i="2"/>
  <c r="AD38" i="2"/>
  <c r="AB39" i="2"/>
  <c r="AC39" i="2"/>
  <c r="F39" i="2"/>
  <c r="Y39" i="2"/>
  <c r="Z39" i="2"/>
  <c r="AD39" i="2"/>
  <c r="AB40" i="2"/>
  <c r="AC40" i="2"/>
  <c r="F40" i="2"/>
  <c r="Y40" i="2"/>
  <c r="Z40" i="2"/>
  <c r="AD40" i="2"/>
  <c r="AB41" i="2"/>
  <c r="AC41" i="2"/>
  <c r="F41" i="2"/>
  <c r="Y41" i="2"/>
  <c r="Z41" i="2"/>
  <c r="AD41" i="2"/>
  <c r="AB42" i="2"/>
  <c r="AC42" i="2"/>
  <c r="F42" i="2"/>
  <c r="Y42" i="2"/>
  <c r="Z42" i="2"/>
  <c r="AD42" i="2"/>
  <c r="AB43" i="2"/>
  <c r="AC43" i="2"/>
  <c r="F43" i="2"/>
  <c r="Y43" i="2"/>
  <c r="Z43" i="2"/>
  <c r="AD43" i="2"/>
  <c r="AB44" i="2"/>
  <c r="AC44" i="2"/>
  <c r="F44" i="2"/>
  <c r="Y44" i="2"/>
  <c r="Z44" i="2"/>
  <c r="AD44" i="2"/>
  <c r="AB45" i="2"/>
  <c r="AC45" i="2"/>
  <c r="F45" i="2"/>
  <c r="Y45" i="2"/>
  <c r="Z45" i="2"/>
  <c r="AD45" i="2"/>
  <c r="AB46" i="2"/>
  <c r="AC46" i="2"/>
  <c r="F46" i="2"/>
  <c r="Y46" i="2"/>
  <c r="Z46" i="2"/>
  <c r="AD46" i="2"/>
  <c r="AB47" i="2"/>
  <c r="AC47" i="2"/>
  <c r="F47" i="2"/>
  <c r="Y47" i="2"/>
  <c r="Z47" i="2"/>
  <c r="AD47" i="2"/>
  <c r="AB48" i="2"/>
  <c r="AC48" i="2"/>
  <c r="F48" i="2"/>
  <c r="Y48" i="2"/>
  <c r="Z48" i="2"/>
  <c r="AD48" i="2"/>
  <c r="AB49" i="2"/>
  <c r="AC49" i="2"/>
  <c r="F49" i="2"/>
  <c r="Y49" i="2"/>
  <c r="Z49" i="2"/>
  <c r="AD49" i="2"/>
  <c r="AB50" i="2"/>
  <c r="AC50" i="2"/>
  <c r="F50" i="2"/>
  <c r="Y50" i="2"/>
  <c r="Z50" i="2"/>
  <c r="AD50" i="2"/>
  <c r="AB51" i="2"/>
  <c r="AC51" i="2"/>
  <c r="F51" i="2"/>
  <c r="Y51" i="2"/>
  <c r="Z51" i="2"/>
  <c r="AD51" i="2"/>
  <c r="AB52" i="2"/>
  <c r="AC52" i="2"/>
  <c r="F52" i="2"/>
  <c r="Y52" i="2"/>
  <c r="Z52" i="2"/>
  <c r="AD52" i="2"/>
  <c r="AB53" i="2"/>
  <c r="AC53" i="2"/>
  <c r="F53" i="2"/>
  <c r="Y53" i="2"/>
  <c r="Z53" i="2"/>
  <c r="AD53" i="2"/>
  <c r="AB54" i="2"/>
  <c r="AC54" i="2"/>
  <c r="F54" i="2"/>
  <c r="Y54" i="2"/>
  <c r="Z54" i="2"/>
  <c r="AD54" i="2"/>
  <c r="AB55" i="2"/>
  <c r="AC55" i="2"/>
  <c r="F55" i="2"/>
  <c r="Y55" i="2"/>
  <c r="Z55" i="2"/>
  <c r="AD55" i="2"/>
  <c r="AB56" i="2"/>
  <c r="AC56" i="2"/>
  <c r="F56" i="2"/>
  <c r="Y56" i="2"/>
  <c r="Z56" i="2"/>
  <c r="AD56" i="2"/>
  <c r="AB57" i="2"/>
  <c r="AC57" i="2"/>
  <c r="F57" i="2"/>
  <c r="Y57" i="2"/>
  <c r="Z57" i="2"/>
  <c r="AD57" i="2"/>
  <c r="AB58" i="2"/>
  <c r="AC58" i="2"/>
  <c r="F58" i="2"/>
  <c r="Y58" i="2"/>
  <c r="Z58" i="2"/>
  <c r="AD58" i="2"/>
  <c r="AB59" i="2"/>
  <c r="AC59" i="2"/>
  <c r="F59" i="2"/>
  <c r="Y59" i="2"/>
  <c r="Z59" i="2"/>
  <c r="AD59" i="2"/>
  <c r="AB60" i="2"/>
  <c r="AC60" i="2"/>
  <c r="F60" i="2"/>
  <c r="Y60" i="2"/>
  <c r="Z60" i="2"/>
  <c r="AD60" i="2"/>
  <c r="AB61" i="2"/>
  <c r="AC61" i="2"/>
  <c r="F61" i="2"/>
  <c r="Y61" i="2"/>
  <c r="Z61" i="2"/>
  <c r="AD61" i="2"/>
  <c r="AB62" i="2"/>
  <c r="AC62" i="2"/>
  <c r="F62" i="2"/>
  <c r="Y62" i="2"/>
  <c r="Z62" i="2"/>
  <c r="AD62" i="2"/>
  <c r="AB63" i="2"/>
  <c r="AC63" i="2"/>
  <c r="F63" i="2"/>
  <c r="Y63" i="2"/>
  <c r="Z63" i="2"/>
  <c r="AD63" i="2"/>
  <c r="AB64" i="2"/>
  <c r="AC64" i="2"/>
  <c r="F64" i="2"/>
  <c r="Y64" i="2"/>
  <c r="Z64" i="2"/>
  <c r="AD64" i="2"/>
  <c r="AB65" i="2"/>
  <c r="AC65" i="2"/>
  <c r="F65" i="2"/>
  <c r="Y65" i="2"/>
  <c r="Z65" i="2"/>
  <c r="AD65" i="2"/>
  <c r="AB66" i="2"/>
  <c r="AC66" i="2"/>
  <c r="F66" i="2"/>
  <c r="Y66" i="2"/>
  <c r="Z66" i="2"/>
  <c r="AD66" i="2"/>
  <c r="AB67" i="2"/>
  <c r="AC67" i="2"/>
  <c r="F67" i="2"/>
  <c r="Y67" i="2"/>
  <c r="Z67" i="2"/>
  <c r="AD67" i="2"/>
  <c r="AB68" i="2"/>
  <c r="AC68" i="2"/>
  <c r="F68" i="2"/>
  <c r="Y68" i="2"/>
  <c r="Z68" i="2"/>
  <c r="AD68" i="2"/>
  <c r="AB69" i="2"/>
  <c r="AC69" i="2"/>
  <c r="F69" i="2"/>
  <c r="Y69" i="2"/>
  <c r="Z69" i="2"/>
  <c r="AD69" i="2"/>
  <c r="AB70" i="2"/>
  <c r="AC70" i="2"/>
  <c r="F70" i="2"/>
  <c r="Y70" i="2"/>
  <c r="Z70" i="2"/>
  <c r="AD70" i="2"/>
  <c r="AB71" i="2"/>
  <c r="AC71" i="2"/>
  <c r="F71" i="2"/>
  <c r="Y71" i="2"/>
  <c r="Z71" i="2"/>
  <c r="AD71" i="2"/>
  <c r="AB72" i="2"/>
  <c r="AC72" i="2"/>
  <c r="F72" i="2"/>
  <c r="Y72" i="2"/>
  <c r="Z72" i="2"/>
  <c r="AD72" i="2"/>
  <c r="AB73" i="2"/>
  <c r="AC73" i="2"/>
  <c r="F73" i="2"/>
  <c r="Y73" i="2"/>
  <c r="Z73" i="2"/>
  <c r="AD73" i="2"/>
  <c r="AB74" i="2"/>
  <c r="AC74" i="2"/>
  <c r="F74" i="2"/>
  <c r="Y74" i="2"/>
  <c r="Z74" i="2"/>
  <c r="AD74" i="2"/>
  <c r="AB75" i="2"/>
  <c r="AC75" i="2"/>
  <c r="F75" i="2"/>
  <c r="Y75" i="2"/>
  <c r="Z75" i="2"/>
  <c r="AD75" i="2"/>
  <c r="AB76" i="2"/>
  <c r="AC76" i="2"/>
  <c r="F76" i="2"/>
  <c r="Y76" i="2"/>
  <c r="Z76" i="2"/>
  <c r="AD76" i="2"/>
  <c r="AB77" i="2"/>
  <c r="AC77" i="2"/>
  <c r="F77" i="2"/>
  <c r="Y77" i="2"/>
  <c r="Z77" i="2"/>
  <c r="AD77" i="2"/>
  <c r="AB78" i="2"/>
  <c r="AC78" i="2"/>
  <c r="F78" i="2"/>
  <c r="Y78" i="2"/>
  <c r="Z78" i="2"/>
  <c r="AD78" i="2"/>
  <c r="AB79" i="2"/>
  <c r="AC79" i="2"/>
  <c r="F79" i="2"/>
  <c r="Y79" i="2"/>
  <c r="Z79" i="2"/>
  <c r="AD79" i="2"/>
  <c r="AB80" i="2"/>
  <c r="AC80" i="2"/>
  <c r="F80" i="2"/>
  <c r="Y80" i="2"/>
  <c r="Z80" i="2"/>
  <c r="AD80" i="2"/>
  <c r="AB81" i="2"/>
  <c r="AC81" i="2"/>
  <c r="F81" i="2"/>
  <c r="Y81" i="2"/>
  <c r="Z81" i="2"/>
  <c r="AD81" i="2"/>
  <c r="AB82" i="2"/>
  <c r="AC82" i="2"/>
  <c r="F82" i="2"/>
  <c r="Y82" i="2"/>
  <c r="Z82" i="2"/>
  <c r="AD82" i="2"/>
  <c r="AB83" i="2"/>
  <c r="AC83" i="2"/>
  <c r="F83" i="2"/>
  <c r="Y83" i="2"/>
  <c r="Z83" i="2"/>
  <c r="AD83" i="2"/>
  <c r="AB84" i="2"/>
  <c r="AC84" i="2"/>
  <c r="F84" i="2"/>
  <c r="Y84" i="2"/>
  <c r="Z84" i="2"/>
  <c r="AD84" i="2"/>
  <c r="AB85" i="2"/>
  <c r="AC85" i="2"/>
  <c r="F85" i="2"/>
  <c r="Y85" i="2"/>
  <c r="Z85" i="2"/>
  <c r="AD85" i="2"/>
  <c r="AB86" i="2"/>
  <c r="AC86" i="2"/>
  <c r="F86" i="2"/>
  <c r="Y86" i="2"/>
  <c r="Z86" i="2"/>
  <c r="AD86" i="2"/>
  <c r="AB87" i="2"/>
  <c r="AC87" i="2"/>
  <c r="F87" i="2"/>
  <c r="Y87" i="2"/>
  <c r="Z87" i="2"/>
  <c r="AD87" i="2"/>
  <c r="AB88" i="2"/>
  <c r="AC88" i="2"/>
  <c r="F88" i="2"/>
  <c r="Y88" i="2"/>
  <c r="Z88" i="2"/>
  <c r="AD88" i="2"/>
  <c r="AB89" i="2"/>
  <c r="AC89" i="2"/>
  <c r="F89" i="2"/>
  <c r="Y89" i="2"/>
  <c r="Z89" i="2"/>
  <c r="AD89" i="2"/>
  <c r="AB90" i="2"/>
  <c r="AC90" i="2"/>
  <c r="F90" i="2"/>
  <c r="Y90" i="2"/>
  <c r="Z90" i="2"/>
  <c r="AD90" i="2"/>
  <c r="AB91" i="2"/>
  <c r="AC91" i="2"/>
  <c r="F91" i="2"/>
  <c r="Y91" i="2"/>
  <c r="Z91" i="2"/>
  <c r="AD91" i="2"/>
  <c r="AB92" i="2"/>
  <c r="AC92" i="2"/>
  <c r="F92" i="2"/>
  <c r="Y92" i="2"/>
  <c r="Z92" i="2"/>
  <c r="AD92" i="2"/>
  <c r="AB93" i="2"/>
  <c r="AC93" i="2"/>
  <c r="F93" i="2"/>
  <c r="Y93" i="2"/>
  <c r="Z93" i="2"/>
  <c r="AD93" i="2"/>
  <c r="AB94" i="2"/>
  <c r="AC94" i="2"/>
  <c r="F94" i="2"/>
  <c r="Y94" i="2"/>
  <c r="Z94" i="2"/>
  <c r="AD94" i="2"/>
  <c r="AB95" i="2"/>
  <c r="AC95" i="2"/>
  <c r="F95" i="2"/>
  <c r="Y95" i="2"/>
  <c r="Z95" i="2"/>
  <c r="AD95" i="2"/>
  <c r="AB96" i="2"/>
  <c r="AC96" i="2"/>
  <c r="F96" i="2"/>
  <c r="Y96" i="2"/>
  <c r="Z96" i="2"/>
  <c r="AD96" i="2"/>
  <c r="AB97" i="2"/>
  <c r="AC97" i="2"/>
  <c r="F97" i="2"/>
  <c r="Y97" i="2"/>
  <c r="Z97" i="2"/>
  <c r="AD97" i="2"/>
  <c r="AB98" i="2"/>
  <c r="AC98" i="2"/>
  <c r="F98" i="2"/>
  <c r="Y98" i="2"/>
  <c r="Z98" i="2"/>
  <c r="AD98" i="2"/>
  <c r="AB99" i="2"/>
  <c r="AC99" i="2"/>
  <c r="F99" i="2"/>
  <c r="Y99" i="2"/>
  <c r="Z99" i="2"/>
  <c r="AD99" i="2"/>
  <c r="AB100" i="2"/>
  <c r="AC100" i="2"/>
  <c r="F100" i="2"/>
  <c r="Y100" i="2"/>
  <c r="Z100" i="2"/>
  <c r="AD100" i="2"/>
  <c r="AB101" i="2"/>
  <c r="AC101" i="2"/>
  <c r="F101" i="2"/>
  <c r="Y101" i="2"/>
  <c r="Z101" i="2"/>
  <c r="AD101" i="2"/>
  <c r="AB102" i="2"/>
  <c r="AC102" i="2"/>
  <c r="F102" i="2"/>
  <c r="Y102" i="2"/>
  <c r="Z102" i="2"/>
  <c r="AD102" i="2"/>
  <c r="AB103" i="2"/>
  <c r="AC103" i="2"/>
  <c r="F103" i="2"/>
  <c r="Y103" i="2"/>
  <c r="Z103" i="2"/>
  <c r="AD103" i="2"/>
  <c r="AB104" i="2"/>
  <c r="AC104" i="2"/>
  <c r="F104" i="2"/>
  <c r="Y104" i="2"/>
  <c r="Z104" i="2"/>
  <c r="AD104" i="2"/>
  <c r="AB105" i="2"/>
  <c r="AC105" i="2"/>
  <c r="F105" i="2"/>
  <c r="Y105" i="2"/>
  <c r="Z105" i="2"/>
  <c r="AD105" i="2"/>
  <c r="AB106" i="2"/>
  <c r="AC106" i="2"/>
  <c r="F106" i="2"/>
  <c r="Y106" i="2"/>
  <c r="Z106" i="2"/>
  <c r="AD106" i="2"/>
  <c r="AB107" i="2"/>
  <c r="AC107" i="2"/>
  <c r="F107" i="2"/>
  <c r="Y107" i="2"/>
  <c r="Z107" i="2"/>
  <c r="AD107" i="2"/>
  <c r="AB108" i="2"/>
  <c r="AC108" i="2"/>
  <c r="F108" i="2"/>
  <c r="Y108" i="2"/>
  <c r="Z108" i="2"/>
  <c r="AD108" i="2"/>
  <c r="AB109" i="2"/>
  <c r="AC109" i="2"/>
  <c r="F109" i="2"/>
  <c r="Y109" i="2"/>
  <c r="Z109" i="2"/>
  <c r="AD109" i="2"/>
  <c r="AB110" i="2"/>
  <c r="AC110" i="2"/>
  <c r="F110" i="2"/>
  <c r="Y110" i="2"/>
  <c r="Z110" i="2"/>
  <c r="AD110" i="2"/>
  <c r="AB111" i="2"/>
  <c r="AC111" i="2"/>
  <c r="F111" i="2"/>
  <c r="Y111" i="2"/>
  <c r="Z111" i="2"/>
  <c r="AD111" i="2"/>
  <c r="AB112" i="2"/>
  <c r="AC112" i="2"/>
  <c r="F112" i="2"/>
  <c r="Y112" i="2"/>
  <c r="Z112" i="2"/>
  <c r="AD112" i="2"/>
  <c r="AB113" i="2"/>
  <c r="AC113" i="2"/>
  <c r="F113" i="2"/>
  <c r="Y113" i="2"/>
  <c r="Z113" i="2"/>
  <c r="AD113" i="2"/>
  <c r="AB114" i="2"/>
  <c r="AC114" i="2"/>
  <c r="F114" i="2"/>
  <c r="Y114" i="2"/>
  <c r="Z114" i="2"/>
  <c r="AD114" i="2"/>
  <c r="AB115" i="2"/>
  <c r="AC115" i="2"/>
  <c r="F115" i="2"/>
  <c r="Y115" i="2"/>
  <c r="Z115" i="2"/>
  <c r="AD115" i="2"/>
  <c r="AB116" i="2"/>
  <c r="AC116" i="2"/>
  <c r="F116" i="2"/>
  <c r="Y116" i="2"/>
  <c r="Z116" i="2"/>
  <c r="AD116" i="2"/>
  <c r="AB117" i="2"/>
  <c r="AC117" i="2"/>
  <c r="F117" i="2"/>
  <c r="Y117" i="2"/>
  <c r="Z117" i="2"/>
  <c r="AD117" i="2"/>
  <c r="AB118" i="2"/>
  <c r="AC118" i="2"/>
  <c r="F118" i="2"/>
  <c r="Y118" i="2"/>
  <c r="Z118" i="2"/>
  <c r="AD118" i="2"/>
  <c r="AB119" i="2"/>
  <c r="AC119" i="2"/>
  <c r="F119" i="2"/>
  <c r="Y119" i="2"/>
  <c r="Z119" i="2"/>
  <c r="AD119" i="2"/>
  <c r="AB120" i="2"/>
  <c r="AC120" i="2"/>
  <c r="F120" i="2"/>
  <c r="Y120" i="2"/>
  <c r="Z120" i="2"/>
  <c r="AD120" i="2"/>
  <c r="AB121" i="2"/>
  <c r="AC121" i="2"/>
  <c r="F121" i="2"/>
  <c r="Y121" i="2"/>
  <c r="Z121" i="2"/>
  <c r="AD121" i="2"/>
  <c r="AB122" i="2"/>
  <c r="AC122" i="2"/>
  <c r="F122" i="2"/>
  <c r="Y122" i="2"/>
  <c r="Z122" i="2"/>
  <c r="AD122" i="2"/>
  <c r="AB123" i="2"/>
  <c r="AC123" i="2"/>
  <c r="F123" i="2"/>
  <c r="Y123" i="2"/>
  <c r="Z123" i="2"/>
  <c r="AD123" i="2"/>
  <c r="AB124" i="2"/>
  <c r="AC124" i="2"/>
  <c r="F124" i="2"/>
  <c r="Y124" i="2"/>
  <c r="Z124" i="2"/>
  <c r="AD124" i="2"/>
  <c r="AB125" i="2"/>
  <c r="AC125" i="2"/>
  <c r="F125" i="2"/>
  <c r="Y125" i="2"/>
  <c r="Z125" i="2"/>
  <c r="AD125" i="2"/>
  <c r="AB126" i="2"/>
  <c r="AC126" i="2"/>
  <c r="F126" i="2"/>
  <c r="Y126" i="2"/>
  <c r="Z126" i="2"/>
  <c r="AD126" i="2"/>
  <c r="AB127" i="2"/>
  <c r="AC127" i="2"/>
  <c r="F127" i="2"/>
  <c r="Y127" i="2"/>
  <c r="Z127" i="2"/>
  <c r="AD127" i="2"/>
  <c r="AB128" i="2"/>
  <c r="AC128" i="2"/>
  <c r="F128" i="2"/>
  <c r="Y128" i="2"/>
  <c r="Z128" i="2"/>
  <c r="AD128" i="2"/>
  <c r="AB129" i="2"/>
  <c r="AC129" i="2"/>
  <c r="F129" i="2"/>
  <c r="Y129" i="2"/>
  <c r="Z129" i="2"/>
  <c r="AD129" i="2"/>
  <c r="AB130" i="2"/>
  <c r="AC130" i="2"/>
  <c r="F130" i="2"/>
  <c r="Y130" i="2"/>
  <c r="Z130" i="2"/>
  <c r="AD130" i="2"/>
  <c r="AB131" i="2"/>
  <c r="AC131" i="2"/>
  <c r="F131" i="2"/>
  <c r="Y131" i="2"/>
  <c r="Z131" i="2"/>
  <c r="AD131" i="2"/>
  <c r="AB132" i="2"/>
  <c r="AC132" i="2"/>
  <c r="F132" i="2"/>
  <c r="Y132" i="2"/>
  <c r="Z132" i="2"/>
  <c r="AD132" i="2"/>
  <c r="AB133" i="2"/>
  <c r="AC133" i="2"/>
  <c r="F133" i="2"/>
  <c r="Y133" i="2"/>
  <c r="Z133" i="2"/>
  <c r="AD133" i="2"/>
  <c r="AB134" i="2"/>
  <c r="AC134" i="2"/>
  <c r="F134" i="2"/>
  <c r="Y134" i="2"/>
  <c r="Z134" i="2"/>
  <c r="AD134" i="2"/>
  <c r="AB135" i="2"/>
  <c r="AC135" i="2"/>
  <c r="F135" i="2"/>
  <c r="Y135" i="2"/>
  <c r="Z135" i="2"/>
  <c r="AD135" i="2"/>
  <c r="AB136" i="2"/>
  <c r="AC136" i="2"/>
  <c r="F136" i="2"/>
  <c r="Y136" i="2"/>
  <c r="Z136" i="2"/>
  <c r="AD136" i="2"/>
  <c r="AB137" i="2"/>
  <c r="AC137" i="2"/>
  <c r="F137" i="2"/>
  <c r="Y137" i="2"/>
  <c r="Z137" i="2"/>
  <c r="AD137" i="2"/>
  <c r="AB138" i="2"/>
  <c r="AC138" i="2"/>
  <c r="F138" i="2"/>
  <c r="Y138" i="2"/>
  <c r="Z138" i="2"/>
  <c r="AD138" i="2"/>
  <c r="AB139" i="2"/>
  <c r="AC139" i="2"/>
  <c r="F139" i="2"/>
  <c r="Y139" i="2"/>
  <c r="Z139" i="2"/>
  <c r="AD139" i="2"/>
  <c r="AB140" i="2"/>
  <c r="AC140" i="2"/>
  <c r="F140" i="2"/>
  <c r="Y140" i="2"/>
  <c r="Z140" i="2"/>
  <c r="AD140" i="2"/>
  <c r="AB141" i="2"/>
  <c r="AC141" i="2"/>
  <c r="F141" i="2"/>
  <c r="Y141" i="2"/>
  <c r="Z141" i="2"/>
  <c r="AD141" i="2"/>
  <c r="AB142" i="2"/>
  <c r="AC142" i="2"/>
  <c r="F142" i="2"/>
  <c r="Y142" i="2"/>
  <c r="Z142" i="2"/>
  <c r="AD142" i="2"/>
  <c r="AB143" i="2"/>
  <c r="AC143" i="2"/>
  <c r="F143" i="2"/>
  <c r="Y143" i="2"/>
  <c r="Z143" i="2"/>
  <c r="AD143" i="2"/>
  <c r="AB144" i="2"/>
  <c r="AC144" i="2"/>
  <c r="F144" i="2"/>
  <c r="Y144" i="2"/>
  <c r="Z144" i="2"/>
  <c r="AD144" i="2"/>
  <c r="AB145" i="2"/>
  <c r="AC145" i="2"/>
  <c r="F145" i="2"/>
  <c r="Y145" i="2"/>
  <c r="Z145" i="2"/>
  <c r="AD145" i="2"/>
  <c r="AB146" i="2"/>
  <c r="AC146" i="2"/>
  <c r="F146" i="2"/>
  <c r="Y146" i="2"/>
  <c r="Z146" i="2"/>
  <c r="AD146" i="2"/>
  <c r="AB147" i="2"/>
  <c r="AC147" i="2"/>
  <c r="F147" i="2"/>
  <c r="Y147" i="2"/>
  <c r="Z147" i="2"/>
  <c r="AD147" i="2"/>
  <c r="AB148" i="2"/>
  <c r="AC148" i="2"/>
  <c r="F148" i="2"/>
  <c r="Y148" i="2"/>
  <c r="Z148" i="2"/>
  <c r="AD148" i="2"/>
  <c r="AB149" i="2"/>
  <c r="AC149" i="2"/>
  <c r="F149" i="2"/>
  <c r="Y149" i="2"/>
  <c r="Z149" i="2"/>
  <c r="AD149" i="2"/>
  <c r="AB150" i="2"/>
  <c r="AC150" i="2"/>
  <c r="F150" i="2"/>
  <c r="Y150" i="2"/>
  <c r="Z150" i="2"/>
  <c r="AD150" i="2"/>
  <c r="AB151" i="2"/>
  <c r="AC151" i="2"/>
  <c r="F151" i="2"/>
  <c r="Y151" i="2"/>
  <c r="Z151" i="2"/>
  <c r="AD151" i="2"/>
  <c r="AB152" i="2"/>
  <c r="AC152" i="2"/>
  <c r="F152" i="2"/>
  <c r="Y152" i="2"/>
  <c r="Z152" i="2"/>
  <c r="AD152" i="2"/>
  <c r="AB153" i="2"/>
  <c r="AC153" i="2"/>
  <c r="F153" i="2"/>
  <c r="Y153" i="2"/>
  <c r="Z153" i="2"/>
  <c r="AD153" i="2"/>
  <c r="AB154" i="2"/>
  <c r="AC154" i="2"/>
  <c r="F154" i="2"/>
  <c r="Y154" i="2"/>
  <c r="Z154" i="2"/>
  <c r="AD154" i="2"/>
  <c r="AB155" i="2"/>
  <c r="AC155" i="2"/>
  <c r="F155" i="2"/>
  <c r="Y155" i="2"/>
  <c r="Z155" i="2"/>
  <c r="AD155" i="2"/>
  <c r="AB156" i="2"/>
  <c r="AC156" i="2"/>
  <c r="F156" i="2"/>
  <c r="Y156" i="2"/>
  <c r="Z156" i="2"/>
  <c r="AD156" i="2"/>
  <c r="AB157" i="2"/>
  <c r="AC157" i="2"/>
  <c r="F157" i="2"/>
  <c r="Y157" i="2"/>
  <c r="Z157" i="2"/>
  <c r="AD157" i="2"/>
  <c r="AB158" i="2"/>
  <c r="AC158" i="2"/>
  <c r="F158" i="2"/>
  <c r="Y158" i="2"/>
  <c r="Z158" i="2"/>
  <c r="AD158" i="2"/>
  <c r="AB159" i="2"/>
  <c r="AC159" i="2"/>
  <c r="F159" i="2"/>
  <c r="Y159" i="2"/>
  <c r="Z159" i="2"/>
  <c r="AD159" i="2"/>
  <c r="AB160" i="2"/>
  <c r="AC160" i="2"/>
  <c r="F160" i="2"/>
  <c r="Y160" i="2"/>
  <c r="Z160" i="2"/>
  <c r="AD160" i="2"/>
  <c r="AB161" i="2"/>
  <c r="AC161" i="2"/>
  <c r="F161" i="2"/>
  <c r="Y161" i="2"/>
  <c r="Z161" i="2"/>
  <c r="AD161" i="2"/>
  <c r="AB162" i="2"/>
  <c r="AC162" i="2"/>
  <c r="F162" i="2"/>
  <c r="Y162" i="2"/>
  <c r="Z162" i="2"/>
  <c r="AD162" i="2"/>
  <c r="AB163" i="2"/>
  <c r="AC163" i="2"/>
  <c r="F163" i="2"/>
  <c r="Y163" i="2"/>
  <c r="Z163" i="2"/>
  <c r="AD163" i="2"/>
  <c r="AB164" i="2"/>
  <c r="AC164" i="2"/>
  <c r="F164" i="2"/>
  <c r="Y164" i="2"/>
  <c r="Z164" i="2"/>
  <c r="AD164" i="2"/>
  <c r="AB165" i="2"/>
  <c r="AC165" i="2"/>
  <c r="F165" i="2"/>
  <c r="Y165" i="2"/>
  <c r="Z165" i="2"/>
  <c r="AD165" i="2"/>
  <c r="AB166" i="2"/>
  <c r="AC166" i="2"/>
  <c r="F166" i="2"/>
  <c r="Y166" i="2"/>
  <c r="Z166" i="2"/>
  <c r="AD166" i="2"/>
  <c r="AB167" i="2"/>
  <c r="AC167" i="2"/>
  <c r="F167" i="2"/>
  <c r="Y167" i="2"/>
  <c r="Z167" i="2"/>
  <c r="AD167" i="2"/>
  <c r="AB168" i="2"/>
  <c r="AC168" i="2"/>
  <c r="F168" i="2"/>
  <c r="Y168" i="2"/>
  <c r="Z168" i="2"/>
  <c r="AD168" i="2"/>
  <c r="AB169" i="2"/>
  <c r="AC169" i="2"/>
  <c r="F169" i="2"/>
  <c r="Y169" i="2"/>
  <c r="Z169" i="2"/>
  <c r="AD169" i="2"/>
  <c r="AB170" i="2"/>
  <c r="AC170" i="2"/>
  <c r="F170" i="2"/>
  <c r="Y170" i="2"/>
  <c r="Z170" i="2"/>
  <c r="AD170" i="2"/>
  <c r="AB171" i="2"/>
  <c r="AC171" i="2"/>
  <c r="F171" i="2"/>
  <c r="Y171" i="2"/>
  <c r="Z171" i="2"/>
  <c r="AD171" i="2"/>
  <c r="AB172" i="2"/>
  <c r="AC172" i="2"/>
  <c r="F172" i="2"/>
  <c r="Y172" i="2"/>
  <c r="Z172" i="2"/>
  <c r="AD172" i="2"/>
  <c r="AB173" i="2"/>
  <c r="AC173" i="2"/>
  <c r="F173" i="2"/>
  <c r="Y173" i="2"/>
  <c r="Z173" i="2"/>
  <c r="AD173" i="2"/>
  <c r="AB174" i="2"/>
  <c r="AC174" i="2"/>
  <c r="F174" i="2"/>
  <c r="Y174" i="2"/>
  <c r="Z174" i="2"/>
  <c r="AD174" i="2"/>
  <c r="AB175" i="2"/>
  <c r="AC175" i="2"/>
  <c r="F175" i="2"/>
  <c r="Y175" i="2"/>
  <c r="Z175" i="2"/>
  <c r="AD175" i="2"/>
  <c r="AB176" i="2"/>
  <c r="AC176" i="2"/>
  <c r="F176" i="2"/>
  <c r="Y176" i="2"/>
  <c r="Z176" i="2"/>
  <c r="AD176" i="2"/>
  <c r="AB177" i="2"/>
  <c r="AC177" i="2"/>
  <c r="F177" i="2"/>
  <c r="Y177" i="2"/>
  <c r="Z177" i="2"/>
  <c r="AD177" i="2"/>
  <c r="AB178" i="2"/>
  <c r="AC178" i="2"/>
  <c r="F178" i="2"/>
  <c r="Y178" i="2"/>
  <c r="Z178" i="2"/>
  <c r="AD178" i="2"/>
  <c r="AB179" i="2"/>
  <c r="AC179" i="2"/>
  <c r="F179" i="2"/>
  <c r="Y179" i="2"/>
  <c r="Z179" i="2"/>
  <c r="AD179" i="2"/>
  <c r="AB180" i="2"/>
  <c r="AC180" i="2"/>
  <c r="F180" i="2"/>
  <c r="Y180" i="2"/>
  <c r="Z180" i="2"/>
  <c r="AD180" i="2"/>
  <c r="AB181" i="2"/>
  <c r="AC181" i="2"/>
  <c r="F181" i="2"/>
  <c r="Y181" i="2"/>
  <c r="Z181" i="2"/>
  <c r="AD181" i="2"/>
  <c r="AB182" i="2"/>
  <c r="AC182" i="2"/>
  <c r="F182" i="2"/>
  <c r="Y182" i="2"/>
  <c r="Z182" i="2"/>
  <c r="AD182" i="2"/>
  <c r="AB183" i="2"/>
  <c r="AC183" i="2"/>
  <c r="F183" i="2"/>
  <c r="Y183" i="2"/>
  <c r="Z183" i="2"/>
  <c r="AD183" i="2"/>
  <c r="AB184" i="2"/>
  <c r="AC184" i="2"/>
  <c r="F184" i="2"/>
  <c r="Y184" i="2"/>
  <c r="Z184" i="2"/>
  <c r="AD184" i="2"/>
  <c r="AB185" i="2"/>
  <c r="AC185" i="2"/>
  <c r="F185" i="2"/>
  <c r="Y185" i="2"/>
  <c r="Z185" i="2"/>
  <c r="AD185" i="2"/>
  <c r="AB186" i="2"/>
  <c r="AC186" i="2"/>
  <c r="F186" i="2"/>
  <c r="Y186" i="2"/>
  <c r="Z186" i="2"/>
  <c r="AD186" i="2"/>
  <c r="AB187" i="2"/>
  <c r="AC187" i="2"/>
  <c r="F187" i="2"/>
  <c r="Y187" i="2"/>
  <c r="Z187" i="2"/>
  <c r="AD187" i="2"/>
  <c r="AB188" i="2"/>
  <c r="AC188" i="2"/>
  <c r="F188" i="2"/>
  <c r="Y188" i="2"/>
  <c r="Z188" i="2"/>
  <c r="AD188" i="2"/>
  <c r="AB189" i="2"/>
  <c r="AC189" i="2"/>
  <c r="F189" i="2"/>
  <c r="Y189" i="2"/>
  <c r="Z189" i="2"/>
  <c r="AD189" i="2"/>
  <c r="AB190" i="2"/>
  <c r="AC190" i="2"/>
  <c r="F190" i="2"/>
  <c r="Y190" i="2"/>
  <c r="Z190" i="2"/>
  <c r="AD190" i="2"/>
  <c r="AB191" i="2"/>
  <c r="AC191" i="2"/>
  <c r="F191" i="2"/>
  <c r="Y191" i="2"/>
  <c r="Z191" i="2"/>
  <c r="AD191" i="2"/>
  <c r="AB192" i="2"/>
  <c r="AC192" i="2"/>
  <c r="F192" i="2"/>
  <c r="Y192" i="2"/>
  <c r="Z192" i="2"/>
  <c r="AD192" i="2"/>
  <c r="AB193" i="2"/>
  <c r="AC193" i="2"/>
  <c r="F193" i="2"/>
  <c r="Y193" i="2"/>
  <c r="Z193" i="2"/>
  <c r="AD193" i="2"/>
  <c r="AB194" i="2"/>
  <c r="AC194" i="2"/>
  <c r="F194" i="2"/>
  <c r="Y194" i="2"/>
  <c r="Z194" i="2"/>
  <c r="AD194" i="2"/>
  <c r="AB195" i="2"/>
  <c r="AC195" i="2"/>
  <c r="F195" i="2"/>
  <c r="Y195" i="2"/>
  <c r="Z195" i="2"/>
  <c r="AD195" i="2"/>
  <c r="AB196" i="2"/>
  <c r="AC196" i="2"/>
  <c r="F196" i="2"/>
  <c r="Y196" i="2"/>
  <c r="Z196" i="2"/>
  <c r="AD196" i="2"/>
  <c r="AB197" i="2"/>
  <c r="AC197" i="2"/>
  <c r="F197" i="2"/>
  <c r="Y197" i="2"/>
  <c r="Z197" i="2"/>
  <c r="AD197" i="2"/>
  <c r="AB198" i="2"/>
  <c r="AC198" i="2"/>
  <c r="F198" i="2"/>
  <c r="Y198" i="2"/>
  <c r="Z198" i="2"/>
  <c r="AD198" i="2"/>
  <c r="AB199" i="2"/>
  <c r="AC199" i="2"/>
  <c r="F199" i="2"/>
  <c r="Y199" i="2"/>
  <c r="Z199" i="2"/>
  <c r="AD199" i="2"/>
  <c r="AB200" i="2"/>
  <c r="AC200" i="2"/>
  <c r="F200" i="2"/>
  <c r="Y200" i="2"/>
  <c r="Z200" i="2"/>
  <c r="AD200" i="2"/>
  <c r="AB201" i="2"/>
  <c r="AC201" i="2"/>
  <c r="F201" i="2"/>
  <c r="Y201" i="2"/>
  <c r="Z201" i="2"/>
  <c r="AD201" i="2"/>
  <c r="AB202" i="2"/>
  <c r="AC202" i="2"/>
  <c r="F202" i="2"/>
  <c r="Y202" i="2"/>
  <c r="Z202" i="2"/>
  <c r="AD202" i="2"/>
  <c r="AB203" i="2"/>
  <c r="AC203" i="2"/>
  <c r="F203" i="2"/>
  <c r="Y203" i="2"/>
  <c r="Z203" i="2"/>
  <c r="AD203" i="2"/>
  <c r="AA203" i="2"/>
  <c r="X203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R203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U203" i="2"/>
  <c r="V203" i="2"/>
  <c r="S203" i="2"/>
  <c r="P203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N203" i="2"/>
  <c r="L203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J203" i="2"/>
  <c r="H203" i="2"/>
  <c r="AF202" i="2"/>
  <c r="AI202" i="2"/>
  <c r="AH202" i="2"/>
  <c r="AG202" i="2"/>
  <c r="AA202" i="2"/>
  <c r="X202" i="2"/>
  <c r="R202" i="2"/>
  <c r="U202" i="2"/>
  <c r="V202" i="2"/>
  <c r="S202" i="2"/>
  <c r="P202" i="2"/>
  <c r="N202" i="2"/>
  <c r="L202" i="2"/>
  <c r="J202" i="2"/>
  <c r="H202" i="2"/>
  <c r="AF201" i="2"/>
  <c r="AI201" i="2"/>
  <c r="AH201" i="2"/>
  <c r="AG201" i="2"/>
  <c r="AA201" i="2"/>
  <c r="X201" i="2"/>
  <c r="R201" i="2"/>
  <c r="U201" i="2"/>
  <c r="V201" i="2"/>
  <c r="S201" i="2"/>
  <c r="P201" i="2"/>
  <c r="N201" i="2"/>
  <c r="L201" i="2"/>
  <c r="J201" i="2"/>
  <c r="H201" i="2"/>
  <c r="AF200" i="2"/>
  <c r="AI200" i="2"/>
  <c r="AH200" i="2"/>
  <c r="AG200" i="2"/>
  <c r="AA200" i="2"/>
  <c r="X200" i="2"/>
  <c r="R200" i="2"/>
  <c r="U200" i="2"/>
  <c r="V200" i="2"/>
  <c r="S200" i="2"/>
  <c r="P200" i="2"/>
  <c r="N200" i="2"/>
  <c r="L200" i="2"/>
  <c r="J200" i="2"/>
  <c r="H200" i="2"/>
  <c r="AF199" i="2"/>
  <c r="AI199" i="2"/>
  <c r="AH199" i="2"/>
  <c r="AG199" i="2"/>
  <c r="AA199" i="2"/>
  <c r="X199" i="2"/>
  <c r="R199" i="2"/>
  <c r="U199" i="2"/>
  <c r="V199" i="2"/>
  <c r="S199" i="2"/>
  <c r="P199" i="2"/>
  <c r="N199" i="2"/>
  <c r="L199" i="2"/>
  <c r="J199" i="2"/>
  <c r="H199" i="2"/>
  <c r="AF198" i="2"/>
  <c r="AI198" i="2"/>
  <c r="AH198" i="2"/>
  <c r="AG198" i="2"/>
  <c r="AA198" i="2"/>
  <c r="X198" i="2"/>
  <c r="R198" i="2"/>
  <c r="U198" i="2"/>
  <c r="V198" i="2"/>
  <c r="S198" i="2"/>
  <c r="P198" i="2"/>
  <c r="N198" i="2"/>
  <c r="L198" i="2"/>
  <c r="J198" i="2"/>
  <c r="H198" i="2"/>
  <c r="AF197" i="2"/>
  <c r="AI197" i="2"/>
  <c r="AH197" i="2"/>
  <c r="AG197" i="2"/>
  <c r="AA197" i="2"/>
  <c r="X197" i="2"/>
  <c r="R197" i="2"/>
  <c r="U197" i="2"/>
  <c r="V197" i="2"/>
  <c r="S197" i="2"/>
  <c r="P197" i="2"/>
  <c r="N197" i="2"/>
  <c r="L197" i="2"/>
  <c r="J197" i="2"/>
  <c r="H197" i="2"/>
  <c r="AF196" i="2"/>
  <c r="AI196" i="2"/>
  <c r="AH196" i="2"/>
  <c r="AG196" i="2"/>
  <c r="AA196" i="2"/>
  <c r="X196" i="2"/>
  <c r="R196" i="2"/>
  <c r="U196" i="2"/>
  <c r="V196" i="2"/>
  <c r="S196" i="2"/>
  <c r="P196" i="2"/>
  <c r="N196" i="2"/>
  <c r="L196" i="2"/>
  <c r="J196" i="2"/>
  <c r="H196" i="2"/>
  <c r="AF195" i="2"/>
  <c r="AI195" i="2"/>
  <c r="AH195" i="2"/>
  <c r="AG195" i="2"/>
  <c r="AA195" i="2"/>
  <c r="X195" i="2"/>
  <c r="R195" i="2"/>
  <c r="U195" i="2"/>
  <c r="V195" i="2"/>
  <c r="S195" i="2"/>
  <c r="P195" i="2"/>
  <c r="N195" i="2"/>
  <c r="L195" i="2"/>
  <c r="J195" i="2"/>
  <c r="H195" i="2"/>
  <c r="AF194" i="2"/>
  <c r="AI194" i="2"/>
  <c r="AH194" i="2"/>
  <c r="AG194" i="2"/>
  <c r="AA194" i="2"/>
  <c r="X194" i="2"/>
  <c r="R194" i="2"/>
  <c r="U194" i="2"/>
  <c r="V194" i="2"/>
  <c r="S194" i="2"/>
  <c r="P194" i="2"/>
  <c r="N194" i="2"/>
  <c r="L194" i="2"/>
  <c r="J194" i="2"/>
  <c r="H194" i="2"/>
  <c r="AF193" i="2"/>
  <c r="AI193" i="2"/>
  <c r="AH193" i="2"/>
  <c r="AG193" i="2"/>
  <c r="AA193" i="2"/>
  <c r="X193" i="2"/>
  <c r="R193" i="2"/>
  <c r="U193" i="2"/>
  <c r="V193" i="2"/>
  <c r="S193" i="2"/>
  <c r="P193" i="2"/>
  <c r="N193" i="2"/>
  <c r="L193" i="2"/>
  <c r="J193" i="2"/>
  <c r="H193" i="2"/>
  <c r="AF192" i="2"/>
  <c r="AI192" i="2"/>
  <c r="AH192" i="2"/>
  <c r="AG192" i="2"/>
  <c r="AA192" i="2"/>
  <c r="X192" i="2"/>
  <c r="R192" i="2"/>
  <c r="U192" i="2"/>
  <c r="V192" i="2"/>
  <c r="S192" i="2"/>
  <c r="P192" i="2"/>
  <c r="N192" i="2"/>
  <c r="L192" i="2"/>
  <c r="J192" i="2"/>
  <c r="H192" i="2"/>
  <c r="AF191" i="2"/>
  <c r="AI191" i="2"/>
  <c r="AH191" i="2"/>
  <c r="AG191" i="2"/>
  <c r="AA191" i="2"/>
  <c r="X191" i="2"/>
  <c r="R191" i="2"/>
  <c r="U191" i="2"/>
  <c r="V191" i="2"/>
  <c r="S191" i="2"/>
  <c r="P191" i="2"/>
  <c r="N191" i="2"/>
  <c r="L191" i="2"/>
  <c r="J191" i="2"/>
  <c r="H191" i="2"/>
  <c r="AF190" i="2"/>
  <c r="AI190" i="2"/>
  <c r="AH190" i="2"/>
  <c r="AG190" i="2"/>
  <c r="AA190" i="2"/>
  <c r="X190" i="2"/>
  <c r="R190" i="2"/>
  <c r="U190" i="2"/>
  <c r="V190" i="2"/>
  <c r="S190" i="2"/>
  <c r="P190" i="2"/>
  <c r="N190" i="2"/>
  <c r="L190" i="2"/>
  <c r="J190" i="2"/>
  <c r="H190" i="2"/>
  <c r="AF189" i="2"/>
  <c r="AI189" i="2"/>
  <c r="AH189" i="2"/>
  <c r="AG189" i="2"/>
  <c r="AA189" i="2"/>
  <c r="X189" i="2"/>
  <c r="R189" i="2"/>
  <c r="U189" i="2"/>
  <c r="V189" i="2"/>
  <c r="S189" i="2"/>
  <c r="P189" i="2"/>
  <c r="N189" i="2"/>
  <c r="L189" i="2"/>
  <c r="J189" i="2"/>
  <c r="H189" i="2"/>
  <c r="AF188" i="2"/>
  <c r="AI188" i="2"/>
  <c r="AH188" i="2"/>
  <c r="AG188" i="2"/>
  <c r="AA188" i="2"/>
  <c r="X188" i="2"/>
  <c r="R188" i="2"/>
  <c r="U188" i="2"/>
  <c r="V188" i="2"/>
  <c r="S188" i="2"/>
  <c r="P188" i="2"/>
  <c r="N188" i="2"/>
  <c r="L188" i="2"/>
  <c r="J188" i="2"/>
  <c r="H188" i="2"/>
  <c r="AF187" i="2"/>
  <c r="AI187" i="2"/>
  <c r="AH187" i="2"/>
  <c r="AG187" i="2"/>
  <c r="AA187" i="2"/>
  <c r="X187" i="2"/>
  <c r="R187" i="2"/>
  <c r="U187" i="2"/>
  <c r="V187" i="2"/>
  <c r="S187" i="2"/>
  <c r="P187" i="2"/>
  <c r="N187" i="2"/>
  <c r="L187" i="2"/>
  <c r="J187" i="2"/>
  <c r="H187" i="2"/>
  <c r="AF186" i="2"/>
  <c r="AI186" i="2"/>
  <c r="AH186" i="2"/>
  <c r="AG186" i="2"/>
  <c r="AA186" i="2"/>
  <c r="X186" i="2"/>
  <c r="R186" i="2"/>
  <c r="U186" i="2"/>
  <c r="V186" i="2"/>
  <c r="S186" i="2"/>
  <c r="P186" i="2"/>
  <c r="N186" i="2"/>
  <c r="L186" i="2"/>
  <c r="J186" i="2"/>
  <c r="H186" i="2"/>
  <c r="AF185" i="2"/>
  <c r="AI185" i="2"/>
  <c r="AH185" i="2"/>
  <c r="AG185" i="2"/>
  <c r="AA185" i="2"/>
  <c r="X185" i="2"/>
  <c r="R185" i="2"/>
  <c r="U185" i="2"/>
  <c r="V185" i="2"/>
  <c r="S185" i="2"/>
  <c r="P185" i="2"/>
  <c r="N185" i="2"/>
  <c r="L185" i="2"/>
  <c r="J185" i="2"/>
  <c r="H185" i="2"/>
  <c r="AF184" i="2"/>
  <c r="AI184" i="2"/>
  <c r="AH184" i="2"/>
  <c r="AG184" i="2"/>
  <c r="AA184" i="2"/>
  <c r="X184" i="2"/>
  <c r="R184" i="2"/>
  <c r="U184" i="2"/>
  <c r="V184" i="2"/>
  <c r="S184" i="2"/>
  <c r="P184" i="2"/>
  <c r="N184" i="2"/>
  <c r="L184" i="2"/>
  <c r="J184" i="2"/>
  <c r="H184" i="2"/>
  <c r="AF183" i="2"/>
  <c r="AI183" i="2"/>
  <c r="AH183" i="2"/>
  <c r="AG183" i="2"/>
  <c r="AA183" i="2"/>
  <c r="X183" i="2"/>
  <c r="R183" i="2"/>
  <c r="U183" i="2"/>
  <c r="V183" i="2"/>
  <c r="S183" i="2"/>
  <c r="P183" i="2"/>
  <c r="N183" i="2"/>
  <c r="L183" i="2"/>
  <c r="J183" i="2"/>
  <c r="H183" i="2"/>
  <c r="AF182" i="2"/>
  <c r="AI182" i="2"/>
  <c r="AH182" i="2"/>
  <c r="AG182" i="2"/>
  <c r="AA182" i="2"/>
  <c r="X182" i="2"/>
  <c r="R182" i="2"/>
  <c r="U182" i="2"/>
  <c r="V182" i="2"/>
  <c r="S182" i="2"/>
  <c r="P182" i="2"/>
  <c r="N182" i="2"/>
  <c r="L182" i="2"/>
  <c r="J182" i="2"/>
  <c r="H182" i="2"/>
  <c r="AF181" i="2"/>
  <c r="AI181" i="2"/>
  <c r="AH181" i="2"/>
  <c r="AG181" i="2"/>
  <c r="AA181" i="2"/>
  <c r="X181" i="2"/>
  <c r="R181" i="2"/>
  <c r="U181" i="2"/>
  <c r="V181" i="2"/>
  <c r="S181" i="2"/>
  <c r="P181" i="2"/>
  <c r="N181" i="2"/>
  <c r="L181" i="2"/>
  <c r="J181" i="2"/>
  <c r="H181" i="2"/>
  <c r="AF180" i="2"/>
  <c r="AI180" i="2"/>
  <c r="AH180" i="2"/>
  <c r="AG180" i="2"/>
  <c r="AA180" i="2"/>
  <c r="X180" i="2"/>
  <c r="R180" i="2"/>
  <c r="U180" i="2"/>
  <c r="V180" i="2"/>
  <c r="S180" i="2"/>
  <c r="P180" i="2"/>
  <c r="N180" i="2"/>
  <c r="L180" i="2"/>
  <c r="J180" i="2"/>
  <c r="H180" i="2"/>
  <c r="AF179" i="2"/>
  <c r="AI179" i="2"/>
  <c r="AH179" i="2"/>
  <c r="AG179" i="2"/>
  <c r="AA179" i="2"/>
  <c r="X179" i="2"/>
  <c r="R179" i="2"/>
  <c r="U179" i="2"/>
  <c r="V179" i="2"/>
  <c r="S179" i="2"/>
  <c r="P179" i="2"/>
  <c r="N179" i="2"/>
  <c r="L179" i="2"/>
  <c r="J179" i="2"/>
  <c r="H179" i="2"/>
  <c r="AF178" i="2"/>
  <c r="AI178" i="2"/>
  <c r="AH178" i="2"/>
  <c r="AG178" i="2"/>
  <c r="AA178" i="2"/>
  <c r="X178" i="2"/>
  <c r="R178" i="2"/>
  <c r="U178" i="2"/>
  <c r="V178" i="2"/>
  <c r="S178" i="2"/>
  <c r="P178" i="2"/>
  <c r="N178" i="2"/>
  <c r="L178" i="2"/>
  <c r="J178" i="2"/>
  <c r="H178" i="2"/>
  <c r="AF177" i="2"/>
  <c r="AI177" i="2"/>
  <c r="AH177" i="2"/>
  <c r="AG177" i="2"/>
  <c r="AA177" i="2"/>
  <c r="X177" i="2"/>
  <c r="R177" i="2"/>
  <c r="U177" i="2"/>
  <c r="V177" i="2"/>
  <c r="S177" i="2"/>
  <c r="P177" i="2"/>
  <c r="N177" i="2"/>
  <c r="L177" i="2"/>
  <c r="J177" i="2"/>
  <c r="H177" i="2"/>
  <c r="AF176" i="2"/>
  <c r="AI176" i="2"/>
  <c r="AH176" i="2"/>
  <c r="AG176" i="2"/>
  <c r="AA176" i="2"/>
  <c r="X176" i="2"/>
  <c r="R176" i="2"/>
  <c r="U176" i="2"/>
  <c r="V176" i="2"/>
  <c r="S176" i="2"/>
  <c r="P176" i="2"/>
  <c r="N176" i="2"/>
  <c r="L176" i="2"/>
  <c r="J176" i="2"/>
  <c r="H176" i="2"/>
  <c r="AF175" i="2"/>
  <c r="AI175" i="2"/>
  <c r="AH175" i="2"/>
  <c r="AG175" i="2"/>
  <c r="AA175" i="2"/>
  <c r="X175" i="2"/>
  <c r="R175" i="2"/>
  <c r="U175" i="2"/>
  <c r="V175" i="2"/>
  <c r="S175" i="2"/>
  <c r="P175" i="2"/>
  <c r="N175" i="2"/>
  <c r="L175" i="2"/>
  <c r="J175" i="2"/>
  <c r="H175" i="2"/>
  <c r="AF174" i="2"/>
  <c r="AI174" i="2"/>
  <c r="AH174" i="2"/>
  <c r="AG174" i="2"/>
  <c r="AA174" i="2"/>
  <c r="X174" i="2"/>
  <c r="R174" i="2"/>
  <c r="U174" i="2"/>
  <c r="V174" i="2"/>
  <c r="S174" i="2"/>
  <c r="P174" i="2"/>
  <c r="N174" i="2"/>
  <c r="L174" i="2"/>
  <c r="J174" i="2"/>
  <c r="H174" i="2"/>
  <c r="AF173" i="2"/>
  <c r="AI173" i="2"/>
  <c r="AH173" i="2"/>
  <c r="AG173" i="2"/>
  <c r="AA173" i="2"/>
  <c r="X173" i="2"/>
  <c r="R173" i="2"/>
  <c r="U173" i="2"/>
  <c r="V173" i="2"/>
  <c r="S173" i="2"/>
  <c r="P173" i="2"/>
  <c r="N173" i="2"/>
  <c r="L173" i="2"/>
  <c r="J173" i="2"/>
  <c r="H173" i="2"/>
  <c r="AF172" i="2"/>
  <c r="AI172" i="2"/>
  <c r="AH172" i="2"/>
  <c r="AG172" i="2"/>
  <c r="AA172" i="2"/>
  <c r="X172" i="2"/>
  <c r="R172" i="2"/>
  <c r="U172" i="2"/>
  <c r="V172" i="2"/>
  <c r="S172" i="2"/>
  <c r="P172" i="2"/>
  <c r="N172" i="2"/>
  <c r="L172" i="2"/>
  <c r="J172" i="2"/>
  <c r="H172" i="2"/>
  <c r="AF171" i="2"/>
  <c r="AI171" i="2"/>
  <c r="AH171" i="2"/>
  <c r="AG171" i="2"/>
  <c r="AA171" i="2"/>
  <c r="X171" i="2"/>
  <c r="R171" i="2"/>
  <c r="U171" i="2"/>
  <c r="V171" i="2"/>
  <c r="S171" i="2"/>
  <c r="P171" i="2"/>
  <c r="N171" i="2"/>
  <c r="L171" i="2"/>
  <c r="J171" i="2"/>
  <c r="H171" i="2"/>
  <c r="AF170" i="2"/>
  <c r="AI170" i="2"/>
  <c r="AH170" i="2"/>
  <c r="AG170" i="2"/>
  <c r="AA170" i="2"/>
  <c r="X170" i="2"/>
  <c r="R170" i="2"/>
  <c r="U170" i="2"/>
  <c r="V170" i="2"/>
  <c r="S170" i="2"/>
  <c r="P170" i="2"/>
  <c r="N170" i="2"/>
  <c r="L170" i="2"/>
  <c r="J170" i="2"/>
  <c r="H170" i="2"/>
  <c r="AF169" i="2"/>
  <c r="AI169" i="2"/>
  <c r="AH169" i="2"/>
  <c r="AG169" i="2"/>
  <c r="AA169" i="2"/>
  <c r="X169" i="2"/>
  <c r="R169" i="2"/>
  <c r="U169" i="2"/>
  <c r="V169" i="2"/>
  <c r="S169" i="2"/>
  <c r="P169" i="2"/>
  <c r="N169" i="2"/>
  <c r="L169" i="2"/>
  <c r="J169" i="2"/>
  <c r="H169" i="2"/>
  <c r="AF168" i="2"/>
  <c r="AI168" i="2"/>
  <c r="AH168" i="2"/>
  <c r="AG168" i="2"/>
  <c r="AA168" i="2"/>
  <c r="X168" i="2"/>
  <c r="R168" i="2"/>
  <c r="U168" i="2"/>
  <c r="V168" i="2"/>
  <c r="S168" i="2"/>
  <c r="P168" i="2"/>
  <c r="N168" i="2"/>
  <c r="L168" i="2"/>
  <c r="J168" i="2"/>
  <c r="H168" i="2"/>
  <c r="AF167" i="2"/>
  <c r="AI167" i="2"/>
  <c r="AH167" i="2"/>
  <c r="AG167" i="2"/>
  <c r="AA167" i="2"/>
  <c r="X167" i="2"/>
  <c r="R167" i="2"/>
  <c r="U167" i="2"/>
  <c r="V167" i="2"/>
  <c r="S167" i="2"/>
  <c r="P167" i="2"/>
  <c r="N167" i="2"/>
  <c r="L167" i="2"/>
  <c r="J167" i="2"/>
  <c r="H167" i="2"/>
  <c r="AF166" i="2"/>
  <c r="AI166" i="2"/>
  <c r="AH166" i="2"/>
  <c r="AG166" i="2"/>
  <c r="AA166" i="2"/>
  <c r="X166" i="2"/>
  <c r="R166" i="2"/>
  <c r="U166" i="2"/>
  <c r="V166" i="2"/>
  <c r="S166" i="2"/>
  <c r="P166" i="2"/>
  <c r="N166" i="2"/>
  <c r="L166" i="2"/>
  <c r="J166" i="2"/>
  <c r="H166" i="2"/>
  <c r="AF165" i="2"/>
  <c r="AI165" i="2"/>
  <c r="AH165" i="2"/>
  <c r="AG165" i="2"/>
  <c r="AA165" i="2"/>
  <c r="X165" i="2"/>
  <c r="R165" i="2"/>
  <c r="U165" i="2"/>
  <c r="V165" i="2"/>
  <c r="S165" i="2"/>
  <c r="P165" i="2"/>
  <c r="N165" i="2"/>
  <c r="L165" i="2"/>
  <c r="J165" i="2"/>
  <c r="H165" i="2"/>
  <c r="AF164" i="2"/>
  <c r="AI164" i="2"/>
  <c r="AH164" i="2"/>
  <c r="AG164" i="2"/>
  <c r="AA164" i="2"/>
  <c r="X164" i="2"/>
  <c r="R164" i="2"/>
  <c r="U164" i="2"/>
  <c r="V164" i="2"/>
  <c r="S164" i="2"/>
  <c r="P164" i="2"/>
  <c r="N164" i="2"/>
  <c r="L164" i="2"/>
  <c r="J164" i="2"/>
  <c r="H164" i="2"/>
  <c r="AF163" i="2"/>
  <c r="AI163" i="2"/>
  <c r="AH163" i="2"/>
  <c r="AG163" i="2"/>
  <c r="AA163" i="2"/>
  <c r="X163" i="2"/>
  <c r="R163" i="2"/>
  <c r="U163" i="2"/>
  <c r="V163" i="2"/>
  <c r="S163" i="2"/>
  <c r="P163" i="2"/>
  <c r="N163" i="2"/>
  <c r="L163" i="2"/>
  <c r="J163" i="2"/>
  <c r="H163" i="2"/>
  <c r="AF162" i="2"/>
  <c r="AI162" i="2"/>
  <c r="AH162" i="2"/>
  <c r="AG162" i="2"/>
  <c r="AA162" i="2"/>
  <c r="X162" i="2"/>
  <c r="R162" i="2"/>
  <c r="U162" i="2"/>
  <c r="V162" i="2"/>
  <c r="S162" i="2"/>
  <c r="P162" i="2"/>
  <c r="N162" i="2"/>
  <c r="L162" i="2"/>
  <c r="J162" i="2"/>
  <c r="H162" i="2"/>
  <c r="AF161" i="2"/>
  <c r="AI161" i="2"/>
  <c r="AH161" i="2"/>
  <c r="AG161" i="2"/>
  <c r="AA161" i="2"/>
  <c r="X161" i="2"/>
  <c r="R161" i="2"/>
  <c r="U161" i="2"/>
  <c r="V161" i="2"/>
  <c r="S161" i="2"/>
  <c r="P161" i="2"/>
  <c r="N161" i="2"/>
  <c r="L161" i="2"/>
  <c r="J161" i="2"/>
  <c r="H161" i="2"/>
  <c r="AF160" i="2"/>
  <c r="AI160" i="2"/>
  <c r="AH160" i="2"/>
  <c r="AG160" i="2"/>
  <c r="AA160" i="2"/>
  <c r="X160" i="2"/>
  <c r="R160" i="2"/>
  <c r="U160" i="2"/>
  <c r="V160" i="2"/>
  <c r="S160" i="2"/>
  <c r="P160" i="2"/>
  <c r="N160" i="2"/>
  <c r="L160" i="2"/>
  <c r="J160" i="2"/>
  <c r="H160" i="2"/>
  <c r="AF159" i="2"/>
  <c r="AI159" i="2"/>
  <c r="AH159" i="2"/>
  <c r="AG159" i="2"/>
  <c r="AA159" i="2"/>
  <c r="X159" i="2"/>
  <c r="R159" i="2"/>
  <c r="U159" i="2"/>
  <c r="V159" i="2"/>
  <c r="S159" i="2"/>
  <c r="P159" i="2"/>
  <c r="N159" i="2"/>
  <c r="L159" i="2"/>
  <c r="J159" i="2"/>
  <c r="H159" i="2"/>
  <c r="AF158" i="2"/>
  <c r="AI158" i="2"/>
  <c r="AH158" i="2"/>
  <c r="AG158" i="2"/>
  <c r="AA158" i="2"/>
  <c r="X158" i="2"/>
  <c r="R158" i="2"/>
  <c r="U158" i="2"/>
  <c r="V158" i="2"/>
  <c r="S158" i="2"/>
  <c r="P158" i="2"/>
  <c r="N158" i="2"/>
  <c r="L158" i="2"/>
  <c r="J158" i="2"/>
  <c r="H158" i="2"/>
  <c r="AF157" i="2"/>
  <c r="AI157" i="2"/>
  <c r="AH157" i="2"/>
  <c r="AG157" i="2"/>
  <c r="AA157" i="2"/>
  <c r="X157" i="2"/>
  <c r="R157" i="2"/>
  <c r="U157" i="2"/>
  <c r="V157" i="2"/>
  <c r="S157" i="2"/>
  <c r="P157" i="2"/>
  <c r="N157" i="2"/>
  <c r="L157" i="2"/>
  <c r="J157" i="2"/>
  <c r="H157" i="2"/>
  <c r="AF156" i="2"/>
  <c r="AI156" i="2"/>
  <c r="AH156" i="2"/>
  <c r="AG156" i="2"/>
  <c r="AA156" i="2"/>
  <c r="X156" i="2"/>
  <c r="R156" i="2"/>
  <c r="U156" i="2"/>
  <c r="V156" i="2"/>
  <c r="S156" i="2"/>
  <c r="P156" i="2"/>
  <c r="N156" i="2"/>
  <c r="L156" i="2"/>
  <c r="J156" i="2"/>
  <c r="H156" i="2"/>
  <c r="AF155" i="2"/>
  <c r="AI155" i="2"/>
  <c r="AH155" i="2"/>
  <c r="AG155" i="2"/>
  <c r="AA155" i="2"/>
  <c r="X155" i="2"/>
  <c r="R155" i="2"/>
  <c r="U155" i="2"/>
  <c r="V155" i="2"/>
  <c r="S155" i="2"/>
  <c r="P155" i="2"/>
  <c r="N155" i="2"/>
  <c r="L155" i="2"/>
  <c r="J155" i="2"/>
  <c r="H155" i="2"/>
  <c r="AF154" i="2"/>
  <c r="AI154" i="2"/>
  <c r="AH154" i="2"/>
  <c r="AG154" i="2"/>
  <c r="AA154" i="2"/>
  <c r="X154" i="2"/>
  <c r="R154" i="2"/>
  <c r="U154" i="2"/>
  <c r="V154" i="2"/>
  <c r="S154" i="2"/>
  <c r="P154" i="2"/>
  <c r="N154" i="2"/>
  <c r="L154" i="2"/>
  <c r="J154" i="2"/>
  <c r="H154" i="2"/>
  <c r="AF153" i="2"/>
  <c r="AI153" i="2"/>
  <c r="AH153" i="2"/>
  <c r="AG153" i="2"/>
  <c r="AA153" i="2"/>
  <c r="X153" i="2"/>
  <c r="R153" i="2"/>
  <c r="U153" i="2"/>
  <c r="V153" i="2"/>
  <c r="S153" i="2"/>
  <c r="P153" i="2"/>
  <c r="N153" i="2"/>
  <c r="L153" i="2"/>
  <c r="J153" i="2"/>
  <c r="H153" i="2"/>
  <c r="AF152" i="2"/>
  <c r="AI152" i="2"/>
  <c r="AH152" i="2"/>
  <c r="AG152" i="2"/>
  <c r="AA152" i="2"/>
  <c r="X152" i="2"/>
  <c r="R152" i="2"/>
  <c r="U152" i="2"/>
  <c r="V152" i="2"/>
  <c r="S152" i="2"/>
  <c r="P152" i="2"/>
  <c r="N152" i="2"/>
  <c r="L152" i="2"/>
  <c r="J152" i="2"/>
  <c r="H152" i="2"/>
  <c r="AF151" i="2"/>
  <c r="AI151" i="2"/>
  <c r="AH151" i="2"/>
  <c r="AG151" i="2"/>
  <c r="AA151" i="2"/>
  <c r="X151" i="2"/>
  <c r="R151" i="2"/>
  <c r="U151" i="2"/>
  <c r="V151" i="2"/>
  <c r="S151" i="2"/>
  <c r="P151" i="2"/>
  <c r="N151" i="2"/>
  <c r="L151" i="2"/>
  <c r="J151" i="2"/>
  <c r="H151" i="2"/>
  <c r="AF150" i="2"/>
  <c r="AI150" i="2"/>
  <c r="AH150" i="2"/>
  <c r="AG150" i="2"/>
  <c r="AA150" i="2"/>
  <c r="X150" i="2"/>
  <c r="R150" i="2"/>
  <c r="U150" i="2"/>
  <c r="V150" i="2"/>
  <c r="S150" i="2"/>
  <c r="P150" i="2"/>
  <c r="N150" i="2"/>
  <c r="L150" i="2"/>
  <c r="J150" i="2"/>
  <c r="H150" i="2"/>
  <c r="AF149" i="2"/>
  <c r="AI149" i="2"/>
  <c r="AH149" i="2"/>
  <c r="AG149" i="2"/>
  <c r="AA149" i="2"/>
  <c r="X149" i="2"/>
  <c r="R149" i="2"/>
  <c r="U149" i="2"/>
  <c r="V149" i="2"/>
  <c r="S149" i="2"/>
  <c r="P149" i="2"/>
  <c r="N149" i="2"/>
  <c r="L149" i="2"/>
  <c r="J149" i="2"/>
  <c r="H149" i="2"/>
  <c r="AF148" i="2"/>
  <c r="AI148" i="2"/>
  <c r="AH148" i="2"/>
  <c r="AG148" i="2"/>
  <c r="AA148" i="2"/>
  <c r="X148" i="2"/>
  <c r="R148" i="2"/>
  <c r="U148" i="2"/>
  <c r="V148" i="2"/>
  <c r="S148" i="2"/>
  <c r="P148" i="2"/>
  <c r="N148" i="2"/>
  <c r="L148" i="2"/>
  <c r="J148" i="2"/>
  <c r="H148" i="2"/>
  <c r="AF147" i="2"/>
  <c r="AI147" i="2"/>
  <c r="AH147" i="2"/>
  <c r="AG147" i="2"/>
  <c r="AA147" i="2"/>
  <c r="X147" i="2"/>
  <c r="R147" i="2"/>
  <c r="U147" i="2"/>
  <c r="V147" i="2"/>
  <c r="S147" i="2"/>
  <c r="P147" i="2"/>
  <c r="N147" i="2"/>
  <c r="L147" i="2"/>
  <c r="J147" i="2"/>
  <c r="H147" i="2"/>
  <c r="AF146" i="2"/>
  <c r="AI146" i="2"/>
  <c r="AH146" i="2"/>
  <c r="AG146" i="2"/>
  <c r="AA146" i="2"/>
  <c r="X146" i="2"/>
  <c r="R146" i="2"/>
  <c r="U146" i="2"/>
  <c r="V146" i="2"/>
  <c r="S146" i="2"/>
  <c r="P146" i="2"/>
  <c r="N146" i="2"/>
  <c r="L146" i="2"/>
  <c r="J146" i="2"/>
  <c r="H146" i="2"/>
  <c r="AF145" i="2"/>
  <c r="AI145" i="2"/>
  <c r="AH145" i="2"/>
  <c r="AG145" i="2"/>
  <c r="AA145" i="2"/>
  <c r="X145" i="2"/>
  <c r="R145" i="2"/>
  <c r="U145" i="2"/>
  <c r="V145" i="2"/>
  <c r="S145" i="2"/>
  <c r="P145" i="2"/>
  <c r="N145" i="2"/>
  <c r="L145" i="2"/>
  <c r="J145" i="2"/>
  <c r="H145" i="2"/>
  <c r="AF144" i="2"/>
  <c r="AI144" i="2"/>
  <c r="AH144" i="2"/>
  <c r="AG144" i="2"/>
  <c r="AA144" i="2"/>
  <c r="X144" i="2"/>
  <c r="R144" i="2"/>
  <c r="U144" i="2"/>
  <c r="V144" i="2"/>
  <c r="S144" i="2"/>
  <c r="P144" i="2"/>
  <c r="N144" i="2"/>
  <c r="L144" i="2"/>
  <c r="J144" i="2"/>
  <c r="H144" i="2"/>
  <c r="AF143" i="2"/>
  <c r="AI143" i="2"/>
  <c r="AH143" i="2"/>
  <c r="AG143" i="2"/>
  <c r="AA143" i="2"/>
  <c r="X143" i="2"/>
  <c r="R143" i="2"/>
  <c r="U143" i="2"/>
  <c r="V143" i="2"/>
  <c r="S143" i="2"/>
  <c r="P143" i="2"/>
  <c r="N143" i="2"/>
  <c r="L143" i="2"/>
  <c r="J143" i="2"/>
  <c r="H143" i="2"/>
  <c r="AF142" i="2"/>
  <c r="AI142" i="2"/>
  <c r="AH142" i="2"/>
  <c r="AG142" i="2"/>
  <c r="AA142" i="2"/>
  <c r="X142" i="2"/>
  <c r="R142" i="2"/>
  <c r="U142" i="2"/>
  <c r="V142" i="2"/>
  <c r="S142" i="2"/>
  <c r="P142" i="2"/>
  <c r="N142" i="2"/>
  <c r="L142" i="2"/>
  <c r="J142" i="2"/>
  <c r="H142" i="2"/>
  <c r="AF141" i="2"/>
  <c r="AI141" i="2"/>
  <c r="AH141" i="2"/>
  <c r="AG141" i="2"/>
  <c r="AA141" i="2"/>
  <c r="X141" i="2"/>
  <c r="R141" i="2"/>
  <c r="U141" i="2"/>
  <c r="V141" i="2"/>
  <c r="S141" i="2"/>
  <c r="P141" i="2"/>
  <c r="N141" i="2"/>
  <c r="L141" i="2"/>
  <c r="J141" i="2"/>
  <c r="H141" i="2"/>
  <c r="AF140" i="2"/>
  <c r="AI140" i="2"/>
  <c r="AH140" i="2"/>
  <c r="AG140" i="2"/>
  <c r="AA140" i="2"/>
  <c r="X140" i="2"/>
  <c r="R140" i="2"/>
  <c r="U140" i="2"/>
  <c r="V140" i="2"/>
  <c r="S140" i="2"/>
  <c r="P140" i="2"/>
  <c r="N140" i="2"/>
  <c r="L140" i="2"/>
  <c r="J140" i="2"/>
  <c r="H140" i="2"/>
  <c r="AF139" i="2"/>
  <c r="AI139" i="2"/>
  <c r="AH139" i="2"/>
  <c r="AG139" i="2"/>
  <c r="AA139" i="2"/>
  <c r="X139" i="2"/>
  <c r="R139" i="2"/>
  <c r="U139" i="2"/>
  <c r="V139" i="2"/>
  <c r="S139" i="2"/>
  <c r="P139" i="2"/>
  <c r="N139" i="2"/>
  <c r="L139" i="2"/>
  <c r="J139" i="2"/>
  <c r="H139" i="2"/>
  <c r="AF138" i="2"/>
  <c r="AI138" i="2"/>
  <c r="AH138" i="2"/>
  <c r="AG138" i="2"/>
  <c r="AA138" i="2"/>
  <c r="X138" i="2"/>
  <c r="R138" i="2"/>
  <c r="U138" i="2"/>
  <c r="V138" i="2"/>
  <c r="S138" i="2"/>
  <c r="P138" i="2"/>
  <c r="N138" i="2"/>
  <c r="L138" i="2"/>
  <c r="J138" i="2"/>
  <c r="H138" i="2"/>
  <c r="AF137" i="2"/>
  <c r="AI137" i="2"/>
  <c r="AH137" i="2"/>
  <c r="AG137" i="2"/>
  <c r="AA137" i="2"/>
  <c r="X137" i="2"/>
  <c r="R137" i="2"/>
  <c r="U137" i="2"/>
  <c r="V137" i="2"/>
  <c r="S137" i="2"/>
  <c r="P137" i="2"/>
  <c r="N137" i="2"/>
  <c r="L137" i="2"/>
  <c r="J137" i="2"/>
  <c r="H137" i="2"/>
  <c r="AF136" i="2"/>
  <c r="AI136" i="2"/>
  <c r="AH136" i="2"/>
  <c r="AG136" i="2"/>
  <c r="AA136" i="2"/>
  <c r="X136" i="2"/>
  <c r="R136" i="2"/>
  <c r="U136" i="2"/>
  <c r="V136" i="2"/>
  <c r="S136" i="2"/>
  <c r="P136" i="2"/>
  <c r="N136" i="2"/>
  <c r="L136" i="2"/>
  <c r="J136" i="2"/>
  <c r="H136" i="2"/>
  <c r="AF135" i="2"/>
  <c r="AI135" i="2"/>
  <c r="AH135" i="2"/>
  <c r="AG135" i="2"/>
  <c r="AA135" i="2"/>
  <c r="X135" i="2"/>
  <c r="R135" i="2"/>
  <c r="U135" i="2"/>
  <c r="V135" i="2"/>
  <c r="S135" i="2"/>
  <c r="P135" i="2"/>
  <c r="N135" i="2"/>
  <c r="L135" i="2"/>
  <c r="J135" i="2"/>
  <c r="H135" i="2"/>
  <c r="AF134" i="2"/>
  <c r="AI134" i="2"/>
  <c r="AH134" i="2"/>
  <c r="AG134" i="2"/>
  <c r="AA134" i="2"/>
  <c r="X134" i="2"/>
  <c r="R134" i="2"/>
  <c r="U134" i="2"/>
  <c r="V134" i="2"/>
  <c r="S134" i="2"/>
  <c r="P134" i="2"/>
  <c r="N134" i="2"/>
  <c r="L134" i="2"/>
  <c r="J134" i="2"/>
  <c r="H134" i="2"/>
  <c r="AF133" i="2"/>
  <c r="AI133" i="2"/>
  <c r="AH133" i="2"/>
  <c r="AG133" i="2"/>
  <c r="AA133" i="2"/>
  <c r="X133" i="2"/>
  <c r="R133" i="2"/>
  <c r="U133" i="2"/>
  <c r="V133" i="2"/>
  <c r="S133" i="2"/>
  <c r="P133" i="2"/>
  <c r="N133" i="2"/>
  <c r="L133" i="2"/>
  <c r="J133" i="2"/>
  <c r="H133" i="2"/>
  <c r="AF132" i="2"/>
  <c r="AI132" i="2"/>
  <c r="AH132" i="2"/>
  <c r="AG132" i="2"/>
  <c r="AA132" i="2"/>
  <c r="X132" i="2"/>
  <c r="R132" i="2"/>
  <c r="U132" i="2"/>
  <c r="V132" i="2"/>
  <c r="S132" i="2"/>
  <c r="P132" i="2"/>
  <c r="N132" i="2"/>
  <c r="L132" i="2"/>
  <c r="J132" i="2"/>
  <c r="H132" i="2"/>
  <c r="AF131" i="2"/>
  <c r="AI131" i="2"/>
  <c r="AH131" i="2"/>
  <c r="AG131" i="2"/>
  <c r="AA131" i="2"/>
  <c r="X131" i="2"/>
  <c r="R131" i="2"/>
  <c r="U131" i="2"/>
  <c r="V131" i="2"/>
  <c r="S131" i="2"/>
  <c r="P131" i="2"/>
  <c r="N131" i="2"/>
  <c r="L131" i="2"/>
  <c r="J131" i="2"/>
  <c r="H131" i="2"/>
  <c r="AF130" i="2"/>
  <c r="AI130" i="2"/>
  <c r="AH130" i="2"/>
  <c r="AG130" i="2"/>
  <c r="AA130" i="2"/>
  <c r="X130" i="2"/>
  <c r="R130" i="2"/>
  <c r="U130" i="2"/>
  <c r="V130" i="2"/>
  <c r="S130" i="2"/>
  <c r="P130" i="2"/>
  <c r="N130" i="2"/>
  <c r="L130" i="2"/>
  <c r="J130" i="2"/>
  <c r="H130" i="2"/>
  <c r="AF129" i="2"/>
  <c r="AI129" i="2"/>
  <c r="AH129" i="2"/>
  <c r="AG129" i="2"/>
  <c r="AA129" i="2"/>
  <c r="X129" i="2"/>
  <c r="R129" i="2"/>
  <c r="U129" i="2"/>
  <c r="V129" i="2"/>
  <c r="S129" i="2"/>
  <c r="P129" i="2"/>
  <c r="N129" i="2"/>
  <c r="L129" i="2"/>
  <c r="J129" i="2"/>
  <c r="H129" i="2"/>
  <c r="AF128" i="2"/>
  <c r="AI128" i="2"/>
  <c r="AH128" i="2"/>
  <c r="AG128" i="2"/>
  <c r="AA128" i="2"/>
  <c r="X128" i="2"/>
  <c r="R128" i="2"/>
  <c r="U128" i="2"/>
  <c r="V128" i="2"/>
  <c r="S128" i="2"/>
  <c r="P128" i="2"/>
  <c r="N128" i="2"/>
  <c r="L128" i="2"/>
  <c r="J128" i="2"/>
  <c r="H128" i="2"/>
  <c r="AF127" i="2"/>
  <c r="AI127" i="2"/>
  <c r="AH127" i="2"/>
  <c r="AG127" i="2"/>
  <c r="AA127" i="2"/>
  <c r="X127" i="2"/>
  <c r="R127" i="2"/>
  <c r="U127" i="2"/>
  <c r="V127" i="2"/>
  <c r="S127" i="2"/>
  <c r="P127" i="2"/>
  <c r="N127" i="2"/>
  <c r="L127" i="2"/>
  <c r="J127" i="2"/>
  <c r="H127" i="2"/>
  <c r="AF126" i="2"/>
  <c r="AI126" i="2"/>
  <c r="AH126" i="2"/>
  <c r="AG126" i="2"/>
  <c r="AA126" i="2"/>
  <c r="X126" i="2"/>
  <c r="R126" i="2"/>
  <c r="U126" i="2"/>
  <c r="V126" i="2"/>
  <c r="S126" i="2"/>
  <c r="P126" i="2"/>
  <c r="N126" i="2"/>
  <c r="L126" i="2"/>
  <c r="J126" i="2"/>
  <c r="H126" i="2"/>
  <c r="AF125" i="2"/>
  <c r="AI125" i="2"/>
  <c r="AH125" i="2"/>
  <c r="AG125" i="2"/>
  <c r="AA125" i="2"/>
  <c r="X125" i="2"/>
  <c r="R125" i="2"/>
  <c r="U125" i="2"/>
  <c r="V125" i="2"/>
  <c r="S125" i="2"/>
  <c r="P125" i="2"/>
  <c r="N125" i="2"/>
  <c r="L125" i="2"/>
  <c r="J125" i="2"/>
  <c r="H125" i="2"/>
  <c r="AF124" i="2"/>
  <c r="AI124" i="2"/>
  <c r="AH124" i="2"/>
  <c r="AG124" i="2"/>
  <c r="AA124" i="2"/>
  <c r="X124" i="2"/>
  <c r="R124" i="2"/>
  <c r="U124" i="2"/>
  <c r="V124" i="2"/>
  <c r="S124" i="2"/>
  <c r="P124" i="2"/>
  <c r="N124" i="2"/>
  <c r="L124" i="2"/>
  <c r="J124" i="2"/>
  <c r="H124" i="2"/>
  <c r="AF123" i="2"/>
  <c r="AI123" i="2"/>
  <c r="AH123" i="2"/>
  <c r="AG123" i="2"/>
  <c r="AA123" i="2"/>
  <c r="X123" i="2"/>
  <c r="R123" i="2"/>
  <c r="U123" i="2"/>
  <c r="V123" i="2"/>
  <c r="S123" i="2"/>
  <c r="P123" i="2"/>
  <c r="N123" i="2"/>
  <c r="L123" i="2"/>
  <c r="J123" i="2"/>
  <c r="H123" i="2"/>
  <c r="AF122" i="2"/>
  <c r="AI122" i="2"/>
  <c r="AH122" i="2"/>
  <c r="AG122" i="2"/>
  <c r="AA122" i="2"/>
  <c r="X122" i="2"/>
  <c r="R122" i="2"/>
  <c r="U122" i="2"/>
  <c r="V122" i="2"/>
  <c r="S122" i="2"/>
  <c r="P122" i="2"/>
  <c r="N122" i="2"/>
  <c r="L122" i="2"/>
  <c r="J122" i="2"/>
  <c r="H122" i="2"/>
  <c r="AF121" i="2"/>
  <c r="AI121" i="2"/>
  <c r="AH121" i="2"/>
  <c r="AG121" i="2"/>
  <c r="AA121" i="2"/>
  <c r="X121" i="2"/>
  <c r="R121" i="2"/>
  <c r="U121" i="2"/>
  <c r="V121" i="2"/>
  <c r="S121" i="2"/>
  <c r="P121" i="2"/>
  <c r="N121" i="2"/>
  <c r="L121" i="2"/>
  <c r="J121" i="2"/>
  <c r="H121" i="2"/>
  <c r="AF120" i="2"/>
  <c r="AI120" i="2"/>
  <c r="AH120" i="2"/>
  <c r="AG120" i="2"/>
  <c r="AA120" i="2"/>
  <c r="X120" i="2"/>
  <c r="R120" i="2"/>
  <c r="U120" i="2"/>
  <c r="V120" i="2"/>
  <c r="S120" i="2"/>
  <c r="P120" i="2"/>
  <c r="N120" i="2"/>
  <c r="L120" i="2"/>
  <c r="J120" i="2"/>
  <c r="H120" i="2"/>
  <c r="AF119" i="2"/>
  <c r="AI119" i="2"/>
  <c r="AH119" i="2"/>
  <c r="AG119" i="2"/>
  <c r="AA119" i="2"/>
  <c r="X119" i="2"/>
  <c r="R119" i="2"/>
  <c r="U119" i="2"/>
  <c r="V119" i="2"/>
  <c r="S119" i="2"/>
  <c r="P119" i="2"/>
  <c r="N119" i="2"/>
  <c r="L119" i="2"/>
  <c r="J119" i="2"/>
  <c r="H119" i="2"/>
  <c r="AF118" i="2"/>
  <c r="AI118" i="2"/>
  <c r="AH118" i="2"/>
  <c r="AG118" i="2"/>
  <c r="AA118" i="2"/>
  <c r="X118" i="2"/>
  <c r="R118" i="2"/>
  <c r="U118" i="2"/>
  <c r="V118" i="2"/>
  <c r="S118" i="2"/>
  <c r="P118" i="2"/>
  <c r="N118" i="2"/>
  <c r="L118" i="2"/>
  <c r="J118" i="2"/>
  <c r="H118" i="2"/>
  <c r="AF117" i="2"/>
  <c r="AI117" i="2"/>
  <c r="AH117" i="2"/>
  <c r="AG117" i="2"/>
  <c r="AA117" i="2"/>
  <c r="X117" i="2"/>
  <c r="R117" i="2"/>
  <c r="U117" i="2"/>
  <c r="V117" i="2"/>
  <c r="S117" i="2"/>
  <c r="P117" i="2"/>
  <c r="N117" i="2"/>
  <c r="L117" i="2"/>
  <c r="J117" i="2"/>
  <c r="H117" i="2"/>
  <c r="AF116" i="2"/>
  <c r="AI116" i="2"/>
  <c r="AH116" i="2"/>
  <c r="AG116" i="2"/>
  <c r="AA116" i="2"/>
  <c r="X116" i="2"/>
  <c r="R116" i="2"/>
  <c r="U116" i="2"/>
  <c r="V116" i="2"/>
  <c r="S116" i="2"/>
  <c r="P116" i="2"/>
  <c r="N116" i="2"/>
  <c r="L116" i="2"/>
  <c r="J116" i="2"/>
  <c r="H116" i="2"/>
  <c r="AF115" i="2"/>
  <c r="AI115" i="2"/>
  <c r="AH115" i="2"/>
  <c r="AG115" i="2"/>
  <c r="AA115" i="2"/>
  <c r="X115" i="2"/>
  <c r="R115" i="2"/>
  <c r="U115" i="2"/>
  <c r="V115" i="2"/>
  <c r="S115" i="2"/>
  <c r="P115" i="2"/>
  <c r="N115" i="2"/>
  <c r="L115" i="2"/>
  <c r="J115" i="2"/>
  <c r="H115" i="2"/>
  <c r="AF114" i="2"/>
  <c r="AI114" i="2"/>
  <c r="AH114" i="2"/>
  <c r="AG114" i="2"/>
  <c r="AA114" i="2"/>
  <c r="X114" i="2"/>
  <c r="R114" i="2"/>
  <c r="U114" i="2"/>
  <c r="V114" i="2"/>
  <c r="S114" i="2"/>
  <c r="P114" i="2"/>
  <c r="N114" i="2"/>
  <c r="L114" i="2"/>
  <c r="J114" i="2"/>
  <c r="H114" i="2"/>
  <c r="AF113" i="2"/>
  <c r="AI113" i="2"/>
  <c r="AH113" i="2"/>
  <c r="AG113" i="2"/>
  <c r="AA113" i="2"/>
  <c r="X113" i="2"/>
  <c r="R113" i="2"/>
  <c r="U113" i="2"/>
  <c r="V113" i="2"/>
  <c r="S113" i="2"/>
  <c r="P113" i="2"/>
  <c r="N113" i="2"/>
  <c r="L113" i="2"/>
  <c r="J113" i="2"/>
  <c r="H113" i="2"/>
  <c r="AF112" i="2"/>
  <c r="AI112" i="2"/>
  <c r="AH112" i="2"/>
  <c r="AG112" i="2"/>
  <c r="AA112" i="2"/>
  <c r="X112" i="2"/>
  <c r="R112" i="2"/>
  <c r="U112" i="2"/>
  <c r="V112" i="2"/>
  <c r="S112" i="2"/>
  <c r="P112" i="2"/>
  <c r="N112" i="2"/>
  <c r="L112" i="2"/>
  <c r="J112" i="2"/>
  <c r="H112" i="2"/>
  <c r="AF111" i="2"/>
  <c r="AI111" i="2"/>
  <c r="AH111" i="2"/>
  <c r="AG111" i="2"/>
  <c r="AA111" i="2"/>
  <c r="X111" i="2"/>
  <c r="R111" i="2"/>
  <c r="U111" i="2"/>
  <c r="V111" i="2"/>
  <c r="S111" i="2"/>
  <c r="P111" i="2"/>
  <c r="N111" i="2"/>
  <c r="L111" i="2"/>
  <c r="J111" i="2"/>
  <c r="H111" i="2"/>
  <c r="AF110" i="2"/>
  <c r="AI110" i="2"/>
  <c r="AH110" i="2"/>
  <c r="AG110" i="2"/>
  <c r="AA110" i="2"/>
  <c r="X110" i="2"/>
  <c r="R110" i="2"/>
  <c r="U110" i="2"/>
  <c r="V110" i="2"/>
  <c r="S110" i="2"/>
  <c r="P110" i="2"/>
  <c r="N110" i="2"/>
  <c r="L110" i="2"/>
  <c r="J110" i="2"/>
  <c r="H110" i="2"/>
  <c r="AF109" i="2"/>
  <c r="AI109" i="2"/>
  <c r="AH109" i="2"/>
  <c r="AG109" i="2"/>
  <c r="AA109" i="2"/>
  <c r="X109" i="2"/>
  <c r="R109" i="2"/>
  <c r="U109" i="2"/>
  <c r="V109" i="2"/>
  <c r="S109" i="2"/>
  <c r="P109" i="2"/>
  <c r="N109" i="2"/>
  <c r="L109" i="2"/>
  <c r="J109" i="2"/>
  <c r="H109" i="2"/>
  <c r="AF108" i="2"/>
  <c r="AI108" i="2"/>
  <c r="AH108" i="2"/>
  <c r="AG108" i="2"/>
  <c r="AA108" i="2"/>
  <c r="X108" i="2"/>
  <c r="R108" i="2"/>
  <c r="U108" i="2"/>
  <c r="V108" i="2"/>
  <c r="S108" i="2"/>
  <c r="P108" i="2"/>
  <c r="N108" i="2"/>
  <c r="L108" i="2"/>
  <c r="J108" i="2"/>
  <c r="H108" i="2"/>
  <c r="AF107" i="2"/>
  <c r="AI107" i="2"/>
  <c r="AH107" i="2"/>
  <c r="AG107" i="2"/>
  <c r="AA107" i="2"/>
  <c r="X107" i="2"/>
  <c r="R107" i="2"/>
  <c r="U107" i="2"/>
  <c r="V107" i="2"/>
  <c r="S107" i="2"/>
  <c r="P107" i="2"/>
  <c r="N107" i="2"/>
  <c r="L107" i="2"/>
  <c r="J107" i="2"/>
  <c r="H107" i="2"/>
  <c r="AF106" i="2"/>
  <c r="AI106" i="2"/>
  <c r="AH106" i="2"/>
  <c r="AG106" i="2"/>
  <c r="AA106" i="2"/>
  <c r="X106" i="2"/>
  <c r="R106" i="2"/>
  <c r="U106" i="2"/>
  <c r="V106" i="2"/>
  <c r="S106" i="2"/>
  <c r="P106" i="2"/>
  <c r="N106" i="2"/>
  <c r="L106" i="2"/>
  <c r="J106" i="2"/>
  <c r="H106" i="2"/>
  <c r="AF105" i="2"/>
  <c r="AI105" i="2"/>
  <c r="AH105" i="2"/>
  <c r="AG105" i="2"/>
  <c r="AA105" i="2"/>
  <c r="X105" i="2"/>
  <c r="R105" i="2"/>
  <c r="U105" i="2"/>
  <c r="V105" i="2"/>
  <c r="S105" i="2"/>
  <c r="P105" i="2"/>
  <c r="N105" i="2"/>
  <c r="L105" i="2"/>
  <c r="J105" i="2"/>
  <c r="H105" i="2"/>
  <c r="AF104" i="2"/>
  <c r="AI104" i="2"/>
  <c r="AH104" i="2"/>
  <c r="AG104" i="2"/>
  <c r="AA104" i="2"/>
  <c r="X104" i="2"/>
  <c r="R104" i="2"/>
  <c r="U104" i="2"/>
  <c r="V104" i="2"/>
  <c r="S104" i="2"/>
  <c r="P104" i="2"/>
  <c r="N104" i="2"/>
  <c r="L104" i="2"/>
  <c r="J104" i="2"/>
  <c r="H104" i="2"/>
  <c r="AF103" i="2"/>
  <c r="AI103" i="2"/>
  <c r="AH103" i="2"/>
  <c r="AG103" i="2"/>
  <c r="AA103" i="2"/>
  <c r="X103" i="2"/>
  <c r="R103" i="2"/>
  <c r="U103" i="2"/>
  <c r="V103" i="2"/>
  <c r="S103" i="2"/>
  <c r="P103" i="2"/>
  <c r="N103" i="2"/>
  <c r="L103" i="2"/>
  <c r="J103" i="2"/>
  <c r="H103" i="2"/>
  <c r="AF102" i="2"/>
  <c r="AI102" i="2"/>
  <c r="AH102" i="2"/>
  <c r="AG102" i="2"/>
  <c r="AA102" i="2"/>
  <c r="X102" i="2"/>
  <c r="R102" i="2"/>
  <c r="U102" i="2"/>
  <c r="V102" i="2"/>
  <c r="S102" i="2"/>
  <c r="P102" i="2"/>
  <c r="N102" i="2"/>
  <c r="L102" i="2"/>
  <c r="J102" i="2"/>
  <c r="H102" i="2"/>
  <c r="AF101" i="2"/>
  <c r="AI101" i="2"/>
  <c r="AH101" i="2"/>
  <c r="AG101" i="2"/>
  <c r="AA101" i="2"/>
  <c r="X101" i="2"/>
  <c r="R101" i="2"/>
  <c r="U101" i="2"/>
  <c r="V101" i="2"/>
  <c r="S101" i="2"/>
  <c r="P101" i="2"/>
  <c r="N101" i="2"/>
  <c r="L101" i="2"/>
  <c r="J101" i="2"/>
  <c r="H101" i="2"/>
  <c r="AF100" i="2"/>
  <c r="AI100" i="2"/>
  <c r="AH100" i="2"/>
  <c r="AG100" i="2"/>
  <c r="AA100" i="2"/>
  <c r="X100" i="2"/>
  <c r="R100" i="2"/>
  <c r="U100" i="2"/>
  <c r="V100" i="2"/>
  <c r="S100" i="2"/>
  <c r="P100" i="2"/>
  <c r="N100" i="2"/>
  <c r="L100" i="2"/>
  <c r="J100" i="2"/>
  <c r="H100" i="2"/>
  <c r="AF99" i="2"/>
  <c r="AI99" i="2"/>
  <c r="AH99" i="2"/>
  <c r="AG99" i="2"/>
  <c r="AA99" i="2"/>
  <c r="X99" i="2"/>
  <c r="R99" i="2"/>
  <c r="U99" i="2"/>
  <c r="V99" i="2"/>
  <c r="S99" i="2"/>
  <c r="P99" i="2"/>
  <c r="N99" i="2"/>
  <c r="L99" i="2"/>
  <c r="J99" i="2"/>
  <c r="H99" i="2"/>
  <c r="AF98" i="2"/>
  <c r="AI98" i="2"/>
  <c r="AH98" i="2"/>
  <c r="AG98" i="2"/>
  <c r="AA98" i="2"/>
  <c r="X98" i="2"/>
  <c r="R98" i="2"/>
  <c r="U98" i="2"/>
  <c r="V98" i="2"/>
  <c r="S98" i="2"/>
  <c r="P98" i="2"/>
  <c r="N98" i="2"/>
  <c r="L98" i="2"/>
  <c r="J98" i="2"/>
  <c r="H98" i="2"/>
  <c r="AF97" i="2"/>
  <c r="AI97" i="2"/>
  <c r="AH97" i="2"/>
  <c r="AG97" i="2"/>
  <c r="AA97" i="2"/>
  <c r="X97" i="2"/>
  <c r="R97" i="2"/>
  <c r="U97" i="2"/>
  <c r="V97" i="2"/>
  <c r="S97" i="2"/>
  <c r="P97" i="2"/>
  <c r="N97" i="2"/>
  <c r="L97" i="2"/>
  <c r="J97" i="2"/>
  <c r="H97" i="2"/>
  <c r="AF96" i="2"/>
  <c r="AI96" i="2"/>
  <c r="AH96" i="2"/>
  <c r="AG96" i="2"/>
  <c r="AA96" i="2"/>
  <c r="X96" i="2"/>
  <c r="R96" i="2"/>
  <c r="U96" i="2"/>
  <c r="V96" i="2"/>
  <c r="S96" i="2"/>
  <c r="P96" i="2"/>
  <c r="N96" i="2"/>
  <c r="L96" i="2"/>
  <c r="J96" i="2"/>
  <c r="H96" i="2"/>
  <c r="AF95" i="2"/>
  <c r="AI95" i="2"/>
  <c r="AH95" i="2"/>
  <c r="AG95" i="2"/>
  <c r="AA95" i="2"/>
  <c r="X95" i="2"/>
  <c r="R95" i="2"/>
  <c r="U95" i="2"/>
  <c r="V95" i="2"/>
  <c r="S95" i="2"/>
  <c r="P95" i="2"/>
  <c r="N95" i="2"/>
  <c r="L95" i="2"/>
  <c r="J95" i="2"/>
  <c r="H95" i="2"/>
  <c r="AF94" i="2"/>
  <c r="AI94" i="2"/>
  <c r="AH94" i="2"/>
  <c r="AG94" i="2"/>
  <c r="AA94" i="2"/>
  <c r="X94" i="2"/>
  <c r="R94" i="2"/>
  <c r="U94" i="2"/>
  <c r="V94" i="2"/>
  <c r="S94" i="2"/>
  <c r="P94" i="2"/>
  <c r="N94" i="2"/>
  <c r="L94" i="2"/>
  <c r="J94" i="2"/>
  <c r="H94" i="2"/>
  <c r="AF93" i="2"/>
  <c r="AI93" i="2"/>
  <c r="AH93" i="2"/>
  <c r="AG93" i="2"/>
  <c r="AA93" i="2"/>
  <c r="X93" i="2"/>
  <c r="R93" i="2"/>
  <c r="U93" i="2"/>
  <c r="V93" i="2"/>
  <c r="S93" i="2"/>
  <c r="P93" i="2"/>
  <c r="N93" i="2"/>
  <c r="L93" i="2"/>
  <c r="J93" i="2"/>
  <c r="H93" i="2"/>
  <c r="AF92" i="2"/>
  <c r="AI92" i="2"/>
  <c r="AH92" i="2"/>
  <c r="AG92" i="2"/>
  <c r="AA92" i="2"/>
  <c r="X92" i="2"/>
  <c r="R92" i="2"/>
  <c r="U92" i="2"/>
  <c r="V92" i="2"/>
  <c r="S92" i="2"/>
  <c r="P92" i="2"/>
  <c r="N92" i="2"/>
  <c r="L92" i="2"/>
  <c r="J92" i="2"/>
  <c r="H92" i="2"/>
  <c r="AF91" i="2"/>
  <c r="AI91" i="2"/>
  <c r="AH91" i="2"/>
  <c r="AG91" i="2"/>
  <c r="AA91" i="2"/>
  <c r="X91" i="2"/>
  <c r="R91" i="2"/>
  <c r="U91" i="2"/>
  <c r="V91" i="2"/>
  <c r="S91" i="2"/>
  <c r="P91" i="2"/>
  <c r="N91" i="2"/>
  <c r="L91" i="2"/>
  <c r="J91" i="2"/>
  <c r="H91" i="2"/>
  <c r="AF90" i="2"/>
  <c r="AI90" i="2"/>
  <c r="AH90" i="2"/>
  <c r="AG90" i="2"/>
  <c r="AA90" i="2"/>
  <c r="X90" i="2"/>
  <c r="R90" i="2"/>
  <c r="U90" i="2"/>
  <c r="V90" i="2"/>
  <c r="S90" i="2"/>
  <c r="P90" i="2"/>
  <c r="N90" i="2"/>
  <c r="L90" i="2"/>
  <c r="J90" i="2"/>
  <c r="H90" i="2"/>
  <c r="AF89" i="2"/>
  <c r="AI89" i="2"/>
  <c r="AH89" i="2"/>
  <c r="AG89" i="2"/>
  <c r="AA89" i="2"/>
  <c r="X89" i="2"/>
  <c r="R89" i="2"/>
  <c r="U89" i="2"/>
  <c r="V89" i="2"/>
  <c r="S89" i="2"/>
  <c r="P89" i="2"/>
  <c r="N89" i="2"/>
  <c r="L89" i="2"/>
  <c r="J89" i="2"/>
  <c r="H89" i="2"/>
  <c r="AF88" i="2"/>
  <c r="AI88" i="2"/>
  <c r="AH88" i="2"/>
  <c r="AG88" i="2"/>
  <c r="AA88" i="2"/>
  <c r="X88" i="2"/>
  <c r="R88" i="2"/>
  <c r="U88" i="2"/>
  <c r="V88" i="2"/>
  <c r="S88" i="2"/>
  <c r="P88" i="2"/>
  <c r="N88" i="2"/>
  <c r="L88" i="2"/>
  <c r="J88" i="2"/>
  <c r="H88" i="2"/>
  <c r="AF87" i="2"/>
  <c r="AI87" i="2"/>
  <c r="AH87" i="2"/>
  <c r="AG87" i="2"/>
  <c r="AA87" i="2"/>
  <c r="X87" i="2"/>
  <c r="R87" i="2"/>
  <c r="U87" i="2"/>
  <c r="V87" i="2"/>
  <c r="S87" i="2"/>
  <c r="P87" i="2"/>
  <c r="N87" i="2"/>
  <c r="L87" i="2"/>
  <c r="J87" i="2"/>
  <c r="H87" i="2"/>
  <c r="AF86" i="2"/>
  <c r="AI86" i="2"/>
  <c r="AH86" i="2"/>
  <c r="AG86" i="2"/>
  <c r="AA86" i="2"/>
  <c r="X86" i="2"/>
  <c r="R86" i="2"/>
  <c r="U86" i="2"/>
  <c r="V86" i="2"/>
  <c r="S86" i="2"/>
  <c r="P86" i="2"/>
  <c r="N86" i="2"/>
  <c r="L86" i="2"/>
  <c r="J86" i="2"/>
  <c r="H86" i="2"/>
  <c r="AF85" i="2"/>
  <c r="AI85" i="2"/>
  <c r="AH85" i="2"/>
  <c r="AG85" i="2"/>
  <c r="AA85" i="2"/>
  <c r="X85" i="2"/>
  <c r="R85" i="2"/>
  <c r="U85" i="2"/>
  <c r="V85" i="2"/>
  <c r="S85" i="2"/>
  <c r="P85" i="2"/>
  <c r="N85" i="2"/>
  <c r="L85" i="2"/>
  <c r="J85" i="2"/>
  <c r="H85" i="2"/>
  <c r="AF84" i="2"/>
  <c r="AI84" i="2"/>
  <c r="AH84" i="2"/>
  <c r="AG84" i="2"/>
  <c r="AA84" i="2"/>
  <c r="X84" i="2"/>
  <c r="R84" i="2"/>
  <c r="U84" i="2"/>
  <c r="V84" i="2"/>
  <c r="S84" i="2"/>
  <c r="P84" i="2"/>
  <c r="N84" i="2"/>
  <c r="L84" i="2"/>
  <c r="J84" i="2"/>
  <c r="H84" i="2"/>
  <c r="AF83" i="2"/>
  <c r="AI83" i="2"/>
  <c r="AH83" i="2"/>
  <c r="AG83" i="2"/>
  <c r="AA83" i="2"/>
  <c r="X83" i="2"/>
  <c r="R83" i="2"/>
  <c r="U83" i="2"/>
  <c r="V83" i="2"/>
  <c r="S83" i="2"/>
  <c r="P83" i="2"/>
  <c r="N83" i="2"/>
  <c r="L83" i="2"/>
  <c r="J83" i="2"/>
  <c r="H83" i="2"/>
  <c r="AF82" i="2"/>
  <c r="AI82" i="2"/>
  <c r="AH82" i="2"/>
  <c r="AG82" i="2"/>
  <c r="AA82" i="2"/>
  <c r="X82" i="2"/>
  <c r="R82" i="2"/>
  <c r="U82" i="2"/>
  <c r="V82" i="2"/>
  <c r="S82" i="2"/>
  <c r="P82" i="2"/>
  <c r="N82" i="2"/>
  <c r="L82" i="2"/>
  <c r="J82" i="2"/>
  <c r="H82" i="2"/>
  <c r="AF81" i="2"/>
  <c r="AI81" i="2"/>
  <c r="AH81" i="2"/>
  <c r="AG81" i="2"/>
  <c r="AA81" i="2"/>
  <c r="X81" i="2"/>
  <c r="R81" i="2"/>
  <c r="U81" i="2"/>
  <c r="V81" i="2"/>
  <c r="S81" i="2"/>
  <c r="P81" i="2"/>
  <c r="N81" i="2"/>
  <c r="L81" i="2"/>
  <c r="J81" i="2"/>
  <c r="H81" i="2"/>
  <c r="AF80" i="2"/>
  <c r="AI80" i="2"/>
  <c r="AH80" i="2"/>
  <c r="AG80" i="2"/>
  <c r="AA80" i="2"/>
  <c r="X80" i="2"/>
  <c r="R80" i="2"/>
  <c r="U80" i="2"/>
  <c r="V80" i="2"/>
  <c r="S80" i="2"/>
  <c r="P80" i="2"/>
  <c r="N80" i="2"/>
  <c r="L80" i="2"/>
  <c r="J80" i="2"/>
  <c r="H80" i="2"/>
  <c r="AF79" i="2"/>
  <c r="AI79" i="2"/>
  <c r="AH79" i="2"/>
  <c r="AG79" i="2"/>
  <c r="AA79" i="2"/>
  <c r="X79" i="2"/>
  <c r="R79" i="2"/>
  <c r="U79" i="2"/>
  <c r="V79" i="2"/>
  <c r="S79" i="2"/>
  <c r="P79" i="2"/>
  <c r="N79" i="2"/>
  <c r="L79" i="2"/>
  <c r="J79" i="2"/>
  <c r="H79" i="2"/>
  <c r="AF78" i="2"/>
  <c r="AI78" i="2"/>
  <c r="AH78" i="2"/>
  <c r="AG78" i="2"/>
  <c r="AA78" i="2"/>
  <c r="X78" i="2"/>
  <c r="R78" i="2"/>
  <c r="U78" i="2"/>
  <c r="V78" i="2"/>
  <c r="S78" i="2"/>
  <c r="P78" i="2"/>
  <c r="N78" i="2"/>
  <c r="L78" i="2"/>
  <c r="J78" i="2"/>
  <c r="H78" i="2"/>
  <c r="AF77" i="2"/>
  <c r="AI77" i="2"/>
  <c r="AH77" i="2"/>
  <c r="AG77" i="2"/>
  <c r="AA77" i="2"/>
  <c r="X77" i="2"/>
  <c r="R77" i="2"/>
  <c r="U77" i="2"/>
  <c r="V77" i="2"/>
  <c r="S77" i="2"/>
  <c r="P77" i="2"/>
  <c r="N77" i="2"/>
  <c r="L77" i="2"/>
  <c r="J77" i="2"/>
  <c r="H77" i="2"/>
  <c r="AF76" i="2"/>
  <c r="AI76" i="2"/>
  <c r="AH76" i="2"/>
  <c r="AG76" i="2"/>
  <c r="AA76" i="2"/>
  <c r="X76" i="2"/>
  <c r="R76" i="2"/>
  <c r="U76" i="2"/>
  <c r="V76" i="2"/>
  <c r="S76" i="2"/>
  <c r="P76" i="2"/>
  <c r="N76" i="2"/>
  <c r="L76" i="2"/>
  <c r="J76" i="2"/>
  <c r="H76" i="2"/>
  <c r="AF75" i="2"/>
  <c r="AI75" i="2"/>
  <c r="AH75" i="2"/>
  <c r="AG75" i="2"/>
  <c r="AA75" i="2"/>
  <c r="X75" i="2"/>
  <c r="R75" i="2"/>
  <c r="U75" i="2"/>
  <c r="V75" i="2"/>
  <c r="S75" i="2"/>
  <c r="P75" i="2"/>
  <c r="N75" i="2"/>
  <c r="L75" i="2"/>
  <c r="J75" i="2"/>
  <c r="H75" i="2"/>
  <c r="AF74" i="2"/>
  <c r="AI74" i="2"/>
  <c r="AH74" i="2"/>
  <c r="AG74" i="2"/>
  <c r="AA74" i="2"/>
  <c r="X74" i="2"/>
  <c r="R74" i="2"/>
  <c r="U74" i="2"/>
  <c r="V74" i="2"/>
  <c r="S74" i="2"/>
  <c r="P74" i="2"/>
  <c r="N74" i="2"/>
  <c r="L74" i="2"/>
  <c r="J74" i="2"/>
  <c r="H74" i="2"/>
  <c r="AF73" i="2"/>
  <c r="AI73" i="2"/>
  <c r="AH73" i="2"/>
  <c r="AG73" i="2"/>
  <c r="AA73" i="2"/>
  <c r="X73" i="2"/>
  <c r="R73" i="2"/>
  <c r="U73" i="2"/>
  <c r="V73" i="2"/>
  <c r="S73" i="2"/>
  <c r="P73" i="2"/>
  <c r="N73" i="2"/>
  <c r="L73" i="2"/>
  <c r="J73" i="2"/>
  <c r="H73" i="2"/>
  <c r="AF72" i="2"/>
  <c r="AI72" i="2"/>
  <c r="AH72" i="2"/>
  <c r="AG72" i="2"/>
  <c r="AA72" i="2"/>
  <c r="X72" i="2"/>
  <c r="R72" i="2"/>
  <c r="U72" i="2"/>
  <c r="V72" i="2"/>
  <c r="S72" i="2"/>
  <c r="P72" i="2"/>
  <c r="N72" i="2"/>
  <c r="L72" i="2"/>
  <c r="J72" i="2"/>
  <c r="H72" i="2"/>
  <c r="AF71" i="2"/>
  <c r="AI71" i="2"/>
  <c r="AH71" i="2"/>
  <c r="AG71" i="2"/>
  <c r="AA71" i="2"/>
  <c r="X71" i="2"/>
  <c r="R71" i="2"/>
  <c r="U71" i="2"/>
  <c r="V71" i="2"/>
  <c r="S71" i="2"/>
  <c r="P71" i="2"/>
  <c r="N71" i="2"/>
  <c r="L71" i="2"/>
  <c r="J71" i="2"/>
  <c r="H71" i="2"/>
  <c r="AF70" i="2"/>
  <c r="AI70" i="2"/>
  <c r="AH70" i="2"/>
  <c r="AG70" i="2"/>
  <c r="AA70" i="2"/>
  <c r="X70" i="2"/>
  <c r="R70" i="2"/>
  <c r="U70" i="2"/>
  <c r="V70" i="2"/>
  <c r="S70" i="2"/>
  <c r="P70" i="2"/>
  <c r="N70" i="2"/>
  <c r="L70" i="2"/>
  <c r="J70" i="2"/>
  <c r="H70" i="2"/>
  <c r="AF69" i="2"/>
  <c r="AI69" i="2"/>
  <c r="AH69" i="2"/>
  <c r="AG69" i="2"/>
  <c r="AA69" i="2"/>
  <c r="X69" i="2"/>
  <c r="R69" i="2"/>
  <c r="U69" i="2"/>
  <c r="V69" i="2"/>
  <c r="S69" i="2"/>
  <c r="P69" i="2"/>
  <c r="N69" i="2"/>
  <c r="L69" i="2"/>
  <c r="J69" i="2"/>
  <c r="H69" i="2"/>
  <c r="AF68" i="2"/>
  <c r="AI68" i="2"/>
  <c r="AH68" i="2"/>
  <c r="AG68" i="2"/>
  <c r="AA68" i="2"/>
  <c r="X68" i="2"/>
  <c r="R68" i="2"/>
  <c r="U68" i="2"/>
  <c r="V68" i="2"/>
  <c r="S68" i="2"/>
  <c r="P68" i="2"/>
  <c r="N68" i="2"/>
  <c r="L68" i="2"/>
  <c r="J68" i="2"/>
  <c r="H68" i="2"/>
  <c r="AF67" i="2"/>
  <c r="AI67" i="2"/>
  <c r="AH67" i="2"/>
  <c r="AG67" i="2"/>
  <c r="AA67" i="2"/>
  <c r="X67" i="2"/>
  <c r="R67" i="2"/>
  <c r="U67" i="2"/>
  <c r="V67" i="2"/>
  <c r="S67" i="2"/>
  <c r="P67" i="2"/>
  <c r="N67" i="2"/>
  <c r="L67" i="2"/>
  <c r="J67" i="2"/>
  <c r="H67" i="2"/>
  <c r="AF66" i="2"/>
  <c r="AI66" i="2"/>
  <c r="AH66" i="2"/>
  <c r="AG66" i="2"/>
  <c r="AA66" i="2"/>
  <c r="X66" i="2"/>
  <c r="R66" i="2"/>
  <c r="U66" i="2"/>
  <c r="V66" i="2"/>
  <c r="S66" i="2"/>
  <c r="P66" i="2"/>
  <c r="N66" i="2"/>
  <c r="L66" i="2"/>
  <c r="J66" i="2"/>
  <c r="H66" i="2"/>
  <c r="AF65" i="2"/>
  <c r="AI65" i="2"/>
  <c r="AH65" i="2"/>
  <c r="AG65" i="2"/>
  <c r="AA65" i="2"/>
  <c r="X65" i="2"/>
  <c r="R65" i="2"/>
  <c r="U65" i="2"/>
  <c r="V65" i="2"/>
  <c r="S65" i="2"/>
  <c r="P65" i="2"/>
  <c r="N65" i="2"/>
  <c r="L65" i="2"/>
  <c r="J65" i="2"/>
  <c r="H65" i="2"/>
  <c r="AF64" i="2"/>
  <c r="AI64" i="2"/>
  <c r="AH64" i="2"/>
  <c r="AG64" i="2"/>
  <c r="AA64" i="2"/>
  <c r="X64" i="2"/>
  <c r="R64" i="2"/>
  <c r="U64" i="2"/>
  <c r="V64" i="2"/>
  <c r="S64" i="2"/>
  <c r="P64" i="2"/>
  <c r="N64" i="2"/>
  <c r="L64" i="2"/>
  <c r="J64" i="2"/>
  <c r="H64" i="2"/>
  <c r="AF63" i="2"/>
  <c r="AI63" i="2"/>
  <c r="AH63" i="2"/>
  <c r="AG63" i="2"/>
  <c r="AA63" i="2"/>
  <c r="X63" i="2"/>
  <c r="R63" i="2"/>
  <c r="U63" i="2"/>
  <c r="V63" i="2"/>
  <c r="S63" i="2"/>
  <c r="P63" i="2"/>
  <c r="N63" i="2"/>
  <c r="L63" i="2"/>
  <c r="J63" i="2"/>
  <c r="H63" i="2"/>
  <c r="AF62" i="2"/>
  <c r="AI62" i="2"/>
  <c r="AH62" i="2"/>
  <c r="AG62" i="2"/>
  <c r="AA62" i="2"/>
  <c r="X62" i="2"/>
  <c r="R62" i="2"/>
  <c r="U62" i="2"/>
  <c r="V62" i="2"/>
  <c r="S62" i="2"/>
  <c r="P62" i="2"/>
  <c r="N62" i="2"/>
  <c r="L62" i="2"/>
  <c r="J62" i="2"/>
  <c r="H62" i="2"/>
  <c r="AF61" i="2"/>
  <c r="AI61" i="2"/>
  <c r="AH61" i="2"/>
  <c r="AG61" i="2"/>
  <c r="AA61" i="2"/>
  <c r="X61" i="2"/>
  <c r="R61" i="2"/>
  <c r="U61" i="2"/>
  <c r="V61" i="2"/>
  <c r="S61" i="2"/>
  <c r="P61" i="2"/>
  <c r="N61" i="2"/>
  <c r="L61" i="2"/>
  <c r="J61" i="2"/>
  <c r="H61" i="2"/>
  <c r="AF60" i="2"/>
  <c r="AI60" i="2"/>
  <c r="AH60" i="2"/>
  <c r="AG60" i="2"/>
  <c r="AA60" i="2"/>
  <c r="X60" i="2"/>
  <c r="R60" i="2"/>
  <c r="U60" i="2"/>
  <c r="V60" i="2"/>
  <c r="S60" i="2"/>
  <c r="P60" i="2"/>
  <c r="N60" i="2"/>
  <c r="L60" i="2"/>
  <c r="J60" i="2"/>
  <c r="H60" i="2"/>
  <c r="AF59" i="2"/>
  <c r="AI59" i="2"/>
  <c r="AH59" i="2"/>
  <c r="AG59" i="2"/>
  <c r="AA59" i="2"/>
  <c r="X59" i="2"/>
  <c r="R59" i="2"/>
  <c r="U59" i="2"/>
  <c r="V59" i="2"/>
  <c r="S59" i="2"/>
  <c r="P59" i="2"/>
  <c r="N59" i="2"/>
  <c r="L59" i="2"/>
  <c r="J59" i="2"/>
  <c r="H59" i="2"/>
  <c r="AF58" i="2"/>
  <c r="AI58" i="2"/>
  <c r="AH58" i="2"/>
  <c r="AG58" i="2"/>
  <c r="AA58" i="2"/>
  <c r="X58" i="2"/>
  <c r="R58" i="2"/>
  <c r="U58" i="2"/>
  <c r="V58" i="2"/>
  <c r="S58" i="2"/>
  <c r="P58" i="2"/>
  <c r="N58" i="2"/>
  <c r="L58" i="2"/>
  <c r="J58" i="2"/>
  <c r="H58" i="2"/>
  <c r="AF57" i="2"/>
  <c r="AI57" i="2"/>
  <c r="AH57" i="2"/>
  <c r="AG57" i="2"/>
  <c r="AA57" i="2"/>
  <c r="X57" i="2"/>
  <c r="R57" i="2"/>
  <c r="U57" i="2"/>
  <c r="V57" i="2"/>
  <c r="S57" i="2"/>
  <c r="P57" i="2"/>
  <c r="N57" i="2"/>
  <c r="L57" i="2"/>
  <c r="J57" i="2"/>
  <c r="H57" i="2"/>
  <c r="AF56" i="2"/>
  <c r="AI56" i="2"/>
  <c r="AH56" i="2"/>
  <c r="AG56" i="2"/>
  <c r="AA56" i="2"/>
  <c r="X56" i="2"/>
  <c r="R56" i="2"/>
  <c r="U56" i="2"/>
  <c r="V56" i="2"/>
  <c r="S56" i="2"/>
  <c r="P56" i="2"/>
  <c r="N56" i="2"/>
  <c r="L56" i="2"/>
  <c r="J56" i="2"/>
  <c r="H56" i="2"/>
  <c r="AF55" i="2"/>
  <c r="AI55" i="2"/>
  <c r="AH55" i="2"/>
  <c r="AG55" i="2"/>
  <c r="AA55" i="2"/>
  <c r="X55" i="2"/>
  <c r="R55" i="2"/>
  <c r="U55" i="2"/>
  <c r="V55" i="2"/>
  <c r="S55" i="2"/>
  <c r="P55" i="2"/>
  <c r="N55" i="2"/>
  <c r="L55" i="2"/>
  <c r="J55" i="2"/>
  <c r="H55" i="2"/>
  <c r="AF54" i="2"/>
  <c r="AI54" i="2"/>
  <c r="AH54" i="2"/>
  <c r="AG54" i="2"/>
  <c r="AA54" i="2"/>
  <c r="X54" i="2"/>
  <c r="R54" i="2"/>
  <c r="U54" i="2"/>
  <c r="V54" i="2"/>
  <c r="S54" i="2"/>
  <c r="P54" i="2"/>
  <c r="N54" i="2"/>
  <c r="L54" i="2"/>
  <c r="J54" i="2"/>
  <c r="H54" i="2"/>
  <c r="AF53" i="2"/>
  <c r="AI53" i="2"/>
  <c r="AH53" i="2"/>
  <c r="AG53" i="2"/>
  <c r="AA53" i="2"/>
  <c r="X53" i="2"/>
  <c r="R53" i="2"/>
  <c r="U53" i="2"/>
  <c r="V53" i="2"/>
  <c r="S53" i="2"/>
  <c r="P53" i="2"/>
  <c r="N53" i="2"/>
  <c r="L53" i="2"/>
  <c r="J53" i="2"/>
  <c r="H53" i="2"/>
  <c r="AF52" i="2"/>
  <c r="AI52" i="2"/>
  <c r="AH52" i="2"/>
  <c r="AG52" i="2"/>
  <c r="AA52" i="2"/>
  <c r="X52" i="2"/>
  <c r="R52" i="2"/>
  <c r="U52" i="2"/>
  <c r="V52" i="2"/>
  <c r="S52" i="2"/>
  <c r="P52" i="2"/>
  <c r="N52" i="2"/>
  <c r="L52" i="2"/>
  <c r="J52" i="2"/>
  <c r="H52" i="2"/>
  <c r="AF51" i="2"/>
  <c r="AI51" i="2"/>
  <c r="AH51" i="2"/>
  <c r="AG51" i="2"/>
  <c r="AA51" i="2"/>
  <c r="X51" i="2"/>
  <c r="R51" i="2"/>
  <c r="U51" i="2"/>
  <c r="V51" i="2"/>
  <c r="S51" i="2"/>
  <c r="P51" i="2"/>
  <c r="N51" i="2"/>
  <c r="L51" i="2"/>
  <c r="J51" i="2"/>
  <c r="H51" i="2"/>
  <c r="AF50" i="2"/>
  <c r="AI50" i="2"/>
  <c r="AH50" i="2"/>
  <c r="AG50" i="2"/>
  <c r="AA50" i="2"/>
  <c r="X50" i="2"/>
  <c r="R50" i="2"/>
  <c r="U50" i="2"/>
  <c r="V50" i="2"/>
  <c r="S50" i="2"/>
  <c r="P50" i="2"/>
  <c r="N50" i="2"/>
  <c r="L50" i="2"/>
  <c r="J50" i="2"/>
  <c r="H50" i="2"/>
  <c r="AF49" i="2"/>
  <c r="AI49" i="2"/>
  <c r="AH49" i="2"/>
  <c r="AG49" i="2"/>
  <c r="AA49" i="2"/>
  <c r="X49" i="2"/>
  <c r="R49" i="2"/>
  <c r="U49" i="2"/>
  <c r="V49" i="2"/>
  <c r="S49" i="2"/>
  <c r="P49" i="2"/>
  <c r="N49" i="2"/>
  <c r="L49" i="2"/>
  <c r="J49" i="2"/>
  <c r="H49" i="2"/>
  <c r="AF48" i="2"/>
  <c r="AI48" i="2"/>
  <c r="AH48" i="2"/>
  <c r="AG48" i="2"/>
  <c r="AA48" i="2"/>
  <c r="X48" i="2"/>
  <c r="R48" i="2"/>
  <c r="U48" i="2"/>
  <c r="V48" i="2"/>
  <c r="S48" i="2"/>
  <c r="P48" i="2"/>
  <c r="N48" i="2"/>
  <c r="L48" i="2"/>
  <c r="J48" i="2"/>
  <c r="H48" i="2"/>
  <c r="AF47" i="2"/>
  <c r="AI47" i="2"/>
  <c r="AH47" i="2"/>
  <c r="AG47" i="2"/>
  <c r="AA47" i="2"/>
  <c r="X47" i="2"/>
  <c r="R47" i="2"/>
  <c r="U47" i="2"/>
  <c r="V47" i="2"/>
  <c r="S47" i="2"/>
  <c r="P47" i="2"/>
  <c r="N47" i="2"/>
  <c r="L47" i="2"/>
  <c r="J47" i="2"/>
  <c r="H47" i="2"/>
  <c r="AF46" i="2"/>
  <c r="AI46" i="2"/>
  <c r="AH46" i="2"/>
  <c r="AG46" i="2"/>
  <c r="AA46" i="2"/>
  <c r="X46" i="2"/>
  <c r="R46" i="2"/>
  <c r="U46" i="2"/>
  <c r="V46" i="2"/>
  <c r="S46" i="2"/>
  <c r="P46" i="2"/>
  <c r="N46" i="2"/>
  <c r="L46" i="2"/>
  <c r="J46" i="2"/>
  <c r="H46" i="2"/>
  <c r="AF45" i="2"/>
  <c r="AI45" i="2"/>
  <c r="AH45" i="2"/>
  <c r="AG45" i="2"/>
  <c r="AA45" i="2"/>
  <c r="X45" i="2"/>
  <c r="R45" i="2"/>
  <c r="U45" i="2"/>
  <c r="V45" i="2"/>
  <c r="S45" i="2"/>
  <c r="P45" i="2"/>
  <c r="N45" i="2"/>
  <c r="L45" i="2"/>
  <c r="J45" i="2"/>
  <c r="H45" i="2"/>
  <c r="AF44" i="2"/>
  <c r="AI44" i="2"/>
  <c r="AH44" i="2"/>
  <c r="AG44" i="2"/>
  <c r="AA44" i="2"/>
  <c r="X44" i="2"/>
  <c r="R44" i="2"/>
  <c r="U44" i="2"/>
  <c r="V44" i="2"/>
  <c r="S44" i="2"/>
  <c r="P44" i="2"/>
  <c r="N44" i="2"/>
  <c r="L44" i="2"/>
  <c r="J44" i="2"/>
  <c r="H44" i="2"/>
  <c r="AF43" i="2"/>
  <c r="AI43" i="2"/>
  <c r="AH43" i="2"/>
  <c r="AG43" i="2"/>
  <c r="AA43" i="2"/>
  <c r="X43" i="2"/>
  <c r="R43" i="2"/>
  <c r="U43" i="2"/>
  <c r="V43" i="2"/>
  <c r="S43" i="2"/>
  <c r="P43" i="2"/>
  <c r="N43" i="2"/>
  <c r="L43" i="2"/>
  <c r="J43" i="2"/>
  <c r="H43" i="2"/>
  <c r="AF42" i="2"/>
  <c r="AI42" i="2"/>
  <c r="AH42" i="2"/>
  <c r="AG42" i="2"/>
  <c r="AA42" i="2"/>
  <c r="X42" i="2"/>
  <c r="R42" i="2"/>
  <c r="U42" i="2"/>
  <c r="V42" i="2"/>
  <c r="S42" i="2"/>
  <c r="P42" i="2"/>
  <c r="N42" i="2"/>
  <c r="L42" i="2"/>
  <c r="J42" i="2"/>
  <c r="H42" i="2"/>
  <c r="AF41" i="2"/>
  <c r="AI41" i="2"/>
  <c r="AH41" i="2"/>
  <c r="AG41" i="2"/>
  <c r="AA41" i="2"/>
  <c r="X41" i="2"/>
  <c r="R41" i="2"/>
  <c r="U41" i="2"/>
  <c r="V41" i="2"/>
  <c r="S41" i="2"/>
  <c r="P41" i="2"/>
  <c r="N41" i="2"/>
  <c r="L41" i="2"/>
  <c r="J41" i="2"/>
  <c r="H41" i="2"/>
  <c r="AF40" i="2"/>
  <c r="AI40" i="2"/>
  <c r="AH40" i="2"/>
  <c r="AG40" i="2"/>
  <c r="AA40" i="2"/>
  <c r="X40" i="2"/>
  <c r="R40" i="2"/>
  <c r="U40" i="2"/>
  <c r="V40" i="2"/>
  <c r="S40" i="2"/>
  <c r="P40" i="2"/>
  <c r="N40" i="2"/>
  <c r="L40" i="2"/>
  <c r="J40" i="2"/>
  <c r="H40" i="2"/>
  <c r="AF39" i="2"/>
  <c r="AI39" i="2"/>
  <c r="AH39" i="2"/>
  <c r="AG39" i="2"/>
  <c r="AA39" i="2"/>
  <c r="X39" i="2"/>
  <c r="R39" i="2"/>
  <c r="U39" i="2"/>
  <c r="V39" i="2"/>
  <c r="S39" i="2"/>
  <c r="P39" i="2"/>
  <c r="N39" i="2"/>
  <c r="L39" i="2"/>
  <c r="J39" i="2"/>
  <c r="H39" i="2"/>
  <c r="AF38" i="2"/>
  <c r="AI38" i="2"/>
  <c r="AH38" i="2"/>
  <c r="AG38" i="2"/>
  <c r="AA38" i="2"/>
  <c r="X38" i="2"/>
  <c r="R38" i="2"/>
  <c r="U38" i="2"/>
  <c r="V38" i="2"/>
  <c r="S38" i="2"/>
  <c r="P38" i="2"/>
  <c r="N38" i="2"/>
  <c r="L38" i="2"/>
  <c r="J38" i="2"/>
  <c r="H38" i="2"/>
  <c r="AF37" i="2"/>
  <c r="AI37" i="2"/>
  <c r="AH37" i="2"/>
  <c r="AG37" i="2"/>
  <c r="AA37" i="2"/>
  <c r="X37" i="2"/>
  <c r="R37" i="2"/>
  <c r="U37" i="2"/>
  <c r="V37" i="2"/>
  <c r="S37" i="2"/>
  <c r="P37" i="2"/>
  <c r="N37" i="2"/>
  <c r="L37" i="2"/>
  <c r="J37" i="2"/>
  <c r="H37" i="2"/>
  <c r="AF36" i="2"/>
  <c r="AI36" i="2"/>
  <c r="AH36" i="2"/>
  <c r="AG36" i="2"/>
  <c r="AA36" i="2"/>
  <c r="X36" i="2"/>
  <c r="R36" i="2"/>
  <c r="U36" i="2"/>
  <c r="V36" i="2"/>
  <c r="S36" i="2"/>
  <c r="P36" i="2"/>
  <c r="N36" i="2"/>
  <c r="L36" i="2"/>
  <c r="J36" i="2"/>
  <c r="H36" i="2"/>
  <c r="AF35" i="2"/>
  <c r="AI35" i="2"/>
  <c r="AH35" i="2"/>
  <c r="AG35" i="2"/>
  <c r="AA35" i="2"/>
  <c r="X35" i="2"/>
  <c r="R35" i="2"/>
  <c r="U35" i="2"/>
  <c r="V35" i="2"/>
  <c r="S35" i="2"/>
  <c r="P35" i="2"/>
  <c r="N35" i="2"/>
  <c r="L35" i="2"/>
  <c r="J35" i="2"/>
  <c r="H35" i="2"/>
  <c r="AF34" i="2"/>
  <c r="AI34" i="2"/>
  <c r="AH34" i="2"/>
  <c r="AG34" i="2"/>
  <c r="AA34" i="2"/>
  <c r="X34" i="2"/>
  <c r="R34" i="2"/>
  <c r="U34" i="2"/>
  <c r="V34" i="2"/>
  <c r="S34" i="2"/>
  <c r="P34" i="2"/>
  <c r="N34" i="2"/>
  <c r="L34" i="2"/>
  <c r="J34" i="2"/>
  <c r="H34" i="2"/>
  <c r="AF33" i="2"/>
  <c r="AI33" i="2"/>
  <c r="AH33" i="2"/>
  <c r="AG33" i="2"/>
  <c r="AA33" i="2"/>
  <c r="X33" i="2"/>
  <c r="R33" i="2"/>
  <c r="U33" i="2"/>
  <c r="V33" i="2"/>
  <c r="S33" i="2"/>
  <c r="P33" i="2"/>
  <c r="N33" i="2"/>
  <c r="L33" i="2"/>
  <c r="J33" i="2"/>
  <c r="H33" i="2"/>
  <c r="AF32" i="2"/>
  <c r="AI32" i="2"/>
  <c r="AH32" i="2"/>
  <c r="AG32" i="2"/>
  <c r="AA32" i="2"/>
  <c r="X32" i="2"/>
  <c r="R32" i="2"/>
  <c r="U32" i="2"/>
  <c r="V32" i="2"/>
  <c r="S32" i="2"/>
  <c r="P32" i="2"/>
  <c r="N32" i="2"/>
  <c r="L32" i="2"/>
  <c r="J32" i="2"/>
  <c r="H32" i="2"/>
  <c r="AF31" i="2"/>
  <c r="AI31" i="2"/>
  <c r="AH31" i="2"/>
  <c r="AG31" i="2"/>
  <c r="AA31" i="2"/>
  <c r="X31" i="2"/>
  <c r="R31" i="2"/>
  <c r="U31" i="2"/>
  <c r="V31" i="2"/>
  <c r="S31" i="2"/>
  <c r="P31" i="2"/>
  <c r="N31" i="2"/>
  <c r="L31" i="2"/>
  <c r="J31" i="2"/>
  <c r="H31" i="2"/>
  <c r="AF30" i="2"/>
  <c r="AI30" i="2"/>
  <c r="AH30" i="2"/>
  <c r="AG30" i="2"/>
  <c r="AA30" i="2"/>
  <c r="X30" i="2"/>
  <c r="R30" i="2"/>
  <c r="U30" i="2"/>
  <c r="V30" i="2"/>
  <c r="S30" i="2"/>
  <c r="P30" i="2"/>
  <c r="N30" i="2"/>
  <c r="L30" i="2"/>
  <c r="J30" i="2"/>
  <c r="H30" i="2"/>
  <c r="AF29" i="2"/>
  <c r="AI29" i="2"/>
  <c r="AH29" i="2"/>
  <c r="AG29" i="2"/>
  <c r="AA29" i="2"/>
  <c r="X29" i="2"/>
  <c r="R29" i="2"/>
  <c r="U29" i="2"/>
  <c r="V29" i="2"/>
  <c r="S29" i="2"/>
  <c r="P29" i="2"/>
  <c r="N29" i="2"/>
  <c r="L29" i="2"/>
  <c r="J29" i="2"/>
  <c r="H29" i="2"/>
  <c r="AF28" i="2"/>
  <c r="AI28" i="2"/>
  <c r="AH28" i="2"/>
  <c r="AG28" i="2"/>
  <c r="AA28" i="2"/>
  <c r="X28" i="2"/>
  <c r="R28" i="2"/>
  <c r="U28" i="2"/>
  <c r="V28" i="2"/>
  <c r="S28" i="2"/>
  <c r="P28" i="2"/>
  <c r="N28" i="2"/>
  <c r="L28" i="2"/>
  <c r="J28" i="2"/>
  <c r="H28" i="2"/>
  <c r="AF27" i="2"/>
  <c r="AI27" i="2"/>
  <c r="AH27" i="2"/>
  <c r="AG27" i="2"/>
  <c r="AA27" i="2"/>
  <c r="X27" i="2"/>
  <c r="R27" i="2"/>
  <c r="U27" i="2"/>
  <c r="V27" i="2"/>
  <c r="S27" i="2"/>
  <c r="P27" i="2"/>
  <c r="N27" i="2"/>
  <c r="L27" i="2"/>
  <c r="J27" i="2"/>
  <c r="H27" i="2"/>
  <c r="AF26" i="2"/>
  <c r="AI26" i="2"/>
  <c r="AH26" i="2"/>
  <c r="AG26" i="2"/>
  <c r="AA26" i="2"/>
  <c r="X26" i="2"/>
  <c r="R26" i="2"/>
  <c r="U26" i="2"/>
  <c r="V26" i="2"/>
  <c r="S26" i="2"/>
  <c r="P26" i="2"/>
  <c r="N26" i="2"/>
  <c r="L26" i="2"/>
  <c r="J26" i="2"/>
  <c r="H26" i="2"/>
  <c r="AF25" i="2"/>
  <c r="AI25" i="2"/>
  <c r="AH25" i="2"/>
  <c r="AG25" i="2"/>
  <c r="AA25" i="2"/>
  <c r="X25" i="2"/>
  <c r="R25" i="2"/>
  <c r="U25" i="2"/>
  <c r="V25" i="2"/>
  <c r="S25" i="2"/>
  <c r="P25" i="2"/>
  <c r="N25" i="2"/>
  <c r="L25" i="2"/>
  <c r="J25" i="2"/>
  <c r="H25" i="2"/>
  <c r="AF24" i="2"/>
  <c r="AI24" i="2"/>
  <c r="AH24" i="2"/>
  <c r="AG24" i="2"/>
  <c r="AA24" i="2"/>
  <c r="X24" i="2"/>
  <c r="R24" i="2"/>
  <c r="U24" i="2"/>
  <c r="V24" i="2"/>
  <c r="S24" i="2"/>
  <c r="P24" i="2"/>
  <c r="N24" i="2"/>
  <c r="L24" i="2"/>
  <c r="J24" i="2"/>
  <c r="H24" i="2"/>
  <c r="AF23" i="2"/>
  <c r="AI23" i="2"/>
  <c r="AH23" i="2"/>
  <c r="AG23" i="2"/>
  <c r="AA23" i="2"/>
  <c r="X23" i="2"/>
  <c r="R23" i="2"/>
  <c r="U23" i="2"/>
  <c r="V23" i="2"/>
  <c r="S23" i="2"/>
  <c r="P23" i="2"/>
  <c r="N23" i="2"/>
  <c r="L23" i="2"/>
  <c r="J23" i="2"/>
  <c r="H23" i="2"/>
  <c r="AF22" i="2"/>
  <c r="AI22" i="2"/>
  <c r="AH22" i="2"/>
  <c r="AG22" i="2"/>
  <c r="AA22" i="2"/>
  <c r="X22" i="2"/>
  <c r="R22" i="2"/>
  <c r="U22" i="2"/>
  <c r="V22" i="2"/>
  <c r="S22" i="2"/>
  <c r="P22" i="2"/>
  <c r="N22" i="2"/>
  <c r="L22" i="2"/>
  <c r="J22" i="2"/>
  <c r="H22" i="2"/>
  <c r="AF21" i="2"/>
  <c r="AI21" i="2"/>
  <c r="AH21" i="2"/>
  <c r="AG21" i="2"/>
  <c r="AA21" i="2"/>
  <c r="X21" i="2"/>
  <c r="R21" i="2"/>
  <c r="U21" i="2"/>
  <c r="V21" i="2"/>
  <c r="S21" i="2"/>
  <c r="P21" i="2"/>
  <c r="N21" i="2"/>
  <c r="L21" i="2"/>
  <c r="J21" i="2"/>
  <c r="H21" i="2"/>
  <c r="AF20" i="2"/>
  <c r="AI20" i="2"/>
  <c r="AH20" i="2"/>
  <c r="AG20" i="2"/>
  <c r="AA20" i="2"/>
  <c r="X20" i="2"/>
  <c r="R20" i="2"/>
  <c r="U20" i="2"/>
  <c r="V20" i="2"/>
  <c r="S20" i="2"/>
  <c r="P20" i="2"/>
  <c r="N20" i="2"/>
  <c r="L20" i="2"/>
  <c r="J20" i="2"/>
  <c r="H20" i="2"/>
  <c r="AF19" i="2"/>
  <c r="AI19" i="2"/>
  <c r="AH19" i="2"/>
  <c r="AG19" i="2"/>
  <c r="AA19" i="2"/>
  <c r="X19" i="2"/>
  <c r="R19" i="2"/>
  <c r="U19" i="2"/>
  <c r="V19" i="2"/>
  <c r="S19" i="2"/>
  <c r="P19" i="2"/>
  <c r="N19" i="2"/>
  <c r="L19" i="2"/>
  <c r="J19" i="2"/>
  <c r="H19" i="2"/>
  <c r="AF18" i="2"/>
  <c r="AI18" i="2"/>
  <c r="AH18" i="2"/>
  <c r="AG18" i="2"/>
  <c r="AA18" i="2"/>
  <c r="X18" i="2"/>
  <c r="R18" i="2"/>
  <c r="U18" i="2"/>
  <c r="V18" i="2"/>
  <c r="S18" i="2"/>
  <c r="P18" i="2"/>
  <c r="N18" i="2"/>
  <c r="L18" i="2"/>
  <c r="J18" i="2"/>
  <c r="H18" i="2"/>
  <c r="AF17" i="2"/>
  <c r="AI17" i="2"/>
  <c r="AH17" i="2"/>
  <c r="AG17" i="2"/>
  <c r="AA17" i="2"/>
  <c r="X17" i="2"/>
  <c r="R17" i="2"/>
  <c r="U17" i="2"/>
  <c r="V17" i="2"/>
  <c r="S17" i="2"/>
  <c r="P17" i="2"/>
  <c r="N17" i="2"/>
  <c r="L17" i="2"/>
  <c r="J17" i="2"/>
  <c r="H17" i="2"/>
  <c r="AF16" i="2"/>
  <c r="AI16" i="2"/>
  <c r="AH16" i="2"/>
  <c r="AG16" i="2"/>
  <c r="AA16" i="2"/>
  <c r="X16" i="2"/>
  <c r="R16" i="2"/>
  <c r="U16" i="2"/>
  <c r="V16" i="2"/>
  <c r="S16" i="2"/>
  <c r="P16" i="2"/>
  <c r="N16" i="2"/>
  <c r="L16" i="2"/>
  <c r="J16" i="2"/>
  <c r="H16" i="2"/>
  <c r="AF15" i="2"/>
  <c r="AI15" i="2"/>
  <c r="AH15" i="2"/>
  <c r="AG15" i="2"/>
  <c r="AA15" i="2"/>
  <c r="X15" i="2"/>
  <c r="R15" i="2"/>
  <c r="U15" i="2"/>
  <c r="V15" i="2"/>
  <c r="S15" i="2"/>
  <c r="P15" i="2"/>
  <c r="N15" i="2"/>
  <c r="L15" i="2"/>
  <c r="J15" i="2"/>
  <c r="H15" i="2"/>
  <c r="AF14" i="2"/>
  <c r="AI14" i="2"/>
  <c r="AH14" i="2"/>
  <c r="AG14" i="2"/>
  <c r="AA14" i="2"/>
  <c r="X14" i="2"/>
  <c r="R14" i="2"/>
  <c r="U14" i="2"/>
  <c r="V14" i="2"/>
  <c r="S14" i="2"/>
  <c r="P14" i="2"/>
  <c r="N14" i="2"/>
  <c r="L14" i="2"/>
  <c r="J14" i="2"/>
  <c r="H14" i="2"/>
  <c r="AF13" i="2"/>
  <c r="AI13" i="2"/>
  <c r="AH13" i="2"/>
  <c r="AG13" i="2"/>
  <c r="AA13" i="2"/>
  <c r="X13" i="2"/>
  <c r="R13" i="2"/>
  <c r="U13" i="2"/>
  <c r="V13" i="2"/>
  <c r="S13" i="2"/>
  <c r="P13" i="2"/>
  <c r="N13" i="2"/>
  <c r="L13" i="2"/>
  <c r="J13" i="2"/>
  <c r="H13" i="2"/>
  <c r="AF12" i="2"/>
  <c r="AI12" i="2"/>
  <c r="AH12" i="2"/>
  <c r="AG12" i="2"/>
  <c r="AA12" i="2"/>
  <c r="X12" i="2"/>
  <c r="R12" i="2"/>
  <c r="U12" i="2"/>
  <c r="V12" i="2"/>
  <c r="S12" i="2"/>
  <c r="P12" i="2"/>
  <c r="N12" i="2"/>
  <c r="L12" i="2"/>
  <c r="J12" i="2"/>
  <c r="H12" i="2"/>
  <c r="AF11" i="2"/>
  <c r="AI11" i="2"/>
  <c r="AH11" i="2"/>
  <c r="AG11" i="2"/>
  <c r="AA11" i="2"/>
  <c r="X11" i="2"/>
  <c r="R11" i="2"/>
  <c r="U11" i="2"/>
  <c r="V11" i="2"/>
  <c r="S11" i="2"/>
  <c r="P11" i="2"/>
  <c r="N11" i="2"/>
  <c r="L11" i="2"/>
  <c r="J11" i="2"/>
  <c r="H11" i="2"/>
  <c r="AF10" i="2"/>
  <c r="AI10" i="2"/>
  <c r="AH10" i="2"/>
  <c r="AG10" i="2"/>
  <c r="AA10" i="2"/>
  <c r="X10" i="2"/>
  <c r="R10" i="2"/>
  <c r="U10" i="2"/>
  <c r="V10" i="2"/>
  <c r="S10" i="2"/>
  <c r="P10" i="2"/>
  <c r="N10" i="2"/>
  <c r="L10" i="2"/>
  <c r="J10" i="2"/>
  <c r="H10" i="2"/>
  <c r="AF9" i="2"/>
  <c r="AI9" i="2"/>
  <c r="AH9" i="2"/>
  <c r="AG9" i="2"/>
  <c r="AA9" i="2"/>
  <c r="X9" i="2"/>
  <c r="R9" i="2"/>
  <c r="U9" i="2"/>
  <c r="V9" i="2"/>
  <c r="S9" i="2"/>
  <c r="P9" i="2"/>
  <c r="N9" i="2"/>
  <c r="L9" i="2"/>
  <c r="J9" i="2"/>
  <c r="H9" i="2"/>
  <c r="AF8" i="2"/>
  <c r="AI8" i="2"/>
  <c r="AH8" i="2"/>
  <c r="AG8" i="2"/>
  <c r="AA8" i="2"/>
  <c r="X8" i="2"/>
  <c r="R8" i="2"/>
  <c r="U8" i="2"/>
  <c r="V8" i="2"/>
  <c r="S8" i="2"/>
  <c r="P8" i="2"/>
  <c r="N8" i="2"/>
  <c r="L8" i="2"/>
  <c r="J8" i="2"/>
  <c r="H8" i="2"/>
  <c r="AF7" i="2"/>
  <c r="AI7" i="2"/>
  <c r="AH7" i="2"/>
  <c r="AG7" i="2"/>
  <c r="AA7" i="2"/>
  <c r="X7" i="2"/>
  <c r="R7" i="2"/>
  <c r="U7" i="2"/>
  <c r="V7" i="2"/>
  <c r="S7" i="2"/>
  <c r="P7" i="2"/>
  <c r="N7" i="2"/>
  <c r="L7" i="2"/>
  <c r="J7" i="2"/>
  <c r="H7" i="2"/>
  <c r="AF6" i="2"/>
  <c r="AI6" i="2"/>
  <c r="AH6" i="2"/>
  <c r="AG6" i="2"/>
  <c r="AA6" i="2"/>
  <c r="X6" i="2"/>
  <c r="R6" i="2"/>
  <c r="U6" i="2"/>
  <c r="V6" i="2"/>
  <c r="S6" i="2"/>
  <c r="P6" i="2"/>
  <c r="N6" i="2"/>
  <c r="L6" i="2"/>
  <c r="J6" i="2"/>
  <c r="H6" i="2"/>
  <c r="AF5" i="2"/>
  <c r="AI5" i="2"/>
  <c r="AH5" i="2"/>
  <c r="AG5" i="2"/>
  <c r="R5" i="2"/>
  <c r="U5" i="2"/>
  <c r="V5" i="2"/>
  <c r="N5" i="2"/>
  <c r="L5" i="2"/>
  <c r="J5" i="2"/>
  <c r="H5" i="2"/>
</calcChain>
</file>

<file path=xl/sharedStrings.xml><?xml version="1.0" encoding="utf-8"?>
<sst xmlns="http://schemas.openxmlformats.org/spreadsheetml/2006/main" count="42" uniqueCount="19">
  <si>
    <t>SPX Index</t>
  </si>
  <si>
    <t>IBOV Index</t>
  </si>
  <si>
    <t>USDBRL Curncy</t>
  </si>
  <si>
    <t>PURE SPX</t>
  </si>
  <si>
    <t>PURE IBOV</t>
  </si>
  <si>
    <t>BUY AND HOLD</t>
  </si>
  <si>
    <t>Rebalance</t>
  </si>
  <si>
    <t>SPX</t>
  </si>
  <si>
    <t>IBOV</t>
  </si>
  <si>
    <t>Total</t>
  </si>
  <si>
    <t>Trigger</t>
  </si>
  <si>
    <t>Mês</t>
  </si>
  <si>
    <t>Quarter</t>
  </si>
  <si>
    <t>Tri</t>
  </si>
  <si>
    <t>Sem</t>
  </si>
  <si>
    <t>SPX_BRL</t>
  </si>
  <si>
    <t>Perc</t>
  </si>
  <si>
    <t>Qtd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</si>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</sst>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1"/>
    <xf numFmtId="14" fontId="1" fillId="0" borderId="0" xfId="1" applyNumberFormat="1"/>
    <xf numFmtId="0" fontId="1" fillId="0" borderId="1" xfId="1" applyBorder="1"/>
    <xf numFmtId="0" fontId="1" fillId="0" borderId="2" xfId="1" applyBorder="1"/>
    <xf numFmtId="0" fontId="1" fillId="0" borderId="3" xfId="1" applyBorder="1" applyAlignment="1">
      <alignment horizontal="center"/>
    </xf>
    <xf numFmtId="0" fontId="1" fillId="0" borderId="4" xfId="1" applyBorder="1"/>
    <xf numFmtId="9" fontId="1" fillId="0" borderId="0" xfId="1" applyNumberFormat="1"/>
    <xf numFmtId="9" fontId="1" fillId="0" borderId="4" xfId="1" applyNumberFormat="1" applyBorder="1"/>
    <xf numFmtId="164" fontId="1" fillId="0" borderId="0" xfId="1" applyNumberFormat="1"/>
    <xf numFmtId="9" fontId="0" fillId="0" borderId="4" xfId="2" applyFont="1" applyBorder="1"/>
    <xf numFmtId="0" fontId="1" fillId="0" borderId="1" xfId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3" xfId="1" applyBorder="1" applyAlignment="1">
      <alignment horizontal="center"/>
    </xf>
    <xf numFmtId="9" fontId="0" fillId="0" borderId="1" xfId="2" applyFont="1" applyBorder="1" applyAlignment="1">
      <alignment horizontal="center"/>
    </xf>
    <xf numFmtId="9" fontId="0" fillId="0" borderId="2" xfId="2" applyFont="1" applyBorder="1" applyAlignment="1">
      <alignment horizontal="center"/>
    </xf>
    <xf numFmtId="9" fontId="0" fillId="0" borderId="3" xfId="2" applyFont="1" applyBorder="1" applyAlignment="1">
      <alignment horizontal="center"/>
    </xf>
  </cellXfs>
  <cellStyles count="3">
    <cellStyle name="Normal" xfId="0" builtinId="0"/>
    <cellStyle name="Normal 2 2" xfId="1" xr:uid="{0C13EBB4-01C1-42F8-9529-6F806C250E69}"/>
    <cellStyle name="Porcentagem 2" xfId="2" xr:uid="{37AED4BC-D97A-4746-8259-E4D2967AE0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Q7 - Análise de Rebalnce SPX-IBOV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Respota!$X$2:$AE$2</c:f>
              <c:strCache>
                <c:ptCount val="1"/>
                <c:pt idx="0">
                  <c:v>Rebalance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Respota!$B$5:$B$203</c:f>
              <c:numCache>
                <c:formatCode>m/d/yyyy</c:formatCode>
                <c:ptCount val="199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36644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36798</c:v>
                </c:pt>
                <c:pt idx="9">
                  <c:v>36830</c:v>
                </c:pt>
                <c:pt idx="10">
                  <c:v>36860</c:v>
                </c:pt>
                <c:pt idx="11">
                  <c:v>36889</c:v>
                </c:pt>
                <c:pt idx="12">
                  <c:v>36922</c:v>
                </c:pt>
                <c:pt idx="13">
                  <c:v>36950</c:v>
                </c:pt>
                <c:pt idx="14">
                  <c:v>36980</c:v>
                </c:pt>
                <c:pt idx="15">
                  <c:v>37011</c:v>
                </c:pt>
                <c:pt idx="16">
                  <c:v>37042</c:v>
                </c:pt>
                <c:pt idx="17">
                  <c:v>37071</c:v>
                </c:pt>
                <c:pt idx="18">
                  <c:v>37103</c:v>
                </c:pt>
                <c:pt idx="19">
                  <c:v>37134</c:v>
                </c:pt>
                <c:pt idx="20">
                  <c:v>37162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37344</c:v>
                </c:pt>
                <c:pt idx="27">
                  <c:v>37376</c:v>
                </c:pt>
                <c:pt idx="28">
                  <c:v>37407</c:v>
                </c:pt>
                <c:pt idx="29">
                  <c:v>37435</c:v>
                </c:pt>
                <c:pt idx="30">
                  <c:v>37468</c:v>
                </c:pt>
                <c:pt idx="31">
                  <c:v>37498</c:v>
                </c:pt>
                <c:pt idx="32">
                  <c:v>37529</c:v>
                </c:pt>
                <c:pt idx="33">
                  <c:v>37560</c:v>
                </c:pt>
                <c:pt idx="34">
                  <c:v>37589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37771</c:v>
                </c:pt>
                <c:pt idx="41">
                  <c:v>37802</c:v>
                </c:pt>
                <c:pt idx="42">
                  <c:v>37833</c:v>
                </c:pt>
                <c:pt idx="43">
                  <c:v>37862</c:v>
                </c:pt>
                <c:pt idx="44">
                  <c:v>37894</c:v>
                </c:pt>
                <c:pt idx="45">
                  <c:v>37925</c:v>
                </c:pt>
                <c:pt idx="46">
                  <c:v>37953</c:v>
                </c:pt>
                <c:pt idx="47">
                  <c:v>37986</c:v>
                </c:pt>
                <c:pt idx="48">
                  <c:v>38016</c:v>
                </c:pt>
                <c:pt idx="49">
                  <c:v>38044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38198</c:v>
                </c:pt>
                <c:pt idx="55">
                  <c:v>38230</c:v>
                </c:pt>
                <c:pt idx="56">
                  <c:v>38260</c:v>
                </c:pt>
                <c:pt idx="57">
                  <c:v>38289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38471</c:v>
                </c:pt>
                <c:pt idx="64">
                  <c:v>38503</c:v>
                </c:pt>
                <c:pt idx="65">
                  <c:v>38533</c:v>
                </c:pt>
                <c:pt idx="66">
                  <c:v>38562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38716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38835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38989</c:v>
                </c:pt>
                <c:pt idx="81">
                  <c:v>39021</c:v>
                </c:pt>
                <c:pt idx="82">
                  <c:v>39051</c:v>
                </c:pt>
                <c:pt idx="83">
                  <c:v>39080</c:v>
                </c:pt>
                <c:pt idx="84">
                  <c:v>39113</c:v>
                </c:pt>
                <c:pt idx="85">
                  <c:v>39141</c:v>
                </c:pt>
                <c:pt idx="86">
                  <c:v>39171</c:v>
                </c:pt>
                <c:pt idx="87">
                  <c:v>39202</c:v>
                </c:pt>
                <c:pt idx="88">
                  <c:v>39233</c:v>
                </c:pt>
                <c:pt idx="89">
                  <c:v>39262</c:v>
                </c:pt>
                <c:pt idx="90">
                  <c:v>39294</c:v>
                </c:pt>
                <c:pt idx="91">
                  <c:v>39325</c:v>
                </c:pt>
                <c:pt idx="92">
                  <c:v>39353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39598</c:v>
                </c:pt>
                <c:pt idx="101">
                  <c:v>39629</c:v>
                </c:pt>
                <c:pt idx="102">
                  <c:v>39660</c:v>
                </c:pt>
                <c:pt idx="103">
                  <c:v>39689</c:v>
                </c:pt>
                <c:pt idx="104">
                  <c:v>39721</c:v>
                </c:pt>
                <c:pt idx="105">
                  <c:v>39752</c:v>
                </c:pt>
                <c:pt idx="106">
                  <c:v>39780</c:v>
                </c:pt>
                <c:pt idx="107">
                  <c:v>39813</c:v>
                </c:pt>
                <c:pt idx="108">
                  <c:v>39843</c:v>
                </c:pt>
                <c:pt idx="109">
                  <c:v>39871</c:v>
                </c:pt>
                <c:pt idx="110">
                  <c:v>39903</c:v>
                </c:pt>
                <c:pt idx="111">
                  <c:v>39933</c:v>
                </c:pt>
                <c:pt idx="112">
                  <c:v>39962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40116</c:v>
                </c:pt>
                <c:pt idx="118">
                  <c:v>40147</c:v>
                </c:pt>
                <c:pt idx="119">
                  <c:v>40178</c:v>
                </c:pt>
                <c:pt idx="120">
                  <c:v>40207</c:v>
                </c:pt>
                <c:pt idx="121">
                  <c:v>40235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40389</c:v>
                </c:pt>
                <c:pt idx="127">
                  <c:v>40421</c:v>
                </c:pt>
                <c:pt idx="128">
                  <c:v>40451</c:v>
                </c:pt>
                <c:pt idx="129">
                  <c:v>40480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40662</c:v>
                </c:pt>
                <c:pt idx="136">
                  <c:v>40694</c:v>
                </c:pt>
                <c:pt idx="137">
                  <c:v>40724</c:v>
                </c:pt>
                <c:pt idx="138">
                  <c:v>40753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40907</c:v>
                </c:pt>
                <c:pt idx="144">
                  <c:v>40939</c:v>
                </c:pt>
                <c:pt idx="145">
                  <c:v>40968</c:v>
                </c:pt>
                <c:pt idx="146">
                  <c:v>40998</c:v>
                </c:pt>
                <c:pt idx="147">
                  <c:v>41029</c:v>
                </c:pt>
                <c:pt idx="148">
                  <c:v>41060</c:v>
                </c:pt>
                <c:pt idx="149">
                  <c:v>41089</c:v>
                </c:pt>
                <c:pt idx="150">
                  <c:v>41121</c:v>
                </c:pt>
                <c:pt idx="151">
                  <c:v>41152</c:v>
                </c:pt>
                <c:pt idx="152">
                  <c:v>41180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41362</c:v>
                </c:pt>
                <c:pt idx="159">
                  <c:v>41394</c:v>
                </c:pt>
                <c:pt idx="160">
                  <c:v>41425</c:v>
                </c:pt>
                <c:pt idx="161">
                  <c:v>41453</c:v>
                </c:pt>
                <c:pt idx="162">
                  <c:v>41486</c:v>
                </c:pt>
                <c:pt idx="163">
                  <c:v>41516</c:v>
                </c:pt>
                <c:pt idx="164">
                  <c:v>41547</c:v>
                </c:pt>
                <c:pt idx="165">
                  <c:v>41578</c:v>
                </c:pt>
                <c:pt idx="166">
                  <c:v>41607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41789</c:v>
                </c:pt>
                <c:pt idx="173">
                  <c:v>41820</c:v>
                </c:pt>
                <c:pt idx="174">
                  <c:v>41851</c:v>
                </c:pt>
                <c:pt idx="175">
                  <c:v>41880</c:v>
                </c:pt>
                <c:pt idx="176">
                  <c:v>41912</c:v>
                </c:pt>
                <c:pt idx="177">
                  <c:v>41943</c:v>
                </c:pt>
                <c:pt idx="178">
                  <c:v>41971</c:v>
                </c:pt>
                <c:pt idx="179">
                  <c:v>42004</c:v>
                </c:pt>
                <c:pt idx="180">
                  <c:v>42034</c:v>
                </c:pt>
                <c:pt idx="181">
                  <c:v>42062</c:v>
                </c:pt>
                <c:pt idx="182">
                  <c:v>42094</c:v>
                </c:pt>
                <c:pt idx="183">
                  <c:v>42124</c:v>
                </c:pt>
                <c:pt idx="184">
                  <c:v>42153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42307</c:v>
                </c:pt>
                <c:pt idx="190">
                  <c:v>42338</c:v>
                </c:pt>
                <c:pt idx="191">
                  <c:v>42369</c:v>
                </c:pt>
                <c:pt idx="192">
                  <c:v>42398</c:v>
                </c:pt>
                <c:pt idx="193">
                  <c:v>42429</c:v>
                </c:pt>
                <c:pt idx="194">
                  <c:v>42460</c:v>
                </c:pt>
                <c:pt idx="195">
                  <c:v>42489</c:v>
                </c:pt>
                <c:pt idx="196">
                  <c:v>42521</c:v>
                </c:pt>
                <c:pt idx="197">
                  <c:v>42551</c:v>
                </c:pt>
                <c:pt idx="198">
                  <c:v>42580</c:v>
                </c:pt>
              </c:numCache>
            </c:numRef>
          </c:cat>
          <c:val>
            <c:numRef>
              <c:f>Respota!$AD$5:$AD$203</c:f>
              <c:numCache>
                <c:formatCode>General</c:formatCode>
                <c:ptCount val="199"/>
                <c:pt idx="0">
                  <c:v>1</c:v>
                </c:pt>
                <c:pt idx="1">
                  <c:v>1.0239459544380558</c:v>
                </c:pt>
                <c:pt idx="2">
                  <c:v>1.0684127109148658</c:v>
                </c:pt>
                <c:pt idx="3">
                  <c:v>1.0047056005075272</c:v>
                </c:pt>
                <c:pt idx="4">
                  <c:v>0.97953479585397329</c:v>
                </c:pt>
                <c:pt idx="5">
                  <c:v>1.044311852713973</c:v>
                </c:pt>
                <c:pt idx="6">
                  <c:v>1.0202789033602278</c:v>
                </c:pt>
                <c:pt idx="7">
                  <c:v>1.0916583981024042</c:v>
                </c:pt>
                <c:pt idx="8">
                  <c:v>1.0236455593538776</c:v>
                </c:pt>
                <c:pt idx="9">
                  <c:v>1.0027569989092806</c:v>
                </c:pt>
                <c:pt idx="10">
                  <c:v>0.92850177109275278</c:v>
                </c:pt>
                <c:pt idx="11">
                  <c:v>0.99221756752883117</c:v>
                </c:pt>
                <c:pt idx="12">
                  <c:v>1.0936589388697016</c:v>
                </c:pt>
                <c:pt idx="13">
                  <c:v>1.0066991378186845</c:v>
                </c:pt>
                <c:pt idx="14">
                  <c:v>0.95287873897961162</c:v>
                </c:pt>
                <c:pt idx="15">
                  <c:v>1.0166064819282783</c:v>
                </c:pt>
                <c:pt idx="16">
                  <c:v>1.0523415400797775</c:v>
                </c:pt>
                <c:pt idx="17">
                  <c:v>1.0205470551803995</c:v>
                </c:pt>
                <c:pt idx="18">
                  <c:v>1.0208968704216739</c:v>
                </c:pt>
                <c:pt idx="19">
                  <c:v>0.97305599664697739</c:v>
                </c:pt>
                <c:pt idx="20">
                  <c:v>0.8683143759608829</c:v>
                </c:pt>
                <c:pt idx="21">
                  <c:v>0.91031622441532589</c:v>
                </c:pt>
                <c:pt idx="22">
                  <c:v>0.97135764882624309</c:v>
                </c:pt>
                <c:pt idx="23">
                  <c:v>0.96247103090930852</c:v>
                </c:pt>
                <c:pt idx="24">
                  <c:v>0.94564895010734173</c:v>
                </c:pt>
                <c:pt idx="25">
                  <c:v>0.97508993218106355</c:v>
                </c:pt>
                <c:pt idx="26">
                  <c:v>0.95771318266056704</c:v>
                </c:pt>
                <c:pt idx="27">
                  <c:v>0.92914098567662751</c:v>
                </c:pt>
                <c:pt idx="28">
                  <c:v>0.94661738237648008</c:v>
                </c:pt>
                <c:pt idx="29">
                  <c:v>0.90213345170701698</c:v>
                </c:pt>
                <c:pt idx="30">
                  <c:v>0.90549426511995279</c:v>
                </c:pt>
                <c:pt idx="31">
                  <c:v>0.8767424796081833</c:v>
                </c:pt>
                <c:pt idx="32">
                  <c:v>0.84941100297481875</c:v>
                </c:pt>
                <c:pt idx="33">
                  <c:v>0.94872273608692936</c:v>
                </c:pt>
                <c:pt idx="34">
                  <c:v>0.99488506957451228</c:v>
                </c:pt>
                <c:pt idx="35">
                  <c:v>0.98637290933450483</c:v>
                </c:pt>
                <c:pt idx="36">
                  <c:v>0.95276522971547672</c:v>
                </c:pt>
                <c:pt idx="37">
                  <c:v>0.92541347691755038</c:v>
                </c:pt>
                <c:pt idx="38">
                  <c:v>0.94573261091392502</c:v>
                </c:pt>
                <c:pt idx="39">
                  <c:v>0.97047714170205324</c:v>
                </c:pt>
                <c:pt idx="40">
                  <c:v>1.0385848877008681</c:v>
                </c:pt>
                <c:pt idx="41">
                  <c:v>1.005235141928809</c:v>
                </c:pt>
                <c:pt idx="42">
                  <c:v>1.0585140439237288</c:v>
                </c:pt>
                <c:pt idx="43">
                  <c:v>1.1322927257405033</c:v>
                </c:pt>
                <c:pt idx="44">
                  <c:v>1.1424422538467147</c:v>
                </c:pt>
                <c:pt idx="45">
                  <c:v>1.2374336256150125</c:v>
                </c:pt>
                <c:pt idx="46">
                  <c:v>1.3346482425111934</c:v>
                </c:pt>
                <c:pt idx="47">
                  <c:v>1.4234105528522663</c:v>
                </c:pt>
                <c:pt idx="48">
                  <c:v>1.4341521815713771</c:v>
                </c:pt>
                <c:pt idx="49">
                  <c:v>1.4326688319815106</c:v>
                </c:pt>
                <c:pt idx="50">
                  <c:v>1.431130873424908</c:v>
                </c:pt>
                <c:pt idx="51">
                  <c:v>1.3463530599732207</c:v>
                </c:pt>
                <c:pt idx="52">
                  <c:v>1.4118060862558992</c:v>
                </c:pt>
                <c:pt idx="53">
                  <c:v>1.4590105302729186</c:v>
                </c:pt>
                <c:pt idx="54">
                  <c:v>1.4638971585731895</c:v>
                </c:pt>
                <c:pt idx="55">
                  <c:v>1.4543966766128205</c:v>
                </c:pt>
                <c:pt idx="56">
                  <c:v>1.45870209394913</c:v>
                </c:pt>
                <c:pt idx="57">
                  <c:v>1.4618835059608424</c:v>
                </c:pt>
                <c:pt idx="58">
                  <c:v>1.5195218353610001</c:v>
                </c:pt>
                <c:pt idx="59">
                  <c:v>1.5580140902613904</c:v>
                </c:pt>
                <c:pt idx="60">
                  <c:v>1.4699348243442996</c:v>
                </c:pt>
                <c:pt idx="61">
                  <c:v>1.5920614451824753</c:v>
                </c:pt>
                <c:pt idx="62">
                  <c:v>1.5612152241090338</c:v>
                </c:pt>
                <c:pt idx="63">
                  <c:v>1.4505722097888694</c:v>
                </c:pt>
                <c:pt idx="64">
                  <c:v>1.4473266801699425</c:v>
                </c:pt>
                <c:pt idx="65">
                  <c:v>1.4201789551760009</c:v>
                </c:pt>
                <c:pt idx="66">
                  <c:v>1.4883849366137027</c:v>
                </c:pt>
                <c:pt idx="67">
                  <c:v>1.53054382634908</c:v>
                </c:pt>
                <c:pt idx="68">
                  <c:v>1.5900925518107787</c:v>
                </c:pt>
                <c:pt idx="69">
                  <c:v>1.5495102347133689</c:v>
                </c:pt>
                <c:pt idx="70">
                  <c:v>1.6037860240297626</c:v>
                </c:pt>
                <c:pt idx="71">
                  <c:v>1.6896848577512369</c:v>
                </c:pt>
                <c:pt idx="72">
                  <c:v>1.7898027659344877</c:v>
                </c:pt>
                <c:pt idx="73">
                  <c:v>1.759694172194445</c:v>
                </c:pt>
                <c:pt idx="74">
                  <c:v>1.7713917376106409</c:v>
                </c:pt>
                <c:pt idx="75">
                  <c:v>1.806563212729801</c:v>
                </c:pt>
                <c:pt idx="76">
                  <c:v>1.7851254905861076</c:v>
                </c:pt>
                <c:pt idx="77">
                  <c:v>1.7327177082994805</c:v>
                </c:pt>
                <c:pt idx="78">
                  <c:v>1.752509570867762</c:v>
                </c:pt>
                <c:pt idx="79">
                  <c:v>1.7380292711721959</c:v>
                </c:pt>
                <c:pt idx="80">
                  <c:v>1.7745487991419802</c:v>
                </c:pt>
                <c:pt idx="81">
                  <c:v>1.8595130842342904</c:v>
                </c:pt>
                <c:pt idx="82">
                  <c:v>1.9482199009492132</c:v>
                </c:pt>
                <c:pt idx="83">
                  <c:v>2.0065731592187319</c:v>
                </c:pt>
                <c:pt idx="84">
                  <c:v>2.0180369552092783</c:v>
                </c:pt>
                <c:pt idx="85">
                  <c:v>1.9779420468311364</c:v>
                </c:pt>
                <c:pt idx="86">
                  <c:v>2.0021199844329467</c:v>
                </c:pt>
                <c:pt idx="87">
                  <c:v>2.101709861168509</c:v>
                </c:pt>
                <c:pt idx="88">
                  <c:v>2.1483954249107082</c:v>
                </c:pt>
                <c:pt idx="89">
                  <c:v>2.1753125166876566</c:v>
                </c:pt>
                <c:pt idx="90">
                  <c:v>2.1109564597503758</c:v>
                </c:pt>
                <c:pt idx="91">
                  <c:v>2.1784826362810548</c:v>
                </c:pt>
                <c:pt idx="92">
                  <c:v>2.2598721792007179</c:v>
                </c:pt>
                <c:pt idx="93">
                  <c:v>2.3062673730908347</c:v>
                </c:pt>
                <c:pt idx="94">
                  <c:v>2.2504844954514232</c:v>
                </c:pt>
                <c:pt idx="95">
                  <c:v>2.2487730484210431</c:v>
                </c:pt>
                <c:pt idx="96">
                  <c:v>2.0903026714131565</c:v>
                </c:pt>
                <c:pt idx="97">
                  <c:v>2.0849446701638294</c:v>
                </c:pt>
                <c:pt idx="98">
                  <c:v>2.0748447972188035</c:v>
                </c:pt>
                <c:pt idx="99">
                  <c:v>2.186377688540345</c:v>
                </c:pt>
                <c:pt idx="100">
                  <c:v>2.2502863209599857</c:v>
                </c:pt>
                <c:pt idx="101">
                  <c:v>2.021431431141322</c:v>
                </c:pt>
                <c:pt idx="102">
                  <c:v>1.9018743138439713</c:v>
                </c:pt>
                <c:pt idx="103">
                  <c:v>1.8929876049621683</c:v>
                </c:pt>
                <c:pt idx="104">
                  <c:v>1.8467476211607234</c:v>
                </c:pt>
                <c:pt idx="105">
                  <c:v>1.5637824761200987</c:v>
                </c:pt>
                <c:pt idx="106">
                  <c:v>1.5407397054561978</c:v>
                </c:pt>
                <c:pt idx="107">
                  <c:v>1.5696173214698064</c:v>
                </c:pt>
                <c:pt idx="108">
                  <c:v>1.541613386299421</c:v>
                </c:pt>
                <c:pt idx="109">
                  <c:v>1.4537440372131587</c:v>
                </c:pt>
                <c:pt idx="110">
                  <c:v>1.5469399187571904</c:v>
                </c:pt>
                <c:pt idx="111">
                  <c:v>1.6916279281890039</c:v>
                </c:pt>
                <c:pt idx="112">
                  <c:v>1.7526553809606744</c:v>
                </c:pt>
                <c:pt idx="113">
                  <c:v>1.7161055032984338</c:v>
                </c:pt>
                <c:pt idx="114">
                  <c:v>1.7938052104500328</c:v>
                </c:pt>
                <c:pt idx="115">
                  <c:v>1.859731879803979</c:v>
                </c:pt>
                <c:pt idx="116">
                  <c:v>1.9176507563708205</c:v>
                </c:pt>
                <c:pt idx="117">
                  <c:v>1.8960477435456649</c:v>
                </c:pt>
                <c:pt idx="118">
                  <c:v>2.0320034125214481</c:v>
                </c:pt>
                <c:pt idx="119">
                  <c:v>2.0668594508795226</c:v>
                </c:pt>
                <c:pt idx="120">
                  <c:v>2.0664943775143572</c:v>
                </c:pt>
                <c:pt idx="121">
                  <c:v>2.0643444821062662</c:v>
                </c:pt>
                <c:pt idx="122">
                  <c:v>2.1691696588106013</c:v>
                </c:pt>
                <c:pt idx="123">
                  <c:v>2.1154903721345781</c:v>
                </c:pt>
                <c:pt idx="124">
                  <c:v>2.0040563738789769</c:v>
                </c:pt>
                <c:pt idx="125">
                  <c:v>1.9080853884576432</c:v>
                </c:pt>
                <c:pt idx="126">
                  <c:v>2.0485771794432868</c:v>
                </c:pt>
                <c:pt idx="127">
                  <c:v>1.9645765712587968</c:v>
                </c:pt>
                <c:pt idx="128">
                  <c:v>2.0734415727863027</c:v>
                </c:pt>
                <c:pt idx="129">
                  <c:v>2.137736488964542</c:v>
                </c:pt>
                <c:pt idx="130">
                  <c:v>2.0999418402843211</c:v>
                </c:pt>
                <c:pt idx="131">
                  <c:v>2.1587275051102415</c:v>
                </c:pt>
                <c:pt idx="132">
                  <c:v>2.1444411986177254</c:v>
                </c:pt>
                <c:pt idx="133">
                  <c:v>2.1899322634556615</c:v>
                </c:pt>
                <c:pt idx="134">
                  <c:v>2.1869820447785786</c:v>
                </c:pt>
                <c:pt idx="135">
                  <c:v>2.1401480571023868</c:v>
                </c:pt>
                <c:pt idx="136">
                  <c:v>2.1043725953359109</c:v>
                </c:pt>
                <c:pt idx="137">
                  <c:v>2.0380899262833418</c:v>
                </c:pt>
                <c:pt idx="138">
                  <c:v>1.9488123834478064</c:v>
                </c:pt>
                <c:pt idx="139">
                  <c:v>1.8788127480564016</c:v>
                </c:pt>
                <c:pt idx="140">
                  <c:v>1.9009663914850221</c:v>
                </c:pt>
                <c:pt idx="141">
                  <c:v>2.0209438513058839</c:v>
                </c:pt>
                <c:pt idx="142">
                  <c:v>2.0448633337970947</c:v>
                </c:pt>
                <c:pt idx="143">
                  <c:v>2.0846551108030154</c:v>
                </c:pt>
                <c:pt idx="144">
                  <c:v>2.1761993763405485</c:v>
                </c:pt>
                <c:pt idx="145">
                  <c:v>2.2485672842863882</c:v>
                </c:pt>
                <c:pt idx="146">
                  <c:v>2.3354343360239547</c:v>
                </c:pt>
                <c:pt idx="147">
                  <c:v>2.3296800645636786</c:v>
                </c:pt>
                <c:pt idx="148">
                  <c:v>2.1840459793153979</c:v>
                </c:pt>
                <c:pt idx="149">
                  <c:v>2.2170552668199797</c:v>
                </c:pt>
                <c:pt idx="150">
                  <c:v>2.2930901142362208</c:v>
                </c:pt>
                <c:pt idx="151">
                  <c:v>2.3206246474529491</c:v>
                </c:pt>
                <c:pt idx="152">
                  <c:v>2.3891665128806521</c:v>
                </c:pt>
                <c:pt idx="153">
                  <c:v>2.3255211943020671</c:v>
                </c:pt>
                <c:pt idx="154">
                  <c:v>2.3975164761300913</c:v>
                </c:pt>
                <c:pt idx="155">
                  <c:v>2.4308193044339896</c:v>
                </c:pt>
                <c:pt idx="156">
                  <c:v>2.4309692741927091</c:v>
                </c:pt>
                <c:pt idx="157">
                  <c:v>2.3888549947805275</c:v>
                </c:pt>
                <c:pt idx="158">
                  <c:v>2.436556565125843</c:v>
                </c:pt>
                <c:pt idx="159">
                  <c:v>2.4365251065920956</c:v>
                </c:pt>
                <c:pt idx="160">
                  <c:v>2.4962993739771178</c:v>
                </c:pt>
                <c:pt idx="161">
                  <c:v>2.3884954903103042</c:v>
                </c:pt>
                <c:pt idx="162">
                  <c:v>2.4923433306478544</c:v>
                </c:pt>
                <c:pt idx="163">
                  <c:v>2.557001695953133</c:v>
                </c:pt>
                <c:pt idx="164">
                  <c:v>2.5615159538994203</c:v>
                </c:pt>
                <c:pt idx="165">
                  <c:v>2.679326514398483</c:v>
                </c:pt>
                <c:pt idx="166">
                  <c:v>2.7322607317963383</c:v>
                </c:pt>
                <c:pt idx="167">
                  <c:v>2.7546859424738539</c:v>
                </c:pt>
                <c:pt idx="168">
                  <c:v>2.6307493863731333</c:v>
                </c:pt>
                <c:pt idx="169">
                  <c:v>2.6334736318807632</c:v>
                </c:pt>
                <c:pt idx="170">
                  <c:v>2.6944943700716877</c:v>
                </c:pt>
                <c:pt idx="171">
                  <c:v>2.7116021329402877</c:v>
                </c:pt>
                <c:pt idx="172">
                  <c:v>2.7356477559316286</c:v>
                </c:pt>
                <c:pt idx="173">
                  <c:v>2.7962927275551444</c:v>
                </c:pt>
                <c:pt idx="174">
                  <c:v>2.875848701040189</c:v>
                </c:pt>
                <c:pt idx="175">
                  <c:v>3.0523290848477282</c:v>
                </c:pt>
                <c:pt idx="176">
                  <c:v>2.9918433760827021</c:v>
                </c:pt>
                <c:pt idx="177">
                  <c:v>3.0600503603131379</c:v>
                </c:pt>
                <c:pt idx="178">
                  <c:v>3.1556788073720403</c:v>
                </c:pt>
                <c:pt idx="179">
                  <c:v>3.0695478294428251</c:v>
                </c:pt>
                <c:pt idx="180">
                  <c:v>2.94093086235935</c:v>
                </c:pt>
                <c:pt idx="181">
                  <c:v>3.2597384344385953</c:v>
                </c:pt>
                <c:pt idx="182">
                  <c:v>3.4180926396931466</c:v>
                </c:pt>
                <c:pt idx="183">
                  <c:v>3.5041243423593618</c:v>
                </c:pt>
                <c:pt idx="184">
                  <c:v>3.5108540499273544</c:v>
                </c:pt>
                <c:pt idx="185">
                  <c:v>3.4437029586923273</c:v>
                </c:pt>
                <c:pt idx="186">
                  <c:v>3.5859769128817773</c:v>
                </c:pt>
                <c:pt idx="187">
                  <c:v>3.4221452305580531</c:v>
                </c:pt>
                <c:pt idx="188">
                  <c:v>3.4698795200224817</c:v>
                </c:pt>
                <c:pt idx="189">
                  <c:v>3.6013710433677009</c:v>
                </c:pt>
                <c:pt idx="190">
                  <c:v>3.578317829062069</c:v>
                </c:pt>
                <c:pt idx="191">
                  <c:v>3.519203577488855</c:v>
                </c:pt>
                <c:pt idx="192">
                  <c:v>3.3266258510620279</c:v>
                </c:pt>
                <c:pt idx="193">
                  <c:v>3.4249728396785426</c:v>
                </c:pt>
                <c:pt idx="194">
                  <c:v>3.6359623244904684</c:v>
                </c:pt>
                <c:pt idx="195">
                  <c:v>3.7015236820344817</c:v>
                </c:pt>
                <c:pt idx="196">
                  <c:v>3.6393293341040707</c:v>
                </c:pt>
                <c:pt idx="197">
                  <c:v>3.5546611914688944</c:v>
                </c:pt>
                <c:pt idx="198">
                  <c:v>3.8379325689038852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F-4B35-ABFD-8F1248360B07}"/>
            </c:ext>
          </c:extLst>
        </c:ser>
        <c:ser>
          <c:idx val="1"/>
          <c:order val="1"/>
          <c:tx>
            <c:strRef>
              <c:f>Respota!$P$2:$V$2</c:f>
              <c:strCache>
                <c:ptCount val="1"/>
                <c:pt idx="0">
                  <c:v>BUY AND HOLD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Respota!$B$5:$B$203</c:f>
              <c:numCache>
                <c:formatCode>m/d/yyyy</c:formatCode>
                <c:ptCount val="199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36644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36798</c:v>
                </c:pt>
                <c:pt idx="9">
                  <c:v>36830</c:v>
                </c:pt>
                <c:pt idx="10">
                  <c:v>36860</c:v>
                </c:pt>
                <c:pt idx="11">
                  <c:v>36889</c:v>
                </c:pt>
                <c:pt idx="12">
                  <c:v>36922</c:v>
                </c:pt>
                <c:pt idx="13">
                  <c:v>36950</c:v>
                </c:pt>
                <c:pt idx="14">
                  <c:v>36980</c:v>
                </c:pt>
                <c:pt idx="15">
                  <c:v>37011</c:v>
                </c:pt>
                <c:pt idx="16">
                  <c:v>37042</c:v>
                </c:pt>
                <c:pt idx="17">
                  <c:v>37071</c:v>
                </c:pt>
                <c:pt idx="18">
                  <c:v>37103</c:v>
                </c:pt>
                <c:pt idx="19">
                  <c:v>37134</c:v>
                </c:pt>
                <c:pt idx="20">
                  <c:v>37162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37344</c:v>
                </c:pt>
                <c:pt idx="27">
                  <c:v>37376</c:v>
                </c:pt>
                <c:pt idx="28">
                  <c:v>37407</c:v>
                </c:pt>
                <c:pt idx="29">
                  <c:v>37435</c:v>
                </c:pt>
                <c:pt idx="30">
                  <c:v>37468</c:v>
                </c:pt>
                <c:pt idx="31">
                  <c:v>37498</c:v>
                </c:pt>
                <c:pt idx="32">
                  <c:v>37529</c:v>
                </c:pt>
                <c:pt idx="33">
                  <c:v>37560</c:v>
                </c:pt>
                <c:pt idx="34">
                  <c:v>37589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37771</c:v>
                </c:pt>
                <c:pt idx="41">
                  <c:v>37802</c:v>
                </c:pt>
                <c:pt idx="42">
                  <c:v>37833</c:v>
                </c:pt>
                <c:pt idx="43">
                  <c:v>37862</c:v>
                </c:pt>
                <c:pt idx="44">
                  <c:v>37894</c:v>
                </c:pt>
                <c:pt idx="45">
                  <c:v>37925</c:v>
                </c:pt>
                <c:pt idx="46">
                  <c:v>37953</c:v>
                </c:pt>
                <c:pt idx="47">
                  <c:v>37986</c:v>
                </c:pt>
                <c:pt idx="48">
                  <c:v>38016</c:v>
                </c:pt>
                <c:pt idx="49">
                  <c:v>38044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38198</c:v>
                </c:pt>
                <c:pt idx="55">
                  <c:v>38230</c:v>
                </c:pt>
                <c:pt idx="56">
                  <c:v>38260</c:v>
                </c:pt>
                <c:pt idx="57">
                  <c:v>38289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38471</c:v>
                </c:pt>
                <c:pt idx="64">
                  <c:v>38503</c:v>
                </c:pt>
                <c:pt idx="65">
                  <c:v>38533</c:v>
                </c:pt>
                <c:pt idx="66">
                  <c:v>38562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38716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38835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38989</c:v>
                </c:pt>
                <c:pt idx="81">
                  <c:v>39021</c:v>
                </c:pt>
                <c:pt idx="82">
                  <c:v>39051</c:v>
                </c:pt>
                <c:pt idx="83">
                  <c:v>39080</c:v>
                </c:pt>
                <c:pt idx="84">
                  <c:v>39113</c:v>
                </c:pt>
                <c:pt idx="85">
                  <c:v>39141</c:v>
                </c:pt>
                <c:pt idx="86">
                  <c:v>39171</c:v>
                </c:pt>
                <c:pt idx="87">
                  <c:v>39202</c:v>
                </c:pt>
                <c:pt idx="88">
                  <c:v>39233</c:v>
                </c:pt>
                <c:pt idx="89">
                  <c:v>39262</c:v>
                </c:pt>
                <c:pt idx="90">
                  <c:v>39294</c:v>
                </c:pt>
                <c:pt idx="91">
                  <c:v>39325</c:v>
                </c:pt>
                <c:pt idx="92">
                  <c:v>39353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39598</c:v>
                </c:pt>
                <c:pt idx="101">
                  <c:v>39629</c:v>
                </c:pt>
                <c:pt idx="102">
                  <c:v>39660</c:v>
                </c:pt>
                <c:pt idx="103">
                  <c:v>39689</c:v>
                </c:pt>
                <c:pt idx="104">
                  <c:v>39721</c:v>
                </c:pt>
                <c:pt idx="105">
                  <c:v>39752</c:v>
                </c:pt>
                <c:pt idx="106">
                  <c:v>39780</c:v>
                </c:pt>
                <c:pt idx="107">
                  <c:v>39813</c:v>
                </c:pt>
                <c:pt idx="108">
                  <c:v>39843</c:v>
                </c:pt>
                <c:pt idx="109">
                  <c:v>39871</c:v>
                </c:pt>
                <c:pt idx="110">
                  <c:v>39903</c:v>
                </c:pt>
                <c:pt idx="111">
                  <c:v>39933</c:v>
                </c:pt>
                <c:pt idx="112">
                  <c:v>39962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40116</c:v>
                </c:pt>
                <c:pt idx="118">
                  <c:v>40147</c:v>
                </c:pt>
                <c:pt idx="119">
                  <c:v>40178</c:v>
                </c:pt>
                <c:pt idx="120">
                  <c:v>40207</c:v>
                </c:pt>
                <c:pt idx="121">
                  <c:v>40235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40389</c:v>
                </c:pt>
                <c:pt idx="127">
                  <c:v>40421</c:v>
                </c:pt>
                <c:pt idx="128">
                  <c:v>40451</c:v>
                </c:pt>
                <c:pt idx="129">
                  <c:v>40480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40662</c:v>
                </c:pt>
                <c:pt idx="136">
                  <c:v>40694</c:v>
                </c:pt>
                <c:pt idx="137">
                  <c:v>40724</c:v>
                </c:pt>
                <c:pt idx="138">
                  <c:v>40753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40907</c:v>
                </c:pt>
                <c:pt idx="144">
                  <c:v>40939</c:v>
                </c:pt>
                <c:pt idx="145">
                  <c:v>40968</c:v>
                </c:pt>
                <c:pt idx="146">
                  <c:v>40998</c:v>
                </c:pt>
                <c:pt idx="147">
                  <c:v>41029</c:v>
                </c:pt>
                <c:pt idx="148">
                  <c:v>41060</c:v>
                </c:pt>
                <c:pt idx="149">
                  <c:v>41089</c:v>
                </c:pt>
                <c:pt idx="150">
                  <c:v>41121</c:v>
                </c:pt>
                <c:pt idx="151">
                  <c:v>41152</c:v>
                </c:pt>
                <c:pt idx="152">
                  <c:v>41180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41362</c:v>
                </c:pt>
                <c:pt idx="159">
                  <c:v>41394</c:v>
                </c:pt>
                <c:pt idx="160">
                  <c:v>41425</c:v>
                </c:pt>
                <c:pt idx="161">
                  <c:v>41453</c:v>
                </c:pt>
                <c:pt idx="162">
                  <c:v>41486</c:v>
                </c:pt>
                <c:pt idx="163">
                  <c:v>41516</c:v>
                </c:pt>
                <c:pt idx="164">
                  <c:v>41547</c:v>
                </c:pt>
                <c:pt idx="165">
                  <c:v>41578</c:v>
                </c:pt>
                <c:pt idx="166">
                  <c:v>41607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41789</c:v>
                </c:pt>
                <c:pt idx="173">
                  <c:v>41820</c:v>
                </c:pt>
                <c:pt idx="174">
                  <c:v>41851</c:v>
                </c:pt>
                <c:pt idx="175">
                  <c:v>41880</c:v>
                </c:pt>
                <c:pt idx="176">
                  <c:v>41912</c:v>
                </c:pt>
                <c:pt idx="177">
                  <c:v>41943</c:v>
                </c:pt>
                <c:pt idx="178">
                  <c:v>41971</c:v>
                </c:pt>
                <c:pt idx="179">
                  <c:v>42004</c:v>
                </c:pt>
                <c:pt idx="180">
                  <c:v>42034</c:v>
                </c:pt>
                <c:pt idx="181">
                  <c:v>42062</c:v>
                </c:pt>
                <c:pt idx="182">
                  <c:v>42094</c:v>
                </c:pt>
                <c:pt idx="183">
                  <c:v>42124</c:v>
                </c:pt>
                <c:pt idx="184">
                  <c:v>42153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42307</c:v>
                </c:pt>
                <c:pt idx="190">
                  <c:v>42338</c:v>
                </c:pt>
                <c:pt idx="191">
                  <c:v>42369</c:v>
                </c:pt>
                <c:pt idx="192">
                  <c:v>42398</c:v>
                </c:pt>
                <c:pt idx="193">
                  <c:v>42429</c:v>
                </c:pt>
                <c:pt idx="194">
                  <c:v>42460</c:v>
                </c:pt>
                <c:pt idx="195">
                  <c:v>42489</c:v>
                </c:pt>
                <c:pt idx="196">
                  <c:v>42521</c:v>
                </c:pt>
                <c:pt idx="197">
                  <c:v>42551</c:v>
                </c:pt>
                <c:pt idx="198">
                  <c:v>42580</c:v>
                </c:pt>
              </c:numCache>
            </c:numRef>
          </c:cat>
          <c:val>
            <c:numRef>
              <c:f>Respota!$V$5:$V$203</c:f>
              <c:numCache>
                <c:formatCode>General</c:formatCode>
                <c:ptCount val="199"/>
                <c:pt idx="0">
                  <c:v>1</c:v>
                </c:pt>
                <c:pt idx="1">
                  <c:v>1.0239459544380558</c:v>
                </c:pt>
                <c:pt idx="2">
                  <c:v>1.0665688822834514</c:v>
                </c:pt>
                <c:pt idx="3">
                  <c:v>1.0015463667683369</c:v>
                </c:pt>
                <c:pt idx="4">
                  <c:v>0.97711430652805742</c:v>
                </c:pt>
                <c:pt idx="5">
                  <c:v>1.0383592547226768</c:v>
                </c:pt>
                <c:pt idx="6">
                  <c:v>1.014345646483612</c:v>
                </c:pt>
                <c:pt idx="7">
                  <c:v>1.0854721910275305</c:v>
                </c:pt>
                <c:pt idx="8">
                  <c:v>1.0183699889324327</c:v>
                </c:pt>
                <c:pt idx="9">
                  <c:v>0.99973489728280451</c:v>
                </c:pt>
                <c:pt idx="10">
                  <c:v>0.92868461897002841</c:v>
                </c:pt>
                <c:pt idx="11">
                  <c:v>0.98300685944701227</c:v>
                </c:pt>
                <c:pt idx="12">
                  <c:v>1.0806041151829116</c:v>
                </c:pt>
                <c:pt idx="13">
                  <c:v>0.99472969349391516</c:v>
                </c:pt>
                <c:pt idx="14">
                  <c:v>0.94250022688292356</c:v>
                </c:pt>
                <c:pt idx="15">
                  <c:v>1.0076054858263095</c:v>
                </c:pt>
                <c:pt idx="16">
                  <c:v>1.0481921025075163</c:v>
                </c:pt>
                <c:pt idx="17">
                  <c:v>1.0128119583241064</c:v>
                </c:pt>
                <c:pt idx="18">
                  <c:v>1.0200842634949385</c:v>
                </c:pt>
                <c:pt idx="19">
                  <c:v>0.97581804734141064</c:v>
                </c:pt>
                <c:pt idx="20">
                  <c:v>0.8830990434242425</c:v>
                </c:pt>
                <c:pt idx="21">
                  <c:v>0.92109444876721347</c:v>
                </c:pt>
                <c:pt idx="22">
                  <c:v>0.9667361984023024</c:v>
                </c:pt>
                <c:pt idx="23">
                  <c:v>0.94739389633499949</c:v>
                </c:pt>
                <c:pt idx="24">
                  <c:v>0.93625435036294791</c:v>
                </c:pt>
                <c:pt idx="25">
                  <c:v>0.95388482419368625</c:v>
                </c:pt>
                <c:pt idx="26">
                  <c:v>0.94056211390451572</c:v>
                </c:pt>
                <c:pt idx="27">
                  <c:v>0.91025462903745713</c:v>
                </c:pt>
                <c:pt idx="28">
                  <c:v>0.93139024930431746</c:v>
                </c:pt>
                <c:pt idx="29">
                  <c:v>0.90036353627284571</c:v>
                </c:pt>
                <c:pt idx="30">
                  <c:v>0.93180885988534268</c:v>
                </c:pt>
                <c:pt idx="31">
                  <c:v>0.87021767279903062</c:v>
                </c:pt>
                <c:pt idx="32">
                  <c:v>0.8758290824468411</c:v>
                </c:pt>
                <c:pt idx="33">
                  <c:v>0.95644998093282485</c:v>
                </c:pt>
                <c:pt idx="34">
                  <c:v>1.0080656136063921</c:v>
                </c:pt>
                <c:pt idx="35">
                  <c:v>0.96978506884839055</c:v>
                </c:pt>
                <c:pt idx="36">
                  <c:v>0.93532618457310712</c:v>
                </c:pt>
                <c:pt idx="37">
                  <c:v>0.91695051412480644</c:v>
                </c:pt>
                <c:pt idx="38">
                  <c:v>0.91546697151842471</c:v>
                </c:pt>
                <c:pt idx="39">
                  <c:v>0.91947475416741087</c:v>
                </c:pt>
                <c:pt idx="40">
                  <c:v>0.98420244046999716</c:v>
                </c:pt>
                <c:pt idx="41">
                  <c:v>0.9528210654221112</c:v>
                </c:pt>
                <c:pt idx="42">
                  <c:v>1.0044209129058241</c:v>
                </c:pt>
                <c:pt idx="43">
                  <c:v>1.065897979574272</c:v>
                </c:pt>
                <c:pt idx="44">
                  <c:v>1.06899443420687</c:v>
                </c:pt>
                <c:pt idx="45">
                  <c:v>1.1541965543776753</c:v>
                </c:pt>
                <c:pt idx="46">
                  <c:v>1.2423753839949381</c:v>
                </c:pt>
                <c:pt idx="47">
                  <c:v>1.3246222888024133</c:v>
                </c:pt>
                <c:pt idx="48">
                  <c:v>1.3338173531745796</c:v>
                </c:pt>
                <c:pt idx="49">
                  <c:v>1.3324393302389679</c:v>
                </c:pt>
                <c:pt idx="50">
                  <c:v>1.330915274334552</c:v>
                </c:pt>
                <c:pt idx="51">
                  <c:v>1.2509586301324056</c:v>
                </c:pt>
                <c:pt idx="52">
                  <c:v>1.3145995395789438</c:v>
                </c:pt>
                <c:pt idx="53">
                  <c:v>1.3526192003319499</c:v>
                </c:pt>
                <c:pt idx="54">
                  <c:v>1.3538677467054065</c:v>
                </c:pt>
                <c:pt idx="55">
                  <c:v>1.3453306869488708</c:v>
                </c:pt>
                <c:pt idx="56">
                  <c:v>1.3500704873104148</c:v>
                </c:pt>
                <c:pt idx="57">
                  <c:v>1.3522983728698525</c:v>
                </c:pt>
                <c:pt idx="58">
                  <c:v>1.4083669949819337</c:v>
                </c:pt>
                <c:pt idx="59">
                  <c:v>1.4461884033290897</c:v>
                </c:pt>
                <c:pt idx="60">
                  <c:v>1.3623110015264008</c:v>
                </c:pt>
                <c:pt idx="61">
                  <c:v>1.4844528029657544</c:v>
                </c:pt>
                <c:pt idx="62">
                  <c:v>1.4475644512933048</c:v>
                </c:pt>
                <c:pt idx="63">
                  <c:v>1.3457633941655809</c:v>
                </c:pt>
                <c:pt idx="64">
                  <c:v>1.3456222329244056</c:v>
                </c:pt>
                <c:pt idx="65">
                  <c:v>1.322802610936618</c:v>
                </c:pt>
                <c:pt idx="66">
                  <c:v>1.3845905835690973</c:v>
                </c:pt>
                <c:pt idx="67">
                  <c:v>1.4337412799852098</c:v>
                </c:pt>
                <c:pt idx="68">
                  <c:v>1.5137475143612282</c:v>
                </c:pt>
                <c:pt idx="69">
                  <c:v>1.4674657699561857</c:v>
                </c:pt>
                <c:pt idx="70">
                  <c:v>1.5271331403174679</c:v>
                </c:pt>
                <c:pt idx="71">
                  <c:v>1.6066834991365595</c:v>
                </c:pt>
                <c:pt idx="72">
                  <c:v>1.740148493524853</c:v>
                </c:pt>
                <c:pt idx="73">
                  <c:v>1.7245704323751392</c:v>
                </c:pt>
                <c:pt idx="74">
                  <c:v>1.7210699066581203</c:v>
                </c:pt>
                <c:pt idx="75">
                  <c:v>1.7812226001422524</c:v>
                </c:pt>
                <c:pt idx="76">
                  <c:v>1.7034309422701028</c:v>
                </c:pt>
                <c:pt idx="77">
                  <c:v>1.6703000279600797</c:v>
                </c:pt>
                <c:pt idx="78">
                  <c:v>1.6898114600053606</c:v>
                </c:pt>
                <c:pt idx="79">
                  <c:v>1.6675320802834468</c:v>
                </c:pt>
                <c:pt idx="80">
                  <c:v>1.6944106183002072</c:v>
                </c:pt>
                <c:pt idx="81">
                  <c:v>1.7910618870661716</c:v>
                </c:pt>
                <c:pt idx="82">
                  <c:v>1.8887639469977708</c:v>
                </c:pt>
                <c:pt idx="83">
                  <c:v>1.9658797577090223</c:v>
                </c:pt>
                <c:pt idx="84">
                  <c:v>1.9756616284003106</c:v>
                </c:pt>
                <c:pt idx="85">
                  <c:v>1.9387162896362691</c:v>
                </c:pt>
                <c:pt idx="86">
                  <c:v>1.9855964981807221</c:v>
                </c:pt>
                <c:pt idx="87">
                  <c:v>2.0997957826650375</c:v>
                </c:pt>
                <c:pt idx="88">
                  <c:v>2.1867665230369235</c:v>
                </c:pt>
                <c:pt idx="89">
                  <c:v>2.2423376492087237</c:v>
                </c:pt>
                <c:pt idx="90">
                  <c:v>2.2037023623252328</c:v>
                </c:pt>
                <c:pt idx="91">
                  <c:v>2.2481817261096815</c:v>
                </c:pt>
                <c:pt idx="92">
                  <c:v>2.4074206831463156</c:v>
                </c:pt>
                <c:pt idx="93">
                  <c:v>2.5334195382264766</c:v>
                </c:pt>
                <c:pt idx="94">
                  <c:v>2.4558751544513076</c:v>
                </c:pt>
                <c:pt idx="95">
                  <c:v>2.4744582867112199</c:v>
                </c:pt>
                <c:pt idx="96">
                  <c:v>2.3024538097433704</c:v>
                </c:pt>
                <c:pt idx="97">
                  <c:v>2.3891956926032663</c:v>
                </c:pt>
                <c:pt idx="98">
                  <c:v>2.3258490033930945</c:v>
                </c:pt>
                <c:pt idx="99">
                  <c:v>2.5337362460586279</c:v>
                </c:pt>
                <c:pt idx="100">
                  <c:v>2.6727037138923677</c:v>
                </c:pt>
                <c:pt idx="101">
                  <c:v>2.3962364144583561</c:v>
                </c:pt>
                <c:pt idx="102">
                  <c:v>2.2142310524883619</c:v>
                </c:pt>
                <c:pt idx="103">
                  <c:v>2.119442771768508</c:v>
                </c:pt>
                <c:pt idx="104">
                  <c:v>1.9579692326805</c:v>
                </c:pt>
                <c:pt idx="105">
                  <c:v>1.5570639611902855</c:v>
                </c:pt>
                <c:pt idx="106">
                  <c:v>1.5319671988414403</c:v>
                </c:pt>
                <c:pt idx="107">
                  <c:v>1.5658248491827562</c:v>
                </c:pt>
                <c:pt idx="108">
                  <c:v>1.5846508577252518</c:v>
                </c:pt>
                <c:pt idx="109">
                  <c:v>1.5175641659305608</c:v>
                </c:pt>
                <c:pt idx="110">
                  <c:v>1.6211216682593779</c:v>
                </c:pt>
                <c:pt idx="111">
                  <c:v>1.8270344573454933</c:v>
                </c:pt>
                <c:pt idx="112">
                  <c:v>1.9870091005487533</c:v>
                </c:pt>
                <c:pt idx="113">
                  <c:v>1.9308296649144854</c:v>
                </c:pt>
                <c:pt idx="114">
                  <c:v>2.041050228343313</c:v>
                </c:pt>
                <c:pt idx="115">
                  <c:v>2.1091876863561616</c:v>
                </c:pt>
                <c:pt idx="116">
                  <c:v>2.2523044824384617</c:v>
                </c:pt>
                <c:pt idx="117">
                  <c:v>2.2445199599373113</c:v>
                </c:pt>
                <c:pt idx="118">
                  <c:v>2.432119947767831</c:v>
                </c:pt>
                <c:pt idx="119">
                  <c:v>2.4835861915391066</c:v>
                </c:pt>
                <c:pt idx="120">
                  <c:v>2.4043899071257964</c:v>
                </c:pt>
                <c:pt idx="121">
                  <c:v>2.4302567287545962</c:v>
                </c:pt>
                <c:pt idx="122">
                  <c:v>2.5656876579093937</c:v>
                </c:pt>
                <c:pt idx="123">
                  <c:v>2.4751709407950524</c:v>
                </c:pt>
                <c:pt idx="124">
                  <c:v>2.3222257704516212</c:v>
                </c:pt>
                <c:pt idx="125">
                  <c:v>2.2329929387349741</c:v>
                </c:pt>
                <c:pt idx="126">
                  <c:v>2.4484182918055026</c:v>
                </c:pt>
                <c:pt idx="127">
                  <c:v>2.3578865957112356</c:v>
                </c:pt>
                <c:pt idx="128">
                  <c:v>2.505287539371392</c:v>
                </c:pt>
                <c:pt idx="129">
                  <c:v>2.5602968020147365</c:v>
                </c:pt>
                <c:pt idx="130">
                  <c:v>2.4724284140537205</c:v>
                </c:pt>
                <c:pt idx="131">
                  <c:v>2.5343905925734953</c:v>
                </c:pt>
                <c:pt idx="132">
                  <c:v>2.4620843517368773</c:v>
                </c:pt>
                <c:pt idx="133">
                  <c:v>2.4997966645164782</c:v>
                </c:pt>
                <c:pt idx="134">
                  <c:v>2.5273889833983483</c:v>
                </c:pt>
                <c:pt idx="135">
                  <c:v>2.4494565332203315</c:v>
                </c:pt>
                <c:pt idx="136">
                  <c:v>2.3987436476993</c:v>
                </c:pt>
                <c:pt idx="137">
                  <c:v>2.3188618562374042</c:v>
                </c:pt>
                <c:pt idx="138">
                  <c:v>2.1970845261438541</c:v>
                </c:pt>
                <c:pt idx="139">
                  <c:v>2.1130678990716305</c:v>
                </c:pt>
                <c:pt idx="140">
                  <c:v>2.0237537862508437</c:v>
                </c:pt>
                <c:pt idx="141">
                  <c:v>2.212063316340009</c:v>
                </c:pt>
                <c:pt idx="142">
                  <c:v>2.1884868255566854</c:v>
                </c:pt>
                <c:pt idx="143">
                  <c:v>2.2034017211298451</c:v>
                </c:pt>
                <c:pt idx="144">
                  <c:v>2.3850801000329529</c:v>
                </c:pt>
                <c:pt idx="145">
                  <c:v>2.4792912312972071</c:v>
                </c:pt>
                <c:pt idx="146">
                  <c:v>2.4853450962948611</c:v>
                </c:pt>
                <c:pt idx="147">
                  <c:v>2.4222737276752087</c:v>
                </c:pt>
                <c:pt idx="148">
                  <c:v>2.1951802958084814</c:v>
                </c:pt>
                <c:pt idx="149">
                  <c:v>2.208467298916486</c:v>
                </c:pt>
                <c:pt idx="150">
                  <c:v>2.2817264345748631</c:v>
                </c:pt>
                <c:pt idx="151">
                  <c:v>2.3150409075340637</c:v>
                </c:pt>
                <c:pt idx="152">
                  <c:v>2.3921910783263161</c:v>
                </c:pt>
                <c:pt idx="153">
                  <c:v>2.3175238005735093</c:v>
                </c:pt>
                <c:pt idx="154">
                  <c:v>2.3615069830700217</c:v>
                </c:pt>
                <c:pt idx="155">
                  <c:v>2.4477089460498318</c:v>
                </c:pt>
                <c:pt idx="156">
                  <c:v>2.4229442187198278</c:v>
                </c:pt>
                <c:pt idx="157">
                  <c:v>2.3543119244289823</c:v>
                </c:pt>
                <c:pt idx="158">
                  <c:v>2.3569003565169493</c:v>
                </c:pt>
                <c:pt idx="159">
                  <c:v>2.3484052039264589</c:v>
                </c:pt>
                <c:pt idx="160">
                  <c:v>2.3342140153391062</c:v>
                </c:pt>
                <c:pt idx="161">
                  <c:v>2.1683863364285942</c:v>
                </c:pt>
                <c:pt idx="162">
                  <c:v>2.2429527088808641</c:v>
                </c:pt>
                <c:pt idx="163">
                  <c:v>2.3087766481906802</c:v>
                </c:pt>
                <c:pt idx="164">
                  <c:v>2.3460993832333061</c:v>
                </c:pt>
                <c:pt idx="165">
                  <c:v>2.4460812682098938</c:v>
                </c:pt>
                <c:pt idx="166">
                  <c:v>2.4490613406931576</c:v>
                </c:pt>
                <c:pt idx="167">
                  <c:v>2.4489779822651982</c:v>
                </c:pt>
                <c:pt idx="168">
                  <c:v>2.3179017916109244</c:v>
                </c:pt>
                <c:pt idx="169">
                  <c:v>2.3129590013541512</c:v>
                </c:pt>
                <c:pt idx="170">
                  <c:v>2.3930949243715722</c:v>
                </c:pt>
                <c:pt idx="171">
                  <c:v>2.4203724167010794</c:v>
                </c:pt>
                <c:pt idx="172">
                  <c:v>2.4298874428215953</c:v>
                </c:pt>
                <c:pt idx="173">
                  <c:v>2.4945363734214041</c:v>
                </c:pt>
                <c:pt idx="174">
                  <c:v>2.5817031078565345</c:v>
                </c:pt>
                <c:pt idx="175">
                  <c:v>2.7701690109858612</c:v>
                </c:pt>
                <c:pt idx="176">
                  <c:v>2.6210234006099693</c:v>
                </c:pt>
                <c:pt idx="177">
                  <c:v>2.6717009756717696</c:v>
                </c:pt>
                <c:pt idx="178">
                  <c:v>2.7356704238944065</c:v>
                </c:pt>
                <c:pt idx="179">
                  <c:v>2.6254573894152267</c:v>
                </c:pt>
                <c:pt idx="180">
                  <c:v>2.5068931061557516</c:v>
                </c:pt>
                <c:pt idx="181">
                  <c:v>2.775546588690851</c:v>
                </c:pt>
                <c:pt idx="182">
                  <c:v>2.8891850113294058</c:v>
                </c:pt>
                <c:pt idx="183">
                  <c:v>2.97909968873563</c:v>
                </c:pt>
                <c:pt idx="184">
                  <c:v>2.9560698336631344</c:v>
                </c:pt>
                <c:pt idx="185">
                  <c:v>2.9061658406389852</c:v>
                </c:pt>
                <c:pt idx="186">
                  <c:v>2.9985890323406816</c:v>
                </c:pt>
                <c:pt idx="187">
                  <c:v>2.8576339209581687</c:v>
                </c:pt>
                <c:pt idx="188">
                  <c:v>2.8980920626800559</c:v>
                </c:pt>
                <c:pt idx="189">
                  <c:v>3.0108773764220471</c:v>
                </c:pt>
                <c:pt idx="190">
                  <c:v>2.9937062400864631</c:v>
                </c:pt>
                <c:pt idx="191">
                  <c:v>2.9497132182799177</c:v>
                </c:pt>
                <c:pt idx="192">
                  <c:v>2.7923158098808072</c:v>
                </c:pt>
                <c:pt idx="193">
                  <c:v>2.8652159937157138</c:v>
                </c:pt>
                <c:pt idx="194">
                  <c:v>3.0142738724639155</c:v>
                </c:pt>
                <c:pt idx="195">
                  <c:v>3.0709884895159227</c:v>
                </c:pt>
                <c:pt idx="196">
                  <c:v>3.0010087961593452</c:v>
                </c:pt>
                <c:pt idx="197">
                  <c:v>2.92745431760867</c:v>
                </c:pt>
                <c:pt idx="198">
                  <c:v>3.1677875856105007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F-4B35-ABFD-8F1248360B07}"/>
            </c:ext>
          </c:extLst>
        </c:ser>
        <c:ser>
          <c:idx val="2"/>
          <c:order val="2"/>
          <c:tx>
            <c:strRef>
              <c:f>Respota!$L$3:$N$3</c:f>
              <c:strCache>
                <c:ptCount val="1"/>
                <c:pt idx="0">
                  <c:v>IBOV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Respota!$B$5:$B$203</c:f>
              <c:numCache>
                <c:formatCode>m/d/yyyy</c:formatCode>
                <c:ptCount val="199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36644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36798</c:v>
                </c:pt>
                <c:pt idx="9">
                  <c:v>36830</c:v>
                </c:pt>
                <c:pt idx="10">
                  <c:v>36860</c:v>
                </c:pt>
                <c:pt idx="11">
                  <c:v>36889</c:v>
                </c:pt>
                <c:pt idx="12">
                  <c:v>36922</c:v>
                </c:pt>
                <c:pt idx="13">
                  <c:v>36950</c:v>
                </c:pt>
                <c:pt idx="14">
                  <c:v>36980</c:v>
                </c:pt>
                <c:pt idx="15">
                  <c:v>37011</c:v>
                </c:pt>
                <c:pt idx="16">
                  <c:v>37042</c:v>
                </c:pt>
                <c:pt idx="17">
                  <c:v>37071</c:v>
                </c:pt>
                <c:pt idx="18">
                  <c:v>37103</c:v>
                </c:pt>
                <c:pt idx="19">
                  <c:v>37134</c:v>
                </c:pt>
                <c:pt idx="20">
                  <c:v>37162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37344</c:v>
                </c:pt>
                <c:pt idx="27">
                  <c:v>37376</c:v>
                </c:pt>
                <c:pt idx="28">
                  <c:v>37407</c:v>
                </c:pt>
                <c:pt idx="29">
                  <c:v>37435</c:v>
                </c:pt>
                <c:pt idx="30">
                  <c:v>37468</c:v>
                </c:pt>
                <c:pt idx="31">
                  <c:v>37498</c:v>
                </c:pt>
                <c:pt idx="32">
                  <c:v>37529</c:v>
                </c:pt>
                <c:pt idx="33">
                  <c:v>37560</c:v>
                </c:pt>
                <c:pt idx="34">
                  <c:v>37589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37771</c:v>
                </c:pt>
                <c:pt idx="41">
                  <c:v>37802</c:v>
                </c:pt>
                <c:pt idx="42">
                  <c:v>37833</c:v>
                </c:pt>
                <c:pt idx="43">
                  <c:v>37862</c:v>
                </c:pt>
                <c:pt idx="44">
                  <c:v>37894</c:v>
                </c:pt>
                <c:pt idx="45">
                  <c:v>37925</c:v>
                </c:pt>
                <c:pt idx="46">
                  <c:v>37953</c:v>
                </c:pt>
                <c:pt idx="47">
                  <c:v>37986</c:v>
                </c:pt>
                <c:pt idx="48">
                  <c:v>38016</c:v>
                </c:pt>
                <c:pt idx="49">
                  <c:v>38044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38198</c:v>
                </c:pt>
                <c:pt idx="55">
                  <c:v>38230</c:v>
                </c:pt>
                <c:pt idx="56">
                  <c:v>38260</c:v>
                </c:pt>
                <c:pt idx="57">
                  <c:v>38289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38471</c:v>
                </c:pt>
                <c:pt idx="64">
                  <c:v>38503</c:v>
                </c:pt>
                <c:pt idx="65">
                  <c:v>38533</c:v>
                </c:pt>
                <c:pt idx="66">
                  <c:v>38562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38716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38835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38989</c:v>
                </c:pt>
                <c:pt idx="81">
                  <c:v>39021</c:v>
                </c:pt>
                <c:pt idx="82">
                  <c:v>39051</c:v>
                </c:pt>
                <c:pt idx="83">
                  <c:v>39080</c:v>
                </c:pt>
                <c:pt idx="84">
                  <c:v>39113</c:v>
                </c:pt>
                <c:pt idx="85">
                  <c:v>39141</c:v>
                </c:pt>
                <c:pt idx="86">
                  <c:v>39171</c:v>
                </c:pt>
                <c:pt idx="87">
                  <c:v>39202</c:v>
                </c:pt>
                <c:pt idx="88">
                  <c:v>39233</c:v>
                </c:pt>
                <c:pt idx="89">
                  <c:v>39262</c:v>
                </c:pt>
                <c:pt idx="90">
                  <c:v>39294</c:v>
                </c:pt>
                <c:pt idx="91">
                  <c:v>39325</c:v>
                </c:pt>
                <c:pt idx="92">
                  <c:v>39353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39598</c:v>
                </c:pt>
                <c:pt idx="101">
                  <c:v>39629</c:v>
                </c:pt>
                <c:pt idx="102">
                  <c:v>39660</c:v>
                </c:pt>
                <c:pt idx="103">
                  <c:v>39689</c:v>
                </c:pt>
                <c:pt idx="104">
                  <c:v>39721</c:v>
                </c:pt>
                <c:pt idx="105">
                  <c:v>39752</c:v>
                </c:pt>
                <c:pt idx="106">
                  <c:v>39780</c:v>
                </c:pt>
                <c:pt idx="107">
                  <c:v>39813</c:v>
                </c:pt>
                <c:pt idx="108">
                  <c:v>39843</c:v>
                </c:pt>
                <c:pt idx="109">
                  <c:v>39871</c:v>
                </c:pt>
                <c:pt idx="110">
                  <c:v>39903</c:v>
                </c:pt>
                <c:pt idx="111">
                  <c:v>39933</c:v>
                </c:pt>
                <c:pt idx="112">
                  <c:v>39962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40116</c:v>
                </c:pt>
                <c:pt idx="118">
                  <c:v>40147</c:v>
                </c:pt>
                <c:pt idx="119">
                  <c:v>40178</c:v>
                </c:pt>
                <c:pt idx="120">
                  <c:v>40207</c:v>
                </c:pt>
                <c:pt idx="121">
                  <c:v>40235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40389</c:v>
                </c:pt>
                <c:pt idx="127">
                  <c:v>40421</c:v>
                </c:pt>
                <c:pt idx="128">
                  <c:v>40451</c:v>
                </c:pt>
                <c:pt idx="129">
                  <c:v>40480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40662</c:v>
                </c:pt>
                <c:pt idx="136">
                  <c:v>40694</c:v>
                </c:pt>
                <c:pt idx="137">
                  <c:v>40724</c:v>
                </c:pt>
                <c:pt idx="138">
                  <c:v>40753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40907</c:v>
                </c:pt>
                <c:pt idx="144">
                  <c:v>40939</c:v>
                </c:pt>
                <c:pt idx="145">
                  <c:v>40968</c:v>
                </c:pt>
                <c:pt idx="146">
                  <c:v>40998</c:v>
                </c:pt>
                <c:pt idx="147">
                  <c:v>41029</c:v>
                </c:pt>
                <c:pt idx="148">
                  <c:v>41060</c:v>
                </c:pt>
                <c:pt idx="149">
                  <c:v>41089</c:v>
                </c:pt>
                <c:pt idx="150">
                  <c:v>41121</c:v>
                </c:pt>
                <c:pt idx="151">
                  <c:v>41152</c:v>
                </c:pt>
                <c:pt idx="152">
                  <c:v>41180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41362</c:v>
                </c:pt>
                <c:pt idx="159">
                  <c:v>41394</c:v>
                </c:pt>
                <c:pt idx="160">
                  <c:v>41425</c:v>
                </c:pt>
                <c:pt idx="161">
                  <c:v>41453</c:v>
                </c:pt>
                <c:pt idx="162">
                  <c:v>41486</c:v>
                </c:pt>
                <c:pt idx="163">
                  <c:v>41516</c:v>
                </c:pt>
                <c:pt idx="164">
                  <c:v>41547</c:v>
                </c:pt>
                <c:pt idx="165">
                  <c:v>41578</c:v>
                </c:pt>
                <c:pt idx="166">
                  <c:v>41607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41789</c:v>
                </c:pt>
                <c:pt idx="173">
                  <c:v>41820</c:v>
                </c:pt>
                <c:pt idx="174">
                  <c:v>41851</c:v>
                </c:pt>
                <c:pt idx="175">
                  <c:v>41880</c:v>
                </c:pt>
                <c:pt idx="176">
                  <c:v>41912</c:v>
                </c:pt>
                <c:pt idx="177">
                  <c:v>41943</c:v>
                </c:pt>
                <c:pt idx="178">
                  <c:v>41971</c:v>
                </c:pt>
                <c:pt idx="179">
                  <c:v>42004</c:v>
                </c:pt>
                <c:pt idx="180">
                  <c:v>42034</c:v>
                </c:pt>
                <c:pt idx="181">
                  <c:v>42062</c:v>
                </c:pt>
                <c:pt idx="182">
                  <c:v>42094</c:v>
                </c:pt>
                <c:pt idx="183">
                  <c:v>42124</c:v>
                </c:pt>
                <c:pt idx="184">
                  <c:v>42153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42307</c:v>
                </c:pt>
                <c:pt idx="190">
                  <c:v>42338</c:v>
                </c:pt>
                <c:pt idx="191">
                  <c:v>42369</c:v>
                </c:pt>
                <c:pt idx="192">
                  <c:v>42398</c:v>
                </c:pt>
                <c:pt idx="193">
                  <c:v>42429</c:v>
                </c:pt>
                <c:pt idx="194">
                  <c:v>42460</c:v>
                </c:pt>
                <c:pt idx="195">
                  <c:v>42489</c:v>
                </c:pt>
                <c:pt idx="196">
                  <c:v>42521</c:v>
                </c:pt>
                <c:pt idx="197">
                  <c:v>42551</c:v>
                </c:pt>
                <c:pt idx="198">
                  <c:v>42580</c:v>
                </c:pt>
              </c:numCache>
            </c:numRef>
          </c:cat>
          <c:val>
            <c:numRef>
              <c:f>Respota!$N$5:$N$203</c:f>
              <c:numCache>
                <c:formatCode>General</c:formatCode>
                <c:ptCount val="199"/>
                <c:pt idx="0">
                  <c:v>1</c:v>
                </c:pt>
                <c:pt idx="1">
                  <c:v>1.0776122189834558</c:v>
                </c:pt>
                <c:pt idx="2">
                  <c:v>1.0873856728013389</c:v>
                </c:pt>
                <c:pt idx="3">
                  <c:v>0.94809275170594576</c:v>
                </c:pt>
                <c:pt idx="4">
                  <c:v>0.91264117567015923</c:v>
                </c:pt>
                <c:pt idx="5">
                  <c:v>1.0207270199966196</c:v>
                </c:pt>
                <c:pt idx="6">
                  <c:v>1.0040474070783554</c:v>
                </c:pt>
                <c:pt idx="7">
                  <c:v>1.0584826830409799</c:v>
                </c:pt>
                <c:pt idx="8">
                  <c:v>0.97193846574409615</c:v>
                </c:pt>
                <c:pt idx="9">
                  <c:v>0.90718727480081784</c:v>
                </c:pt>
                <c:pt idx="10">
                  <c:v>0.81078661750142023</c:v>
                </c:pt>
                <c:pt idx="11">
                  <c:v>0.93111048329079282</c:v>
                </c:pt>
                <c:pt idx="12">
                  <c:v>1.078379230998757</c:v>
                </c:pt>
                <c:pt idx="13">
                  <c:v>0.96968197375317833</c:v>
                </c:pt>
                <c:pt idx="14">
                  <c:v>0.88102343932581051</c:v>
                </c:pt>
                <c:pt idx="15">
                  <c:v>0.91025715343962488</c:v>
                </c:pt>
                <c:pt idx="16">
                  <c:v>0.89393084199857575</c:v>
                </c:pt>
                <c:pt idx="17">
                  <c:v>0.88842751553397648</c:v>
                </c:pt>
                <c:pt idx="18">
                  <c:v>0.83926857441328462</c:v>
                </c:pt>
                <c:pt idx="19">
                  <c:v>0.78352382527258824</c:v>
                </c:pt>
                <c:pt idx="20">
                  <c:v>0.64898491420998061</c:v>
                </c:pt>
                <c:pt idx="21">
                  <c:v>0.69346611936464309</c:v>
                </c:pt>
                <c:pt idx="22">
                  <c:v>0.78908328945032025</c:v>
                </c:pt>
                <c:pt idx="23">
                  <c:v>0.82849318445449094</c:v>
                </c:pt>
                <c:pt idx="24">
                  <c:v>0.77625338122937937</c:v>
                </c:pt>
                <c:pt idx="25">
                  <c:v>0.85630087861622983</c:v>
                </c:pt>
                <c:pt idx="26">
                  <c:v>0.80878274521959914</c:v>
                </c:pt>
                <c:pt idx="27">
                  <c:v>0.79844425311518552</c:v>
                </c:pt>
                <c:pt idx="28">
                  <c:v>0.78479485632101498</c:v>
                </c:pt>
                <c:pt idx="29">
                  <c:v>0.6797032267591393</c:v>
                </c:pt>
                <c:pt idx="30">
                  <c:v>0.59570595309938146</c:v>
                </c:pt>
                <c:pt idx="31">
                  <c:v>0.63351409270167025</c:v>
                </c:pt>
                <c:pt idx="32">
                  <c:v>0.52614095325498056</c:v>
                </c:pt>
                <c:pt idx="33">
                  <c:v>0.62042607303882591</c:v>
                </c:pt>
                <c:pt idx="34">
                  <c:v>0.64123974037528053</c:v>
                </c:pt>
                <c:pt idx="35">
                  <c:v>0.68759362641694333</c:v>
                </c:pt>
                <c:pt idx="36">
                  <c:v>0.66761714323720567</c:v>
                </c:pt>
                <c:pt idx="37">
                  <c:v>0.6273151467482535</c:v>
                </c:pt>
                <c:pt idx="38">
                  <c:v>0.68790848576451324</c:v>
                </c:pt>
                <c:pt idx="39">
                  <c:v>0.76620045923090119</c:v>
                </c:pt>
                <c:pt idx="40">
                  <c:v>0.81897601150090893</c:v>
                </c:pt>
                <c:pt idx="41">
                  <c:v>0.79157714633698373</c:v>
                </c:pt>
                <c:pt idx="42">
                  <c:v>0.82813683201460553</c:v>
                </c:pt>
                <c:pt idx="43">
                  <c:v>0.92593605060204642</c:v>
                </c:pt>
                <c:pt idx="44">
                  <c:v>0.97695912991426181</c:v>
                </c:pt>
                <c:pt idx="45">
                  <c:v>1.0972781141633621</c:v>
                </c:pt>
                <c:pt idx="46">
                  <c:v>1.2316107801494607</c:v>
                </c:pt>
                <c:pt idx="47">
                  <c:v>1.3568479162230058</c:v>
                </c:pt>
                <c:pt idx="48">
                  <c:v>1.3333585546247406</c:v>
                </c:pt>
                <c:pt idx="49">
                  <c:v>1.3274750782114282</c:v>
                </c:pt>
                <c:pt idx="50">
                  <c:v>1.3511041738999905</c:v>
                </c:pt>
                <c:pt idx="51">
                  <c:v>1.1964185359406454</c:v>
                </c:pt>
                <c:pt idx="52">
                  <c:v>1.1926011714476268</c:v>
                </c:pt>
                <c:pt idx="53">
                  <c:v>1.2904906985301072</c:v>
                </c:pt>
                <c:pt idx="54">
                  <c:v>1.3629791308051429</c:v>
                </c:pt>
                <c:pt idx="55">
                  <c:v>1.391433629052975</c:v>
                </c:pt>
                <c:pt idx="56">
                  <c:v>1.4184071900206674</c:v>
                </c:pt>
                <c:pt idx="57">
                  <c:v>1.4066268129582928</c:v>
                </c:pt>
                <c:pt idx="58">
                  <c:v>1.5333119359151395</c:v>
                </c:pt>
                <c:pt idx="59">
                  <c:v>1.5984756170114356</c:v>
                </c:pt>
                <c:pt idx="60">
                  <c:v>1.4858566523495158</c:v>
                </c:pt>
                <c:pt idx="61">
                  <c:v>1.7170287040669943</c:v>
                </c:pt>
                <c:pt idx="62">
                  <c:v>1.6237619956224789</c:v>
                </c:pt>
                <c:pt idx="63">
                  <c:v>1.5159440258184664</c:v>
                </c:pt>
                <c:pt idx="64">
                  <c:v>1.5381165919282511</c:v>
                </c:pt>
                <c:pt idx="65">
                  <c:v>1.5286061310925436</c:v>
                </c:pt>
                <c:pt idx="66">
                  <c:v>1.5890853641049361</c:v>
                </c:pt>
                <c:pt idx="67">
                  <c:v>1.7112745884709004</c:v>
                </c:pt>
                <c:pt idx="68">
                  <c:v>1.9272192855011543</c:v>
                </c:pt>
                <c:pt idx="69">
                  <c:v>1.8423854378772133</c:v>
                </c:pt>
                <c:pt idx="70">
                  <c:v>1.947536866307426</c:v>
                </c:pt>
                <c:pt idx="71">
                  <c:v>2.0414564807633755</c:v>
                </c:pt>
                <c:pt idx="72">
                  <c:v>2.3420897995944663</c:v>
                </c:pt>
                <c:pt idx="73">
                  <c:v>2.355977171476916</c:v>
                </c:pt>
                <c:pt idx="74">
                  <c:v>2.3158008746499785</c:v>
                </c:pt>
                <c:pt idx="75">
                  <c:v>2.4629457532735302</c:v>
                </c:pt>
                <c:pt idx="76">
                  <c:v>2.2290357676557684</c:v>
                </c:pt>
                <c:pt idx="77">
                  <c:v>2.2351755249333825</c:v>
                </c:pt>
                <c:pt idx="78">
                  <c:v>2.2624181808085906</c:v>
                </c:pt>
                <c:pt idx="79">
                  <c:v>2.2108630136066836</c:v>
                </c:pt>
                <c:pt idx="80">
                  <c:v>2.2241151750611872</c:v>
                </c:pt>
                <c:pt idx="81">
                  <c:v>2.3957861323983556</c:v>
                </c:pt>
                <c:pt idx="82">
                  <c:v>2.5586495706990426</c:v>
                </c:pt>
                <c:pt idx="83">
                  <c:v>2.7137525803516782</c:v>
                </c:pt>
                <c:pt idx="84">
                  <c:v>2.7239971028058481</c:v>
                </c:pt>
                <c:pt idx="85">
                  <c:v>2.6782759864219954</c:v>
                </c:pt>
                <c:pt idx="86">
                  <c:v>2.7949661556710992</c:v>
                </c:pt>
                <c:pt idx="87">
                  <c:v>2.9872823672053244</c:v>
                </c:pt>
                <c:pt idx="88">
                  <c:v>3.1893824058305116</c:v>
                </c:pt>
                <c:pt idx="89">
                  <c:v>3.3189628923614265</c:v>
                </c:pt>
                <c:pt idx="90">
                  <c:v>3.3061756976178693</c:v>
                </c:pt>
                <c:pt idx="91">
                  <c:v>3.3339235929112712</c:v>
                </c:pt>
                <c:pt idx="92">
                  <c:v>3.689532818290155</c:v>
                </c:pt>
                <c:pt idx="93">
                  <c:v>3.9856372881335247</c:v>
                </c:pt>
                <c:pt idx="94">
                  <c:v>3.8445888431176689</c:v>
                </c:pt>
                <c:pt idx="95">
                  <c:v>3.8982821249588882</c:v>
                </c:pt>
                <c:pt idx="96">
                  <c:v>3.6300597927664118</c:v>
                </c:pt>
                <c:pt idx="97">
                  <c:v>3.8740696852077736</c:v>
                </c:pt>
                <c:pt idx="98">
                  <c:v>3.7202261129454177</c:v>
                </c:pt>
                <c:pt idx="99">
                  <c:v>4.1412827589489316</c:v>
                </c:pt>
                <c:pt idx="100">
                  <c:v>4.4295401528044147</c:v>
                </c:pt>
                <c:pt idx="101">
                  <c:v>3.9673241898016083</c:v>
                </c:pt>
                <c:pt idx="102">
                  <c:v>3.6309610471392038</c:v>
                </c:pt>
                <c:pt idx="103">
                  <c:v>3.3975770474857936</c:v>
                </c:pt>
                <c:pt idx="104">
                  <c:v>3.0229713081368561</c:v>
                </c:pt>
                <c:pt idx="105">
                  <c:v>2.2733845610305417</c:v>
                </c:pt>
                <c:pt idx="106">
                  <c:v>2.2330526651074214</c:v>
                </c:pt>
                <c:pt idx="107">
                  <c:v>2.2912918813273149</c:v>
                </c:pt>
                <c:pt idx="108">
                  <c:v>2.3981048640277467</c:v>
                </c:pt>
                <c:pt idx="109">
                  <c:v>2.3299170687326969</c:v>
                </c:pt>
                <c:pt idx="110">
                  <c:v>2.4972660323511877</c:v>
                </c:pt>
                <c:pt idx="111">
                  <c:v>2.8855718144746212</c:v>
                </c:pt>
                <c:pt idx="112">
                  <c:v>3.2460857674422012</c:v>
                </c:pt>
                <c:pt idx="113">
                  <c:v>3.140383945346275</c:v>
                </c:pt>
                <c:pt idx="114">
                  <c:v>3.3417633465887491</c:v>
                </c:pt>
                <c:pt idx="115">
                  <c:v>3.4469153852114958</c:v>
                </c:pt>
                <c:pt idx="116">
                  <c:v>3.7537757188525696</c:v>
                </c:pt>
                <c:pt idx="117">
                  <c:v>3.7554604604390822</c:v>
                </c:pt>
                <c:pt idx="118">
                  <c:v>4.0910016737581207</c:v>
                </c:pt>
                <c:pt idx="119">
                  <c:v>4.1852135704378801</c:v>
                </c:pt>
                <c:pt idx="120">
                  <c:v>3.9907671767672852</c:v>
                </c:pt>
                <c:pt idx="121">
                  <c:v>4.0579798843929229</c:v>
                </c:pt>
                <c:pt idx="122">
                  <c:v>4.2940188317619858</c:v>
                </c:pt>
                <c:pt idx="123">
                  <c:v>4.120613707243046</c:v>
                </c:pt>
                <c:pt idx="124">
                  <c:v>3.8470509699925617</c:v>
                </c:pt>
                <c:pt idx="125">
                  <c:v>3.7182631235633781</c:v>
                </c:pt>
                <c:pt idx="126">
                  <c:v>4.1197393013417516</c:v>
                </c:pt>
                <c:pt idx="127">
                  <c:v>3.9751267217345085</c:v>
                </c:pt>
                <c:pt idx="128">
                  <c:v>4.2365533396752673</c:v>
                </c:pt>
                <c:pt idx="129">
                  <c:v>4.312432001669487</c:v>
                </c:pt>
                <c:pt idx="130">
                  <c:v>4.1313329594887067</c:v>
                </c:pt>
                <c:pt idx="131">
                  <c:v>4.2289277635772411</c:v>
                </c:pt>
                <c:pt idx="132">
                  <c:v>4.0623494731292569</c:v>
                </c:pt>
                <c:pt idx="133">
                  <c:v>4.1116737764266755</c:v>
                </c:pt>
                <c:pt idx="134">
                  <c:v>4.1851092275145572</c:v>
                </c:pt>
                <c:pt idx="135">
                  <c:v>4.0353777427391666</c:v>
                </c:pt>
                <c:pt idx="136">
                  <c:v>3.9430690365731098</c:v>
                </c:pt>
                <c:pt idx="137">
                  <c:v>3.8078235225560721</c:v>
                </c:pt>
                <c:pt idx="138">
                  <c:v>3.5893630017079285</c:v>
                </c:pt>
                <c:pt idx="139">
                  <c:v>3.4472900434274028</c:v>
                </c:pt>
                <c:pt idx="140">
                  <c:v>3.1927970432510571</c:v>
                </c:pt>
                <c:pt idx="141">
                  <c:v>3.5597650026512864</c:v>
                </c:pt>
                <c:pt idx="142">
                  <c:v>3.4704688170258362</c:v>
                </c:pt>
                <c:pt idx="143">
                  <c:v>3.4630915892891685</c:v>
                </c:pt>
                <c:pt idx="144">
                  <c:v>3.8486252667304113</c:v>
                </c:pt>
                <c:pt idx="145">
                  <c:v>4.0157826298932102</c:v>
                </c:pt>
                <c:pt idx="146">
                  <c:v>3.9364112258340875</c:v>
                </c:pt>
                <c:pt idx="147">
                  <c:v>3.7722261105046475</c:v>
                </c:pt>
                <c:pt idx="148">
                  <c:v>3.3249641359338113</c:v>
                </c:pt>
                <c:pt idx="149">
                  <c:v>3.3166789417064764</c:v>
                </c:pt>
                <c:pt idx="150">
                  <c:v>3.4230001092244637</c:v>
                </c:pt>
                <c:pt idx="151">
                  <c:v>3.4818470772082715</c:v>
                </c:pt>
                <c:pt idx="152">
                  <c:v>3.6108667968003942</c:v>
                </c:pt>
                <c:pt idx="153">
                  <c:v>3.4822577367836876</c:v>
                </c:pt>
                <c:pt idx="154">
                  <c:v>3.507055351174956</c:v>
                </c:pt>
                <c:pt idx="155">
                  <c:v>3.7192504150834713</c:v>
                </c:pt>
                <c:pt idx="156">
                  <c:v>3.64660150217198</c:v>
                </c:pt>
                <c:pt idx="157">
                  <c:v>3.5039873031137514</c:v>
                </c:pt>
                <c:pt idx="158">
                  <c:v>3.4385624596128816</c:v>
                </c:pt>
                <c:pt idx="159">
                  <c:v>3.4116090349988135</c:v>
                </c:pt>
                <c:pt idx="160">
                  <c:v>3.2649010542296413</c:v>
                </c:pt>
                <c:pt idx="161">
                  <c:v>2.8957986413453036</c:v>
                </c:pt>
                <c:pt idx="162">
                  <c:v>2.9432325681722351</c:v>
                </c:pt>
                <c:pt idx="163">
                  <c:v>3.0516796464788536</c:v>
                </c:pt>
                <c:pt idx="164">
                  <c:v>3.1936372783704443</c:v>
                </c:pt>
                <c:pt idx="165">
                  <c:v>3.3106728165938195</c:v>
                </c:pt>
                <c:pt idx="166">
                  <c:v>3.2024423566367894</c:v>
                </c:pt>
                <c:pt idx="167">
                  <c:v>3.1429284482132651</c:v>
                </c:pt>
                <c:pt idx="168">
                  <c:v>2.9068956027695418</c:v>
                </c:pt>
                <c:pt idx="169">
                  <c:v>2.8736651275576985</c:v>
                </c:pt>
                <c:pt idx="170">
                  <c:v>3.0762807788741582</c:v>
                </c:pt>
                <c:pt idx="171">
                  <c:v>3.1502220795727678</c:v>
                </c:pt>
                <c:pt idx="172">
                  <c:v>3.1265862717663304</c:v>
                </c:pt>
                <c:pt idx="173">
                  <c:v>3.2442850892742188</c:v>
                </c:pt>
                <c:pt idx="174">
                  <c:v>3.4066689162431425</c:v>
                </c:pt>
                <c:pt idx="175">
                  <c:v>3.7397571555752989</c:v>
                </c:pt>
                <c:pt idx="176">
                  <c:v>3.3021166968813671</c:v>
                </c:pt>
                <c:pt idx="177">
                  <c:v>3.3333963865618519</c:v>
                </c:pt>
                <c:pt idx="178">
                  <c:v>3.3392176233366913</c:v>
                </c:pt>
                <c:pt idx="179">
                  <c:v>3.0514148229190758</c:v>
                </c:pt>
                <c:pt idx="180">
                  <c:v>2.8622716125619116</c:v>
                </c:pt>
                <c:pt idx="181">
                  <c:v>3.1475616401243083</c:v>
                </c:pt>
                <c:pt idx="182">
                  <c:v>3.1211445747476705</c:v>
                </c:pt>
                <c:pt idx="183">
                  <c:v>3.4310747870275504</c:v>
                </c:pt>
                <c:pt idx="184">
                  <c:v>3.2194050988908534</c:v>
                </c:pt>
                <c:pt idx="185">
                  <c:v>3.2389556676818234</c:v>
                </c:pt>
                <c:pt idx="186">
                  <c:v>3.1037302900184094</c:v>
                </c:pt>
                <c:pt idx="187">
                  <c:v>2.8450544200211492</c:v>
                </c:pt>
                <c:pt idx="188">
                  <c:v>2.749487285723264</c:v>
                </c:pt>
                <c:pt idx="189">
                  <c:v>2.7988811509695655</c:v>
                </c:pt>
                <c:pt idx="190">
                  <c:v>2.7532106805660392</c:v>
                </c:pt>
                <c:pt idx="191">
                  <c:v>2.6451821943377793</c:v>
                </c:pt>
                <c:pt idx="192">
                  <c:v>2.4655433428909821</c:v>
                </c:pt>
                <c:pt idx="193">
                  <c:v>2.6112493875192442</c:v>
                </c:pt>
                <c:pt idx="194">
                  <c:v>3.0543352043870402</c:v>
                </c:pt>
                <c:pt idx="195">
                  <c:v>3.2895790708842361</c:v>
                </c:pt>
                <c:pt idx="196">
                  <c:v>2.9577075554649759</c:v>
                </c:pt>
                <c:pt idx="197">
                  <c:v>3.1441347988530821</c:v>
                </c:pt>
                <c:pt idx="198">
                  <c:v>3.4969041881784957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6F-4B35-ABFD-8F1248360B07}"/>
            </c:ext>
          </c:extLst>
        </c:ser>
        <c:ser>
          <c:idx val="3"/>
          <c:order val="3"/>
          <c:tx>
            <c:strRef>
              <c:f>Respota!$H$3:$J$3</c:f>
              <c:strCache>
                <c:ptCount val="1"/>
                <c:pt idx="0">
                  <c:v>SPX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Respota!$B$5:$B$203</c:f>
              <c:numCache>
                <c:formatCode>m/d/yyyy</c:formatCode>
                <c:ptCount val="199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36644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36798</c:v>
                </c:pt>
                <c:pt idx="9">
                  <c:v>36830</c:v>
                </c:pt>
                <c:pt idx="10">
                  <c:v>36860</c:v>
                </c:pt>
                <c:pt idx="11">
                  <c:v>36889</c:v>
                </c:pt>
                <c:pt idx="12">
                  <c:v>36922</c:v>
                </c:pt>
                <c:pt idx="13">
                  <c:v>36950</c:v>
                </c:pt>
                <c:pt idx="14">
                  <c:v>36980</c:v>
                </c:pt>
                <c:pt idx="15">
                  <c:v>37011</c:v>
                </c:pt>
                <c:pt idx="16">
                  <c:v>37042</c:v>
                </c:pt>
                <c:pt idx="17">
                  <c:v>37071</c:v>
                </c:pt>
                <c:pt idx="18">
                  <c:v>37103</c:v>
                </c:pt>
                <c:pt idx="19">
                  <c:v>37134</c:v>
                </c:pt>
                <c:pt idx="20">
                  <c:v>37162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37344</c:v>
                </c:pt>
                <c:pt idx="27">
                  <c:v>37376</c:v>
                </c:pt>
                <c:pt idx="28">
                  <c:v>37407</c:v>
                </c:pt>
                <c:pt idx="29">
                  <c:v>37435</c:v>
                </c:pt>
                <c:pt idx="30">
                  <c:v>37468</c:v>
                </c:pt>
                <c:pt idx="31">
                  <c:v>37498</c:v>
                </c:pt>
                <c:pt idx="32">
                  <c:v>37529</c:v>
                </c:pt>
                <c:pt idx="33">
                  <c:v>37560</c:v>
                </c:pt>
                <c:pt idx="34">
                  <c:v>37589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37771</c:v>
                </c:pt>
                <c:pt idx="41">
                  <c:v>37802</c:v>
                </c:pt>
                <c:pt idx="42">
                  <c:v>37833</c:v>
                </c:pt>
                <c:pt idx="43">
                  <c:v>37862</c:v>
                </c:pt>
                <c:pt idx="44">
                  <c:v>37894</c:v>
                </c:pt>
                <c:pt idx="45">
                  <c:v>37925</c:v>
                </c:pt>
                <c:pt idx="46">
                  <c:v>37953</c:v>
                </c:pt>
                <c:pt idx="47">
                  <c:v>37986</c:v>
                </c:pt>
                <c:pt idx="48">
                  <c:v>38016</c:v>
                </c:pt>
                <c:pt idx="49">
                  <c:v>38044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38198</c:v>
                </c:pt>
                <c:pt idx="55">
                  <c:v>38230</c:v>
                </c:pt>
                <c:pt idx="56">
                  <c:v>38260</c:v>
                </c:pt>
                <c:pt idx="57">
                  <c:v>38289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38471</c:v>
                </c:pt>
                <c:pt idx="64">
                  <c:v>38503</c:v>
                </c:pt>
                <c:pt idx="65">
                  <c:v>38533</c:v>
                </c:pt>
                <c:pt idx="66">
                  <c:v>38562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38716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38835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38989</c:v>
                </c:pt>
                <c:pt idx="81">
                  <c:v>39021</c:v>
                </c:pt>
                <c:pt idx="82">
                  <c:v>39051</c:v>
                </c:pt>
                <c:pt idx="83">
                  <c:v>39080</c:v>
                </c:pt>
                <c:pt idx="84">
                  <c:v>39113</c:v>
                </c:pt>
                <c:pt idx="85">
                  <c:v>39141</c:v>
                </c:pt>
                <c:pt idx="86">
                  <c:v>39171</c:v>
                </c:pt>
                <c:pt idx="87">
                  <c:v>39202</c:v>
                </c:pt>
                <c:pt idx="88">
                  <c:v>39233</c:v>
                </c:pt>
                <c:pt idx="89">
                  <c:v>39262</c:v>
                </c:pt>
                <c:pt idx="90">
                  <c:v>39294</c:v>
                </c:pt>
                <c:pt idx="91">
                  <c:v>39325</c:v>
                </c:pt>
                <c:pt idx="92">
                  <c:v>39353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39598</c:v>
                </c:pt>
                <c:pt idx="101">
                  <c:v>39629</c:v>
                </c:pt>
                <c:pt idx="102">
                  <c:v>39660</c:v>
                </c:pt>
                <c:pt idx="103">
                  <c:v>39689</c:v>
                </c:pt>
                <c:pt idx="104">
                  <c:v>39721</c:v>
                </c:pt>
                <c:pt idx="105">
                  <c:v>39752</c:v>
                </c:pt>
                <c:pt idx="106">
                  <c:v>39780</c:v>
                </c:pt>
                <c:pt idx="107">
                  <c:v>39813</c:v>
                </c:pt>
                <c:pt idx="108">
                  <c:v>39843</c:v>
                </c:pt>
                <c:pt idx="109">
                  <c:v>39871</c:v>
                </c:pt>
                <c:pt idx="110">
                  <c:v>39903</c:v>
                </c:pt>
                <c:pt idx="111">
                  <c:v>39933</c:v>
                </c:pt>
                <c:pt idx="112">
                  <c:v>39962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40116</c:v>
                </c:pt>
                <c:pt idx="118">
                  <c:v>40147</c:v>
                </c:pt>
                <c:pt idx="119">
                  <c:v>40178</c:v>
                </c:pt>
                <c:pt idx="120">
                  <c:v>40207</c:v>
                </c:pt>
                <c:pt idx="121">
                  <c:v>40235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40389</c:v>
                </c:pt>
                <c:pt idx="127">
                  <c:v>40421</c:v>
                </c:pt>
                <c:pt idx="128">
                  <c:v>40451</c:v>
                </c:pt>
                <c:pt idx="129">
                  <c:v>40480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40662</c:v>
                </c:pt>
                <c:pt idx="136">
                  <c:v>40694</c:v>
                </c:pt>
                <c:pt idx="137">
                  <c:v>40724</c:v>
                </c:pt>
                <c:pt idx="138">
                  <c:v>40753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40907</c:v>
                </c:pt>
                <c:pt idx="144">
                  <c:v>40939</c:v>
                </c:pt>
                <c:pt idx="145">
                  <c:v>40968</c:v>
                </c:pt>
                <c:pt idx="146">
                  <c:v>40998</c:v>
                </c:pt>
                <c:pt idx="147">
                  <c:v>41029</c:v>
                </c:pt>
                <c:pt idx="148">
                  <c:v>41060</c:v>
                </c:pt>
                <c:pt idx="149">
                  <c:v>41089</c:v>
                </c:pt>
                <c:pt idx="150">
                  <c:v>41121</c:v>
                </c:pt>
                <c:pt idx="151">
                  <c:v>41152</c:v>
                </c:pt>
                <c:pt idx="152">
                  <c:v>41180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41362</c:v>
                </c:pt>
                <c:pt idx="159">
                  <c:v>41394</c:v>
                </c:pt>
                <c:pt idx="160">
                  <c:v>41425</c:v>
                </c:pt>
                <c:pt idx="161">
                  <c:v>41453</c:v>
                </c:pt>
                <c:pt idx="162">
                  <c:v>41486</c:v>
                </c:pt>
                <c:pt idx="163">
                  <c:v>41516</c:v>
                </c:pt>
                <c:pt idx="164">
                  <c:v>41547</c:v>
                </c:pt>
                <c:pt idx="165">
                  <c:v>41578</c:v>
                </c:pt>
                <c:pt idx="166">
                  <c:v>41607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41789</c:v>
                </c:pt>
                <c:pt idx="173">
                  <c:v>41820</c:v>
                </c:pt>
                <c:pt idx="174">
                  <c:v>41851</c:v>
                </c:pt>
                <c:pt idx="175">
                  <c:v>41880</c:v>
                </c:pt>
                <c:pt idx="176">
                  <c:v>41912</c:v>
                </c:pt>
                <c:pt idx="177">
                  <c:v>41943</c:v>
                </c:pt>
                <c:pt idx="178">
                  <c:v>41971</c:v>
                </c:pt>
                <c:pt idx="179">
                  <c:v>42004</c:v>
                </c:pt>
                <c:pt idx="180">
                  <c:v>42034</c:v>
                </c:pt>
                <c:pt idx="181">
                  <c:v>42062</c:v>
                </c:pt>
                <c:pt idx="182">
                  <c:v>42094</c:v>
                </c:pt>
                <c:pt idx="183">
                  <c:v>42124</c:v>
                </c:pt>
                <c:pt idx="184">
                  <c:v>42153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42307</c:v>
                </c:pt>
                <c:pt idx="190">
                  <c:v>42338</c:v>
                </c:pt>
                <c:pt idx="191">
                  <c:v>42369</c:v>
                </c:pt>
                <c:pt idx="192">
                  <c:v>42398</c:v>
                </c:pt>
                <c:pt idx="193">
                  <c:v>42429</c:v>
                </c:pt>
                <c:pt idx="194">
                  <c:v>42460</c:v>
                </c:pt>
                <c:pt idx="195">
                  <c:v>42489</c:v>
                </c:pt>
                <c:pt idx="196">
                  <c:v>42521</c:v>
                </c:pt>
                <c:pt idx="197">
                  <c:v>42551</c:v>
                </c:pt>
                <c:pt idx="198">
                  <c:v>42580</c:v>
                </c:pt>
              </c:numCache>
            </c:numRef>
          </c:cat>
          <c:val>
            <c:numRef>
              <c:f>Respota!$J$5:$J$203</c:f>
              <c:numCache>
                <c:formatCode>General</c:formatCode>
                <c:ptCount val="199"/>
                <c:pt idx="0">
                  <c:v>1</c:v>
                </c:pt>
                <c:pt idx="1">
                  <c:v>0.97027968989265589</c:v>
                </c:pt>
                <c:pt idx="2">
                  <c:v>1.0457520917655636</c:v>
                </c:pt>
                <c:pt idx="3">
                  <c:v>1.0549999818307281</c:v>
                </c:pt>
                <c:pt idx="4">
                  <c:v>1.0415874373859555</c:v>
                </c:pt>
                <c:pt idx="5">
                  <c:v>1.0559914894487339</c:v>
                </c:pt>
                <c:pt idx="6">
                  <c:v>1.0246438858888687</c:v>
                </c:pt>
                <c:pt idx="7">
                  <c:v>1.1124616990140808</c:v>
                </c:pt>
                <c:pt idx="8">
                  <c:v>1.0648015121207695</c:v>
                </c:pt>
                <c:pt idx="9">
                  <c:v>1.0922825197647912</c:v>
                </c:pt>
                <c:pt idx="10">
                  <c:v>1.0465826204386366</c:v>
                </c:pt>
                <c:pt idx="11">
                  <c:v>1.0349032356032317</c:v>
                </c:pt>
                <c:pt idx="12">
                  <c:v>1.0828289993670661</c:v>
                </c:pt>
                <c:pt idx="13">
                  <c:v>1.019777413234652</c:v>
                </c:pt>
                <c:pt idx="14">
                  <c:v>1.0039770144400366</c:v>
                </c:pt>
                <c:pt idx="15">
                  <c:v>1.1049538182129941</c:v>
                </c:pt>
                <c:pt idx="16">
                  <c:v>1.2024533630164567</c:v>
                </c:pt>
                <c:pt idx="17">
                  <c:v>1.1371964011142364</c:v>
                </c:pt>
                <c:pt idx="18">
                  <c:v>1.2008999525765924</c:v>
                </c:pt>
                <c:pt idx="19">
                  <c:v>1.1681122694102331</c:v>
                </c:pt>
                <c:pt idx="20">
                  <c:v>1.1172131726385044</c:v>
                </c:pt>
                <c:pt idx="21">
                  <c:v>1.1487227781697837</c:v>
                </c:pt>
                <c:pt idx="22">
                  <c:v>1.1443891073542845</c:v>
                </c:pt>
                <c:pt idx="23">
                  <c:v>1.066294608215508</c:v>
                </c:pt>
                <c:pt idx="24">
                  <c:v>1.0962553194965163</c:v>
                </c:pt>
                <c:pt idx="25">
                  <c:v>1.0514687697711427</c:v>
                </c:pt>
                <c:pt idx="26">
                  <c:v>1.0723414825894322</c:v>
                </c:pt>
                <c:pt idx="27">
                  <c:v>1.0220650049597289</c:v>
                </c:pt>
                <c:pt idx="28">
                  <c:v>1.0779856422876199</c:v>
                </c:pt>
                <c:pt idx="29">
                  <c:v>1.121023845786552</c:v>
                </c:pt>
                <c:pt idx="30">
                  <c:v>1.2679117666713038</c:v>
                </c:pt>
                <c:pt idx="31">
                  <c:v>1.106921252896391</c:v>
                </c:pt>
                <c:pt idx="32">
                  <c:v>1.2255172116387016</c:v>
                </c:pt>
                <c:pt idx="33">
                  <c:v>1.2924738888268239</c:v>
                </c:pt>
                <c:pt idx="34">
                  <c:v>1.374891486837504</c:v>
                </c:pt>
                <c:pt idx="35">
                  <c:v>1.2519765112798378</c:v>
                </c:pt>
                <c:pt idx="36">
                  <c:v>1.2030352259090087</c:v>
                </c:pt>
                <c:pt idx="37">
                  <c:v>1.2065858815013595</c:v>
                </c:pt>
                <c:pt idx="38">
                  <c:v>1.1430254572723362</c:v>
                </c:pt>
                <c:pt idx="39">
                  <c:v>1.0727490491039204</c:v>
                </c:pt>
                <c:pt idx="40">
                  <c:v>1.1494288694390855</c:v>
                </c:pt>
                <c:pt idx="41">
                  <c:v>1.1140649845072388</c:v>
                </c:pt>
                <c:pt idx="42">
                  <c:v>1.1807049937970429</c:v>
                </c:pt>
                <c:pt idx="43">
                  <c:v>1.2058599085464974</c:v>
                </c:pt>
                <c:pt idx="44">
                  <c:v>1.1610297384994781</c:v>
                </c:pt>
                <c:pt idx="45">
                  <c:v>1.2111149945919886</c:v>
                </c:pt>
                <c:pt idx="46">
                  <c:v>1.2531399878404157</c:v>
                </c:pt>
                <c:pt idx="47">
                  <c:v>1.2923966613818205</c:v>
                </c:pt>
                <c:pt idx="48">
                  <c:v>1.3342761517244184</c:v>
                </c:pt>
                <c:pt idx="49">
                  <c:v>1.3374035822665076</c:v>
                </c:pt>
                <c:pt idx="50">
                  <c:v>1.3107263747691136</c:v>
                </c:pt>
                <c:pt idx="51">
                  <c:v>1.3054987243241656</c:v>
                </c:pt>
                <c:pt idx="52">
                  <c:v>1.4365979077102609</c:v>
                </c:pt>
                <c:pt idx="53">
                  <c:v>1.4147477021337929</c:v>
                </c:pt>
                <c:pt idx="54">
                  <c:v>1.3447563626056704</c:v>
                </c:pt>
                <c:pt idx="55">
                  <c:v>1.2992277448447667</c:v>
                </c:pt>
                <c:pt idx="56">
                  <c:v>1.2817337846001624</c:v>
                </c:pt>
                <c:pt idx="57">
                  <c:v>1.2979699327814123</c:v>
                </c:pt>
                <c:pt idx="58">
                  <c:v>1.2834220540487278</c:v>
                </c:pt>
                <c:pt idx="59">
                  <c:v>1.2939011896467438</c:v>
                </c:pt>
                <c:pt idx="60">
                  <c:v>1.2387653507032859</c:v>
                </c:pt>
                <c:pt idx="61">
                  <c:v>1.2518769018645144</c:v>
                </c:pt>
                <c:pt idx="62">
                  <c:v>1.2713669069641309</c:v>
                </c:pt>
                <c:pt idx="63">
                  <c:v>1.1755827625126951</c:v>
                </c:pt>
                <c:pt idx="64">
                  <c:v>1.1531278739205604</c:v>
                </c:pt>
                <c:pt idx="65">
                  <c:v>1.1169990907806926</c:v>
                </c:pt>
                <c:pt idx="66">
                  <c:v>1.1800958030332587</c:v>
                </c:pt>
                <c:pt idx="67">
                  <c:v>1.1562079714995193</c:v>
                </c:pt>
                <c:pt idx="68">
                  <c:v>1.1002757432213019</c:v>
                </c:pt>
                <c:pt idx="69">
                  <c:v>1.0925461020351579</c:v>
                </c:pt>
                <c:pt idx="70">
                  <c:v>1.1067294143275097</c:v>
                </c:pt>
                <c:pt idx="71">
                  <c:v>1.1719105175097435</c:v>
                </c:pt>
                <c:pt idx="72">
                  <c:v>1.13820718745524</c:v>
                </c:pt>
                <c:pt idx="73">
                  <c:v>1.0931636932733626</c:v>
                </c:pt>
                <c:pt idx="74">
                  <c:v>1.1263389386662621</c:v>
                </c:pt>
                <c:pt idx="75">
                  <c:v>1.0994994470109747</c:v>
                </c:pt>
                <c:pt idx="76">
                  <c:v>1.1778261168844373</c:v>
                </c:pt>
                <c:pt idx="77">
                  <c:v>1.1054245309867767</c:v>
                </c:pt>
                <c:pt idx="78">
                  <c:v>1.1172047392021305</c:v>
                </c:pt>
                <c:pt idx="79">
                  <c:v>1.12420114696021</c:v>
                </c:pt>
                <c:pt idx="80">
                  <c:v>1.1647060615392273</c:v>
                </c:pt>
                <c:pt idx="81">
                  <c:v>1.1863376417339879</c:v>
                </c:pt>
                <c:pt idx="82">
                  <c:v>1.218878323296499</c:v>
                </c:pt>
                <c:pt idx="83">
                  <c:v>1.2180069350663667</c:v>
                </c:pt>
                <c:pt idx="84">
                  <c:v>1.2273261539947733</c:v>
                </c:pt>
                <c:pt idx="85">
                  <c:v>1.1991565928505425</c:v>
                </c:pt>
                <c:pt idx="86">
                  <c:v>1.1762268406903449</c:v>
                </c:pt>
                <c:pt idx="87">
                  <c:v>1.2123091981247509</c:v>
                </c:pt>
                <c:pt idx="88">
                  <c:v>1.1841506402433355</c:v>
                </c:pt>
                <c:pt idx="89">
                  <c:v>1.1657124060560209</c:v>
                </c:pt>
                <c:pt idx="90">
                  <c:v>1.1012290270325962</c:v>
                </c:pt>
                <c:pt idx="91">
                  <c:v>1.1624398593080922</c:v>
                </c:pt>
                <c:pt idx="92">
                  <c:v>1.1253085480024767</c:v>
                </c:pt>
                <c:pt idx="93">
                  <c:v>1.0812017883194285</c:v>
                </c:pt>
                <c:pt idx="94">
                  <c:v>1.0671614657849458</c:v>
                </c:pt>
                <c:pt idx="95">
                  <c:v>1.0506344484635515</c:v>
                </c:pt>
                <c:pt idx="96">
                  <c:v>0.97484782672032921</c:v>
                </c:pt>
                <c:pt idx="97">
                  <c:v>0.90432169999875889</c:v>
                </c:pt>
                <c:pt idx="98">
                  <c:v>0.93147189384077123</c:v>
                </c:pt>
                <c:pt idx="99">
                  <c:v>0.9261897331683242</c:v>
                </c:pt>
                <c:pt idx="100">
                  <c:v>0.91586727498032106</c:v>
                </c:pt>
                <c:pt idx="101">
                  <c:v>0.82514863911510428</c:v>
                </c:pt>
                <c:pt idx="102">
                  <c:v>0.79750105783751968</c:v>
                </c:pt>
                <c:pt idx="103">
                  <c:v>0.84130849605122227</c:v>
                </c:pt>
                <c:pt idx="104">
                  <c:v>0.8929671572241441</c:v>
                </c:pt>
                <c:pt idx="105">
                  <c:v>0.84074336135002903</c:v>
                </c:pt>
                <c:pt idx="106">
                  <c:v>0.83088173257545928</c:v>
                </c:pt>
                <c:pt idx="107">
                  <c:v>0.84035781703819756</c:v>
                </c:pt>
                <c:pt idx="108">
                  <c:v>0.77119685142275685</c:v>
                </c:pt>
                <c:pt idx="109">
                  <c:v>0.70521126312842453</c:v>
                </c:pt>
                <c:pt idx="110">
                  <c:v>0.74497730416756791</c:v>
                </c:pt>
                <c:pt idx="111">
                  <c:v>0.76849710021636541</c:v>
                </c:pt>
                <c:pt idx="112">
                  <c:v>0.72793243365530569</c:v>
                </c:pt>
                <c:pt idx="113">
                  <c:v>0.72127538448269579</c:v>
                </c:pt>
                <c:pt idx="114">
                  <c:v>0.74033711009787673</c:v>
                </c:pt>
                <c:pt idx="115">
                  <c:v>0.77145998750082723</c:v>
                </c:pt>
                <c:pt idx="116">
                  <c:v>0.7508332460243542</c:v>
                </c:pt>
                <c:pt idx="117">
                  <c:v>0.73357945943554093</c:v>
                </c:pt>
                <c:pt idx="118">
                  <c:v>0.77323822177754142</c:v>
                </c:pt>
                <c:pt idx="119">
                  <c:v>0.7819588126403334</c:v>
                </c:pt>
                <c:pt idx="120">
                  <c:v>0.81801263748430764</c:v>
                </c:pt>
                <c:pt idx="121">
                  <c:v>0.80253357311626927</c:v>
                </c:pt>
                <c:pt idx="122">
                  <c:v>0.83735648405680152</c:v>
                </c:pt>
                <c:pt idx="123">
                  <c:v>0.82972817434705903</c:v>
                </c:pt>
                <c:pt idx="124">
                  <c:v>0.79740057091068062</c:v>
                </c:pt>
                <c:pt idx="125">
                  <c:v>0.74772275390657028</c:v>
                </c:pt>
                <c:pt idx="126">
                  <c:v>0.77709728226925401</c:v>
                </c:pt>
                <c:pt idx="127">
                  <c:v>0.74064646968796244</c:v>
                </c:pt>
                <c:pt idx="128">
                  <c:v>0.77402173906751703</c:v>
                </c:pt>
                <c:pt idx="129">
                  <c:v>0.80816160235998591</c:v>
                </c:pt>
                <c:pt idx="130">
                  <c:v>0.8135238686187346</c:v>
                </c:pt>
                <c:pt idx="131">
                  <c:v>0.83985342156974918</c:v>
                </c:pt>
                <c:pt idx="132">
                  <c:v>0.8618192303444977</c:v>
                </c:pt>
                <c:pt idx="133">
                  <c:v>0.88791955260628075</c:v>
                </c:pt>
                <c:pt idx="134">
                  <c:v>0.8696687392821395</c:v>
                </c:pt>
                <c:pt idx="135">
                  <c:v>0.86353532370149677</c:v>
                </c:pt>
                <c:pt idx="136">
                  <c:v>0.85441825882549061</c:v>
                </c:pt>
                <c:pt idx="137">
                  <c:v>0.82990018991873615</c:v>
                </c:pt>
                <c:pt idx="138">
                  <c:v>0.80480605057977983</c:v>
                </c:pt>
                <c:pt idx="139">
                  <c:v>0.7788457547158586</c:v>
                </c:pt>
                <c:pt idx="140">
                  <c:v>0.8547105292506304</c:v>
                </c:pt>
                <c:pt idx="141">
                  <c:v>0.8643616300287319</c:v>
                </c:pt>
                <c:pt idx="142">
                  <c:v>0.90650483408753502</c:v>
                </c:pt>
                <c:pt idx="143">
                  <c:v>0.94371185297052163</c:v>
                </c:pt>
                <c:pt idx="144">
                  <c:v>0.92153493333549441</c:v>
                </c:pt>
                <c:pt idx="145">
                  <c:v>0.9427998327012036</c:v>
                </c:pt>
                <c:pt idx="146">
                  <c:v>1.0342789667556349</c:v>
                </c:pt>
                <c:pt idx="147">
                  <c:v>1.07232134484577</c:v>
                </c:pt>
                <c:pt idx="148">
                  <c:v>1.0653964556831519</c:v>
                </c:pt>
                <c:pt idx="149">
                  <c:v>1.1002556561264951</c:v>
                </c:pt>
                <c:pt idx="150">
                  <c:v>1.1404527599252623</c:v>
                </c:pt>
                <c:pt idx="151">
                  <c:v>1.1482347378598554</c:v>
                </c:pt>
                <c:pt idx="152">
                  <c:v>1.1735153598522381</c:v>
                </c:pt>
                <c:pt idx="153">
                  <c:v>1.1527898643633305</c:v>
                </c:pt>
                <c:pt idx="154">
                  <c:v>1.2159586149650872</c:v>
                </c:pt>
                <c:pt idx="155">
                  <c:v>1.1761674770161927</c:v>
                </c:pt>
                <c:pt idx="156">
                  <c:v>1.1992869352676758</c:v>
                </c:pt>
                <c:pt idx="157">
                  <c:v>1.204636545744213</c:v>
                </c:pt>
                <c:pt idx="158">
                  <c:v>1.2752382534210167</c:v>
                </c:pt>
                <c:pt idx="159">
                  <c:v>1.2852013728541045</c:v>
                </c:pt>
                <c:pt idx="160">
                  <c:v>1.4035269764485716</c:v>
                </c:pt>
                <c:pt idx="161">
                  <c:v>1.4409740315118846</c:v>
                </c:pt>
                <c:pt idx="162">
                  <c:v>1.5426728495894935</c:v>
                </c:pt>
                <c:pt idx="163">
                  <c:v>1.5658736499025065</c:v>
                </c:pt>
                <c:pt idx="164">
                  <c:v>1.4985614880961684</c:v>
                </c:pt>
                <c:pt idx="165">
                  <c:v>1.5814897198259683</c:v>
                </c:pt>
                <c:pt idx="166">
                  <c:v>1.695680324749526</c:v>
                </c:pt>
                <c:pt idx="167">
                  <c:v>1.7550275163171316</c:v>
                </c:pt>
                <c:pt idx="168">
                  <c:v>1.7289079804523071</c:v>
                </c:pt>
                <c:pt idx="169">
                  <c:v>1.7522528751506041</c:v>
                </c:pt>
                <c:pt idx="170">
                  <c:v>1.7099090698689863</c:v>
                </c:pt>
                <c:pt idx="171">
                  <c:v>1.690522753829391</c:v>
                </c:pt>
                <c:pt idx="172">
                  <c:v>1.73318861387686</c:v>
                </c:pt>
                <c:pt idx="173">
                  <c:v>1.744787657568589</c:v>
                </c:pt>
                <c:pt idx="174">
                  <c:v>1.7567372994699266</c:v>
                </c:pt>
                <c:pt idx="175">
                  <c:v>1.8005808663964236</c:v>
                </c:pt>
                <c:pt idx="176">
                  <c:v>1.939930104338571</c:v>
                </c:pt>
                <c:pt idx="177">
                  <c:v>2.0100055647816868</c:v>
                </c:pt>
                <c:pt idx="178">
                  <c:v>2.1321232244521222</c:v>
                </c:pt>
                <c:pt idx="179">
                  <c:v>2.1994999559113775</c:v>
                </c:pt>
                <c:pt idx="180">
                  <c:v>2.1515145997495919</c:v>
                </c:pt>
                <c:pt idx="181">
                  <c:v>2.4035315372573942</c:v>
                </c:pt>
                <c:pt idx="182">
                  <c:v>2.657225447911141</c:v>
                </c:pt>
                <c:pt idx="183">
                  <c:v>2.5271245904437092</c:v>
                </c:pt>
                <c:pt idx="184">
                  <c:v>2.6927345684354149</c:v>
                </c:pt>
                <c:pt idx="185">
                  <c:v>2.573376013596147</c:v>
                </c:pt>
                <c:pt idx="186">
                  <c:v>2.8934477746629539</c:v>
                </c:pt>
                <c:pt idx="187">
                  <c:v>2.8702134218951882</c:v>
                </c:pt>
                <c:pt idx="188">
                  <c:v>3.0466968396368483</c:v>
                </c:pt>
                <c:pt idx="189">
                  <c:v>3.2228736018745288</c:v>
                </c:pt>
                <c:pt idx="190">
                  <c:v>3.2342017996068875</c:v>
                </c:pt>
                <c:pt idx="191">
                  <c:v>3.2542442422220561</c:v>
                </c:pt>
                <c:pt idx="192">
                  <c:v>3.1190882768706327</c:v>
                </c:pt>
                <c:pt idx="193">
                  <c:v>3.1191825999121834</c:v>
                </c:pt>
                <c:pt idx="194">
                  <c:v>2.9742125405407904</c:v>
                </c:pt>
                <c:pt idx="195">
                  <c:v>2.8523979081476099</c:v>
                </c:pt>
                <c:pt idx="196">
                  <c:v>3.044310036853715</c:v>
                </c:pt>
                <c:pt idx="197">
                  <c:v>2.7107738363642575</c:v>
                </c:pt>
                <c:pt idx="198">
                  <c:v>2.8386709830425056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6F-4B35-ABFD-8F1248360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682448"/>
        <c:axId val="637721808"/>
      </c:lineChart>
      <c:dateAx>
        <c:axId val="637682448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21808"/>
        <c:crosses val="autoZero"/>
        <c:auto val="1"/>
        <c:lblOffset val="100"/>
        <c:baseTimeUnit val="months"/>
        <c:majorUnit val="12"/>
        <c:majorTimeUnit val="months"/>
      </c:dateAx>
      <c:valAx>
        <c:axId val="63772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8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CD5D20-BD09-4357-ADE7-AAD48C62260E}">
  <sheetPr/>
  <sheetViews>
    <sheetView zoomScale="67" workbookViewId="0" zoomToFit="1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52948" cy="602776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54E0CD-E3A4-4C56-8EC8-641B643454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32613-F2E7-4137-BC82-D3B1CDDECFA5}">
  <dimension ref="A1:D200"/>
  <sheetViews>
    <sheetView tabSelected="1" workbookViewId="0">
      <selection activeCell="I12" sqref="I12"/>
    </sheetView>
  </sheetViews>
  <sheetFormatPr defaultRowHeight="15" x14ac:dyDescent="0.25"/>
  <cols>
    <col min="1" max="1" width="10.7109375" style="1" bestFit="1" customWidth="1"/>
    <col min="2" max="2" width="9.7109375" style="1" bestFit="1" customWidth="1"/>
    <col min="3" max="3" width="10.85546875" style="1" bestFit="1" customWidth="1"/>
    <col min="4" max="4" width="14.28515625" style="1" bestFit="1" customWidth="1"/>
    <col min="5" max="16384" width="9.140625" style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36556</v>
      </c>
      <c r="B2" s="1">
        <v>1394.46</v>
      </c>
      <c r="C2" s="1">
        <v>16388.27</v>
      </c>
      <c r="D2" s="1">
        <v>1.784</v>
      </c>
    </row>
    <row r="3" spans="1:4" x14ac:dyDescent="0.25">
      <c r="A3" s="2">
        <v>36585</v>
      </c>
      <c r="B3" s="1">
        <v>1366.42</v>
      </c>
      <c r="C3" s="1">
        <v>17660.2</v>
      </c>
      <c r="D3" s="1">
        <v>1.7665</v>
      </c>
    </row>
    <row r="4" spans="1:4" x14ac:dyDescent="0.25">
      <c r="A4" s="2">
        <v>36616</v>
      </c>
      <c r="B4" s="1">
        <v>1498.58</v>
      </c>
      <c r="C4" s="1">
        <v>17820.37</v>
      </c>
      <c r="D4" s="1">
        <v>1.736</v>
      </c>
    </row>
    <row r="5" spans="1:4" x14ac:dyDescent="0.25">
      <c r="A5" s="2">
        <v>36644</v>
      </c>
      <c r="B5" s="1">
        <v>1452.43</v>
      </c>
      <c r="C5" s="1">
        <v>15537.6</v>
      </c>
      <c r="D5" s="1">
        <v>1.8069999999999999</v>
      </c>
    </row>
    <row r="6" spans="1:4" x14ac:dyDescent="0.25">
      <c r="A6" s="2">
        <v>36677</v>
      </c>
      <c r="B6" s="1">
        <v>1420.6</v>
      </c>
      <c r="C6" s="1">
        <v>14956.61</v>
      </c>
      <c r="D6" s="1">
        <v>1.8239999999999998</v>
      </c>
    </row>
    <row r="7" spans="1:4" x14ac:dyDescent="0.25">
      <c r="A7" s="2">
        <v>36707</v>
      </c>
      <c r="B7" s="1">
        <v>1454.6</v>
      </c>
      <c r="C7" s="1">
        <v>16727.95</v>
      </c>
      <c r="D7" s="1">
        <v>1.806</v>
      </c>
    </row>
    <row r="8" spans="1:4" x14ac:dyDescent="0.25">
      <c r="A8" s="2">
        <v>36738</v>
      </c>
      <c r="B8" s="1">
        <v>1430.83</v>
      </c>
      <c r="C8" s="1">
        <v>16454.599999999999</v>
      </c>
      <c r="D8" s="1">
        <v>1.7814999999999999</v>
      </c>
    </row>
    <row r="9" spans="1:4" x14ac:dyDescent="0.25">
      <c r="A9" s="2">
        <v>36769</v>
      </c>
      <c r="B9" s="1">
        <v>1517.68</v>
      </c>
      <c r="C9" s="1">
        <v>17346.7</v>
      </c>
      <c r="D9" s="1">
        <v>1.8235000000000001</v>
      </c>
    </row>
    <row r="10" spans="1:4" x14ac:dyDescent="0.25">
      <c r="A10" s="2">
        <v>36798</v>
      </c>
      <c r="B10" s="1">
        <v>1436.51</v>
      </c>
      <c r="C10" s="1">
        <v>15928.39</v>
      </c>
      <c r="D10" s="1">
        <v>1.8439999999999999</v>
      </c>
    </row>
    <row r="11" spans="1:4" x14ac:dyDescent="0.25">
      <c r="A11" s="2">
        <v>36830</v>
      </c>
      <c r="B11" s="1">
        <v>1429.4</v>
      </c>
      <c r="C11" s="1">
        <v>14867.23</v>
      </c>
      <c r="D11" s="1">
        <v>1.901</v>
      </c>
    </row>
    <row r="12" spans="1:4" x14ac:dyDescent="0.25">
      <c r="A12" s="2">
        <v>36860</v>
      </c>
      <c r="B12" s="1">
        <v>1314.95</v>
      </c>
      <c r="C12" s="1">
        <v>13287.39</v>
      </c>
      <c r="D12" s="1">
        <v>1.98</v>
      </c>
    </row>
    <row r="13" spans="1:4" x14ac:dyDescent="0.25">
      <c r="A13" s="2">
        <v>36889</v>
      </c>
      <c r="B13" s="1">
        <v>1320.28</v>
      </c>
      <c r="C13" s="1">
        <v>15259.29</v>
      </c>
      <c r="D13" s="1">
        <v>1.95</v>
      </c>
    </row>
    <row r="14" spans="1:4" x14ac:dyDescent="0.25">
      <c r="A14" s="2">
        <v>36922</v>
      </c>
      <c r="B14" s="1">
        <v>1366.01</v>
      </c>
      <c r="C14" s="1">
        <v>17672.77</v>
      </c>
      <c r="D14" s="1">
        <v>1.972</v>
      </c>
    </row>
    <row r="15" spans="1:4" x14ac:dyDescent="0.25">
      <c r="A15" s="2">
        <v>36950</v>
      </c>
      <c r="B15" s="1">
        <v>1239.94</v>
      </c>
      <c r="C15" s="1">
        <v>15891.41</v>
      </c>
      <c r="D15" s="1">
        <v>2.0459999999999998</v>
      </c>
    </row>
    <row r="16" spans="1:4" x14ac:dyDescent="0.25">
      <c r="A16" s="2">
        <v>36980</v>
      </c>
      <c r="B16" s="1">
        <v>1160.33</v>
      </c>
      <c r="C16" s="1">
        <v>14438.45</v>
      </c>
      <c r="D16" s="1">
        <v>2.1524999999999999</v>
      </c>
    </row>
    <row r="17" spans="1:4" x14ac:dyDescent="0.25">
      <c r="A17" s="2">
        <v>37011</v>
      </c>
      <c r="B17" s="1">
        <v>1249.46</v>
      </c>
      <c r="C17" s="1">
        <v>14917.54</v>
      </c>
      <c r="D17" s="1">
        <v>2.2000000000000002</v>
      </c>
    </row>
    <row r="18" spans="1:4" x14ac:dyDescent="0.25">
      <c r="A18" s="2">
        <v>37042</v>
      </c>
      <c r="B18" s="1">
        <v>1255.82</v>
      </c>
      <c r="C18" s="1">
        <v>14649.98</v>
      </c>
      <c r="D18" s="1">
        <v>2.3820000000000001</v>
      </c>
    </row>
    <row r="19" spans="1:4" x14ac:dyDescent="0.25">
      <c r="A19" s="2">
        <v>37071</v>
      </c>
      <c r="B19" s="1">
        <v>1224.42</v>
      </c>
      <c r="C19" s="1">
        <v>14559.79</v>
      </c>
      <c r="D19" s="1">
        <v>2.3105000000000002</v>
      </c>
    </row>
    <row r="20" spans="1:4" x14ac:dyDescent="0.25">
      <c r="A20" s="2">
        <v>37103</v>
      </c>
      <c r="B20" s="1">
        <v>1211.23</v>
      </c>
      <c r="C20" s="1">
        <v>13754.16</v>
      </c>
      <c r="D20" s="1">
        <v>2.4664999999999999</v>
      </c>
    </row>
    <row r="21" spans="1:4" x14ac:dyDescent="0.25">
      <c r="A21" s="2">
        <v>37134</v>
      </c>
      <c r="B21" s="1">
        <v>1133.58</v>
      </c>
      <c r="C21" s="1">
        <v>12840.6</v>
      </c>
      <c r="D21" s="1">
        <v>2.5634999999999999</v>
      </c>
    </row>
    <row r="22" spans="1:4" x14ac:dyDescent="0.25">
      <c r="A22" s="2">
        <v>37162</v>
      </c>
      <c r="B22" s="1">
        <v>1040.94</v>
      </c>
      <c r="C22" s="1">
        <v>10635.74</v>
      </c>
      <c r="D22" s="1">
        <v>2.67</v>
      </c>
    </row>
    <row r="23" spans="1:4" x14ac:dyDescent="0.25">
      <c r="A23" s="2">
        <v>37195</v>
      </c>
      <c r="B23" s="1">
        <v>1059.78</v>
      </c>
      <c r="C23" s="1">
        <v>11364.71</v>
      </c>
      <c r="D23" s="1">
        <v>2.6964999999999999</v>
      </c>
    </row>
    <row r="24" spans="1:4" x14ac:dyDescent="0.25">
      <c r="A24" s="2">
        <v>37225</v>
      </c>
      <c r="B24" s="1">
        <v>1139.45</v>
      </c>
      <c r="C24" s="1">
        <v>12931.71</v>
      </c>
      <c r="D24" s="1">
        <v>2.4984999999999999</v>
      </c>
    </row>
    <row r="25" spans="1:4" x14ac:dyDescent="0.25">
      <c r="A25" s="2">
        <v>37256</v>
      </c>
      <c r="B25" s="1">
        <v>1148.08</v>
      </c>
      <c r="C25" s="1">
        <v>13577.57</v>
      </c>
      <c r="D25" s="1">
        <v>2.3105000000000002</v>
      </c>
    </row>
    <row r="26" spans="1:4" x14ac:dyDescent="0.25">
      <c r="A26" s="2">
        <v>37287</v>
      </c>
      <c r="B26" s="1">
        <v>1130.2</v>
      </c>
      <c r="C26" s="1">
        <v>12721.45</v>
      </c>
      <c r="D26" s="1">
        <v>2.4129999999999998</v>
      </c>
    </row>
    <row r="27" spans="1:4" x14ac:dyDescent="0.25">
      <c r="A27" s="2">
        <v>37315</v>
      </c>
      <c r="B27" s="1">
        <v>1106.73</v>
      </c>
      <c r="C27" s="1">
        <v>14033.29</v>
      </c>
      <c r="D27" s="1">
        <v>2.3635000000000002</v>
      </c>
    </row>
    <row r="28" spans="1:4" x14ac:dyDescent="0.25">
      <c r="A28" s="2">
        <v>37344</v>
      </c>
      <c r="B28" s="1">
        <v>1147.3900000000001</v>
      </c>
      <c r="C28" s="1">
        <v>13254.55</v>
      </c>
      <c r="D28" s="1">
        <v>2.3250000000000002</v>
      </c>
    </row>
    <row r="29" spans="1:4" x14ac:dyDescent="0.25">
      <c r="A29" s="2">
        <v>37376</v>
      </c>
      <c r="B29" s="1">
        <v>1076.92</v>
      </c>
      <c r="C29" s="1">
        <v>13085.12</v>
      </c>
      <c r="D29" s="1">
        <v>2.3609999999999998</v>
      </c>
    </row>
    <row r="30" spans="1:4" x14ac:dyDescent="0.25">
      <c r="A30" s="2">
        <v>37407</v>
      </c>
      <c r="B30" s="1">
        <v>1067.1400000000001</v>
      </c>
      <c r="C30" s="1">
        <v>12861.43</v>
      </c>
      <c r="D30" s="1">
        <v>2.5129999999999999</v>
      </c>
    </row>
    <row r="31" spans="1:4" x14ac:dyDescent="0.25">
      <c r="A31" s="2">
        <v>37435</v>
      </c>
      <c r="B31" s="1">
        <v>989.81</v>
      </c>
      <c r="C31" s="1">
        <v>11139.16</v>
      </c>
      <c r="D31" s="1">
        <v>2.8174999999999999</v>
      </c>
    </row>
    <row r="32" spans="1:4" x14ac:dyDescent="0.25">
      <c r="A32" s="2">
        <v>37468</v>
      </c>
      <c r="B32" s="1">
        <v>911.62</v>
      </c>
      <c r="C32" s="1">
        <v>9762.59</v>
      </c>
      <c r="D32" s="1">
        <v>3.46</v>
      </c>
    </row>
    <row r="33" spans="1:4" x14ac:dyDescent="0.25">
      <c r="A33" s="2">
        <v>37498</v>
      </c>
      <c r="B33" s="1">
        <v>916.07</v>
      </c>
      <c r="C33" s="1">
        <v>10382.200000000001</v>
      </c>
      <c r="D33" s="1">
        <v>3.0059999999999998</v>
      </c>
    </row>
    <row r="34" spans="1:4" x14ac:dyDescent="0.25">
      <c r="A34" s="2">
        <v>37529</v>
      </c>
      <c r="B34" s="1">
        <v>815.28</v>
      </c>
      <c r="C34" s="1">
        <v>8622.5400000000009</v>
      </c>
      <c r="D34" s="1">
        <v>3.7395</v>
      </c>
    </row>
    <row r="35" spans="1:4" x14ac:dyDescent="0.25">
      <c r="A35" s="2">
        <v>37560</v>
      </c>
      <c r="B35" s="1">
        <v>885.76</v>
      </c>
      <c r="C35" s="1">
        <v>10167.709999999999</v>
      </c>
      <c r="D35" s="1">
        <v>3.63</v>
      </c>
    </row>
    <row r="36" spans="1:4" x14ac:dyDescent="0.25">
      <c r="A36" s="2">
        <v>37589</v>
      </c>
      <c r="B36" s="1">
        <v>936.31</v>
      </c>
      <c r="C36" s="1">
        <v>10508.81</v>
      </c>
      <c r="D36" s="1">
        <v>3.653</v>
      </c>
    </row>
    <row r="37" spans="1:4" x14ac:dyDescent="0.25">
      <c r="A37" s="2">
        <v>37621</v>
      </c>
      <c r="B37" s="1">
        <v>879.82</v>
      </c>
      <c r="C37" s="1">
        <v>11268.47</v>
      </c>
      <c r="D37" s="1">
        <v>3.54</v>
      </c>
    </row>
    <row r="38" spans="1:4" x14ac:dyDescent="0.25">
      <c r="A38" s="2">
        <v>37652</v>
      </c>
      <c r="B38" s="1">
        <v>855.7</v>
      </c>
      <c r="C38" s="1">
        <v>10941.09</v>
      </c>
      <c r="D38" s="1">
        <v>3.4975000000000001</v>
      </c>
    </row>
    <row r="39" spans="1:4" x14ac:dyDescent="0.25">
      <c r="A39" s="2">
        <v>37680</v>
      </c>
      <c r="B39" s="1">
        <v>841.15</v>
      </c>
      <c r="C39" s="1">
        <v>10280.61</v>
      </c>
      <c r="D39" s="1">
        <v>3.5685000000000002</v>
      </c>
    </row>
    <row r="40" spans="1:4" x14ac:dyDescent="0.25">
      <c r="A40" s="2">
        <v>37711</v>
      </c>
      <c r="B40" s="1">
        <v>848.18</v>
      </c>
      <c r="C40" s="1">
        <v>11273.63</v>
      </c>
      <c r="D40" s="1">
        <v>3.3525</v>
      </c>
    </row>
    <row r="41" spans="1:4" x14ac:dyDescent="0.25">
      <c r="A41" s="2">
        <v>37741</v>
      </c>
      <c r="B41" s="1">
        <v>916.92</v>
      </c>
      <c r="C41" s="1">
        <v>12556.7</v>
      </c>
      <c r="D41" s="1">
        <v>2.9104999999999999</v>
      </c>
    </row>
    <row r="42" spans="1:4" x14ac:dyDescent="0.25">
      <c r="A42" s="2">
        <v>37771</v>
      </c>
      <c r="B42" s="1">
        <v>963.59</v>
      </c>
      <c r="C42" s="1">
        <v>13421.6</v>
      </c>
      <c r="D42" s="1">
        <v>2.9675000000000002</v>
      </c>
    </row>
    <row r="43" spans="1:4" x14ac:dyDescent="0.25">
      <c r="A43" s="2">
        <v>37802</v>
      </c>
      <c r="B43" s="1">
        <v>974.5</v>
      </c>
      <c r="C43" s="1">
        <v>12972.58</v>
      </c>
      <c r="D43" s="1">
        <v>2.8439999999999999</v>
      </c>
    </row>
    <row r="44" spans="1:4" x14ac:dyDescent="0.25">
      <c r="A44" s="2">
        <v>37833</v>
      </c>
      <c r="B44" s="1">
        <v>990.31</v>
      </c>
      <c r="C44" s="1">
        <v>13571.73</v>
      </c>
      <c r="D44" s="1">
        <v>2.9660000000000002</v>
      </c>
    </row>
    <row r="45" spans="1:4" x14ac:dyDescent="0.25">
      <c r="A45" s="2">
        <v>37862</v>
      </c>
      <c r="B45" s="1">
        <v>1008.01</v>
      </c>
      <c r="C45" s="1">
        <v>15174.49</v>
      </c>
      <c r="D45" s="1">
        <v>2.976</v>
      </c>
    </row>
    <row r="46" spans="1:4" x14ac:dyDescent="0.25">
      <c r="A46" s="2">
        <v>37894</v>
      </c>
      <c r="B46" s="1">
        <v>995.97</v>
      </c>
      <c r="C46" s="1">
        <v>16010.67</v>
      </c>
      <c r="D46" s="1">
        <v>2.9</v>
      </c>
    </row>
    <row r="47" spans="1:4" x14ac:dyDescent="0.25">
      <c r="A47" s="2">
        <v>37925</v>
      </c>
      <c r="B47" s="1">
        <v>1050.71</v>
      </c>
      <c r="C47" s="1">
        <v>17982.490000000002</v>
      </c>
      <c r="D47" s="1">
        <v>2.8675000000000002</v>
      </c>
    </row>
    <row r="48" spans="1:4" x14ac:dyDescent="0.25">
      <c r="A48" s="2">
        <v>37953</v>
      </c>
      <c r="B48" s="1">
        <v>1058.2</v>
      </c>
      <c r="C48" s="1">
        <v>20183.97</v>
      </c>
      <c r="D48" s="1">
        <v>2.9459999999999997</v>
      </c>
    </row>
    <row r="49" spans="1:4" x14ac:dyDescent="0.25">
      <c r="A49" s="2">
        <v>37986</v>
      </c>
      <c r="B49" s="1">
        <v>1111.92</v>
      </c>
      <c r="C49" s="1">
        <v>22236.39</v>
      </c>
      <c r="D49" s="1">
        <v>2.8914999999999997</v>
      </c>
    </row>
    <row r="50" spans="1:4" x14ac:dyDescent="0.25">
      <c r="A50" s="2">
        <v>38016</v>
      </c>
      <c r="B50" s="1">
        <v>1131.1300000000001</v>
      </c>
      <c r="C50" s="1">
        <v>21851.439999999999</v>
      </c>
      <c r="D50" s="1">
        <v>2.9344999999999999</v>
      </c>
    </row>
    <row r="51" spans="1:4" x14ac:dyDescent="0.25">
      <c r="A51" s="2">
        <v>38044</v>
      </c>
      <c r="B51" s="1">
        <v>1144.94</v>
      </c>
      <c r="C51" s="1">
        <v>21755.02</v>
      </c>
      <c r="D51" s="1">
        <v>2.9058999999999999</v>
      </c>
    </row>
    <row r="52" spans="1:4" x14ac:dyDescent="0.25">
      <c r="A52" s="2">
        <v>38077</v>
      </c>
      <c r="B52" s="1">
        <v>1126.21</v>
      </c>
      <c r="C52" s="1">
        <v>22142.26</v>
      </c>
      <c r="D52" s="1">
        <v>2.8952999999999998</v>
      </c>
    </row>
    <row r="53" spans="1:4" x14ac:dyDescent="0.25">
      <c r="A53" s="2">
        <v>38107</v>
      </c>
      <c r="B53" s="1">
        <v>1107.3</v>
      </c>
      <c r="C53" s="1">
        <v>19607.23</v>
      </c>
      <c r="D53" s="1">
        <v>2.9329999999999998</v>
      </c>
    </row>
    <row r="54" spans="1:4" x14ac:dyDescent="0.25">
      <c r="A54" s="2">
        <v>38138</v>
      </c>
      <c r="B54" s="1">
        <v>1120.68</v>
      </c>
      <c r="C54" s="1">
        <v>19544.669999999998</v>
      </c>
      <c r="D54" s="1">
        <v>3.1890000000000001</v>
      </c>
    </row>
    <row r="55" spans="1:4" x14ac:dyDescent="0.25">
      <c r="A55" s="2">
        <v>38168</v>
      </c>
      <c r="B55" s="1">
        <v>1140.8399999999999</v>
      </c>
      <c r="C55" s="1">
        <v>21148.91</v>
      </c>
      <c r="D55" s="1">
        <v>3.085</v>
      </c>
    </row>
    <row r="56" spans="1:4" x14ac:dyDescent="0.25">
      <c r="A56" s="2">
        <v>38198</v>
      </c>
      <c r="B56" s="1">
        <v>1101.72</v>
      </c>
      <c r="C56" s="1">
        <v>22336.87</v>
      </c>
      <c r="D56" s="1">
        <v>3.0365000000000002</v>
      </c>
    </row>
    <row r="57" spans="1:4" x14ac:dyDescent="0.25">
      <c r="A57" s="2">
        <v>38230</v>
      </c>
      <c r="B57" s="1">
        <v>1104.24</v>
      </c>
      <c r="C57" s="1">
        <v>22803.19</v>
      </c>
      <c r="D57" s="1">
        <v>2.927</v>
      </c>
    </row>
    <row r="58" spans="1:4" x14ac:dyDescent="0.25">
      <c r="A58" s="2">
        <v>38260</v>
      </c>
      <c r="B58" s="1">
        <v>1114.58</v>
      </c>
      <c r="C58" s="1">
        <v>23245.24</v>
      </c>
      <c r="D58" s="1">
        <v>2.8608000000000002</v>
      </c>
    </row>
    <row r="59" spans="1:4" x14ac:dyDescent="0.25">
      <c r="A59" s="2">
        <v>38289</v>
      </c>
      <c r="B59" s="1">
        <v>1130.2</v>
      </c>
      <c r="C59" s="1">
        <v>23052.18</v>
      </c>
      <c r="D59" s="1">
        <v>2.8570000000000002</v>
      </c>
    </row>
    <row r="60" spans="1:4" x14ac:dyDescent="0.25">
      <c r="A60" s="2">
        <v>38321</v>
      </c>
      <c r="B60" s="1">
        <v>1173.82</v>
      </c>
      <c r="C60" s="1">
        <v>25128.33</v>
      </c>
      <c r="D60" s="1">
        <v>2.7199999999999998</v>
      </c>
    </row>
    <row r="61" spans="1:4" x14ac:dyDescent="0.25">
      <c r="A61" s="2">
        <v>38352</v>
      </c>
      <c r="B61" s="1">
        <v>1211.92</v>
      </c>
      <c r="C61" s="1">
        <v>26196.25</v>
      </c>
      <c r="D61" s="1">
        <v>2.6560000000000001</v>
      </c>
    </row>
    <row r="62" spans="1:4" x14ac:dyDescent="0.25">
      <c r="A62" s="2">
        <v>38383</v>
      </c>
      <c r="B62" s="1">
        <v>1181.27</v>
      </c>
      <c r="C62" s="1">
        <v>24350.62</v>
      </c>
      <c r="D62" s="1">
        <v>2.6088</v>
      </c>
    </row>
    <row r="63" spans="1:4" x14ac:dyDescent="0.25">
      <c r="A63" s="2">
        <v>38411</v>
      </c>
      <c r="B63" s="1">
        <v>1203.5999999999999</v>
      </c>
      <c r="C63" s="1">
        <v>28139.13</v>
      </c>
      <c r="D63" s="1">
        <v>2.5874999999999999</v>
      </c>
    </row>
    <row r="64" spans="1:4" x14ac:dyDescent="0.25">
      <c r="A64" s="2">
        <v>38442</v>
      </c>
      <c r="B64" s="1">
        <v>1180.5899999999999</v>
      </c>
      <c r="C64" s="1">
        <v>26610.65</v>
      </c>
      <c r="D64" s="1">
        <v>2.6790000000000003</v>
      </c>
    </row>
    <row r="65" spans="1:4" x14ac:dyDescent="0.25">
      <c r="A65" s="2">
        <v>38471</v>
      </c>
      <c r="B65" s="1">
        <v>1156.8499999999999</v>
      </c>
      <c r="C65" s="1">
        <v>24843.7</v>
      </c>
      <c r="D65" s="1">
        <v>2.528</v>
      </c>
    </row>
    <row r="66" spans="1:4" x14ac:dyDescent="0.25">
      <c r="A66" s="2">
        <v>38503</v>
      </c>
      <c r="B66" s="1">
        <v>1191.5</v>
      </c>
      <c r="C66" s="1">
        <v>25207.07</v>
      </c>
      <c r="D66" s="1">
        <v>2.4076</v>
      </c>
    </row>
    <row r="67" spans="1:4" x14ac:dyDescent="0.25">
      <c r="A67" s="2">
        <v>38533</v>
      </c>
      <c r="B67" s="1">
        <v>1191.33</v>
      </c>
      <c r="C67" s="1">
        <v>25051.21</v>
      </c>
      <c r="D67" s="1">
        <v>2.3325</v>
      </c>
    </row>
    <row r="68" spans="1:4" x14ac:dyDescent="0.25">
      <c r="A68" s="2">
        <v>38562</v>
      </c>
      <c r="B68" s="1">
        <v>1234.18</v>
      </c>
      <c r="C68" s="1">
        <v>26042.36</v>
      </c>
      <c r="D68" s="1">
        <v>2.3786999999999998</v>
      </c>
    </row>
    <row r="69" spans="1:4" x14ac:dyDescent="0.25">
      <c r="A69" s="2">
        <v>38595</v>
      </c>
      <c r="B69" s="1">
        <v>1220.33</v>
      </c>
      <c r="C69" s="1">
        <v>28044.83</v>
      </c>
      <c r="D69" s="1">
        <v>2.3570000000000002</v>
      </c>
    </row>
    <row r="70" spans="1:4" x14ac:dyDescent="0.25">
      <c r="A70" s="2">
        <v>38625</v>
      </c>
      <c r="B70" s="1">
        <v>1228.81</v>
      </c>
      <c r="C70" s="1">
        <v>31583.79</v>
      </c>
      <c r="D70" s="1">
        <v>2.2275</v>
      </c>
    </row>
    <row r="71" spans="1:4" x14ac:dyDescent="0.25">
      <c r="A71" s="2">
        <v>38656</v>
      </c>
      <c r="B71" s="1">
        <v>1207.01</v>
      </c>
      <c r="C71" s="1">
        <v>30193.51</v>
      </c>
      <c r="D71" s="1">
        <v>2.2518000000000002</v>
      </c>
    </row>
    <row r="72" spans="1:4" x14ac:dyDescent="0.25">
      <c r="A72" s="2">
        <v>38686</v>
      </c>
      <c r="B72" s="1">
        <v>1249.48</v>
      </c>
      <c r="C72" s="1">
        <v>31916.76</v>
      </c>
      <c r="D72" s="1">
        <v>2.2035</v>
      </c>
    </row>
    <row r="73" spans="1:4" x14ac:dyDescent="0.25">
      <c r="A73" s="2">
        <v>38716</v>
      </c>
      <c r="B73" s="1">
        <v>1248.29</v>
      </c>
      <c r="C73" s="1">
        <v>33455.94</v>
      </c>
      <c r="D73" s="1">
        <v>2.3355000000000001</v>
      </c>
    </row>
    <row r="74" spans="1:4" x14ac:dyDescent="0.25">
      <c r="A74" s="2">
        <v>38748</v>
      </c>
      <c r="B74" s="1">
        <v>1280.08</v>
      </c>
      <c r="C74" s="1">
        <v>38382.800000000003</v>
      </c>
      <c r="D74" s="1">
        <v>2.2120000000000002</v>
      </c>
    </row>
    <row r="75" spans="1:4" x14ac:dyDescent="0.25">
      <c r="A75" s="2">
        <v>38776</v>
      </c>
      <c r="B75" s="1">
        <v>1280.6600000000001</v>
      </c>
      <c r="C75" s="1">
        <v>38610.39</v>
      </c>
      <c r="D75" s="1">
        <v>2.1234999999999999</v>
      </c>
    </row>
    <row r="76" spans="1:4" x14ac:dyDescent="0.25">
      <c r="A76" s="2">
        <v>38807</v>
      </c>
      <c r="B76" s="1">
        <v>1294.83</v>
      </c>
      <c r="C76" s="1">
        <v>37951.97</v>
      </c>
      <c r="D76" s="1">
        <v>2.1640000000000001</v>
      </c>
    </row>
    <row r="77" spans="1:4" x14ac:dyDescent="0.25">
      <c r="A77" s="2">
        <v>38835</v>
      </c>
      <c r="B77" s="1">
        <v>1310.6099999999999</v>
      </c>
      <c r="C77" s="1">
        <v>40363.42</v>
      </c>
      <c r="D77" s="1">
        <v>2.0870000000000002</v>
      </c>
    </row>
    <row r="78" spans="1:4" x14ac:dyDescent="0.25">
      <c r="A78" s="2">
        <v>38868</v>
      </c>
      <c r="B78" s="1">
        <v>1270.0899999999999</v>
      </c>
      <c r="C78" s="1">
        <v>36530.04</v>
      </c>
      <c r="D78" s="1">
        <v>2.3069999999999999</v>
      </c>
    </row>
    <row r="79" spans="1:4" x14ac:dyDescent="0.25">
      <c r="A79" s="2">
        <v>38898</v>
      </c>
      <c r="B79" s="1">
        <v>1270.2</v>
      </c>
      <c r="C79" s="1">
        <v>36630.660000000003</v>
      </c>
      <c r="D79" s="1">
        <v>2.165</v>
      </c>
    </row>
    <row r="80" spans="1:4" x14ac:dyDescent="0.25">
      <c r="A80" s="2">
        <v>38929</v>
      </c>
      <c r="B80" s="1">
        <v>1276.6600000000001</v>
      </c>
      <c r="C80" s="1">
        <v>37077.120000000003</v>
      </c>
      <c r="D80" s="1">
        <v>2.177</v>
      </c>
    </row>
    <row r="81" spans="1:4" x14ac:dyDescent="0.25">
      <c r="A81" s="2">
        <v>38960</v>
      </c>
      <c r="B81" s="1">
        <v>1303.82</v>
      </c>
      <c r="C81" s="1">
        <v>36232.22</v>
      </c>
      <c r="D81" s="1">
        <v>2.145</v>
      </c>
    </row>
    <row r="82" spans="1:4" x14ac:dyDescent="0.25">
      <c r="A82" s="2">
        <v>38989</v>
      </c>
      <c r="B82" s="1">
        <v>1335.85</v>
      </c>
      <c r="C82" s="1">
        <v>36449.4</v>
      </c>
      <c r="D82" s="1">
        <v>2.169</v>
      </c>
    </row>
    <row r="83" spans="1:4" x14ac:dyDescent="0.25">
      <c r="A83" s="2">
        <v>39021</v>
      </c>
      <c r="B83" s="1">
        <v>1377.94</v>
      </c>
      <c r="C83" s="1">
        <v>39262.79</v>
      </c>
      <c r="D83" s="1">
        <v>2.1417999999999999</v>
      </c>
    </row>
    <row r="84" spans="1:4" x14ac:dyDescent="0.25">
      <c r="A84" s="2">
        <v>39051</v>
      </c>
      <c r="B84" s="1">
        <v>1400.63</v>
      </c>
      <c r="C84" s="1">
        <v>41931.839999999997</v>
      </c>
      <c r="D84" s="1">
        <v>2.1648999999999998</v>
      </c>
    </row>
    <row r="85" spans="1:4" x14ac:dyDescent="0.25">
      <c r="A85" s="2">
        <v>39080</v>
      </c>
      <c r="B85" s="1">
        <v>1418.3</v>
      </c>
      <c r="C85" s="1">
        <v>44473.71</v>
      </c>
      <c r="D85" s="1">
        <v>2.1364000000000001</v>
      </c>
    </row>
    <row r="86" spans="1:4" x14ac:dyDescent="0.25">
      <c r="A86" s="2">
        <v>39113</v>
      </c>
      <c r="B86" s="1">
        <v>1438.24</v>
      </c>
      <c r="C86" s="1">
        <v>44641.599999999999</v>
      </c>
      <c r="D86" s="1">
        <v>2.1229</v>
      </c>
    </row>
    <row r="87" spans="1:4" x14ac:dyDescent="0.25">
      <c r="A87" s="2">
        <v>39141</v>
      </c>
      <c r="B87" s="1">
        <v>1406.82</v>
      </c>
      <c r="C87" s="1">
        <v>43892.31</v>
      </c>
      <c r="D87" s="1">
        <v>2.1204999999999998</v>
      </c>
    </row>
    <row r="88" spans="1:4" x14ac:dyDescent="0.25">
      <c r="A88" s="2">
        <v>39171</v>
      </c>
      <c r="B88" s="1">
        <v>1420.86</v>
      </c>
      <c r="C88" s="1">
        <v>45804.66</v>
      </c>
      <c r="D88" s="1">
        <v>2.0594000000000001</v>
      </c>
    </row>
    <row r="89" spans="1:4" x14ac:dyDescent="0.25">
      <c r="A89" s="2">
        <v>39202</v>
      </c>
      <c r="B89" s="1">
        <v>1482.37</v>
      </c>
      <c r="C89" s="1">
        <v>48956.39</v>
      </c>
      <c r="D89" s="1">
        <v>2.0345</v>
      </c>
    </row>
    <row r="90" spans="1:4" x14ac:dyDescent="0.25">
      <c r="A90" s="2">
        <v>39233</v>
      </c>
      <c r="B90" s="1">
        <v>1530.62</v>
      </c>
      <c r="C90" s="1">
        <v>52268.46</v>
      </c>
      <c r="D90" s="1">
        <v>1.9245999999999999</v>
      </c>
    </row>
    <row r="91" spans="1:4" x14ac:dyDescent="0.25">
      <c r="A91" s="2">
        <v>39262</v>
      </c>
      <c r="B91" s="1">
        <v>1503.35</v>
      </c>
      <c r="C91" s="1">
        <v>54392.06</v>
      </c>
      <c r="D91" s="1">
        <v>1.929</v>
      </c>
    </row>
    <row r="92" spans="1:4" x14ac:dyDescent="0.25">
      <c r="A92" s="2">
        <v>39294</v>
      </c>
      <c r="B92" s="1">
        <v>1455.27</v>
      </c>
      <c r="C92" s="1">
        <v>54182.5</v>
      </c>
      <c r="D92" s="1">
        <v>1.8824999999999998</v>
      </c>
    </row>
    <row r="93" spans="1:4" x14ac:dyDescent="0.25">
      <c r="A93" s="2">
        <v>39325</v>
      </c>
      <c r="B93" s="1">
        <v>1473.99</v>
      </c>
      <c r="C93" s="1">
        <v>54637.24</v>
      </c>
      <c r="D93" s="1">
        <v>1.9619</v>
      </c>
    </row>
    <row r="94" spans="1:4" x14ac:dyDescent="0.25">
      <c r="A94" s="2">
        <v>39353</v>
      </c>
      <c r="B94" s="1">
        <v>1526.75</v>
      </c>
      <c r="C94" s="1">
        <v>60465.06</v>
      </c>
      <c r="D94" s="1">
        <v>1.8336000000000001</v>
      </c>
    </row>
    <row r="95" spans="1:4" x14ac:dyDescent="0.25">
      <c r="A95" s="2">
        <v>39386</v>
      </c>
      <c r="B95" s="1">
        <v>1549.38</v>
      </c>
      <c r="C95" s="1">
        <v>65317.7</v>
      </c>
      <c r="D95" s="1">
        <v>1.736</v>
      </c>
    </row>
    <row r="96" spans="1:4" x14ac:dyDescent="0.25">
      <c r="A96" s="2">
        <v>39416</v>
      </c>
      <c r="B96" s="1">
        <v>1481.14</v>
      </c>
      <c r="C96" s="1">
        <v>63006.16</v>
      </c>
      <c r="D96" s="1">
        <v>1.7924</v>
      </c>
    </row>
    <row r="97" spans="1:4" x14ac:dyDescent="0.25">
      <c r="A97" s="2">
        <v>39447</v>
      </c>
      <c r="B97" s="1">
        <v>1468.36</v>
      </c>
      <c r="C97" s="1">
        <v>63886.1</v>
      </c>
      <c r="D97" s="1">
        <v>1.78</v>
      </c>
    </row>
    <row r="98" spans="1:4" x14ac:dyDescent="0.25">
      <c r="A98" s="2">
        <v>39478</v>
      </c>
      <c r="B98" s="1">
        <v>1378.55</v>
      </c>
      <c r="C98" s="1">
        <v>59490.400000000001</v>
      </c>
      <c r="D98" s="1">
        <v>1.7591999999999999</v>
      </c>
    </row>
    <row r="99" spans="1:4" x14ac:dyDescent="0.25">
      <c r="A99" s="2">
        <v>39507</v>
      </c>
      <c r="B99" s="1">
        <v>1330.63</v>
      </c>
      <c r="C99" s="1">
        <v>63489.3</v>
      </c>
      <c r="D99" s="1">
        <v>1.6907000000000001</v>
      </c>
    </row>
    <row r="100" spans="1:4" x14ac:dyDescent="0.25">
      <c r="A100" s="2">
        <v>39538</v>
      </c>
      <c r="B100" s="1">
        <v>1322.7</v>
      </c>
      <c r="C100" s="1">
        <v>60968.07</v>
      </c>
      <c r="D100" s="1">
        <v>1.7519</v>
      </c>
    </row>
    <row r="101" spans="1:4" x14ac:dyDescent="0.25">
      <c r="A101" s="2">
        <v>39568</v>
      </c>
      <c r="B101" s="1">
        <v>1385.59</v>
      </c>
      <c r="C101" s="1">
        <v>67868.460000000006</v>
      </c>
      <c r="D101" s="1">
        <v>1.6629</v>
      </c>
    </row>
    <row r="102" spans="1:4" x14ac:dyDescent="0.25">
      <c r="A102" s="2">
        <v>39598</v>
      </c>
      <c r="B102" s="1">
        <v>1400.38</v>
      </c>
      <c r="C102" s="1">
        <v>72592.5</v>
      </c>
      <c r="D102" s="1">
        <v>1.627</v>
      </c>
    </row>
    <row r="103" spans="1:4" x14ac:dyDescent="0.25">
      <c r="A103" s="2">
        <v>39629</v>
      </c>
      <c r="B103" s="1">
        <v>1280</v>
      </c>
      <c r="C103" s="1">
        <v>65017.58</v>
      </c>
      <c r="D103" s="1">
        <v>1.6036999999999999</v>
      </c>
    </row>
    <row r="104" spans="1:4" x14ac:dyDescent="0.25">
      <c r="A104" s="2">
        <v>39660</v>
      </c>
      <c r="B104" s="1">
        <v>1267.3800000000001</v>
      </c>
      <c r="C104" s="1">
        <v>59505.17</v>
      </c>
      <c r="D104" s="1">
        <v>1.5653999999999999</v>
      </c>
    </row>
    <row r="105" spans="1:4" x14ac:dyDescent="0.25">
      <c r="A105" s="2">
        <v>39689</v>
      </c>
      <c r="B105" s="1">
        <v>1282.83</v>
      </c>
      <c r="C105" s="1">
        <v>55680.41</v>
      </c>
      <c r="D105" s="1">
        <v>1.6315</v>
      </c>
    </row>
    <row r="106" spans="1:4" x14ac:dyDescent="0.25">
      <c r="A106" s="2">
        <v>39721</v>
      </c>
      <c r="B106" s="1">
        <v>1166.3599999999999</v>
      </c>
      <c r="C106" s="1">
        <v>49541.27</v>
      </c>
      <c r="D106" s="1">
        <v>1.9045999999999998</v>
      </c>
    </row>
    <row r="107" spans="1:4" x14ac:dyDescent="0.25">
      <c r="A107" s="2">
        <v>39752</v>
      </c>
      <c r="B107" s="1">
        <v>968.75</v>
      </c>
      <c r="C107" s="1">
        <v>37256.839999999997</v>
      </c>
      <c r="D107" s="1">
        <v>2.1589999999999998</v>
      </c>
    </row>
    <row r="108" spans="1:4" x14ac:dyDescent="0.25">
      <c r="A108" s="2">
        <v>39780</v>
      </c>
      <c r="B108" s="1">
        <v>896.24</v>
      </c>
      <c r="C108" s="1">
        <v>36595.870000000003</v>
      </c>
      <c r="D108" s="1">
        <v>2.3063000000000002</v>
      </c>
    </row>
    <row r="109" spans="1:4" x14ac:dyDescent="0.25">
      <c r="A109" s="2">
        <v>39813</v>
      </c>
      <c r="B109" s="1">
        <v>903.25</v>
      </c>
      <c r="C109" s="1">
        <v>37550.31</v>
      </c>
      <c r="D109" s="1">
        <v>2.3144999999999998</v>
      </c>
    </row>
    <row r="110" spans="1:4" x14ac:dyDescent="0.25">
      <c r="A110" s="2">
        <v>39843</v>
      </c>
      <c r="B110" s="1">
        <v>825.88</v>
      </c>
      <c r="C110" s="1">
        <v>39300.79</v>
      </c>
      <c r="D110" s="1">
        <v>2.323</v>
      </c>
    </row>
    <row r="111" spans="1:4" x14ac:dyDescent="0.25">
      <c r="A111" s="2">
        <v>39871</v>
      </c>
      <c r="B111" s="1">
        <v>735.09</v>
      </c>
      <c r="C111" s="1">
        <v>38183.31</v>
      </c>
      <c r="D111" s="1">
        <v>2.3866000000000001</v>
      </c>
    </row>
    <row r="112" spans="1:4" x14ac:dyDescent="0.25">
      <c r="A112" s="2">
        <v>39903</v>
      </c>
      <c r="B112" s="1">
        <v>797.87</v>
      </c>
      <c r="C112" s="1">
        <v>40925.870000000003</v>
      </c>
      <c r="D112" s="1">
        <v>2.3228</v>
      </c>
    </row>
    <row r="113" spans="1:4" x14ac:dyDescent="0.25">
      <c r="A113" s="2">
        <v>39933</v>
      </c>
      <c r="B113" s="1">
        <v>872.81</v>
      </c>
      <c r="C113" s="1">
        <v>47289.53</v>
      </c>
      <c r="D113" s="1">
        <v>2.1903999999999999</v>
      </c>
    </row>
    <row r="114" spans="1:4" x14ac:dyDescent="0.25">
      <c r="A114" s="2">
        <v>39962</v>
      </c>
      <c r="B114" s="1">
        <v>919.14</v>
      </c>
      <c r="C114" s="1">
        <v>53197.73</v>
      </c>
      <c r="D114" s="1">
        <v>1.9702</v>
      </c>
    </row>
    <row r="115" spans="1:4" x14ac:dyDescent="0.25">
      <c r="A115" s="2">
        <v>39994</v>
      </c>
      <c r="B115" s="1">
        <v>919.32</v>
      </c>
      <c r="C115" s="1">
        <v>51465.46</v>
      </c>
      <c r="D115" s="1">
        <v>1.9518</v>
      </c>
    </row>
    <row r="116" spans="1:4" x14ac:dyDescent="0.25">
      <c r="A116" s="2">
        <v>40025</v>
      </c>
      <c r="B116" s="1">
        <v>987.48</v>
      </c>
      <c r="C116" s="1">
        <v>54765.72</v>
      </c>
      <c r="D116" s="1">
        <v>1.8651</v>
      </c>
    </row>
    <row r="117" spans="1:4" x14ac:dyDescent="0.25">
      <c r="A117" s="2">
        <v>40056</v>
      </c>
      <c r="B117" s="1">
        <v>1020.62</v>
      </c>
      <c r="C117" s="1">
        <v>56488.98</v>
      </c>
      <c r="D117" s="1">
        <v>1.8803999999999998</v>
      </c>
    </row>
    <row r="118" spans="1:4" x14ac:dyDescent="0.25">
      <c r="A118" s="2">
        <v>40086</v>
      </c>
      <c r="B118" s="1">
        <v>1057.08</v>
      </c>
      <c r="C118" s="1">
        <v>61517.89</v>
      </c>
      <c r="D118" s="1">
        <v>1.7669999999999999</v>
      </c>
    </row>
    <row r="119" spans="1:4" x14ac:dyDescent="0.25">
      <c r="A119" s="2">
        <v>40116</v>
      </c>
      <c r="B119" s="1">
        <v>1036.19</v>
      </c>
      <c r="C119" s="1">
        <v>61545.5</v>
      </c>
      <c r="D119" s="1">
        <v>1.7612000000000001</v>
      </c>
    </row>
    <row r="120" spans="1:4" x14ac:dyDescent="0.25">
      <c r="A120" s="2">
        <v>40147</v>
      </c>
      <c r="B120" s="1">
        <v>1095.6300000000001</v>
      </c>
      <c r="C120" s="1">
        <v>67044.44</v>
      </c>
      <c r="D120" s="1">
        <v>1.7557</v>
      </c>
    </row>
    <row r="121" spans="1:4" x14ac:dyDescent="0.25">
      <c r="A121" s="2">
        <v>40178</v>
      </c>
      <c r="B121" s="1">
        <v>1115.0999999999999</v>
      </c>
      <c r="C121" s="1">
        <v>68588.41</v>
      </c>
      <c r="D121" s="1">
        <v>1.7444999999999999</v>
      </c>
    </row>
    <row r="122" spans="1:4" x14ac:dyDescent="0.25">
      <c r="A122" s="2">
        <v>40207</v>
      </c>
      <c r="B122" s="1">
        <v>1073.8699999999999</v>
      </c>
      <c r="C122" s="1">
        <v>65401.77</v>
      </c>
      <c r="D122" s="1">
        <v>1.895</v>
      </c>
    </row>
    <row r="123" spans="1:4" x14ac:dyDescent="0.25">
      <c r="A123" s="2">
        <v>40235</v>
      </c>
      <c r="B123" s="1">
        <v>1104.49</v>
      </c>
      <c r="C123" s="1">
        <v>66503.27</v>
      </c>
      <c r="D123" s="1">
        <v>1.8075999999999999</v>
      </c>
    </row>
    <row r="124" spans="1:4" x14ac:dyDescent="0.25">
      <c r="A124" s="2">
        <v>40268</v>
      </c>
      <c r="B124" s="1">
        <v>1169.43</v>
      </c>
      <c r="C124" s="1">
        <v>70371.539999999994</v>
      </c>
      <c r="D124" s="1">
        <v>1.7812999999999999</v>
      </c>
    </row>
    <row r="125" spans="1:4" x14ac:dyDescent="0.25">
      <c r="A125" s="2">
        <v>40298</v>
      </c>
      <c r="B125" s="1">
        <v>1186.69</v>
      </c>
      <c r="C125" s="1">
        <v>67529.73</v>
      </c>
      <c r="D125" s="1">
        <v>1.7393999999999998</v>
      </c>
    </row>
    <row r="126" spans="1:4" x14ac:dyDescent="0.25">
      <c r="A126" s="2">
        <v>40329</v>
      </c>
      <c r="B126" s="1">
        <v>1089.4100000000001</v>
      </c>
      <c r="C126" s="1">
        <v>63046.51</v>
      </c>
      <c r="D126" s="1">
        <v>1.8209</v>
      </c>
    </row>
    <row r="127" spans="1:4" x14ac:dyDescent="0.25">
      <c r="A127" s="2">
        <v>40359</v>
      </c>
      <c r="B127" s="1">
        <v>1030.71</v>
      </c>
      <c r="C127" s="1">
        <v>60935.9</v>
      </c>
      <c r="D127" s="1">
        <v>1.8047</v>
      </c>
    </row>
    <row r="128" spans="1:4" x14ac:dyDescent="0.25">
      <c r="A128" s="2">
        <v>40389</v>
      </c>
      <c r="B128" s="1">
        <v>1101.5999999999999</v>
      </c>
      <c r="C128" s="1">
        <v>67515.399999999994</v>
      </c>
      <c r="D128" s="1">
        <v>1.7549000000000001</v>
      </c>
    </row>
    <row r="129" spans="1:4" x14ac:dyDescent="0.25">
      <c r="A129" s="2">
        <v>40421</v>
      </c>
      <c r="B129" s="1">
        <v>1049.33</v>
      </c>
      <c r="C129" s="1">
        <v>65145.45</v>
      </c>
      <c r="D129" s="1">
        <v>1.7559</v>
      </c>
    </row>
    <row r="130" spans="1:4" x14ac:dyDescent="0.25">
      <c r="A130" s="2">
        <v>40451</v>
      </c>
      <c r="B130" s="1">
        <v>1141.2</v>
      </c>
      <c r="C130" s="1">
        <v>69429.78</v>
      </c>
      <c r="D130" s="1">
        <v>1.6873</v>
      </c>
    </row>
    <row r="131" spans="1:4" x14ac:dyDescent="0.25">
      <c r="A131" s="2">
        <v>40480</v>
      </c>
      <c r="B131" s="1">
        <v>1183.26</v>
      </c>
      <c r="C131" s="1">
        <v>70673.3</v>
      </c>
      <c r="D131" s="1">
        <v>1.6991000000000001</v>
      </c>
    </row>
    <row r="132" spans="1:4" x14ac:dyDescent="0.25">
      <c r="A132" s="2">
        <v>40512</v>
      </c>
      <c r="B132" s="1">
        <v>1180.55</v>
      </c>
      <c r="C132" s="1">
        <v>67705.399999999994</v>
      </c>
      <c r="D132" s="1">
        <v>1.7143000000000002</v>
      </c>
    </row>
    <row r="133" spans="1:4" x14ac:dyDescent="0.25">
      <c r="A133" s="2">
        <v>40543</v>
      </c>
      <c r="B133" s="1">
        <v>1257.6400000000001</v>
      </c>
      <c r="C133" s="1">
        <v>69304.81</v>
      </c>
      <c r="D133" s="1">
        <v>1.6613</v>
      </c>
    </row>
    <row r="134" spans="1:4" x14ac:dyDescent="0.25">
      <c r="A134" s="2">
        <v>40574</v>
      </c>
      <c r="B134" s="1">
        <v>1286.1199999999999</v>
      </c>
      <c r="C134" s="1">
        <v>66574.880000000005</v>
      </c>
      <c r="D134" s="1">
        <v>1.667</v>
      </c>
    </row>
    <row r="135" spans="1:4" x14ac:dyDescent="0.25">
      <c r="A135" s="2">
        <v>40602</v>
      </c>
      <c r="B135" s="1">
        <v>1327.22</v>
      </c>
      <c r="C135" s="1">
        <v>67383.22</v>
      </c>
      <c r="D135" s="1">
        <v>1.6642999999999999</v>
      </c>
    </row>
    <row r="136" spans="1:4" x14ac:dyDescent="0.25">
      <c r="A136" s="2">
        <v>40633</v>
      </c>
      <c r="B136" s="1">
        <v>1325.83</v>
      </c>
      <c r="C136" s="1">
        <v>68586.7</v>
      </c>
      <c r="D136" s="1">
        <v>1.6318000000000001</v>
      </c>
    </row>
    <row r="137" spans="1:4" x14ac:dyDescent="0.25">
      <c r="A137" s="2">
        <v>40662</v>
      </c>
      <c r="B137" s="1">
        <v>1363.61</v>
      </c>
      <c r="C137" s="1">
        <v>66132.86</v>
      </c>
      <c r="D137" s="1">
        <v>1.5754000000000001</v>
      </c>
    </row>
    <row r="138" spans="1:4" x14ac:dyDescent="0.25">
      <c r="A138" s="2">
        <v>40694</v>
      </c>
      <c r="B138" s="1">
        <v>1345.2</v>
      </c>
      <c r="C138" s="1">
        <v>64620.08</v>
      </c>
      <c r="D138" s="1">
        <v>1.5800999999999998</v>
      </c>
    </row>
    <row r="139" spans="1:4" x14ac:dyDescent="0.25">
      <c r="A139" s="2">
        <v>40724</v>
      </c>
      <c r="B139" s="1">
        <v>1320.64</v>
      </c>
      <c r="C139" s="1">
        <v>62403.64</v>
      </c>
      <c r="D139" s="1">
        <v>1.5632999999999999</v>
      </c>
    </row>
    <row r="140" spans="1:4" x14ac:dyDescent="0.25">
      <c r="A140" s="2">
        <v>40753</v>
      </c>
      <c r="B140" s="1">
        <v>1292.28</v>
      </c>
      <c r="C140" s="1">
        <v>58823.45</v>
      </c>
      <c r="D140" s="1">
        <v>1.5493000000000001</v>
      </c>
    </row>
    <row r="141" spans="1:4" x14ac:dyDescent="0.25">
      <c r="A141" s="2">
        <v>40786</v>
      </c>
      <c r="B141" s="1">
        <v>1218.8900000000001</v>
      </c>
      <c r="C141" s="1">
        <v>56495.12</v>
      </c>
      <c r="D141" s="1">
        <v>1.5895999999999999</v>
      </c>
    </row>
    <row r="142" spans="1:4" x14ac:dyDescent="0.25">
      <c r="A142" s="2">
        <v>40816</v>
      </c>
      <c r="B142" s="1">
        <v>1131.42</v>
      </c>
      <c r="C142" s="1">
        <v>52324.42</v>
      </c>
      <c r="D142" s="1">
        <v>1.8793</v>
      </c>
    </row>
    <row r="143" spans="1:4" x14ac:dyDescent="0.25">
      <c r="A143" s="2">
        <v>40847</v>
      </c>
      <c r="B143" s="1">
        <v>1253.3</v>
      </c>
      <c r="C143" s="1">
        <v>58338.39</v>
      </c>
      <c r="D143" s="1">
        <v>1.7157</v>
      </c>
    </row>
    <row r="144" spans="1:4" x14ac:dyDescent="0.25">
      <c r="A144" s="2">
        <v>40877</v>
      </c>
      <c r="B144" s="1">
        <v>1246.96</v>
      </c>
      <c r="C144" s="1">
        <v>56874.98</v>
      </c>
      <c r="D144" s="1">
        <v>1.8085</v>
      </c>
    </row>
    <row r="145" spans="1:4" x14ac:dyDescent="0.25">
      <c r="A145" s="2">
        <v>40907</v>
      </c>
      <c r="B145" s="1">
        <v>1257.5999999999999</v>
      </c>
      <c r="C145" s="1">
        <v>56754.080000000002</v>
      </c>
      <c r="D145" s="1">
        <v>1.8668</v>
      </c>
    </row>
    <row r="146" spans="1:4" x14ac:dyDescent="0.25">
      <c r="A146" s="2">
        <v>40939</v>
      </c>
      <c r="B146" s="1">
        <v>1312.41</v>
      </c>
      <c r="C146" s="1">
        <v>63072.31</v>
      </c>
      <c r="D146" s="1">
        <v>1.7467999999999999</v>
      </c>
    </row>
    <row r="147" spans="1:4" x14ac:dyDescent="0.25">
      <c r="A147" s="2">
        <v>40968</v>
      </c>
      <c r="B147" s="1">
        <v>1365.68</v>
      </c>
      <c r="C147" s="1">
        <v>65811.73</v>
      </c>
      <c r="D147" s="1">
        <v>1.7174</v>
      </c>
    </row>
    <row r="148" spans="1:4" x14ac:dyDescent="0.25">
      <c r="A148" s="2">
        <v>40998</v>
      </c>
      <c r="B148" s="1">
        <v>1408.47</v>
      </c>
      <c r="C148" s="1">
        <v>64510.97</v>
      </c>
      <c r="D148" s="1">
        <v>1.8268</v>
      </c>
    </row>
    <row r="149" spans="1:4" x14ac:dyDescent="0.25">
      <c r="A149" s="2">
        <v>41029</v>
      </c>
      <c r="B149" s="1">
        <v>1397.91</v>
      </c>
      <c r="C149" s="1">
        <v>61820.26</v>
      </c>
      <c r="D149" s="1">
        <v>1.9083000000000001</v>
      </c>
    </row>
    <row r="150" spans="1:4" x14ac:dyDescent="0.25">
      <c r="A150" s="2">
        <v>41060</v>
      </c>
      <c r="B150" s="1">
        <v>1310.33</v>
      </c>
      <c r="C150" s="1">
        <v>54490.41</v>
      </c>
      <c r="D150" s="1">
        <v>2.0226999999999999</v>
      </c>
    </row>
    <row r="151" spans="1:4" x14ac:dyDescent="0.25">
      <c r="A151" s="2">
        <v>41089</v>
      </c>
      <c r="B151" s="1">
        <v>1362.16</v>
      </c>
      <c r="C151" s="1">
        <v>54354.63</v>
      </c>
      <c r="D151" s="1">
        <v>2.0093999999999999</v>
      </c>
    </row>
    <row r="152" spans="1:4" x14ac:dyDescent="0.25">
      <c r="A152" s="2">
        <v>41121</v>
      </c>
      <c r="B152" s="1">
        <v>1379.32</v>
      </c>
      <c r="C152" s="1">
        <v>56097.05</v>
      </c>
      <c r="D152" s="1">
        <v>2.0569000000000002</v>
      </c>
    </row>
    <row r="153" spans="1:4" x14ac:dyDescent="0.25">
      <c r="A153" s="2">
        <v>41152</v>
      </c>
      <c r="B153" s="1">
        <v>1406.58</v>
      </c>
      <c r="C153" s="1">
        <v>57061.45</v>
      </c>
      <c r="D153" s="1">
        <v>2.0308000000000002</v>
      </c>
    </row>
    <row r="154" spans="1:4" x14ac:dyDescent="0.25">
      <c r="A154" s="2">
        <v>41180</v>
      </c>
      <c r="B154" s="1">
        <v>1440.67</v>
      </c>
      <c r="C154" s="1">
        <v>59175.86</v>
      </c>
      <c r="D154" s="1">
        <v>2.0264000000000002</v>
      </c>
    </row>
    <row r="155" spans="1:4" x14ac:dyDescent="0.25">
      <c r="A155" s="2">
        <v>41213</v>
      </c>
      <c r="B155" s="1">
        <v>1412.16</v>
      </c>
      <c r="C155" s="1">
        <v>57068.18</v>
      </c>
      <c r="D155" s="1">
        <v>2.0308000000000002</v>
      </c>
    </row>
    <row r="156" spans="1:4" x14ac:dyDescent="0.25">
      <c r="A156" s="2">
        <v>41243</v>
      </c>
      <c r="B156" s="1">
        <v>1416.18</v>
      </c>
      <c r="C156" s="1">
        <v>57474.57</v>
      </c>
      <c r="D156" s="1">
        <v>2.1360000000000001</v>
      </c>
    </row>
    <row r="157" spans="1:4" x14ac:dyDescent="0.25">
      <c r="A157" s="2">
        <v>41274</v>
      </c>
      <c r="B157" s="1">
        <v>1426.19</v>
      </c>
      <c r="C157" s="1">
        <v>60952.08</v>
      </c>
      <c r="D157" s="1">
        <v>2.0516000000000001</v>
      </c>
    </row>
    <row r="158" spans="1:4" x14ac:dyDescent="0.25">
      <c r="A158" s="2">
        <v>41305</v>
      </c>
      <c r="B158" s="1">
        <v>1498.11</v>
      </c>
      <c r="C158" s="1">
        <v>59761.49</v>
      </c>
      <c r="D158" s="1">
        <v>1.9915</v>
      </c>
    </row>
    <row r="159" spans="1:4" x14ac:dyDescent="0.25">
      <c r="A159" s="2">
        <v>41333</v>
      </c>
      <c r="B159" s="1">
        <v>1514.68</v>
      </c>
      <c r="C159" s="1">
        <v>57424.29</v>
      </c>
      <c r="D159" s="1">
        <v>1.9784999999999999</v>
      </c>
    </row>
    <row r="160" spans="1:4" x14ac:dyDescent="0.25">
      <c r="A160" s="2">
        <v>41362</v>
      </c>
      <c r="B160" s="1">
        <v>1569.19</v>
      </c>
      <c r="C160" s="1">
        <v>56352.09</v>
      </c>
      <c r="D160" s="1">
        <v>2.0217000000000001</v>
      </c>
    </row>
    <row r="161" spans="1:4" x14ac:dyDescent="0.25">
      <c r="A161" s="2">
        <v>41394</v>
      </c>
      <c r="B161" s="1">
        <v>1597.57</v>
      </c>
      <c r="C161" s="1">
        <v>55910.37</v>
      </c>
      <c r="D161" s="1">
        <v>2.0013000000000001</v>
      </c>
    </row>
    <row r="162" spans="1:4" x14ac:dyDescent="0.25">
      <c r="A162" s="2">
        <v>41425</v>
      </c>
      <c r="B162" s="1">
        <v>1630.74</v>
      </c>
      <c r="C162" s="1">
        <v>53506.080000000002</v>
      </c>
      <c r="D162" s="1">
        <v>2.1410999999999998</v>
      </c>
    </row>
    <row r="163" spans="1:4" x14ac:dyDescent="0.25">
      <c r="A163" s="2">
        <v>41453</v>
      </c>
      <c r="B163" s="1">
        <v>1606.28</v>
      </c>
      <c r="C163" s="1">
        <v>47457.13</v>
      </c>
      <c r="D163" s="1">
        <v>2.2317</v>
      </c>
    </row>
    <row r="164" spans="1:4" x14ac:dyDescent="0.25">
      <c r="A164" s="2">
        <v>41486</v>
      </c>
      <c r="B164" s="1">
        <v>1685.73</v>
      </c>
      <c r="C164" s="1">
        <v>48234.49</v>
      </c>
      <c r="D164" s="1">
        <v>2.2766000000000002</v>
      </c>
    </row>
    <row r="165" spans="1:4" x14ac:dyDescent="0.25">
      <c r="A165" s="2">
        <v>41516</v>
      </c>
      <c r="B165" s="1">
        <v>1632.97</v>
      </c>
      <c r="C165" s="1">
        <v>50011.75</v>
      </c>
      <c r="D165" s="1">
        <v>2.3855</v>
      </c>
    </row>
    <row r="166" spans="1:4" x14ac:dyDescent="0.25">
      <c r="A166" s="2">
        <v>41547</v>
      </c>
      <c r="B166" s="1">
        <v>1681.55</v>
      </c>
      <c r="C166" s="1">
        <v>52338.19</v>
      </c>
      <c r="D166" s="1">
        <v>2.2170000000000001</v>
      </c>
    </row>
    <row r="167" spans="1:4" x14ac:dyDescent="0.25">
      <c r="A167" s="2">
        <v>41578</v>
      </c>
      <c r="B167" s="1">
        <v>1756.54</v>
      </c>
      <c r="C167" s="1">
        <v>54256.2</v>
      </c>
      <c r="D167" s="1">
        <v>2.2397999999999998</v>
      </c>
    </row>
    <row r="168" spans="1:4" x14ac:dyDescent="0.25">
      <c r="A168" s="2">
        <v>41607</v>
      </c>
      <c r="B168" s="1">
        <v>1805.81</v>
      </c>
      <c r="C168" s="1">
        <v>52482.49</v>
      </c>
      <c r="D168" s="1">
        <v>2.3359999999999999</v>
      </c>
    </row>
    <row r="169" spans="1:4" x14ac:dyDescent="0.25">
      <c r="A169" s="2">
        <v>41639</v>
      </c>
      <c r="B169" s="1">
        <v>1848.36</v>
      </c>
      <c r="C169" s="1">
        <v>51507.16</v>
      </c>
      <c r="D169" s="1">
        <v>2.3620999999999999</v>
      </c>
    </row>
    <row r="170" spans="1:4" x14ac:dyDescent="0.25">
      <c r="A170" s="2">
        <v>41670</v>
      </c>
      <c r="B170" s="1">
        <v>1782.59</v>
      </c>
      <c r="C170" s="1">
        <v>47638.99</v>
      </c>
      <c r="D170" s="1">
        <v>2.4127999999999998</v>
      </c>
    </row>
    <row r="171" spans="1:4" x14ac:dyDescent="0.25">
      <c r="A171" s="2">
        <v>41698</v>
      </c>
      <c r="B171" s="1">
        <v>1859.45</v>
      </c>
      <c r="C171" s="1">
        <v>47094.400000000001</v>
      </c>
      <c r="D171" s="1">
        <v>2.3443000000000001</v>
      </c>
    </row>
    <row r="172" spans="1:4" x14ac:dyDescent="0.25">
      <c r="A172" s="2">
        <v>41729</v>
      </c>
      <c r="B172" s="1">
        <v>1872.34</v>
      </c>
      <c r="C172" s="1">
        <v>50414.92</v>
      </c>
      <c r="D172" s="1">
        <v>2.2719</v>
      </c>
    </row>
    <row r="173" spans="1:4" x14ac:dyDescent="0.25">
      <c r="A173" s="2">
        <v>41759</v>
      </c>
      <c r="B173" s="1">
        <v>1883.95</v>
      </c>
      <c r="C173" s="1">
        <v>51626.69</v>
      </c>
      <c r="D173" s="1">
        <v>2.2323</v>
      </c>
    </row>
    <row r="174" spans="1:4" x14ac:dyDescent="0.25">
      <c r="A174" s="2">
        <v>41789</v>
      </c>
      <c r="B174" s="1">
        <v>1923.57</v>
      </c>
      <c r="C174" s="1">
        <v>51239.34</v>
      </c>
      <c r="D174" s="1">
        <v>2.2414999999999998</v>
      </c>
    </row>
    <row r="175" spans="1:4" x14ac:dyDescent="0.25">
      <c r="A175" s="2">
        <v>41820</v>
      </c>
      <c r="B175" s="1">
        <v>1960.23</v>
      </c>
      <c r="C175" s="1">
        <v>53168.22</v>
      </c>
      <c r="D175" s="1">
        <v>2.2143000000000002</v>
      </c>
    </row>
    <row r="176" spans="1:4" x14ac:dyDescent="0.25">
      <c r="A176" s="2">
        <v>41851</v>
      </c>
      <c r="B176" s="1">
        <v>1930.67</v>
      </c>
      <c r="C176" s="1">
        <v>55829.41</v>
      </c>
      <c r="D176" s="1">
        <v>2.2635999999999998</v>
      </c>
    </row>
    <row r="177" spans="1:4" x14ac:dyDescent="0.25">
      <c r="A177" s="2">
        <v>41880</v>
      </c>
      <c r="B177" s="1">
        <v>2003.37</v>
      </c>
      <c r="C177" s="1">
        <v>61288.15</v>
      </c>
      <c r="D177" s="1">
        <v>2.2359</v>
      </c>
    </row>
    <row r="178" spans="1:4" x14ac:dyDescent="0.25">
      <c r="A178" s="2">
        <v>41912</v>
      </c>
      <c r="B178" s="1">
        <v>1972.29</v>
      </c>
      <c r="C178" s="1">
        <v>54115.98</v>
      </c>
      <c r="D178" s="1">
        <v>2.4468999999999999</v>
      </c>
    </row>
    <row r="179" spans="1:4" x14ac:dyDescent="0.25">
      <c r="A179" s="2">
        <v>41943</v>
      </c>
      <c r="B179" s="1">
        <v>2018.05</v>
      </c>
      <c r="C179" s="1">
        <v>54628.6</v>
      </c>
      <c r="D179" s="1">
        <v>2.4778000000000002</v>
      </c>
    </row>
    <row r="180" spans="1:4" x14ac:dyDescent="0.25">
      <c r="A180" s="2">
        <v>41971</v>
      </c>
      <c r="B180" s="1">
        <v>2067.56</v>
      </c>
      <c r="C180" s="1">
        <v>54724</v>
      </c>
      <c r="D180" s="1">
        <v>2.5653999999999999</v>
      </c>
    </row>
    <row r="181" spans="1:4" x14ac:dyDescent="0.25">
      <c r="A181" s="2">
        <v>42004</v>
      </c>
      <c r="B181" s="1">
        <v>2058.9</v>
      </c>
      <c r="C181" s="1">
        <v>50007.41</v>
      </c>
      <c r="D181" s="1">
        <v>2.6576</v>
      </c>
    </row>
    <row r="182" spans="1:4" x14ac:dyDescent="0.25">
      <c r="A182" s="2">
        <v>42034</v>
      </c>
      <c r="B182" s="1">
        <v>1994.99</v>
      </c>
      <c r="C182" s="1">
        <v>46907.68</v>
      </c>
      <c r="D182" s="1">
        <v>2.6829000000000001</v>
      </c>
    </row>
    <row r="183" spans="1:4" x14ac:dyDescent="0.25">
      <c r="A183" s="2">
        <v>42062</v>
      </c>
      <c r="B183" s="1">
        <v>2104.5</v>
      </c>
      <c r="C183" s="1">
        <v>51583.09</v>
      </c>
      <c r="D183" s="1">
        <v>2.8411999999999997</v>
      </c>
    </row>
    <row r="184" spans="1:4" x14ac:dyDescent="0.25">
      <c r="A184" s="2">
        <v>42094</v>
      </c>
      <c r="B184" s="1">
        <v>2067.89</v>
      </c>
      <c r="C184" s="1">
        <v>51150.16</v>
      </c>
      <c r="D184" s="1">
        <v>3.1966999999999999</v>
      </c>
    </row>
    <row r="185" spans="1:4" x14ac:dyDescent="0.25">
      <c r="A185" s="2">
        <v>42124</v>
      </c>
      <c r="B185" s="1">
        <v>2085.5100000000002</v>
      </c>
      <c r="C185" s="1">
        <v>56229.38</v>
      </c>
      <c r="D185" s="1">
        <v>3.0145</v>
      </c>
    </row>
    <row r="186" spans="1:4" x14ac:dyDescent="0.25">
      <c r="A186" s="2">
        <v>42153</v>
      </c>
      <c r="B186" s="1">
        <v>2107.39</v>
      </c>
      <c r="C186" s="1">
        <v>52760.480000000003</v>
      </c>
      <c r="D186" s="1">
        <v>3.1787000000000001</v>
      </c>
    </row>
    <row r="187" spans="1:4" x14ac:dyDescent="0.25">
      <c r="A187" s="2">
        <v>42185</v>
      </c>
      <c r="B187" s="1">
        <v>2063.11</v>
      </c>
      <c r="C187" s="1">
        <v>53080.88</v>
      </c>
      <c r="D187" s="1">
        <v>3.1030000000000002</v>
      </c>
    </row>
    <row r="188" spans="1:4" x14ac:dyDescent="0.25">
      <c r="A188" s="2">
        <v>42216</v>
      </c>
      <c r="B188" s="1">
        <v>2103.84</v>
      </c>
      <c r="C188" s="1">
        <v>50864.77</v>
      </c>
      <c r="D188" s="1">
        <v>3.4214000000000002</v>
      </c>
    </row>
    <row r="189" spans="1:4" x14ac:dyDescent="0.25">
      <c r="A189" s="2">
        <v>42247</v>
      </c>
      <c r="B189" s="1">
        <v>1972.18</v>
      </c>
      <c r="C189" s="1">
        <v>46625.52</v>
      </c>
      <c r="D189" s="1">
        <v>3.6204999999999998</v>
      </c>
    </row>
    <row r="190" spans="1:4" x14ac:dyDescent="0.25">
      <c r="A190" s="2">
        <v>42277</v>
      </c>
      <c r="B190" s="1">
        <v>1920.03</v>
      </c>
      <c r="C190" s="1">
        <v>45059.34</v>
      </c>
      <c r="D190" s="1">
        <v>3.9474999999999998</v>
      </c>
    </row>
    <row r="191" spans="1:4" x14ac:dyDescent="0.25">
      <c r="A191" s="2">
        <v>42307</v>
      </c>
      <c r="B191" s="1">
        <v>2079.36</v>
      </c>
      <c r="C191" s="1">
        <v>45868.82</v>
      </c>
      <c r="D191" s="1">
        <v>3.8557999999999999</v>
      </c>
    </row>
    <row r="192" spans="1:4" x14ac:dyDescent="0.25">
      <c r="A192" s="2">
        <v>42338</v>
      </c>
      <c r="B192" s="1">
        <v>2080.41</v>
      </c>
      <c r="C192" s="1">
        <v>45120.36</v>
      </c>
      <c r="D192" s="1">
        <v>3.8673999999999999</v>
      </c>
    </row>
    <row r="193" spans="1:4" x14ac:dyDescent="0.25">
      <c r="A193" s="2">
        <v>42369</v>
      </c>
      <c r="B193" s="1">
        <v>2043.94</v>
      </c>
      <c r="C193" s="1">
        <v>43349.96</v>
      </c>
      <c r="D193" s="1">
        <v>3.9607999999999999</v>
      </c>
    </row>
    <row r="194" spans="1:4" x14ac:dyDescent="0.25">
      <c r="A194" s="2">
        <v>42398</v>
      </c>
      <c r="B194" s="1">
        <v>1940.24</v>
      </c>
      <c r="C194" s="1">
        <v>40405.99</v>
      </c>
      <c r="D194" s="1">
        <v>3.9992000000000001</v>
      </c>
    </row>
    <row r="195" spans="1:4" x14ac:dyDescent="0.25">
      <c r="A195" s="2">
        <v>42429</v>
      </c>
      <c r="B195" s="1">
        <v>1932.23</v>
      </c>
      <c r="C195" s="1">
        <v>42793.86</v>
      </c>
      <c r="D195" s="1">
        <v>4.0159000000000002</v>
      </c>
    </row>
    <row r="196" spans="1:4" x14ac:dyDescent="0.25">
      <c r="A196" s="2">
        <v>42460</v>
      </c>
      <c r="B196" s="1">
        <v>2059.7399999999998</v>
      </c>
      <c r="C196" s="1">
        <v>50055.27</v>
      </c>
      <c r="D196" s="1">
        <v>3.5922000000000001</v>
      </c>
    </row>
    <row r="197" spans="1:4" x14ac:dyDescent="0.25">
      <c r="A197" s="2">
        <v>42489</v>
      </c>
      <c r="B197" s="1">
        <v>2065.3000000000002</v>
      </c>
      <c r="C197" s="1">
        <v>53910.51</v>
      </c>
      <c r="D197" s="1">
        <v>3.4358</v>
      </c>
    </row>
    <row r="198" spans="1:4" x14ac:dyDescent="0.25">
      <c r="A198" s="2">
        <v>42521</v>
      </c>
      <c r="B198" s="1">
        <v>2096.96</v>
      </c>
      <c r="C198" s="1">
        <v>48471.71</v>
      </c>
      <c r="D198" s="1">
        <v>3.6116000000000001</v>
      </c>
    </row>
    <row r="199" spans="1:4" x14ac:dyDescent="0.25">
      <c r="A199" s="2">
        <v>42551</v>
      </c>
      <c r="B199" s="1">
        <v>2098.86</v>
      </c>
      <c r="C199" s="1">
        <v>51526.93</v>
      </c>
      <c r="D199" s="1">
        <v>3.2130000000000001</v>
      </c>
    </row>
    <row r="200" spans="1:4" x14ac:dyDescent="0.25">
      <c r="A200" s="2">
        <v>42580</v>
      </c>
      <c r="B200" s="1">
        <v>2173.6</v>
      </c>
      <c r="C200" s="1">
        <v>57308.21</v>
      </c>
      <c r="D200" s="1">
        <v>3.2488999999999999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683CB-166B-4016-B80D-A4EE83968075}">
  <dimension ref="B1:AI203"/>
  <sheetViews>
    <sheetView topLeftCell="Q1" workbookViewId="0">
      <selection activeCell="D1" sqref="D1"/>
    </sheetView>
  </sheetViews>
  <sheetFormatPr defaultRowHeight="15" x14ac:dyDescent="0.25"/>
  <cols>
    <col min="1" max="1" width="9.140625" style="1"/>
    <col min="2" max="2" width="10.7109375" style="1" bestFit="1" customWidth="1"/>
    <col min="3" max="3" width="9.7109375" style="1" bestFit="1" customWidth="1"/>
    <col min="4" max="4" width="10.85546875" style="1" bestFit="1" customWidth="1"/>
    <col min="5" max="5" width="14.28515625" style="1" bestFit="1" customWidth="1"/>
    <col min="6" max="12" width="9.140625" style="1"/>
    <col min="13" max="13" width="12" style="1" bestFit="1" customWidth="1"/>
    <col min="14" max="19" width="9.140625" style="1"/>
    <col min="20" max="20" width="12" style="1" bestFit="1" customWidth="1"/>
    <col min="21" max="27" width="9.140625" style="1"/>
    <col min="28" max="28" width="12" style="1" bestFit="1" customWidth="1"/>
    <col min="29" max="30" width="9.140625" style="1"/>
    <col min="31" max="31" width="12.42578125" style="1" bestFit="1" customWidth="1"/>
    <col min="32" max="16384" width="9.140625" style="1"/>
  </cols>
  <sheetData>
    <row r="1" spans="2:35" x14ac:dyDescent="0.25">
      <c r="H1" s="1">
        <v>1</v>
      </c>
    </row>
    <row r="2" spans="2:35" x14ac:dyDescent="0.25">
      <c r="H2" s="3" t="s">
        <v>3</v>
      </c>
      <c r="I2" s="4"/>
      <c r="J2" s="4"/>
      <c r="L2" s="3" t="s">
        <v>4</v>
      </c>
      <c r="M2" s="4"/>
      <c r="N2" s="4"/>
      <c r="P2" s="11" t="s">
        <v>5</v>
      </c>
      <c r="Q2" s="12"/>
      <c r="R2" s="12"/>
      <c r="S2" s="12"/>
      <c r="T2" s="12"/>
      <c r="U2" s="12"/>
      <c r="V2" s="13"/>
      <c r="X2" s="14" t="s">
        <v>6</v>
      </c>
      <c r="Y2" s="15"/>
      <c r="Z2" s="15"/>
      <c r="AA2" s="15"/>
      <c r="AB2" s="15"/>
      <c r="AC2" s="15"/>
      <c r="AD2" s="15"/>
      <c r="AE2" s="16"/>
      <c r="AG2" s="1">
        <v>3</v>
      </c>
      <c r="AH2" s="1">
        <v>4</v>
      </c>
      <c r="AI2" s="1">
        <v>6</v>
      </c>
    </row>
    <row r="3" spans="2:35" x14ac:dyDescent="0.25">
      <c r="H3" s="11" t="s">
        <v>7</v>
      </c>
      <c r="I3" s="12"/>
      <c r="J3" s="13"/>
      <c r="L3" s="11" t="s">
        <v>8</v>
      </c>
      <c r="M3" s="12"/>
      <c r="N3" s="13"/>
      <c r="P3" s="11" t="s">
        <v>7</v>
      </c>
      <c r="Q3" s="12"/>
      <c r="R3" s="13"/>
      <c r="S3" s="11" t="s">
        <v>8</v>
      </c>
      <c r="T3" s="12"/>
      <c r="U3" s="13"/>
      <c r="V3" s="5" t="s">
        <v>9</v>
      </c>
      <c r="X3" s="11" t="s">
        <v>7</v>
      </c>
      <c r="Y3" s="12"/>
      <c r="Z3" s="13"/>
      <c r="AA3" s="11" t="s">
        <v>8</v>
      </c>
      <c r="AB3" s="12"/>
      <c r="AC3" s="13"/>
      <c r="AD3" s="6" t="s">
        <v>9</v>
      </c>
      <c r="AE3" s="6" t="s">
        <v>10</v>
      </c>
      <c r="AF3" s="1" t="s">
        <v>11</v>
      </c>
      <c r="AG3" s="1" t="s">
        <v>12</v>
      </c>
      <c r="AH3" s="1" t="s">
        <v>13</v>
      </c>
      <c r="AI3" s="1" t="s">
        <v>14</v>
      </c>
    </row>
    <row r="4" spans="2:35" x14ac:dyDescent="0.25">
      <c r="C4" s="1" t="s">
        <v>0</v>
      </c>
      <c r="D4" s="1" t="s">
        <v>1</v>
      </c>
      <c r="E4" s="1" t="s">
        <v>2</v>
      </c>
      <c r="F4" s="1" t="s">
        <v>15</v>
      </c>
      <c r="H4" s="6" t="s">
        <v>16</v>
      </c>
      <c r="I4" s="6" t="s">
        <v>17</v>
      </c>
      <c r="J4" s="6" t="s">
        <v>18</v>
      </c>
      <c r="L4" s="6" t="s">
        <v>16</v>
      </c>
      <c r="M4" s="6" t="s">
        <v>17</v>
      </c>
      <c r="N4" s="6" t="s">
        <v>18</v>
      </c>
      <c r="P4" s="6" t="s">
        <v>16</v>
      </c>
      <c r="Q4" s="6" t="s">
        <v>17</v>
      </c>
      <c r="R4" s="6" t="s">
        <v>18</v>
      </c>
      <c r="S4" s="6" t="s">
        <v>16</v>
      </c>
      <c r="T4" s="6" t="s">
        <v>17</v>
      </c>
      <c r="U4" s="6" t="s">
        <v>18</v>
      </c>
      <c r="V4" s="6"/>
      <c r="X4" s="6" t="s">
        <v>16</v>
      </c>
      <c r="Y4" s="6" t="s">
        <v>17</v>
      </c>
      <c r="Z4" s="6" t="s">
        <v>18</v>
      </c>
      <c r="AA4" s="6" t="s">
        <v>16</v>
      </c>
      <c r="AB4" s="6" t="s">
        <v>17</v>
      </c>
      <c r="AC4" s="6" t="s">
        <v>18</v>
      </c>
      <c r="AD4" s="6"/>
      <c r="AE4" s="6">
        <v>5</v>
      </c>
    </row>
    <row r="5" spans="2:35" x14ac:dyDescent="0.25">
      <c r="B5" s="2">
        <v>36556</v>
      </c>
      <c r="C5" s="1">
        <v>1394.46</v>
      </c>
      <c r="D5" s="1">
        <v>16388.27</v>
      </c>
      <c r="E5" s="1">
        <v>1.784</v>
      </c>
      <c r="F5" s="1">
        <f>C5*E5</f>
        <v>2487.7166400000001</v>
      </c>
      <c r="H5" s="1">
        <f>J5/J5</f>
        <v>1</v>
      </c>
      <c r="I5" s="1">
        <f>H1/F5</f>
        <v>4.0197504165908541E-4</v>
      </c>
      <c r="J5" s="1">
        <f>I5*F5</f>
        <v>1</v>
      </c>
      <c r="L5" s="1">
        <f>N5/N5</f>
        <v>1</v>
      </c>
      <c r="M5" s="1">
        <f>H1/D5</f>
        <v>6.1019253405026888E-5</v>
      </c>
      <c r="N5" s="1">
        <f>M5*D5</f>
        <v>1</v>
      </c>
      <c r="P5" s="7">
        <v>0.5</v>
      </c>
      <c r="Q5" s="1">
        <f>(P5*H1)/F5</f>
        <v>2.0098752082954271E-4</v>
      </c>
      <c r="R5" s="1">
        <f>Q5*F5</f>
        <v>0.5</v>
      </c>
      <c r="S5" s="1">
        <f>1-P5</f>
        <v>0.5</v>
      </c>
      <c r="T5" s="1">
        <f>(S5*H1)/D5</f>
        <v>3.0509626702513444E-5</v>
      </c>
      <c r="U5" s="1">
        <f>T5*D5</f>
        <v>0.5</v>
      </c>
      <c r="V5" s="1">
        <f>R5+U5</f>
        <v>1</v>
      </c>
      <c r="X5" s="8">
        <f>P5</f>
        <v>0.5</v>
      </c>
      <c r="Y5" s="6">
        <f>(X5*H1)/F5</f>
        <v>2.0098752082954271E-4</v>
      </c>
      <c r="Z5" s="6">
        <f>F5*Y5</f>
        <v>0.5</v>
      </c>
      <c r="AA5" s="8">
        <f>S5</f>
        <v>0.5</v>
      </c>
      <c r="AB5" s="6">
        <f>(AA5*H1)/D5</f>
        <v>3.0509626702513444E-5</v>
      </c>
      <c r="AC5" s="6">
        <f>AB5*D5</f>
        <v>0.5</v>
      </c>
      <c r="AD5" s="6">
        <f>AC5+Z5</f>
        <v>1</v>
      </c>
      <c r="AE5" s="6" t="b">
        <f>IF($AE$4=4,AG5,IF($AE$4=3,AH5,IF($AE$4=6,AI5,TRUE)))</f>
        <v>1</v>
      </c>
      <c r="AF5" s="1">
        <f>MONTH(B5)</f>
        <v>1</v>
      </c>
      <c r="AG5" s="9" t="b">
        <f>OR(AF5=3,AF5=6,AF5=9,AF5=12)</f>
        <v>0</v>
      </c>
      <c r="AH5" s="1" t="b">
        <f>OR(AF5=4,AF5=8,AF5=12)</f>
        <v>0</v>
      </c>
      <c r="AI5" s="1" t="b">
        <f>OR(AF5=6,AF5=12)</f>
        <v>0</v>
      </c>
    </row>
    <row r="6" spans="2:35" x14ac:dyDescent="0.25">
      <c r="B6" s="2">
        <v>36585</v>
      </c>
      <c r="C6" s="1">
        <v>1366.42</v>
      </c>
      <c r="D6" s="1">
        <v>17660.2</v>
      </c>
      <c r="E6" s="1">
        <v>1.7665</v>
      </c>
      <c r="F6" s="1">
        <f t="shared" ref="F6:F69" si="0">C6*E6</f>
        <v>2413.7809299999999</v>
      </c>
      <c r="H6" s="1">
        <f t="shared" ref="H6:H69" si="1">J6/J6</f>
        <v>1</v>
      </c>
      <c r="I6" s="1">
        <f>I5</f>
        <v>4.0197504165908541E-4</v>
      </c>
      <c r="J6" s="1">
        <f t="shared" ref="J6:J69" si="2">I6*F6</f>
        <v>0.97027968989265589</v>
      </c>
      <c r="L6" s="1">
        <f>N6/N6</f>
        <v>1</v>
      </c>
      <c r="M6" s="1">
        <f>M5</f>
        <v>6.1019253405026888E-5</v>
      </c>
      <c r="N6" s="1">
        <f>M6*D6</f>
        <v>1.0776122189834558</v>
      </c>
      <c r="P6" s="7">
        <f>R6/V6</f>
        <v>0.47379438616227937</v>
      </c>
      <c r="Q6" s="1">
        <f>Q5</f>
        <v>2.0098752082954271E-4</v>
      </c>
      <c r="R6" s="1">
        <f t="shared" ref="R6:R69" si="3">Q6*F6</f>
        <v>0.48513984494632795</v>
      </c>
      <c r="S6" s="1">
        <f>U6/V6</f>
        <v>0.52620561383772069</v>
      </c>
      <c r="T6" s="1">
        <f>T5</f>
        <v>3.0509626702513444E-5</v>
      </c>
      <c r="U6" s="1">
        <f t="shared" ref="U6:U69" si="4">T6*D6</f>
        <v>0.53880610949172791</v>
      </c>
      <c r="V6" s="1">
        <f t="shared" ref="V6:V69" si="5">R6+U6</f>
        <v>1.0239459544380558</v>
      </c>
      <c r="X6" s="10">
        <f>Z6/AD6</f>
        <v>0.47379438616227937</v>
      </c>
      <c r="Y6" s="6">
        <f>IF(AE5,($X$5*AD5)/F5,Y5)</f>
        <v>2.0098752082954271E-4</v>
      </c>
      <c r="Z6" s="6">
        <f t="shared" ref="Z6:Z69" si="6">F6*Y6</f>
        <v>0.48513984494632795</v>
      </c>
      <c r="AA6" s="10">
        <f>AC6/AD6</f>
        <v>0.52620561383772069</v>
      </c>
      <c r="AB6" s="6">
        <f>IF(AE5,($AA$5*AD5)/D5,AB5)</f>
        <v>3.0509626702513444E-5</v>
      </c>
      <c r="AC6" s="6">
        <f t="shared" ref="AC6:AC69" si="7">AB6*D6</f>
        <v>0.53880610949172791</v>
      </c>
      <c r="AD6" s="6">
        <f t="shared" ref="AD6:AD69" si="8">AC6+Z6</f>
        <v>1.0239459544380558</v>
      </c>
      <c r="AE6" s="6" t="b">
        <f t="shared" ref="AE6:AE69" si="9">IF($AE$4=4,AG6,IF($AE$4=3,AH6,IF($AE$4=6,AI6,TRUE)))</f>
        <v>1</v>
      </c>
      <c r="AF6" s="1">
        <f t="shared" ref="AF6:AF69" si="10">MONTH(B6)</f>
        <v>2</v>
      </c>
      <c r="AG6" s="9" t="b">
        <f t="shared" ref="AG6:AG69" si="11">OR(AF6=3,AF6=6,AF6=9,AF6=12)</f>
        <v>0</v>
      </c>
      <c r="AH6" s="1" t="b">
        <f t="shared" ref="AH6:AH69" si="12">OR(AF6=4,AF6=8,AF6=12)</f>
        <v>0</v>
      </c>
      <c r="AI6" s="1" t="b">
        <f t="shared" ref="AI6:AI69" si="13">OR(AF6=6,AF6=12)</f>
        <v>0</v>
      </c>
    </row>
    <row r="7" spans="2:35" x14ac:dyDescent="0.25">
      <c r="B7" s="2">
        <v>36616</v>
      </c>
      <c r="C7" s="1">
        <v>1498.58</v>
      </c>
      <c r="D7" s="1">
        <v>17820.37</v>
      </c>
      <c r="E7" s="1">
        <v>1.736</v>
      </c>
      <c r="F7" s="1">
        <f t="shared" si="0"/>
        <v>2601.5348799999997</v>
      </c>
      <c r="H7" s="1">
        <f t="shared" si="1"/>
        <v>1</v>
      </c>
      <c r="I7" s="1">
        <f t="shared" ref="I7:I70" si="14">I6</f>
        <v>4.0197504165908541E-4</v>
      </c>
      <c r="J7" s="1">
        <f t="shared" si="2"/>
        <v>1.0457520917655636</v>
      </c>
      <c r="L7" s="1">
        <f t="shared" ref="L7:L70" si="15">N7/N7</f>
        <v>1</v>
      </c>
      <c r="M7" s="1">
        <f t="shared" ref="M7:M70" si="16">M6</f>
        <v>6.1019253405026888E-5</v>
      </c>
      <c r="N7" s="1">
        <f t="shared" ref="N7:N70" si="17">M7*D7</f>
        <v>1.0873856728013389</v>
      </c>
      <c r="P7" s="7">
        <f t="shared" ref="P7:P70" si="18">R7/V7</f>
        <v>0.49024123483083415</v>
      </c>
      <c r="Q7" s="1">
        <f t="shared" ref="Q7:Q70" si="19">Q6</f>
        <v>2.0098752082954271E-4</v>
      </c>
      <c r="R7" s="1">
        <f t="shared" si="3"/>
        <v>0.5228760458827818</v>
      </c>
      <c r="S7" s="1">
        <f t="shared" ref="S7:S70" si="20">U7/V7</f>
        <v>0.50975876516916574</v>
      </c>
      <c r="T7" s="1">
        <f t="shared" ref="T7:T70" si="21">T6</f>
        <v>3.0509626702513444E-5</v>
      </c>
      <c r="U7" s="1">
        <f t="shared" si="4"/>
        <v>0.54369283640066945</v>
      </c>
      <c r="V7" s="1">
        <f t="shared" si="5"/>
        <v>1.0665688822834514</v>
      </c>
      <c r="X7" s="10">
        <f t="shared" ref="X7:X70" si="22">Z7/AD7</f>
        <v>0.51646368999816683</v>
      </c>
      <c r="Y7" s="6">
        <f t="shared" ref="Y7:Y70" si="23">IF(AE6,($X$5*AD6)/F6,Y6)</f>
        <v>2.1210416026405012E-4</v>
      </c>
      <c r="Z7" s="6">
        <f t="shared" si="6"/>
        <v>0.55179637112003632</v>
      </c>
      <c r="AA7" s="10">
        <f t="shared" ref="AA7:AA70" si="24">AC7/AD7</f>
        <v>0.48353631000183311</v>
      </c>
      <c r="AB7" s="6">
        <f t="shared" ref="AB7:AB70" si="25">IF(AE6,($AA$5*AD6)/D6,AB6)</f>
        <v>2.8990213996388937E-5</v>
      </c>
      <c r="AC7" s="6">
        <f t="shared" si="7"/>
        <v>0.51661633979482946</v>
      </c>
      <c r="AD7" s="6">
        <f t="shared" si="8"/>
        <v>1.0684127109148658</v>
      </c>
      <c r="AE7" s="6" t="b">
        <f t="shared" si="9"/>
        <v>1</v>
      </c>
      <c r="AF7" s="1">
        <f t="shared" si="10"/>
        <v>3</v>
      </c>
      <c r="AG7" s="9" t="b">
        <f t="shared" si="11"/>
        <v>1</v>
      </c>
      <c r="AH7" s="1" t="b">
        <f t="shared" si="12"/>
        <v>0</v>
      </c>
      <c r="AI7" s="1" t="b">
        <f t="shared" si="13"/>
        <v>0</v>
      </c>
    </row>
    <row r="8" spans="2:35" x14ac:dyDescent="0.25">
      <c r="B8" s="2">
        <v>36644</v>
      </c>
      <c r="C8" s="1">
        <v>1452.43</v>
      </c>
      <c r="D8" s="1">
        <v>15537.6</v>
      </c>
      <c r="E8" s="1">
        <v>1.8069999999999999</v>
      </c>
      <c r="F8" s="1">
        <f t="shared" si="0"/>
        <v>2624.5410099999999</v>
      </c>
      <c r="H8" s="1">
        <f t="shared" si="1"/>
        <v>1</v>
      </c>
      <c r="I8" s="1">
        <f t="shared" si="14"/>
        <v>4.0197504165908541E-4</v>
      </c>
      <c r="J8" s="1">
        <f t="shared" si="2"/>
        <v>1.0549999818307281</v>
      </c>
      <c r="L8" s="1">
        <f t="shared" si="15"/>
        <v>1</v>
      </c>
      <c r="M8" s="1">
        <f t="shared" si="16"/>
        <v>6.1019253405026888E-5</v>
      </c>
      <c r="N8" s="1">
        <f t="shared" si="17"/>
        <v>0.94809275170594576</v>
      </c>
      <c r="P8" s="7">
        <f t="shared" si="18"/>
        <v>0.52668554189601258</v>
      </c>
      <c r="Q8" s="1">
        <f t="shared" si="19"/>
        <v>2.0098752082954271E-4</v>
      </c>
      <c r="R8" s="1">
        <f t="shared" si="3"/>
        <v>0.52749999091536404</v>
      </c>
      <c r="S8" s="1">
        <f t="shared" si="20"/>
        <v>0.47331445810398748</v>
      </c>
      <c r="T8" s="1">
        <f t="shared" si="21"/>
        <v>3.0509626702513444E-5</v>
      </c>
      <c r="U8" s="1">
        <f t="shared" si="4"/>
        <v>0.47404637585297288</v>
      </c>
      <c r="V8" s="1">
        <f t="shared" si="5"/>
        <v>1.0015463667683369</v>
      </c>
      <c r="X8" s="10">
        <f t="shared" si="22"/>
        <v>0.53640638356400561</v>
      </c>
      <c r="Y8" s="6">
        <f t="shared" si="23"/>
        <v>2.0534276113854486E-4</v>
      </c>
      <c r="Z8" s="6">
        <f t="shared" si="6"/>
        <v>0.53893049771474522</v>
      </c>
      <c r="AA8" s="10">
        <f t="shared" si="24"/>
        <v>0.46359361643599445</v>
      </c>
      <c r="AB8" s="6">
        <f t="shared" si="25"/>
        <v>2.9977287534289856E-5</v>
      </c>
      <c r="AC8" s="6">
        <f t="shared" si="7"/>
        <v>0.46577510279278206</v>
      </c>
      <c r="AD8" s="6">
        <f t="shared" si="8"/>
        <v>1.0047056005075272</v>
      </c>
      <c r="AE8" s="6" t="b">
        <f t="shared" si="9"/>
        <v>1</v>
      </c>
      <c r="AF8" s="1">
        <f t="shared" si="10"/>
        <v>4</v>
      </c>
      <c r="AG8" s="9" t="b">
        <f t="shared" si="11"/>
        <v>0</v>
      </c>
      <c r="AH8" s="1" t="b">
        <f t="shared" si="12"/>
        <v>1</v>
      </c>
      <c r="AI8" s="1" t="b">
        <f t="shared" si="13"/>
        <v>0</v>
      </c>
    </row>
    <row r="9" spans="2:35" x14ac:dyDescent="0.25">
      <c r="B9" s="2">
        <v>36677</v>
      </c>
      <c r="C9" s="1">
        <v>1420.6</v>
      </c>
      <c r="D9" s="1">
        <v>14956.61</v>
      </c>
      <c r="E9" s="1">
        <v>1.8239999999999998</v>
      </c>
      <c r="F9" s="1">
        <f t="shared" si="0"/>
        <v>2591.1743999999994</v>
      </c>
      <c r="H9" s="1">
        <f t="shared" si="1"/>
        <v>1</v>
      </c>
      <c r="I9" s="1">
        <f t="shared" si="14"/>
        <v>4.0197504165908541E-4</v>
      </c>
      <c r="J9" s="1">
        <f t="shared" si="2"/>
        <v>1.0415874373859555</v>
      </c>
      <c r="L9" s="1">
        <f t="shared" si="15"/>
        <v>1</v>
      </c>
      <c r="M9" s="1">
        <f t="shared" si="16"/>
        <v>6.1019253405026888E-5</v>
      </c>
      <c r="N9" s="1">
        <f t="shared" si="17"/>
        <v>0.91264117567015923</v>
      </c>
      <c r="P9" s="7">
        <f t="shared" si="18"/>
        <v>0.5329916010988458</v>
      </c>
      <c r="Q9" s="1">
        <f t="shared" si="19"/>
        <v>2.0098752082954271E-4</v>
      </c>
      <c r="R9" s="1">
        <f t="shared" si="3"/>
        <v>0.52079371869297775</v>
      </c>
      <c r="S9" s="1">
        <f t="shared" si="20"/>
        <v>0.46700839890115414</v>
      </c>
      <c r="T9" s="1">
        <f t="shared" si="21"/>
        <v>3.0509626702513444E-5</v>
      </c>
      <c r="U9" s="1">
        <f t="shared" si="4"/>
        <v>0.45632058783507962</v>
      </c>
      <c r="V9" s="1">
        <f t="shared" si="5"/>
        <v>0.97711430652805742</v>
      </c>
      <c r="X9" s="10">
        <f t="shared" si="22"/>
        <v>0.50632834507127911</v>
      </c>
      <c r="Y9" s="6">
        <f t="shared" si="23"/>
        <v>1.9140596330547094E-4</v>
      </c>
      <c r="Z9" s="6">
        <f t="shared" si="6"/>
        <v>0.49596623212447555</v>
      </c>
      <c r="AA9" s="10">
        <f t="shared" si="24"/>
        <v>0.49367165492872084</v>
      </c>
      <c r="AB9" s="6">
        <f t="shared" si="25"/>
        <v>3.2331428293543635E-5</v>
      </c>
      <c r="AC9" s="6">
        <f t="shared" si="7"/>
        <v>0.48356856372949769</v>
      </c>
      <c r="AD9" s="6">
        <f t="shared" si="8"/>
        <v>0.97953479585397329</v>
      </c>
      <c r="AE9" s="6" t="b">
        <f t="shared" si="9"/>
        <v>1</v>
      </c>
      <c r="AF9" s="1">
        <f t="shared" si="10"/>
        <v>5</v>
      </c>
      <c r="AG9" s="9" t="b">
        <f t="shared" si="11"/>
        <v>0</v>
      </c>
      <c r="AH9" s="1" t="b">
        <f t="shared" si="12"/>
        <v>0</v>
      </c>
      <c r="AI9" s="1" t="b">
        <f t="shared" si="13"/>
        <v>0</v>
      </c>
    </row>
    <row r="10" spans="2:35" x14ac:dyDescent="0.25">
      <c r="B10" s="2">
        <v>36707</v>
      </c>
      <c r="C10" s="1">
        <v>1454.6</v>
      </c>
      <c r="D10" s="1">
        <v>16727.95</v>
      </c>
      <c r="E10" s="1">
        <v>1.806</v>
      </c>
      <c r="F10" s="1">
        <f t="shared" si="0"/>
        <v>2627.0075999999999</v>
      </c>
      <c r="H10" s="1">
        <f t="shared" si="1"/>
        <v>1</v>
      </c>
      <c r="I10" s="1">
        <f t="shared" si="14"/>
        <v>4.0197504165908541E-4</v>
      </c>
      <c r="J10" s="1">
        <f t="shared" si="2"/>
        <v>1.0559914894487339</v>
      </c>
      <c r="L10" s="1">
        <f t="shared" si="15"/>
        <v>1</v>
      </c>
      <c r="M10" s="1">
        <f t="shared" si="16"/>
        <v>6.1019253405026888E-5</v>
      </c>
      <c r="N10" s="1">
        <f t="shared" si="17"/>
        <v>1.0207270199966196</v>
      </c>
      <c r="P10" s="7">
        <f t="shared" si="18"/>
        <v>0.50849043076654921</v>
      </c>
      <c r="Q10" s="1">
        <f t="shared" si="19"/>
        <v>2.0098752082954271E-4</v>
      </c>
      <c r="R10" s="1">
        <f t="shared" si="3"/>
        <v>0.52799574472436694</v>
      </c>
      <c r="S10" s="1">
        <f t="shared" si="20"/>
        <v>0.49150956923345074</v>
      </c>
      <c r="T10" s="1">
        <f t="shared" si="21"/>
        <v>3.0509626702513444E-5</v>
      </c>
      <c r="U10" s="1">
        <f t="shared" si="4"/>
        <v>0.51036350999830982</v>
      </c>
      <c r="V10" s="1">
        <f t="shared" si="5"/>
        <v>1.0383592547226768</v>
      </c>
      <c r="X10" s="10">
        <f t="shared" si="22"/>
        <v>0.4754713464981502</v>
      </c>
      <c r="Y10" s="6">
        <f t="shared" si="23"/>
        <v>1.8901367577843728E-4</v>
      </c>
      <c r="Z10" s="6">
        <f t="shared" si="6"/>
        <v>0.49654036277389063</v>
      </c>
      <c r="AA10" s="10">
        <f t="shared" si="24"/>
        <v>0.52452865350184985</v>
      </c>
      <c r="AB10" s="6">
        <f t="shared" si="25"/>
        <v>3.2745882785403018E-5</v>
      </c>
      <c r="AC10" s="6">
        <f t="shared" si="7"/>
        <v>0.5477714899400824</v>
      </c>
      <c r="AD10" s="6">
        <f t="shared" si="8"/>
        <v>1.044311852713973</v>
      </c>
      <c r="AE10" s="6" t="b">
        <f t="shared" si="9"/>
        <v>1</v>
      </c>
      <c r="AF10" s="1">
        <f t="shared" si="10"/>
        <v>6</v>
      </c>
      <c r="AG10" s="9" t="b">
        <f t="shared" si="11"/>
        <v>1</v>
      </c>
      <c r="AH10" s="1" t="b">
        <f t="shared" si="12"/>
        <v>0</v>
      </c>
      <c r="AI10" s="1" t="b">
        <f t="shared" si="13"/>
        <v>1</v>
      </c>
    </row>
    <row r="11" spans="2:35" x14ac:dyDescent="0.25">
      <c r="B11" s="2">
        <v>36738</v>
      </c>
      <c r="C11" s="1">
        <v>1430.83</v>
      </c>
      <c r="D11" s="1">
        <v>16454.599999999999</v>
      </c>
      <c r="E11" s="1">
        <v>1.7814999999999999</v>
      </c>
      <c r="F11" s="1">
        <f t="shared" si="0"/>
        <v>2549.0236449999998</v>
      </c>
      <c r="H11" s="1">
        <f t="shared" si="1"/>
        <v>1</v>
      </c>
      <c r="I11" s="1">
        <f t="shared" si="14"/>
        <v>4.0197504165908541E-4</v>
      </c>
      <c r="J11" s="1">
        <f t="shared" si="2"/>
        <v>1.0246438858888687</v>
      </c>
      <c r="L11" s="1">
        <f t="shared" si="15"/>
        <v>1</v>
      </c>
      <c r="M11" s="1">
        <f t="shared" si="16"/>
        <v>6.1019253405026888E-5</v>
      </c>
      <c r="N11" s="1">
        <f t="shared" si="17"/>
        <v>1.0040474070783554</v>
      </c>
      <c r="P11" s="7">
        <f t="shared" si="18"/>
        <v>0.5050762969412631</v>
      </c>
      <c r="Q11" s="1">
        <f t="shared" si="19"/>
        <v>2.0098752082954271E-4</v>
      </c>
      <c r="R11" s="1">
        <f t="shared" si="3"/>
        <v>0.51232194294443434</v>
      </c>
      <c r="S11" s="1">
        <f t="shared" si="20"/>
        <v>0.4949237030587369</v>
      </c>
      <c r="T11" s="1">
        <f t="shared" si="21"/>
        <v>3.0509626702513444E-5</v>
      </c>
      <c r="U11" s="1">
        <f t="shared" si="4"/>
        <v>0.50202370353917769</v>
      </c>
      <c r="V11" s="1">
        <f t="shared" si="5"/>
        <v>1.014345646483612</v>
      </c>
      <c r="X11" s="10">
        <f t="shared" si="22"/>
        <v>0.49658527747726489</v>
      </c>
      <c r="Y11" s="6">
        <f t="shared" si="23"/>
        <v>1.9876452826287464E-4</v>
      </c>
      <c r="Z11" s="6">
        <f t="shared" si="6"/>
        <v>0.50665548232933821</v>
      </c>
      <c r="AA11" s="10">
        <f t="shared" si="24"/>
        <v>0.50341472252273511</v>
      </c>
      <c r="AB11" s="6">
        <f t="shared" si="25"/>
        <v>3.1214579572331726E-5</v>
      </c>
      <c r="AC11" s="6">
        <f t="shared" si="7"/>
        <v>0.51362342103088954</v>
      </c>
      <c r="AD11" s="6">
        <f t="shared" si="8"/>
        <v>1.0202789033602278</v>
      </c>
      <c r="AE11" s="6" t="b">
        <f t="shared" si="9"/>
        <v>1</v>
      </c>
      <c r="AF11" s="1">
        <f t="shared" si="10"/>
        <v>7</v>
      </c>
      <c r="AG11" s="9" t="b">
        <f t="shared" si="11"/>
        <v>0</v>
      </c>
      <c r="AH11" s="1" t="b">
        <f t="shared" si="12"/>
        <v>0</v>
      </c>
      <c r="AI11" s="1" t="b">
        <f t="shared" si="13"/>
        <v>0</v>
      </c>
    </row>
    <row r="12" spans="2:35" x14ac:dyDescent="0.25">
      <c r="B12" s="2">
        <v>36769</v>
      </c>
      <c r="C12" s="1">
        <v>1517.68</v>
      </c>
      <c r="D12" s="1">
        <v>17346.7</v>
      </c>
      <c r="E12" s="1">
        <v>1.8235000000000001</v>
      </c>
      <c r="F12" s="1">
        <f t="shared" si="0"/>
        <v>2767.4894800000002</v>
      </c>
      <c r="H12" s="1">
        <f t="shared" si="1"/>
        <v>1</v>
      </c>
      <c r="I12" s="1">
        <f t="shared" si="14"/>
        <v>4.0197504165908541E-4</v>
      </c>
      <c r="J12" s="1">
        <f t="shared" si="2"/>
        <v>1.1124616990140808</v>
      </c>
      <c r="L12" s="1">
        <f t="shared" si="15"/>
        <v>1</v>
      </c>
      <c r="M12" s="1">
        <f t="shared" si="16"/>
        <v>6.1019253405026888E-5</v>
      </c>
      <c r="N12" s="1">
        <f t="shared" si="17"/>
        <v>1.0584826830409799</v>
      </c>
      <c r="P12" s="7">
        <f t="shared" si="18"/>
        <v>0.51243215082322902</v>
      </c>
      <c r="Q12" s="1">
        <f t="shared" si="19"/>
        <v>2.0098752082954271E-4</v>
      </c>
      <c r="R12" s="1">
        <f t="shared" si="3"/>
        <v>0.55623084950704038</v>
      </c>
      <c r="S12" s="1">
        <f t="shared" si="20"/>
        <v>0.48756784917677087</v>
      </c>
      <c r="T12" s="1">
        <f t="shared" si="21"/>
        <v>3.0509626702513444E-5</v>
      </c>
      <c r="U12" s="1">
        <f t="shared" si="4"/>
        <v>0.52924134152048996</v>
      </c>
      <c r="V12" s="1">
        <f t="shared" si="5"/>
        <v>1.0854721910275305</v>
      </c>
      <c r="X12" s="10">
        <f t="shared" si="22"/>
        <v>0.50735771124167228</v>
      </c>
      <c r="Y12" s="6">
        <f t="shared" si="23"/>
        <v>2.0013131407422229E-4</v>
      </c>
      <c r="Z12" s="6">
        <f t="shared" si="6"/>
        <v>0.55386130631898611</v>
      </c>
      <c r="AA12" s="10">
        <f t="shared" si="24"/>
        <v>0.49264228875832783</v>
      </c>
      <c r="AB12" s="6">
        <f t="shared" si="25"/>
        <v>3.100284733023677E-5</v>
      </c>
      <c r="AC12" s="6">
        <f t="shared" si="7"/>
        <v>0.53779709178341817</v>
      </c>
      <c r="AD12" s="6">
        <f t="shared" si="8"/>
        <v>1.0916583981024042</v>
      </c>
      <c r="AE12" s="6" t="b">
        <f t="shared" si="9"/>
        <v>1</v>
      </c>
      <c r="AF12" s="1">
        <f t="shared" si="10"/>
        <v>8</v>
      </c>
      <c r="AG12" s="9" t="b">
        <f t="shared" si="11"/>
        <v>0</v>
      </c>
      <c r="AH12" s="1" t="b">
        <f t="shared" si="12"/>
        <v>1</v>
      </c>
      <c r="AI12" s="1" t="b">
        <f t="shared" si="13"/>
        <v>0</v>
      </c>
    </row>
    <row r="13" spans="2:35" x14ac:dyDescent="0.25">
      <c r="B13" s="2">
        <v>36798</v>
      </c>
      <c r="C13" s="1">
        <v>1436.51</v>
      </c>
      <c r="D13" s="1">
        <v>15928.39</v>
      </c>
      <c r="E13" s="1">
        <v>1.8439999999999999</v>
      </c>
      <c r="F13" s="1">
        <f t="shared" si="0"/>
        <v>2648.9244399999998</v>
      </c>
      <c r="H13" s="1">
        <f t="shared" si="1"/>
        <v>1</v>
      </c>
      <c r="I13" s="1">
        <f t="shared" si="14"/>
        <v>4.0197504165908541E-4</v>
      </c>
      <c r="J13" s="1">
        <f t="shared" si="2"/>
        <v>1.0648015121207695</v>
      </c>
      <c r="L13" s="1">
        <f t="shared" si="15"/>
        <v>1</v>
      </c>
      <c r="M13" s="1">
        <f t="shared" si="16"/>
        <v>6.1019253405026888E-5</v>
      </c>
      <c r="N13" s="1">
        <f t="shared" si="17"/>
        <v>0.97193846574409615</v>
      </c>
      <c r="P13" s="7">
        <f t="shared" si="18"/>
        <v>0.52279698129999463</v>
      </c>
      <c r="Q13" s="1">
        <f t="shared" si="19"/>
        <v>2.0098752082954271E-4</v>
      </c>
      <c r="R13" s="1">
        <f t="shared" si="3"/>
        <v>0.53240075606038473</v>
      </c>
      <c r="S13" s="1">
        <f t="shared" si="20"/>
        <v>0.47720301870000548</v>
      </c>
      <c r="T13" s="1">
        <f t="shared" si="21"/>
        <v>3.0509626702513444E-5</v>
      </c>
      <c r="U13" s="1">
        <f t="shared" si="4"/>
        <v>0.48596923287204807</v>
      </c>
      <c r="V13" s="1">
        <f t="shared" si="5"/>
        <v>1.0183699889324327</v>
      </c>
      <c r="X13" s="10">
        <f t="shared" si="22"/>
        <v>0.51037659402751223</v>
      </c>
      <c r="Y13" s="6">
        <f t="shared" si="23"/>
        <v>1.9722900592605036E-4</v>
      </c>
      <c r="Z13" s="6">
        <f t="shared" si="6"/>
        <v>0.5224447340744196</v>
      </c>
      <c r="AA13" s="10">
        <f t="shared" si="24"/>
        <v>0.48962340597248794</v>
      </c>
      <c r="AB13" s="6">
        <f t="shared" si="25"/>
        <v>3.1465881063902762E-5</v>
      </c>
      <c r="AC13" s="6">
        <f t="shared" si="7"/>
        <v>0.50120082527945808</v>
      </c>
      <c r="AD13" s="6">
        <f t="shared" si="8"/>
        <v>1.0236455593538776</v>
      </c>
      <c r="AE13" s="6" t="b">
        <f t="shared" si="9"/>
        <v>1</v>
      </c>
      <c r="AF13" s="1">
        <f t="shared" si="10"/>
        <v>9</v>
      </c>
      <c r="AG13" s="9" t="b">
        <f t="shared" si="11"/>
        <v>1</v>
      </c>
      <c r="AH13" s="1" t="b">
        <f t="shared" si="12"/>
        <v>0</v>
      </c>
      <c r="AI13" s="1" t="b">
        <f t="shared" si="13"/>
        <v>0</v>
      </c>
    </row>
    <row r="14" spans="2:35" x14ac:dyDescent="0.25">
      <c r="B14" s="2">
        <v>36830</v>
      </c>
      <c r="C14" s="1">
        <v>1429.4</v>
      </c>
      <c r="D14" s="1">
        <v>14867.23</v>
      </c>
      <c r="E14" s="1">
        <v>1.901</v>
      </c>
      <c r="F14" s="1">
        <f t="shared" si="0"/>
        <v>2717.2894000000001</v>
      </c>
      <c r="H14" s="1">
        <f t="shared" si="1"/>
        <v>1</v>
      </c>
      <c r="I14" s="1">
        <f t="shared" si="14"/>
        <v>4.0197504165908541E-4</v>
      </c>
      <c r="J14" s="1">
        <f t="shared" si="2"/>
        <v>1.0922825197647912</v>
      </c>
      <c r="L14" s="1">
        <f t="shared" si="15"/>
        <v>1</v>
      </c>
      <c r="M14" s="1">
        <f t="shared" si="16"/>
        <v>6.1019253405026888E-5</v>
      </c>
      <c r="N14" s="1">
        <f t="shared" si="17"/>
        <v>0.90718727480081784</v>
      </c>
      <c r="P14" s="7">
        <f t="shared" si="18"/>
        <v>0.54628608180704874</v>
      </c>
      <c r="Q14" s="1">
        <f t="shared" si="19"/>
        <v>2.0098752082954271E-4</v>
      </c>
      <c r="R14" s="1">
        <f t="shared" si="3"/>
        <v>0.54614125988239559</v>
      </c>
      <c r="S14" s="1">
        <f t="shared" si="20"/>
        <v>0.45371391819295126</v>
      </c>
      <c r="T14" s="1">
        <f t="shared" si="21"/>
        <v>3.0509626702513444E-5</v>
      </c>
      <c r="U14" s="1">
        <f t="shared" si="4"/>
        <v>0.45359363740040892</v>
      </c>
      <c r="V14" s="1">
        <f t="shared" si="5"/>
        <v>0.99973489728280451</v>
      </c>
      <c r="X14" s="10">
        <f t="shared" si="22"/>
        <v>0.52358866192173581</v>
      </c>
      <c r="Y14" s="6">
        <f t="shared" si="23"/>
        <v>1.9321909373788663E-4</v>
      </c>
      <c r="Z14" s="6">
        <f t="shared" si="6"/>
        <v>0.52503219529156575</v>
      </c>
      <c r="AA14" s="10">
        <f t="shared" si="24"/>
        <v>0.47641133807826425</v>
      </c>
      <c r="AB14" s="6">
        <f t="shared" si="25"/>
        <v>3.2132737814489649E-5</v>
      </c>
      <c r="AC14" s="6">
        <f t="shared" si="7"/>
        <v>0.47772480361771491</v>
      </c>
      <c r="AD14" s="6">
        <f t="shared" si="8"/>
        <v>1.0027569989092806</v>
      </c>
      <c r="AE14" s="6" t="b">
        <f t="shared" si="9"/>
        <v>1</v>
      </c>
      <c r="AF14" s="1">
        <f t="shared" si="10"/>
        <v>10</v>
      </c>
      <c r="AG14" s="9" t="b">
        <f t="shared" si="11"/>
        <v>0</v>
      </c>
      <c r="AH14" s="1" t="b">
        <f t="shared" si="12"/>
        <v>0</v>
      </c>
      <c r="AI14" s="1" t="b">
        <f t="shared" si="13"/>
        <v>0</v>
      </c>
    </row>
    <row r="15" spans="2:35" x14ac:dyDescent="0.25">
      <c r="B15" s="2">
        <v>36860</v>
      </c>
      <c r="C15" s="1">
        <v>1314.95</v>
      </c>
      <c r="D15" s="1">
        <v>13287.39</v>
      </c>
      <c r="E15" s="1">
        <v>1.98</v>
      </c>
      <c r="F15" s="1">
        <f t="shared" si="0"/>
        <v>2603.6010000000001</v>
      </c>
      <c r="H15" s="1">
        <f t="shared" si="1"/>
        <v>1</v>
      </c>
      <c r="I15" s="1">
        <f t="shared" si="14"/>
        <v>4.0197504165908541E-4</v>
      </c>
      <c r="J15" s="1">
        <f t="shared" si="2"/>
        <v>1.0465826204386366</v>
      </c>
      <c r="L15" s="1">
        <f t="shared" si="15"/>
        <v>1</v>
      </c>
      <c r="M15" s="1">
        <f t="shared" si="16"/>
        <v>6.1019253405026888E-5</v>
      </c>
      <c r="N15" s="1">
        <f t="shared" si="17"/>
        <v>0.81078661750142023</v>
      </c>
      <c r="P15" s="7">
        <f t="shared" si="18"/>
        <v>0.56347580172016021</v>
      </c>
      <c r="Q15" s="1">
        <f t="shared" si="19"/>
        <v>2.0098752082954271E-4</v>
      </c>
      <c r="R15" s="1">
        <f t="shared" si="3"/>
        <v>0.5232913102193183</v>
      </c>
      <c r="S15" s="1">
        <f t="shared" si="20"/>
        <v>0.43652419827983974</v>
      </c>
      <c r="T15" s="1">
        <f t="shared" si="21"/>
        <v>3.0509626702513444E-5</v>
      </c>
      <c r="U15" s="1">
        <f t="shared" si="4"/>
        <v>0.40539330875071011</v>
      </c>
      <c r="V15" s="1">
        <f t="shared" si="5"/>
        <v>0.92868461897002841</v>
      </c>
      <c r="X15" s="10">
        <f t="shared" si="22"/>
        <v>0.51739413904622344</v>
      </c>
      <c r="Y15" s="6">
        <f t="shared" si="23"/>
        <v>1.845142072296901E-4</v>
      </c>
      <c r="Z15" s="6">
        <f t="shared" si="6"/>
        <v>0.48040137445742842</v>
      </c>
      <c r="AA15" s="10">
        <f t="shared" si="24"/>
        <v>0.48260586095377661</v>
      </c>
      <c r="AB15" s="6">
        <f t="shared" si="25"/>
        <v>3.372373330167357E-5</v>
      </c>
      <c r="AC15" s="6">
        <f t="shared" si="7"/>
        <v>0.44810039663532436</v>
      </c>
      <c r="AD15" s="6">
        <f t="shared" si="8"/>
        <v>0.92850177109275278</v>
      </c>
      <c r="AE15" s="6" t="b">
        <f t="shared" si="9"/>
        <v>1</v>
      </c>
      <c r="AF15" s="1">
        <f t="shared" si="10"/>
        <v>11</v>
      </c>
      <c r="AG15" s="9" t="b">
        <f t="shared" si="11"/>
        <v>0</v>
      </c>
      <c r="AH15" s="1" t="b">
        <f t="shared" si="12"/>
        <v>0</v>
      </c>
      <c r="AI15" s="1" t="b">
        <f t="shared" si="13"/>
        <v>0</v>
      </c>
    </row>
    <row r="16" spans="2:35" x14ac:dyDescent="0.25">
      <c r="B16" s="2">
        <v>36889</v>
      </c>
      <c r="C16" s="1">
        <v>1320.28</v>
      </c>
      <c r="D16" s="1">
        <v>15259.29</v>
      </c>
      <c r="E16" s="1">
        <v>1.95</v>
      </c>
      <c r="F16" s="1">
        <f t="shared" si="0"/>
        <v>2574.5459999999998</v>
      </c>
      <c r="H16" s="1">
        <f t="shared" si="1"/>
        <v>1</v>
      </c>
      <c r="I16" s="1">
        <f t="shared" si="14"/>
        <v>4.0197504165908541E-4</v>
      </c>
      <c r="J16" s="1">
        <f t="shared" si="2"/>
        <v>1.0349032356032317</v>
      </c>
      <c r="L16" s="1">
        <f t="shared" si="15"/>
        <v>1</v>
      </c>
      <c r="M16" s="1">
        <f t="shared" si="16"/>
        <v>6.1019253405026888E-5</v>
      </c>
      <c r="N16" s="1">
        <f t="shared" si="17"/>
        <v>0.93111048329079282</v>
      </c>
      <c r="P16" s="7">
        <f t="shared" si="18"/>
        <v>0.52639675179144407</v>
      </c>
      <c r="Q16" s="1">
        <f t="shared" si="19"/>
        <v>2.0098752082954271E-4</v>
      </c>
      <c r="R16" s="1">
        <f t="shared" si="3"/>
        <v>0.51745161780161586</v>
      </c>
      <c r="S16" s="1">
        <f t="shared" si="20"/>
        <v>0.47360324820855593</v>
      </c>
      <c r="T16" s="1">
        <f t="shared" si="21"/>
        <v>3.0509626702513444E-5</v>
      </c>
      <c r="U16" s="1">
        <f t="shared" si="4"/>
        <v>0.46555524164539641</v>
      </c>
      <c r="V16" s="1">
        <f t="shared" si="5"/>
        <v>0.98300685944701227</v>
      </c>
      <c r="X16" s="10">
        <f t="shared" si="22"/>
        <v>0.46267076130368134</v>
      </c>
      <c r="Y16" s="6">
        <f t="shared" si="23"/>
        <v>1.7831107206763878E-4</v>
      </c>
      <c r="Z16" s="6">
        <f t="shared" si="6"/>
        <v>0.45907005734745115</v>
      </c>
      <c r="AA16" s="10">
        <f t="shared" si="24"/>
        <v>0.53732923869631866</v>
      </c>
      <c r="AB16" s="6">
        <f t="shared" si="25"/>
        <v>3.4939208192607907E-5</v>
      </c>
      <c r="AC16" s="6">
        <f t="shared" si="7"/>
        <v>0.53314751018137996</v>
      </c>
      <c r="AD16" s="6">
        <f t="shared" si="8"/>
        <v>0.99221756752883117</v>
      </c>
      <c r="AE16" s="6" t="b">
        <f t="shared" si="9"/>
        <v>1</v>
      </c>
      <c r="AF16" s="1">
        <f t="shared" si="10"/>
        <v>12</v>
      </c>
      <c r="AG16" s="9" t="b">
        <f t="shared" si="11"/>
        <v>1</v>
      </c>
      <c r="AH16" s="1" t="b">
        <f t="shared" si="12"/>
        <v>1</v>
      </c>
      <c r="AI16" s="1" t="b">
        <f t="shared" si="13"/>
        <v>1</v>
      </c>
    </row>
    <row r="17" spans="2:35" x14ac:dyDescent="0.25">
      <c r="B17" s="2">
        <v>36922</v>
      </c>
      <c r="C17" s="1">
        <v>1366.01</v>
      </c>
      <c r="D17" s="1">
        <v>17672.77</v>
      </c>
      <c r="E17" s="1">
        <v>1.972</v>
      </c>
      <c r="F17" s="1">
        <f t="shared" si="0"/>
        <v>2693.7717199999997</v>
      </c>
      <c r="H17" s="1">
        <f t="shared" si="1"/>
        <v>1</v>
      </c>
      <c r="I17" s="1">
        <f t="shared" si="14"/>
        <v>4.0197504165908541E-4</v>
      </c>
      <c r="J17" s="1">
        <f t="shared" si="2"/>
        <v>1.0828289993670661</v>
      </c>
      <c r="L17" s="1">
        <f t="shared" si="15"/>
        <v>1</v>
      </c>
      <c r="M17" s="1">
        <f t="shared" si="16"/>
        <v>6.1019253405026888E-5</v>
      </c>
      <c r="N17" s="1">
        <f t="shared" si="17"/>
        <v>1.078379230998757</v>
      </c>
      <c r="P17" s="7">
        <f t="shared" si="18"/>
        <v>0.50102946312756635</v>
      </c>
      <c r="Q17" s="1">
        <f t="shared" si="19"/>
        <v>2.0098752082954271E-4</v>
      </c>
      <c r="R17" s="1">
        <f t="shared" si="3"/>
        <v>0.54141449968353306</v>
      </c>
      <c r="S17" s="1">
        <f t="shared" si="20"/>
        <v>0.49897053687243365</v>
      </c>
      <c r="T17" s="1">
        <f t="shared" si="21"/>
        <v>3.0509626702513444E-5</v>
      </c>
      <c r="U17" s="1">
        <f t="shared" si="4"/>
        <v>0.53918961549937849</v>
      </c>
      <c r="V17" s="1">
        <f t="shared" si="5"/>
        <v>1.0806041151829116</v>
      </c>
      <c r="X17" s="10">
        <f t="shared" si="22"/>
        <v>0.47462995366458571</v>
      </c>
      <c r="Y17" s="6">
        <f t="shared" si="23"/>
        <v>1.9269757998669111E-4</v>
      </c>
      <c r="Z17" s="6">
        <f t="shared" si="6"/>
        <v>0.51908329148058641</v>
      </c>
      <c r="AA17" s="10">
        <f t="shared" si="24"/>
        <v>0.52537004633541429</v>
      </c>
      <c r="AB17" s="6">
        <f t="shared" si="25"/>
        <v>3.25119179047266E-5</v>
      </c>
      <c r="AC17" s="6">
        <f t="shared" si="7"/>
        <v>0.57457564738911515</v>
      </c>
      <c r="AD17" s="6">
        <f t="shared" si="8"/>
        <v>1.0936589388697016</v>
      </c>
      <c r="AE17" s="6" t="b">
        <f t="shared" si="9"/>
        <v>1</v>
      </c>
      <c r="AF17" s="1">
        <f t="shared" si="10"/>
        <v>1</v>
      </c>
      <c r="AG17" s="9" t="b">
        <f t="shared" si="11"/>
        <v>0</v>
      </c>
      <c r="AH17" s="1" t="b">
        <f t="shared" si="12"/>
        <v>0</v>
      </c>
      <c r="AI17" s="1" t="b">
        <f t="shared" si="13"/>
        <v>0</v>
      </c>
    </row>
    <row r="18" spans="2:35" x14ac:dyDescent="0.25">
      <c r="B18" s="2">
        <v>36950</v>
      </c>
      <c r="C18" s="1">
        <v>1239.94</v>
      </c>
      <c r="D18" s="1">
        <v>15891.41</v>
      </c>
      <c r="E18" s="1">
        <v>2.0459999999999998</v>
      </c>
      <c r="F18" s="1">
        <f t="shared" si="0"/>
        <v>2536.9172399999998</v>
      </c>
      <c r="H18" s="1">
        <f t="shared" si="1"/>
        <v>1</v>
      </c>
      <c r="I18" s="1">
        <f t="shared" si="14"/>
        <v>4.0197504165908541E-4</v>
      </c>
      <c r="J18" s="1">
        <f t="shared" si="2"/>
        <v>1.019777413234652</v>
      </c>
      <c r="L18" s="1">
        <f t="shared" si="15"/>
        <v>1</v>
      </c>
      <c r="M18" s="1">
        <f t="shared" si="16"/>
        <v>6.1019253405026888E-5</v>
      </c>
      <c r="N18" s="1">
        <f t="shared" si="17"/>
        <v>0.96968197375317833</v>
      </c>
      <c r="P18" s="7">
        <f t="shared" si="18"/>
        <v>0.51259021415795814</v>
      </c>
      <c r="Q18" s="1">
        <f t="shared" si="19"/>
        <v>2.0098752082954271E-4</v>
      </c>
      <c r="R18" s="1">
        <f t="shared" si="3"/>
        <v>0.50988870661732599</v>
      </c>
      <c r="S18" s="1">
        <f t="shared" si="20"/>
        <v>0.48740978584204192</v>
      </c>
      <c r="T18" s="1">
        <f t="shared" si="21"/>
        <v>3.0509626702513444E-5</v>
      </c>
      <c r="U18" s="1">
        <f t="shared" si="4"/>
        <v>0.48484098687658916</v>
      </c>
      <c r="V18" s="1">
        <f t="shared" si="5"/>
        <v>0.99472969349391516</v>
      </c>
      <c r="X18" s="10">
        <f t="shared" si="22"/>
        <v>0.51156135042450002</v>
      </c>
      <c r="Y18" s="6">
        <f t="shared" si="23"/>
        <v>2.0299770220872718E-4</v>
      </c>
      <c r="Z18" s="6">
        <f t="shared" si="6"/>
        <v>0.51498837041370604</v>
      </c>
      <c r="AA18" s="10">
        <f t="shared" si="24"/>
        <v>0.48843864957550009</v>
      </c>
      <c r="AB18" s="6">
        <f t="shared" si="25"/>
        <v>3.0941921919136092E-5</v>
      </c>
      <c r="AC18" s="6">
        <f t="shared" si="7"/>
        <v>0.49171076740497849</v>
      </c>
      <c r="AD18" s="6">
        <f t="shared" si="8"/>
        <v>1.0066991378186845</v>
      </c>
      <c r="AE18" s="6" t="b">
        <f t="shared" si="9"/>
        <v>1</v>
      </c>
      <c r="AF18" s="1">
        <f t="shared" si="10"/>
        <v>2</v>
      </c>
      <c r="AG18" s="9" t="b">
        <f t="shared" si="11"/>
        <v>0</v>
      </c>
      <c r="AH18" s="1" t="b">
        <f t="shared" si="12"/>
        <v>0</v>
      </c>
      <c r="AI18" s="1" t="b">
        <f t="shared" si="13"/>
        <v>0</v>
      </c>
    </row>
    <row r="19" spans="2:35" x14ac:dyDescent="0.25">
      <c r="B19" s="2">
        <v>36980</v>
      </c>
      <c r="C19" s="1">
        <v>1160.33</v>
      </c>
      <c r="D19" s="1">
        <v>14438.45</v>
      </c>
      <c r="E19" s="1">
        <v>2.1524999999999999</v>
      </c>
      <c r="F19" s="1">
        <f t="shared" si="0"/>
        <v>2497.6103249999996</v>
      </c>
      <c r="H19" s="1">
        <f t="shared" si="1"/>
        <v>1</v>
      </c>
      <c r="I19" s="1">
        <f t="shared" si="14"/>
        <v>4.0197504165908541E-4</v>
      </c>
      <c r="J19" s="1">
        <f t="shared" si="2"/>
        <v>1.0039770144400366</v>
      </c>
      <c r="L19" s="1">
        <f t="shared" si="15"/>
        <v>1</v>
      </c>
      <c r="M19" s="1">
        <f t="shared" si="16"/>
        <v>6.1019253405026888E-5</v>
      </c>
      <c r="N19" s="1">
        <f t="shared" si="17"/>
        <v>0.88102343932581051</v>
      </c>
      <c r="P19" s="7">
        <f t="shared" si="18"/>
        <v>0.53261367255073866</v>
      </c>
      <c r="Q19" s="1">
        <f t="shared" si="19"/>
        <v>2.0098752082954271E-4</v>
      </c>
      <c r="R19" s="1">
        <f t="shared" si="3"/>
        <v>0.50198850722001831</v>
      </c>
      <c r="S19" s="1">
        <f t="shared" si="20"/>
        <v>0.4673863274492614</v>
      </c>
      <c r="T19" s="1">
        <f t="shared" si="21"/>
        <v>3.0509626702513444E-5</v>
      </c>
      <c r="U19" s="1">
        <f t="shared" si="4"/>
        <v>0.44051171966290525</v>
      </c>
      <c r="V19" s="1">
        <f t="shared" si="5"/>
        <v>0.94250022688292356</v>
      </c>
      <c r="X19" s="10">
        <f t="shared" si="22"/>
        <v>0.52005640007697862</v>
      </c>
      <c r="Y19" s="6">
        <f t="shared" si="23"/>
        <v>1.9840992878007415E-4</v>
      </c>
      <c r="Z19" s="6">
        <f t="shared" si="6"/>
        <v>0.49555068670362779</v>
      </c>
      <c r="AA19" s="10">
        <f t="shared" si="24"/>
        <v>0.47994359992302138</v>
      </c>
      <c r="AB19" s="6">
        <f t="shared" si="25"/>
        <v>3.1674317691717865E-5</v>
      </c>
      <c r="AC19" s="6">
        <f t="shared" si="7"/>
        <v>0.45732805227598383</v>
      </c>
      <c r="AD19" s="6">
        <f t="shared" si="8"/>
        <v>0.95287873897961162</v>
      </c>
      <c r="AE19" s="6" t="b">
        <f t="shared" si="9"/>
        <v>1</v>
      </c>
      <c r="AF19" s="1">
        <f t="shared" si="10"/>
        <v>3</v>
      </c>
      <c r="AG19" s="9" t="b">
        <f t="shared" si="11"/>
        <v>1</v>
      </c>
      <c r="AH19" s="1" t="b">
        <f t="shared" si="12"/>
        <v>0</v>
      </c>
      <c r="AI19" s="1" t="b">
        <f t="shared" si="13"/>
        <v>0</v>
      </c>
    </row>
    <row r="20" spans="2:35" x14ac:dyDescent="0.25">
      <c r="B20" s="2">
        <v>37011</v>
      </c>
      <c r="C20" s="1">
        <v>1249.46</v>
      </c>
      <c r="D20" s="1">
        <v>14917.54</v>
      </c>
      <c r="E20" s="1">
        <v>2.2000000000000002</v>
      </c>
      <c r="F20" s="1">
        <f t="shared" si="0"/>
        <v>2748.8120000000004</v>
      </c>
      <c r="H20" s="1">
        <f t="shared" si="1"/>
        <v>1</v>
      </c>
      <c r="I20" s="1">
        <f t="shared" si="14"/>
        <v>4.0197504165908541E-4</v>
      </c>
      <c r="J20" s="1">
        <f t="shared" si="2"/>
        <v>1.1049538182129941</v>
      </c>
      <c r="L20" s="1">
        <f t="shared" si="15"/>
        <v>1</v>
      </c>
      <c r="M20" s="1">
        <f t="shared" si="16"/>
        <v>6.1019253405026888E-5</v>
      </c>
      <c r="N20" s="1">
        <f t="shared" si="17"/>
        <v>0.91025715343962488</v>
      </c>
      <c r="P20" s="7">
        <f t="shared" si="18"/>
        <v>0.54830676974076409</v>
      </c>
      <c r="Q20" s="1">
        <f t="shared" si="19"/>
        <v>2.0098752082954271E-4</v>
      </c>
      <c r="R20" s="1">
        <f t="shared" si="3"/>
        <v>0.55247690910649705</v>
      </c>
      <c r="S20" s="1">
        <f t="shared" si="20"/>
        <v>0.45169323025923586</v>
      </c>
      <c r="T20" s="1">
        <f t="shared" si="21"/>
        <v>3.0509626702513444E-5</v>
      </c>
      <c r="U20" s="1">
        <f t="shared" si="4"/>
        <v>0.45512857671981244</v>
      </c>
      <c r="V20" s="1">
        <f t="shared" si="5"/>
        <v>1.0076054858263095</v>
      </c>
      <c r="X20" s="10">
        <f t="shared" si="22"/>
        <v>0.51579261982728686</v>
      </c>
      <c r="Y20" s="6">
        <f t="shared" si="23"/>
        <v>1.907580877292401E-4</v>
      </c>
      <c r="Z20" s="6">
        <f t="shared" si="6"/>
        <v>0.52435812064718801</v>
      </c>
      <c r="AA20" s="10">
        <f t="shared" si="24"/>
        <v>0.48420738017271314</v>
      </c>
      <c r="AB20" s="6">
        <f t="shared" si="25"/>
        <v>3.2997958194252556E-5</v>
      </c>
      <c r="AC20" s="6">
        <f t="shared" si="7"/>
        <v>0.49224836128109029</v>
      </c>
      <c r="AD20" s="6">
        <f t="shared" si="8"/>
        <v>1.0166064819282783</v>
      </c>
      <c r="AE20" s="6" t="b">
        <f t="shared" si="9"/>
        <v>1</v>
      </c>
      <c r="AF20" s="1">
        <f t="shared" si="10"/>
        <v>4</v>
      </c>
      <c r="AG20" s="9" t="b">
        <f t="shared" si="11"/>
        <v>0</v>
      </c>
      <c r="AH20" s="1" t="b">
        <f t="shared" si="12"/>
        <v>1</v>
      </c>
      <c r="AI20" s="1" t="b">
        <f t="shared" si="13"/>
        <v>0</v>
      </c>
    </row>
    <row r="21" spans="2:35" x14ac:dyDescent="0.25">
      <c r="B21" s="2">
        <v>37042</v>
      </c>
      <c r="C21" s="1">
        <v>1255.82</v>
      </c>
      <c r="D21" s="1">
        <v>14649.98</v>
      </c>
      <c r="E21" s="1">
        <v>2.3820000000000001</v>
      </c>
      <c r="F21" s="1">
        <f t="shared" si="0"/>
        <v>2991.3632400000001</v>
      </c>
      <c r="H21" s="1">
        <f t="shared" si="1"/>
        <v>1</v>
      </c>
      <c r="I21" s="1">
        <f t="shared" si="14"/>
        <v>4.0197504165908541E-4</v>
      </c>
      <c r="J21" s="1">
        <f t="shared" si="2"/>
        <v>1.2024533630164567</v>
      </c>
      <c r="L21" s="1">
        <f t="shared" si="15"/>
        <v>1</v>
      </c>
      <c r="M21" s="1">
        <f t="shared" si="16"/>
        <v>6.1019253405026888E-5</v>
      </c>
      <c r="N21" s="1">
        <f t="shared" si="17"/>
        <v>0.89393084199857575</v>
      </c>
      <c r="P21" s="7">
        <f t="shared" si="18"/>
        <v>0.57358444131562913</v>
      </c>
      <c r="Q21" s="1">
        <f t="shared" si="19"/>
        <v>2.0098752082954271E-4</v>
      </c>
      <c r="R21" s="1">
        <f t="shared" si="3"/>
        <v>0.60122668150822833</v>
      </c>
      <c r="S21" s="1">
        <f t="shared" si="20"/>
        <v>0.42641555868437087</v>
      </c>
      <c r="T21" s="1">
        <f t="shared" si="21"/>
        <v>3.0509626702513444E-5</v>
      </c>
      <c r="U21" s="1">
        <f t="shared" si="4"/>
        <v>0.44696542099928788</v>
      </c>
      <c r="V21" s="1">
        <f t="shared" si="5"/>
        <v>1.0481921025075163</v>
      </c>
      <c r="X21" s="10">
        <f t="shared" si="22"/>
        <v>0.52564226630896549</v>
      </c>
      <c r="Y21" s="6">
        <f t="shared" si="23"/>
        <v>1.8491742649702456E-4</v>
      </c>
      <c r="Z21" s="6">
        <f t="shared" si="6"/>
        <v>0.55315519205860131</v>
      </c>
      <c r="AA21" s="10">
        <f t="shared" si="24"/>
        <v>0.47435773369103457</v>
      </c>
      <c r="AB21" s="6">
        <f t="shared" si="25"/>
        <v>3.4074199966223592E-5</v>
      </c>
      <c r="AC21" s="6">
        <f t="shared" si="7"/>
        <v>0.49918634802117628</v>
      </c>
      <c r="AD21" s="6">
        <f t="shared" si="8"/>
        <v>1.0523415400797775</v>
      </c>
      <c r="AE21" s="6" t="b">
        <f t="shared" si="9"/>
        <v>1</v>
      </c>
      <c r="AF21" s="1">
        <f t="shared" si="10"/>
        <v>5</v>
      </c>
      <c r="AG21" s="9" t="b">
        <f t="shared" si="11"/>
        <v>0</v>
      </c>
      <c r="AH21" s="1" t="b">
        <f t="shared" si="12"/>
        <v>0</v>
      </c>
      <c r="AI21" s="1" t="b">
        <f t="shared" si="13"/>
        <v>0</v>
      </c>
    </row>
    <row r="22" spans="2:35" x14ac:dyDescent="0.25">
      <c r="B22" s="2">
        <v>37071</v>
      </c>
      <c r="C22" s="1">
        <v>1224.42</v>
      </c>
      <c r="D22" s="1">
        <v>14559.79</v>
      </c>
      <c r="E22" s="1">
        <v>2.3105000000000002</v>
      </c>
      <c r="F22" s="1">
        <f t="shared" si="0"/>
        <v>2829.0224100000005</v>
      </c>
      <c r="H22" s="1">
        <f t="shared" si="1"/>
        <v>1</v>
      </c>
      <c r="I22" s="1">
        <f t="shared" si="14"/>
        <v>4.0197504165908541E-4</v>
      </c>
      <c r="J22" s="1">
        <f t="shared" si="2"/>
        <v>1.1371964011142364</v>
      </c>
      <c r="L22" s="1">
        <f t="shared" si="15"/>
        <v>1</v>
      </c>
      <c r="M22" s="1">
        <f t="shared" si="16"/>
        <v>6.1019253405026888E-5</v>
      </c>
      <c r="N22" s="1">
        <f t="shared" si="17"/>
        <v>0.88842751553397648</v>
      </c>
      <c r="P22" s="7">
        <f t="shared" si="18"/>
        <v>0.56140549673008799</v>
      </c>
      <c r="Q22" s="1">
        <f t="shared" si="19"/>
        <v>2.0098752082954271E-4</v>
      </c>
      <c r="R22" s="1">
        <f t="shared" si="3"/>
        <v>0.56859820055711818</v>
      </c>
      <c r="S22" s="1">
        <f t="shared" si="20"/>
        <v>0.43859450326991195</v>
      </c>
      <c r="T22" s="1">
        <f t="shared" si="21"/>
        <v>3.0509626702513444E-5</v>
      </c>
      <c r="U22" s="1">
        <f t="shared" si="4"/>
        <v>0.44421375776698824</v>
      </c>
      <c r="V22" s="1">
        <f t="shared" si="5"/>
        <v>1.0128119583241064</v>
      </c>
      <c r="X22" s="10">
        <f t="shared" si="22"/>
        <v>0.48759688199694534</v>
      </c>
      <c r="Y22" s="6">
        <f t="shared" si="23"/>
        <v>1.7589664906087727E-4</v>
      </c>
      <c r="Z22" s="6">
        <f t="shared" si="6"/>
        <v>0.49761556203712731</v>
      </c>
      <c r="AA22" s="10">
        <f t="shared" si="24"/>
        <v>0.51240311800305449</v>
      </c>
      <c r="AB22" s="6">
        <f t="shared" si="25"/>
        <v>3.5916142550357667E-5</v>
      </c>
      <c r="AC22" s="6">
        <f t="shared" si="7"/>
        <v>0.52293149314327203</v>
      </c>
      <c r="AD22" s="6">
        <f t="shared" si="8"/>
        <v>1.0205470551803995</v>
      </c>
      <c r="AE22" s="6" t="b">
        <f t="shared" si="9"/>
        <v>1</v>
      </c>
      <c r="AF22" s="1">
        <f t="shared" si="10"/>
        <v>6</v>
      </c>
      <c r="AG22" s="9" t="b">
        <f t="shared" si="11"/>
        <v>1</v>
      </c>
      <c r="AH22" s="1" t="b">
        <f t="shared" si="12"/>
        <v>0</v>
      </c>
      <c r="AI22" s="1" t="b">
        <f t="shared" si="13"/>
        <v>1</v>
      </c>
    </row>
    <row r="23" spans="2:35" x14ac:dyDescent="0.25">
      <c r="B23" s="2">
        <v>37103</v>
      </c>
      <c r="C23" s="1">
        <v>1211.23</v>
      </c>
      <c r="D23" s="1">
        <v>13754.16</v>
      </c>
      <c r="E23" s="1">
        <v>2.4664999999999999</v>
      </c>
      <c r="F23" s="1">
        <f t="shared" si="0"/>
        <v>2987.498795</v>
      </c>
      <c r="H23" s="1">
        <f t="shared" si="1"/>
        <v>1</v>
      </c>
      <c r="I23" s="1">
        <f t="shared" si="14"/>
        <v>4.0197504165908541E-4</v>
      </c>
      <c r="J23" s="1">
        <f t="shared" si="2"/>
        <v>1.2008999525765924</v>
      </c>
      <c r="L23" s="1">
        <f t="shared" si="15"/>
        <v>1</v>
      </c>
      <c r="M23" s="1">
        <f t="shared" si="16"/>
        <v>6.1019253405026888E-5</v>
      </c>
      <c r="N23" s="1">
        <f t="shared" si="17"/>
        <v>0.83926857441328462</v>
      </c>
      <c r="P23" s="7">
        <f t="shared" si="18"/>
        <v>0.5886278200499615</v>
      </c>
      <c r="Q23" s="1">
        <f t="shared" si="19"/>
        <v>2.0098752082954271E-4</v>
      </c>
      <c r="R23" s="1">
        <f t="shared" si="3"/>
        <v>0.60044997628829622</v>
      </c>
      <c r="S23" s="1">
        <f t="shared" si="20"/>
        <v>0.4113721799500385</v>
      </c>
      <c r="T23" s="1">
        <f t="shared" si="21"/>
        <v>3.0509626702513444E-5</v>
      </c>
      <c r="U23" s="1">
        <f t="shared" si="4"/>
        <v>0.41963428720664231</v>
      </c>
      <c r="V23" s="1">
        <f t="shared" si="5"/>
        <v>1.0200842634949385</v>
      </c>
      <c r="X23" s="10">
        <f t="shared" si="22"/>
        <v>0.52782811185207712</v>
      </c>
      <c r="Y23" s="6">
        <f t="shared" si="23"/>
        <v>1.8037097401084202E-4</v>
      </c>
      <c r="Z23" s="6">
        <f t="shared" si="6"/>
        <v>0.5388580675103668</v>
      </c>
      <c r="AA23" s="10">
        <f t="shared" si="24"/>
        <v>0.47217188814792294</v>
      </c>
      <c r="AB23" s="6">
        <f t="shared" si="25"/>
        <v>3.5046764245239782E-5</v>
      </c>
      <c r="AC23" s="6">
        <f t="shared" si="7"/>
        <v>0.48203880291130718</v>
      </c>
      <c r="AD23" s="6">
        <f t="shared" si="8"/>
        <v>1.0208968704216739</v>
      </c>
      <c r="AE23" s="6" t="b">
        <f t="shared" si="9"/>
        <v>1</v>
      </c>
      <c r="AF23" s="1">
        <f t="shared" si="10"/>
        <v>7</v>
      </c>
      <c r="AG23" s="9" t="b">
        <f t="shared" si="11"/>
        <v>0</v>
      </c>
      <c r="AH23" s="1" t="b">
        <f t="shared" si="12"/>
        <v>0</v>
      </c>
      <c r="AI23" s="1" t="b">
        <f t="shared" si="13"/>
        <v>0</v>
      </c>
    </row>
    <row r="24" spans="2:35" x14ac:dyDescent="0.25">
      <c r="B24" s="2">
        <v>37134</v>
      </c>
      <c r="C24" s="1">
        <v>1133.58</v>
      </c>
      <c r="D24" s="1">
        <v>12840.6</v>
      </c>
      <c r="E24" s="1">
        <v>2.5634999999999999</v>
      </c>
      <c r="F24" s="1">
        <f t="shared" si="0"/>
        <v>2905.9323299999996</v>
      </c>
      <c r="H24" s="1">
        <f t="shared" si="1"/>
        <v>1</v>
      </c>
      <c r="I24" s="1">
        <f t="shared" si="14"/>
        <v>4.0197504165908541E-4</v>
      </c>
      <c r="J24" s="1">
        <f t="shared" si="2"/>
        <v>1.1681122694102331</v>
      </c>
      <c r="L24" s="1">
        <f t="shared" si="15"/>
        <v>1</v>
      </c>
      <c r="M24" s="1">
        <f t="shared" si="16"/>
        <v>6.1019253405026888E-5</v>
      </c>
      <c r="N24" s="1">
        <f t="shared" si="17"/>
        <v>0.78352382527258824</v>
      </c>
      <c r="P24" s="7">
        <f t="shared" si="18"/>
        <v>0.59852975285337395</v>
      </c>
      <c r="Q24" s="1">
        <f t="shared" si="19"/>
        <v>2.0098752082954271E-4</v>
      </c>
      <c r="R24" s="1">
        <f t="shared" si="3"/>
        <v>0.58405613470511653</v>
      </c>
      <c r="S24" s="1">
        <f t="shared" si="20"/>
        <v>0.40147024714662599</v>
      </c>
      <c r="T24" s="1">
        <f t="shared" si="21"/>
        <v>3.0509626702513444E-5</v>
      </c>
      <c r="U24" s="1">
        <f t="shared" si="4"/>
        <v>0.39176191263629412</v>
      </c>
      <c r="V24" s="1">
        <f t="shared" si="5"/>
        <v>0.97581804734141064</v>
      </c>
      <c r="X24" s="10">
        <f t="shared" si="22"/>
        <v>0.51026032502087382</v>
      </c>
      <c r="Y24" s="6">
        <f t="shared" si="23"/>
        <v>1.7086146982390229E-4</v>
      </c>
      <c r="Z24" s="6">
        <f t="shared" si="6"/>
        <v>0.49651186911259704</v>
      </c>
      <c r="AA24" s="10">
        <f t="shared" si="24"/>
        <v>0.48973967497912618</v>
      </c>
      <c r="AB24" s="6">
        <f t="shared" si="25"/>
        <v>3.7112294404808217E-5</v>
      </c>
      <c r="AC24" s="6">
        <f t="shared" si="7"/>
        <v>0.47654412753438041</v>
      </c>
      <c r="AD24" s="6">
        <f t="shared" si="8"/>
        <v>0.97305599664697739</v>
      </c>
      <c r="AE24" s="6" t="b">
        <f t="shared" si="9"/>
        <v>1</v>
      </c>
      <c r="AF24" s="1">
        <f t="shared" si="10"/>
        <v>8</v>
      </c>
      <c r="AG24" s="9" t="b">
        <f t="shared" si="11"/>
        <v>0</v>
      </c>
      <c r="AH24" s="1" t="b">
        <f t="shared" si="12"/>
        <v>1</v>
      </c>
      <c r="AI24" s="1" t="b">
        <f t="shared" si="13"/>
        <v>0</v>
      </c>
    </row>
    <row r="25" spans="2:35" x14ac:dyDescent="0.25">
      <c r="B25" s="2">
        <v>37162</v>
      </c>
      <c r="C25" s="1">
        <v>1040.94</v>
      </c>
      <c r="D25" s="1">
        <v>10635.74</v>
      </c>
      <c r="E25" s="1">
        <v>2.67</v>
      </c>
      <c r="F25" s="1">
        <f t="shared" si="0"/>
        <v>2779.3098</v>
      </c>
      <c r="H25" s="1">
        <f t="shared" si="1"/>
        <v>1</v>
      </c>
      <c r="I25" s="1">
        <f t="shared" si="14"/>
        <v>4.0197504165908541E-4</v>
      </c>
      <c r="J25" s="1">
        <f t="shared" si="2"/>
        <v>1.1172131726385044</v>
      </c>
      <c r="L25" s="1">
        <f t="shared" si="15"/>
        <v>1</v>
      </c>
      <c r="M25" s="1">
        <f t="shared" si="16"/>
        <v>6.1019253405026888E-5</v>
      </c>
      <c r="N25" s="1">
        <f t="shared" si="17"/>
        <v>0.64898491420998061</v>
      </c>
      <c r="P25" s="7">
        <f t="shared" si="18"/>
        <v>0.63255258906547873</v>
      </c>
      <c r="Q25" s="1">
        <f t="shared" si="19"/>
        <v>2.0098752082954271E-4</v>
      </c>
      <c r="R25" s="1">
        <f t="shared" si="3"/>
        <v>0.5586065863192522</v>
      </c>
      <c r="S25" s="1">
        <f t="shared" si="20"/>
        <v>0.36744741093452132</v>
      </c>
      <c r="T25" s="1">
        <f t="shared" si="21"/>
        <v>3.0509626702513444E-5</v>
      </c>
      <c r="U25" s="1">
        <f t="shared" si="4"/>
        <v>0.32449245710499031</v>
      </c>
      <c r="V25" s="1">
        <f t="shared" si="5"/>
        <v>0.8830990434242425</v>
      </c>
      <c r="X25" s="10">
        <f t="shared" si="22"/>
        <v>0.53589821251472503</v>
      </c>
      <c r="Y25" s="6">
        <f t="shared" si="23"/>
        <v>1.6742578390443414E-4</v>
      </c>
      <c r="Z25" s="6">
        <f t="shared" si="6"/>
        <v>0.46532812197827605</v>
      </c>
      <c r="AA25" s="10">
        <f t="shared" si="24"/>
        <v>0.46410178748527497</v>
      </c>
      <c r="AB25" s="6">
        <f t="shared" si="25"/>
        <v>3.7889818102229545E-5</v>
      </c>
      <c r="AC25" s="6">
        <f t="shared" si="7"/>
        <v>0.40298625398260685</v>
      </c>
      <c r="AD25" s="6">
        <f t="shared" si="8"/>
        <v>0.8683143759608829</v>
      </c>
      <c r="AE25" s="6" t="b">
        <f t="shared" si="9"/>
        <v>1</v>
      </c>
      <c r="AF25" s="1">
        <f t="shared" si="10"/>
        <v>9</v>
      </c>
      <c r="AG25" s="9" t="b">
        <f t="shared" si="11"/>
        <v>1</v>
      </c>
      <c r="AH25" s="1" t="b">
        <f t="shared" si="12"/>
        <v>0</v>
      </c>
      <c r="AI25" s="1" t="b">
        <f t="shared" si="13"/>
        <v>0</v>
      </c>
    </row>
    <row r="26" spans="2:35" x14ac:dyDescent="0.25">
      <c r="B26" s="2">
        <v>37195</v>
      </c>
      <c r="C26" s="1">
        <v>1059.78</v>
      </c>
      <c r="D26" s="1">
        <v>11364.71</v>
      </c>
      <c r="E26" s="1">
        <v>2.6964999999999999</v>
      </c>
      <c r="F26" s="1">
        <f t="shared" si="0"/>
        <v>2857.69677</v>
      </c>
      <c r="H26" s="1">
        <f t="shared" si="1"/>
        <v>1</v>
      </c>
      <c r="I26" s="1">
        <f t="shared" si="14"/>
        <v>4.0197504165908541E-4</v>
      </c>
      <c r="J26" s="1">
        <f t="shared" si="2"/>
        <v>1.1487227781697837</v>
      </c>
      <c r="L26" s="1">
        <f t="shared" si="15"/>
        <v>1</v>
      </c>
      <c r="M26" s="1">
        <f t="shared" si="16"/>
        <v>6.1019253405026888E-5</v>
      </c>
      <c r="N26" s="1">
        <f t="shared" si="17"/>
        <v>0.69346611936464309</v>
      </c>
      <c r="P26" s="7">
        <f t="shared" si="18"/>
        <v>0.62356405453709252</v>
      </c>
      <c r="Q26" s="1">
        <f t="shared" si="19"/>
        <v>2.0098752082954271E-4</v>
      </c>
      <c r="R26" s="1">
        <f t="shared" si="3"/>
        <v>0.57436138908489187</v>
      </c>
      <c r="S26" s="1">
        <f t="shared" si="20"/>
        <v>0.37643594546290743</v>
      </c>
      <c r="T26" s="1">
        <f t="shared" si="21"/>
        <v>3.0509626702513444E-5</v>
      </c>
      <c r="U26" s="1">
        <f t="shared" si="4"/>
        <v>0.34673305968232154</v>
      </c>
      <c r="V26" s="1">
        <f t="shared" si="5"/>
        <v>0.92109444876721347</v>
      </c>
      <c r="X26" s="10">
        <f t="shared" si="22"/>
        <v>0.49038129668800295</v>
      </c>
      <c r="Y26" s="6">
        <f t="shared" si="23"/>
        <v>1.562104332451321E-4</v>
      </c>
      <c r="Z26" s="6">
        <f t="shared" si="6"/>
        <v>0.44640205052491461</v>
      </c>
      <c r="AA26" s="10">
        <f t="shared" si="24"/>
        <v>0.50961870331199699</v>
      </c>
      <c r="AB26" s="6">
        <f t="shared" si="25"/>
        <v>4.0820590572958862E-5</v>
      </c>
      <c r="AC26" s="6">
        <f t="shared" si="7"/>
        <v>0.46391417389041129</v>
      </c>
      <c r="AD26" s="6">
        <f t="shared" si="8"/>
        <v>0.91031622441532589</v>
      </c>
      <c r="AE26" s="6" t="b">
        <f t="shared" si="9"/>
        <v>1</v>
      </c>
      <c r="AF26" s="1">
        <f t="shared" si="10"/>
        <v>10</v>
      </c>
      <c r="AG26" s="9" t="b">
        <f t="shared" si="11"/>
        <v>0</v>
      </c>
      <c r="AH26" s="1" t="b">
        <f t="shared" si="12"/>
        <v>0</v>
      </c>
      <c r="AI26" s="1" t="b">
        <f t="shared" si="13"/>
        <v>0</v>
      </c>
    </row>
    <row r="27" spans="2:35" x14ac:dyDescent="0.25">
      <c r="B27" s="2">
        <v>37225</v>
      </c>
      <c r="C27" s="1">
        <v>1139.45</v>
      </c>
      <c r="D27" s="1">
        <v>12931.71</v>
      </c>
      <c r="E27" s="1">
        <v>2.4984999999999999</v>
      </c>
      <c r="F27" s="1">
        <f t="shared" si="0"/>
        <v>2846.915825</v>
      </c>
      <c r="H27" s="1">
        <f t="shared" si="1"/>
        <v>1</v>
      </c>
      <c r="I27" s="1">
        <f t="shared" si="14"/>
        <v>4.0197504165908541E-4</v>
      </c>
      <c r="J27" s="1">
        <f t="shared" si="2"/>
        <v>1.1443891073542845</v>
      </c>
      <c r="L27" s="1">
        <f t="shared" si="15"/>
        <v>1</v>
      </c>
      <c r="M27" s="1">
        <f t="shared" si="16"/>
        <v>6.1019253405026888E-5</v>
      </c>
      <c r="N27" s="1">
        <f t="shared" si="17"/>
        <v>0.78908328945032025</v>
      </c>
      <c r="P27" s="7">
        <f t="shared" si="18"/>
        <v>0.59188282658991354</v>
      </c>
      <c r="Q27" s="1">
        <f t="shared" si="19"/>
        <v>2.0098752082954271E-4</v>
      </c>
      <c r="R27" s="1">
        <f t="shared" si="3"/>
        <v>0.57219455367714223</v>
      </c>
      <c r="S27" s="1">
        <f t="shared" si="20"/>
        <v>0.40811717341008635</v>
      </c>
      <c r="T27" s="1">
        <f t="shared" si="21"/>
        <v>3.0509626702513444E-5</v>
      </c>
      <c r="U27" s="1">
        <f t="shared" si="4"/>
        <v>0.39454164472516012</v>
      </c>
      <c r="V27" s="1">
        <f t="shared" si="5"/>
        <v>0.9667361984023024</v>
      </c>
      <c r="X27" s="10">
        <f t="shared" si="22"/>
        <v>0.46681156374653654</v>
      </c>
      <c r="Y27" s="6">
        <f t="shared" si="23"/>
        <v>1.5927446081260153E-4</v>
      </c>
      <c r="Z27" s="6">
        <f t="shared" si="6"/>
        <v>0.45344098300573765</v>
      </c>
      <c r="AA27" s="10">
        <f t="shared" si="24"/>
        <v>0.53318843625346346</v>
      </c>
      <c r="AB27" s="6">
        <f t="shared" si="25"/>
        <v>4.0050129937997798E-5</v>
      </c>
      <c r="AC27" s="6">
        <f t="shared" si="7"/>
        <v>0.51791666582050544</v>
      </c>
      <c r="AD27" s="6">
        <f t="shared" si="8"/>
        <v>0.97135764882624309</v>
      </c>
      <c r="AE27" s="6" t="b">
        <f t="shared" si="9"/>
        <v>1</v>
      </c>
      <c r="AF27" s="1">
        <f t="shared" si="10"/>
        <v>11</v>
      </c>
      <c r="AG27" s="9" t="b">
        <f t="shared" si="11"/>
        <v>0</v>
      </c>
      <c r="AH27" s="1" t="b">
        <f t="shared" si="12"/>
        <v>0</v>
      </c>
      <c r="AI27" s="1" t="b">
        <f t="shared" si="13"/>
        <v>0</v>
      </c>
    </row>
    <row r="28" spans="2:35" x14ac:dyDescent="0.25">
      <c r="B28" s="2">
        <v>37256</v>
      </c>
      <c r="C28" s="1">
        <v>1148.08</v>
      </c>
      <c r="D28" s="1">
        <v>13577.57</v>
      </c>
      <c r="E28" s="1">
        <v>2.3105000000000002</v>
      </c>
      <c r="F28" s="1">
        <f t="shared" si="0"/>
        <v>2652.6388400000001</v>
      </c>
      <c r="H28" s="1">
        <f t="shared" si="1"/>
        <v>1</v>
      </c>
      <c r="I28" s="1">
        <f t="shared" si="14"/>
        <v>4.0197504165908541E-4</v>
      </c>
      <c r="J28" s="1">
        <f t="shared" si="2"/>
        <v>1.066294608215508</v>
      </c>
      <c r="L28" s="1">
        <f t="shared" si="15"/>
        <v>1</v>
      </c>
      <c r="M28" s="1">
        <f t="shared" si="16"/>
        <v>6.1019253405026888E-5</v>
      </c>
      <c r="N28" s="1">
        <f t="shared" si="17"/>
        <v>0.82849318445449094</v>
      </c>
      <c r="P28" s="7">
        <f t="shared" si="18"/>
        <v>0.56275146606943371</v>
      </c>
      <c r="Q28" s="1">
        <f t="shared" si="19"/>
        <v>2.0098752082954271E-4</v>
      </c>
      <c r="R28" s="1">
        <f t="shared" si="3"/>
        <v>0.53314730410775402</v>
      </c>
      <c r="S28" s="1">
        <f t="shared" si="20"/>
        <v>0.43724853393056634</v>
      </c>
      <c r="T28" s="1">
        <f t="shared" si="21"/>
        <v>3.0509626702513444E-5</v>
      </c>
      <c r="U28" s="1">
        <f t="shared" si="4"/>
        <v>0.41424659222724547</v>
      </c>
      <c r="V28" s="1">
        <f t="shared" si="5"/>
        <v>0.94739389633499949</v>
      </c>
      <c r="X28" s="10">
        <f t="shared" si="22"/>
        <v>0.47018091816945973</v>
      </c>
      <c r="Y28" s="6">
        <f t="shared" si="23"/>
        <v>1.705982383280059E-4</v>
      </c>
      <c r="Z28" s="6">
        <f t="shared" si="6"/>
        <v>0.45253551302444511</v>
      </c>
      <c r="AA28" s="10">
        <f t="shared" si="24"/>
        <v>0.52981908183054027</v>
      </c>
      <c r="AB28" s="6">
        <f t="shared" si="25"/>
        <v>3.7557200433130772E-5</v>
      </c>
      <c r="AC28" s="6">
        <f t="shared" si="7"/>
        <v>0.50993551788486335</v>
      </c>
      <c r="AD28" s="6">
        <f t="shared" si="8"/>
        <v>0.96247103090930852</v>
      </c>
      <c r="AE28" s="6" t="b">
        <f t="shared" si="9"/>
        <v>1</v>
      </c>
      <c r="AF28" s="1">
        <f t="shared" si="10"/>
        <v>12</v>
      </c>
      <c r="AG28" s="9" t="b">
        <f t="shared" si="11"/>
        <v>1</v>
      </c>
      <c r="AH28" s="1" t="b">
        <f t="shared" si="12"/>
        <v>1</v>
      </c>
      <c r="AI28" s="1" t="b">
        <f t="shared" si="13"/>
        <v>1</v>
      </c>
    </row>
    <row r="29" spans="2:35" x14ac:dyDescent="0.25">
      <c r="B29" s="2">
        <v>37287</v>
      </c>
      <c r="C29" s="1">
        <v>1130.2</v>
      </c>
      <c r="D29" s="1">
        <v>12721.45</v>
      </c>
      <c r="E29" s="1">
        <v>2.4129999999999998</v>
      </c>
      <c r="F29" s="1">
        <f t="shared" si="0"/>
        <v>2727.1725999999999</v>
      </c>
      <c r="H29" s="1">
        <f t="shared" si="1"/>
        <v>1</v>
      </c>
      <c r="I29" s="1">
        <f t="shared" si="14"/>
        <v>4.0197504165908541E-4</v>
      </c>
      <c r="J29" s="1">
        <f t="shared" si="2"/>
        <v>1.0962553194965163</v>
      </c>
      <c r="L29" s="1">
        <f t="shared" si="15"/>
        <v>1</v>
      </c>
      <c r="M29" s="1">
        <f t="shared" si="16"/>
        <v>6.1019253405026888E-5</v>
      </c>
      <c r="N29" s="1">
        <f t="shared" si="17"/>
        <v>0.77625338122937937</v>
      </c>
      <c r="P29" s="7">
        <f t="shared" si="18"/>
        <v>0.5854473835403502</v>
      </c>
      <c r="Q29" s="1">
        <f t="shared" si="19"/>
        <v>2.0098752082954271E-4</v>
      </c>
      <c r="R29" s="1">
        <f t="shared" si="3"/>
        <v>0.54812765974825817</v>
      </c>
      <c r="S29" s="1">
        <f t="shared" si="20"/>
        <v>0.41455261645964975</v>
      </c>
      <c r="T29" s="1">
        <f t="shared" si="21"/>
        <v>3.0509626702513444E-5</v>
      </c>
      <c r="U29" s="1">
        <f t="shared" si="4"/>
        <v>0.38812669061468968</v>
      </c>
      <c r="V29" s="1">
        <f t="shared" si="5"/>
        <v>0.93625435036294791</v>
      </c>
      <c r="X29" s="10">
        <f t="shared" si="22"/>
        <v>0.52319336397180338</v>
      </c>
      <c r="Y29" s="6">
        <f t="shared" si="23"/>
        <v>1.8141765407259672E-4</v>
      </c>
      <c r="Z29" s="6">
        <f t="shared" si="6"/>
        <v>0.49475725534306414</v>
      </c>
      <c r="AA29" s="10">
        <f t="shared" si="24"/>
        <v>0.47680663602819662</v>
      </c>
      <c r="AB29" s="6">
        <f t="shared" si="25"/>
        <v>3.5443419953250417E-5</v>
      </c>
      <c r="AC29" s="6">
        <f t="shared" si="7"/>
        <v>0.45089169476427754</v>
      </c>
      <c r="AD29" s="6">
        <f t="shared" si="8"/>
        <v>0.94564895010734173</v>
      </c>
      <c r="AE29" s="6" t="b">
        <f t="shared" si="9"/>
        <v>1</v>
      </c>
      <c r="AF29" s="1">
        <f t="shared" si="10"/>
        <v>1</v>
      </c>
      <c r="AG29" s="9" t="b">
        <f t="shared" si="11"/>
        <v>0</v>
      </c>
      <c r="AH29" s="1" t="b">
        <f t="shared" si="12"/>
        <v>0</v>
      </c>
      <c r="AI29" s="1" t="b">
        <f t="shared" si="13"/>
        <v>0</v>
      </c>
    </row>
    <row r="30" spans="2:35" x14ac:dyDescent="0.25">
      <c r="B30" s="2">
        <v>37315</v>
      </c>
      <c r="C30" s="1">
        <v>1106.73</v>
      </c>
      <c r="D30" s="1">
        <v>14033.29</v>
      </c>
      <c r="E30" s="1">
        <v>2.3635000000000002</v>
      </c>
      <c r="F30" s="1">
        <f t="shared" si="0"/>
        <v>2615.7563550000004</v>
      </c>
      <c r="H30" s="1">
        <f t="shared" si="1"/>
        <v>1</v>
      </c>
      <c r="I30" s="1">
        <f t="shared" si="14"/>
        <v>4.0197504165908541E-4</v>
      </c>
      <c r="J30" s="1">
        <f t="shared" si="2"/>
        <v>1.0514687697711427</v>
      </c>
      <c r="L30" s="1">
        <f t="shared" si="15"/>
        <v>1</v>
      </c>
      <c r="M30" s="1">
        <f t="shared" si="16"/>
        <v>6.1019253405026888E-5</v>
      </c>
      <c r="N30" s="1">
        <f t="shared" si="17"/>
        <v>0.85630087861622983</v>
      </c>
      <c r="P30" s="7">
        <f t="shared" si="18"/>
        <v>0.5511508009680014</v>
      </c>
      <c r="Q30" s="1">
        <f t="shared" si="19"/>
        <v>2.0098752082954271E-4</v>
      </c>
      <c r="R30" s="1">
        <f t="shared" si="3"/>
        <v>0.52573438488557134</v>
      </c>
      <c r="S30" s="1">
        <f t="shared" si="20"/>
        <v>0.44884919903199866</v>
      </c>
      <c r="T30" s="1">
        <f t="shared" si="21"/>
        <v>3.0509626702513444E-5</v>
      </c>
      <c r="U30" s="1">
        <f t="shared" si="4"/>
        <v>0.42815043930811492</v>
      </c>
      <c r="V30" s="1">
        <f t="shared" si="5"/>
        <v>0.95388482419368625</v>
      </c>
      <c r="X30" s="10">
        <f t="shared" si="22"/>
        <v>0.46509314761432929</v>
      </c>
      <c r="Y30" s="6">
        <f t="shared" si="23"/>
        <v>1.7337533937297216E-4</v>
      </c>
      <c r="Z30" s="6">
        <f t="shared" si="6"/>
        <v>0.45350764576513375</v>
      </c>
      <c r="AA30" s="10">
        <f t="shared" si="24"/>
        <v>0.53490685238567059</v>
      </c>
      <c r="AB30" s="6">
        <f t="shared" si="25"/>
        <v>3.7167498599111805E-5</v>
      </c>
      <c r="AC30" s="6">
        <f t="shared" si="7"/>
        <v>0.52158228641592974</v>
      </c>
      <c r="AD30" s="6">
        <f t="shared" si="8"/>
        <v>0.97508993218106355</v>
      </c>
      <c r="AE30" s="6" t="b">
        <f t="shared" si="9"/>
        <v>1</v>
      </c>
      <c r="AF30" s="1">
        <f t="shared" si="10"/>
        <v>2</v>
      </c>
      <c r="AG30" s="9" t="b">
        <f t="shared" si="11"/>
        <v>0</v>
      </c>
      <c r="AH30" s="1" t="b">
        <f t="shared" si="12"/>
        <v>0</v>
      </c>
      <c r="AI30" s="1" t="b">
        <f t="shared" si="13"/>
        <v>0</v>
      </c>
    </row>
    <row r="31" spans="2:35" x14ac:dyDescent="0.25">
      <c r="B31" s="2">
        <v>37344</v>
      </c>
      <c r="C31" s="1">
        <v>1147.3900000000001</v>
      </c>
      <c r="D31" s="1">
        <v>13254.55</v>
      </c>
      <c r="E31" s="1">
        <v>2.3250000000000002</v>
      </c>
      <c r="F31" s="1">
        <f t="shared" si="0"/>
        <v>2667.6817500000006</v>
      </c>
      <c r="H31" s="1">
        <f t="shared" si="1"/>
        <v>1</v>
      </c>
      <c r="I31" s="1">
        <f t="shared" si="14"/>
        <v>4.0197504165908541E-4</v>
      </c>
      <c r="J31" s="1">
        <f t="shared" si="2"/>
        <v>1.0723414825894322</v>
      </c>
      <c r="L31" s="1">
        <f t="shared" si="15"/>
        <v>1</v>
      </c>
      <c r="M31" s="1">
        <f t="shared" si="16"/>
        <v>6.1019253405026888E-5</v>
      </c>
      <c r="N31" s="1">
        <f t="shared" si="17"/>
        <v>0.80878274521959914</v>
      </c>
      <c r="P31" s="7">
        <f t="shared" si="18"/>
        <v>0.57005351732586074</v>
      </c>
      <c r="Q31" s="1">
        <f t="shared" si="19"/>
        <v>2.0098752082954271E-4</v>
      </c>
      <c r="R31" s="1">
        <f t="shared" si="3"/>
        <v>0.53617074129471609</v>
      </c>
      <c r="S31" s="1">
        <f t="shared" si="20"/>
        <v>0.42994648267413915</v>
      </c>
      <c r="T31" s="1">
        <f t="shared" si="21"/>
        <v>3.0509626702513444E-5</v>
      </c>
      <c r="U31" s="1">
        <f t="shared" si="4"/>
        <v>0.40439137260979957</v>
      </c>
      <c r="V31" s="1">
        <f t="shared" si="5"/>
        <v>0.94056211390451572</v>
      </c>
      <c r="X31" s="10">
        <f t="shared" si="22"/>
        <v>0.51917759212435455</v>
      </c>
      <c r="Y31" s="6">
        <f t="shared" si="23"/>
        <v>1.8638775937926822E-4</v>
      </c>
      <c r="Z31" s="6">
        <f t="shared" si="6"/>
        <v>0.49722322411946529</v>
      </c>
      <c r="AA31" s="10">
        <f t="shared" si="24"/>
        <v>0.48082240787564551</v>
      </c>
      <c r="AB31" s="6">
        <f t="shared" si="25"/>
        <v>3.4742028853571171E-5</v>
      </c>
      <c r="AC31" s="6">
        <f t="shared" si="7"/>
        <v>0.46048995854110175</v>
      </c>
      <c r="AD31" s="6">
        <f t="shared" si="8"/>
        <v>0.95771318266056704</v>
      </c>
      <c r="AE31" s="6" t="b">
        <f t="shared" si="9"/>
        <v>1</v>
      </c>
      <c r="AF31" s="1">
        <f t="shared" si="10"/>
        <v>3</v>
      </c>
      <c r="AG31" s="9" t="b">
        <f t="shared" si="11"/>
        <v>1</v>
      </c>
      <c r="AH31" s="1" t="b">
        <f t="shared" si="12"/>
        <v>0</v>
      </c>
      <c r="AI31" s="1" t="b">
        <f t="shared" si="13"/>
        <v>0</v>
      </c>
    </row>
    <row r="32" spans="2:35" x14ac:dyDescent="0.25">
      <c r="B32" s="2">
        <v>37376</v>
      </c>
      <c r="C32" s="1">
        <v>1076.92</v>
      </c>
      <c r="D32" s="1">
        <v>13085.12</v>
      </c>
      <c r="E32" s="1">
        <v>2.3609999999999998</v>
      </c>
      <c r="F32" s="1">
        <f t="shared" si="0"/>
        <v>2542.6081199999999</v>
      </c>
      <c r="H32" s="1">
        <f t="shared" si="1"/>
        <v>1</v>
      </c>
      <c r="I32" s="1">
        <f t="shared" si="14"/>
        <v>4.0197504165908541E-4</v>
      </c>
      <c r="J32" s="1">
        <f t="shared" si="2"/>
        <v>1.0220650049597289</v>
      </c>
      <c r="L32" s="1">
        <f t="shared" si="15"/>
        <v>1</v>
      </c>
      <c r="M32" s="1">
        <f t="shared" si="16"/>
        <v>6.1019253405026888E-5</v>
      </c>
      <c r="N32" s="1">
        <f t="shared" si="17"/>
        <v>0.79844425311518552</v>
      </c>
      <c r="P32" s="7">
        <f t="shared" si="18"/>
        <v>0.56141708723882289</v>
      </c>
      <c r="Q32" s="1">
        <f t="shared" si="19"/>
        <v>2.0098752082954271E-4</v>
      </c>
      <c r="R32" s="1">
        <f t="shared" si="3"/>
        <v>0.51103250247986443</v>
      </c>
      <c r="S32" s="1">
        <f t="shared" si="20"/>
        <v>0.43858291276117717</v>
      </c>
      <c r="T32" s="1">
        <f t="shared" si="21"/>
        <v>3.0509626702513444E-5</v>
      </c>
      <c r="U32" s="1">
        <f t="shared" si="4"/>
        <v>0.39922212655759276</v>
      </c>
      <c r="V32" s="1">
        <f t="shared" si="5"/>
        <v>0.91025462903745713</v>
      </c>
      <c r="X32" s="10">
        <f t="shared" si="22"/>
        <v>0.4912123347928356</v>
      </c>
      <c r="Y32" s="6">
        <f t="shared" si="23"/>
        <v>1.7950289285079954E-4</v>
      </c>
      <c r="Z32" s="6">
        <f t="shared" si="6"/>
        <v>0.45640551292593284</v>
      </c>
      <c r="AA32" s="10">
        <f t="shared" si="24"/>
        <v>0.50878766520716445</v>
      </c>
      <c r="AB32" s="6">
        <f t="shared" si="25"/>
        <v>3.6127713979749111E-5</v>
      </c>
      <c r="AC32" s="6">
        <f t="shared" si="7"/>
        <v>0.47273547275069472</v>
      </c>
      <c r="AD32" s="6">
        <f t="shared" si="8"/>
        <v>0.92914098567662751</v>
      </c>
      <c r="AE32" s="6" t="b">
        <f t="shared" si="9"/>
        <v>1</v>
      </c>
      <c r="AF32" s="1">
        <f t="shared" si="10"/>
        <v>4</v>
      </c>
      <c r="AG32" s="9" t="b">
        <f t="shared" si="11"/>
        <v>0</v>
      </c>
      <c r="AH32" s="1" t="b">
        <f t="shared" si="12"/>
        <v>1</v>
      </c>
      <c r="AI32" s="1" t="b">
        <f t="shared" si="13"/>
        <v>0</v>
      </c>
    </row>
    <row r="33" spans="2:35" x14ac:dyDescent="0.25">
      <c r="B33" s="2">
        <v>37407</v>
      </c>
      <c r="C33" s="1">
        <v>1067.1400000000001</v>
      </c>
      <c r="D33" s="1">
        <v>12861.43</v>
      </c>
      <c r="E33" s="1">
        <v>2.5129999999999999</v>
      </c>
      <c r="F33" s="1">
        <f t="shared" si="0"/>
        <v>2681.72282</v>
      </c>
      <c r="H33" s="1">
        <f t="shared" si="1"/>
        <v>1</v>
      </c>
      <c r="I33" s="1">
        <f t="shared" si="14"/>
        <v>4.0197504165908541E-4</v>
      </c>
      <c r="J33" s="1">
        <f t="shared" si="2"/>
        <v>1.0779856422876199</v>
      </c>
      <c r="L33" s="1">
        <f t="shared" si="15"/>
        <v>1</v>
      </c>
      <c r="M33" s="1">
        <f t="shared" si="16"/>
        <v>6.1019253405026888E-5</v>
      </c>
      <c r="N33" s="1">
        <f t="shared" si="17"/>
        <v>0.78479485632101498</v>
      </c>
      <c r="P33" s="7">
        <f t="shared" si="18"/>
        <v>0.57869708379103113</v>
      </c>
      <c r="Q33" s="1">
        <f t="shared" si="19"/>
        <v>2.0098752082954271E-4</v>
      </c>
      <c r="R33" s="1">
        <f t="shared" si="3"/>
        <v>0.53899282114380997</v>
      </c>
      <c r="S33" s="1">
        <f t="shared" si="20"/>
        <v>0.42130291620896887</v>
      </c>
      <c r="T33" s="1">
        <f t="shared" si="21"/>
        <v>3.0509626702513444E-5</v>
      </c>
      <c r="U33" s="1">
        <f t="shared" si="4"/>
        <v>0.39239742816050749</v>
      </c>
      <c r="V33" s="1">
        <f t="shared" si="5"/>
        <v>0.93139024930431746</v>
      </c>
      <c r="X33" s="10">
        <f t="shared" si="22"/>
        <v>0.51762066358368708</v>
      </c>
      <c r="Y33" s="6">
        <f t="shared" si="23"/>
        <v>1.8271415448728833E-4</v>
      </c>
      <c r="Z33" s="6">
        <f t="shared" si="6"/>
        <v>0.48998871762556651</v>
      </c>
      <c r="AA33" s="10">
        <f t="shared" si="24"/>
        <v>0.48237933641631281</v>
      </c>
      <c r="AB33" s="6">
        <f t="shared" si="25"/>
        <v>3.5503724294336904E-5</v>
      </c>
      <c r="AC33" s="6">
        <f t="shared" si="7"/>
        <v>0.45662866475091352</v>
      </c>
      <c r="AD33" s="6">
        <f t="shared" si="8"/>
        <v>0.94661738237648008</v>
      </c>
      <c r="AE33" s="6" t="b">
        <f t="shared" si="9"/>
        <v>1</v>
      </c>
      <c r="AF33" s="1">
        <f t="shared" si="10"/>
        <v>5</v>
      </c>
      <c r="AG33" s="9" t="b">
        <f t="shared" si="11"/>
        <v>0</v>
      </c>
      <c r="AH33" s="1" t="b">
        <f t="shared" si="12"/>
        <v>0</v>
      </c>
      <c r="AI33" s="1" t="b">
        <f t="shared" si="13"/>
        <v>0</v>
      </c>
    </row>
    <row r="34" spans="2:35" x14ac:dyDescent="0.25">
      <c r="B34" s="2">
        <v>37435</v>
      </c>
      <c r="C34" s="1">
        <v>989.81</v>
      </c>
      <c r="D34" s="1">
        <v>11139.16</v>
      </c>
      <c r="E34" s="1">
        <v>2.8174999999999999</v>
      </c>
      <c r="F34" s="1">
        <f t="shared" si="0"/>
        <v>2788.7896749999995</v>
      </c>
      <c r="H34" s="1">
        <f t="shared" si="1"/>
        <v>1</v>
      </c>
      <c r="I34" s="1">
        <f t="shared" si="14"/>
        <v>4.0197504165908541E-4</v>
      </c>
      <c r="J34" s="1">
        <f t="shared" si="2"/>
        <v>1.121023845786552</v>
      </c>
      <c r="L34" s="1">
        <f t="shared" si="15"/>
        <v>1</v>
      </c>
      <c r="M34" s="1">
        <f t="shared" si="16"/>
        <v>6.1019253405026888E-5</v>
      </c>
      <c r="N34" s="1">
        <f t="shared" si="17"/>
        <v>0.6797032267591393</v>
      </c>
      <c r="P34" s="7">
        <f t="shared" si="18"/>
        <v>0.62253956353405537</v>
      </c>
      <c r="Q34" s="1">
        <f t="shared" si="19"/>
        <v>2.0098752082954271E-4</v>
      </c>
      <c r="R34" s="1">
        <f t="shared" si="3"/>
        <v>0.560511922893276</v>
      </c>
      <c r="S34" s="1">
        <f t="shared" si="20"/>
        <v>0.37746043646594457</v>
      </c>
      <c r="T34" s="1">
        <f t="shared" si="21"/>
        <v>3.0509626702513444E-5</v>
      </c>
      <c r="U34" s="1">
        <f t="shared" si="4"/>
        <v>0.33985161337956965</v>
      </c>
      <c r="V34" s="1">
        <f t="shared" si="5"/>
        <v>0.90036353627284571</v>
      </c>
      <c r="X34" s="10">
        <f t="shared" si="22"/>
        <v>0.54560151368074972</v>
      </c>
      <c r="Y34" s="6">
        <f t="shared" si="23"/>
        <v>1.7649426244142563E-4</v>
      </c>
      <c r="Z34" s="6">
        <f t="shared" si="6"/>
        <v>0.49220537679338799</v>
      </c>
      <c r="AA34" s="10">
        <f t="shared" si="24"/>
        <v>0.45439848631925034</v>
      </c>
      <c r="AB34" s="6">
        <f t="shared" si="25"/>
        <v>3.6800627238824926E-5</v>
      </c>
      <c r="AC34" s="6">
        <f t="shared" si="7"/>
        <v>0.40992807491362904</v>
      </c>
      <c r="AD34" s="6">
        <f t="shared" si="8"/>
        <v>0.90213345170701698</v>
      </c>
      <c r="AE34" s="6" t="b">
        <f t="shared" si="9"/>
        <v>1</v>
      </c>
      <c r="AF34" s="1">
        <f t="shared" si="10"/>
        <v>6</v>
      </c>
      <c r="AG34" s="9" t="b">
        <f t="shared" si="11"/>
        <v>1</v>
      </c>
      <c r="AH34" s="1" t="b">
        <f t="shared" si="12"/>
        <v>0</v>
      </c>
      <c r="AI34" s="1" t="b">
        <f t="shared" si="13"/>
        <v>1</v>
      </c>
    </row>
    <row r="35" spans="2:35" x14ac:dyDescent="0.25">
      <c r="B35" s="2">
        <v>37468</v>
      </c>
      <c r="C35" s="1">
        <v>911.62</v>
      </c>
      <c r="D35" s="1">
        <v>9762.59</v>
      </c>
      <c r="E35" s="1">
        <v>3.46</v>
      </c>
      <c r="F35" s="1">
        <f t="shared" si="0"/>
        <v>3154.2051999999999</v>
      </c>
      <c r="H35" s="1">
        <f t="shared" si="1"/>
        <v>1</v>
      </c>
      <c r="I35" s="1">
        <f t="shared" si="14"/>
        <v>4.0197504165908541E-4</v>
      </c>
      <c r="J35" s="1">
        <f t="shared" si="2"/>
        <v>1.2679117666713038</v>
      </c>
      <c r="L35" s="1">
        <f t="shared" si="15"/>
        <v>1</v>
      </c>
      <c r="M35" s="1">
        <f t="shared" si="16"/>
        <v>6.1019253405026888E-5</v>
      </c>
      <c r="N35" s="1">
        <f t="shared" si="17"/>
        <v>0.59570595309938146</v>
      </c>
      <c r="P35" s="7">
        <f t="shared" si="18"/>
        <v>0.68034970542527251</v>
      </c>
      <c r="Q35" s="1">
        <f t="shared" si="19"/>
        <v>2.0098752082954271E-4</v>
      </c>
      <c r="R35" s="1">
        <f t="shared" si="3"/>
        <v>0.63395588333565189</v>
      </c>
      <c r="S35" s="1">
        <f t="shared" si="20"/>
        <v>0.31965029457472743</v>
      </c>
      <c r="T35" s="1">
        <f t="shared" si="21"/>
        <v>3.0509626702513444E-5</v>
      </c>
      <c r="U35" s="1">
        <f t="shared" si="4"/>
        <v>0.29785297654969073</v>
      </c>
      <c r="V35" s="1">
        <f t="shared" si="5"/>
        <v>0.93180885988534268</v>
      </c>
      <c r="X35" s="10">
        <f t="shared" si="22"/>
        <v>0.56341612038525712</v>
      </c>
      <c r="Y35" s="6">
        <f t="shared" si="23"/>
        <v>1.6174282696794213E-4</v>
      </c>
      <c r="Z35" s="6">
        <f t="shared" si="6"/>
        <v>0.51017006588498326</v>
      </c>
      <c r="AA35" s="10">
        <f t="shared" si="24"/>
        <v>0.43658387961474288</v>
      </c>
      <c r="AB35" s="6">
        <f t="shared" si="25"/>
        <v>4.0493782821461266E-5</v>
      </c>
      <c r="AC35" s="6">
        <f t="shared" si="7"/>
        <v>0.39532419923496953</v>
      </c>
      <c r="AD35" s="6">
        <f t="shared" si="8"/>
        <v>0.90549426511995279</v>
      </c>
      <c r="AE35" s="6" t="b">
        <f t="shared" si="9"/>
        <v>1</v>
      </c>
      <c r="AF35" s="1">
        <f t="shared" si="10"/>
        <v>7</v>
      </c>
      <c r="AG35" s="9" t="b">
        <f t="shared" si="11"/>
        <v>0</v>
      </c>
      <c r="AH35" s="1" t="b">
        <f t="shared" si="12"/>
        <v>0</v>
      </c>
      <c r="AI35" s="1" t="b">
        <f t="shared" si="13"/>
        <v>0</v>
      </c>
    </row>
    <row r="36" spans="2:35" x14ac:dyDescent="0.25">
      <c r="B36" s="2">
        <v>37498</v>
      </c>
      <c r="C36" s="1">
        <v>916.07</v>
      </c>
      <c r="D36" s="1">
        <v>10382.200000000001</v>
      </c>
      <c r="E36" s="1">
        <v>3.0059999999999998</v>
      </c>
      <c r="F36" s="1">
        <f t="shared" si="0"/>
        <v>2753.70642</v>
      </c>
      <c r="H36" s="1">
        <f t="shared" si="1"/>
        <v>1</v>
      </c>
      <c r="I36" s="1">
        <f t="shared" si="14"/>
        <v>4.0197504165908541E-4</v>
      </c>
      <c r="J36" s="1">
        <f t="shared" si="2"/>
        <v>1.106921252896391</v>
      </c>
      <c r="L36" s="1">
        <f t="shared" si="15"/>
        <v>1</v>
      </c>
      <c r="M36" s="1">
        <f t="shared" si="16"/>
        <v>6.1019253405026888E-5</v>
      </c>
      <c r="N36" s="1">
        <f t="shared" si="17"/>
        <v>0.63351409270167025</v>
      </c>
      <c r="P36" s="7">
        <f t="shared" si="18"/>
        <v>0.6360025126449167</v>
      </c>
      <c r="Q36" s="1">
        <f t="shared" si="19"/>
        <v>2.0098752082954271E-4</v>
      </c>
      <c r="R36" s="1">
        <f t="shared" si="3"/>
        <v>0.55346062644819549</v>
      </c>
      <c r="S36" s="1">
        <f t="shared" si="20"/>
        <v>0.36399748735508325</v>
      </c>
      <c r="T36" s="1">
        <f t="shared" si="21"/>
        <v>3.0509626702513444E-5</v>
      </c>
      <c r="U36" s="1">
        <f t="shared" si="4"/>
        <v>0.31675704635083513</v>
      </c>
      <c r="V36" s="1">
        <f t="shared" si="5"/>
        <v>0.87021767279903062</v>
      </c>
      <c r="X36" s="10">
        <f t="shared" si="22"/>
        <v>0.45082848939614567</v>
      </c>
      <c r="Y36" s="6">
        <f t="shared" si="23"/>
        <v>1.4353762797676462E-4</v>
      </c>
      <c r="Z36" s="6">
        <f t="shared" si="6"/>
        <v>0.39526048767118832</v>
      </c>
      <c r="AA36" s="10">
        <f t="shared" si="24"/>
        <v>0.54917151060385427</v>
      </c>
      <c r="AB36" s="6">
        <f t="shared" si="25"/>
        <v>4.6375719205659196E-5</v>
      </c>
      <c r="AC36" s="6">
        <f t="shared" si="7"/>
        <v>0.48148199193699492</v>
      </c>
      <c r="AD36" s="6">
        <f t="shared" si="8"/>
        <v>0.8767424796081833</v>
      </c>
      <c r="AE36" s="6" t="b">
        <f t="shared" si="9"/>
        <v>1</v>
      </c>
      <c r="AF36" s="1">
        <f t="shared" si="10"/>
        <v>8</v>
      </c>
      <c r="AG36" s="9" t="b">
        <f t="shared" si="11"/>
        <v>0</v>
      </c>
      <c r="AH36" s="1" t="b">
        <f t="shared" si="12"/>
        <v>1</v>
      </c>
      <c r="AI36" s="1" t="b">
        <f t="shared" si="13"/>
        <v>0</v>
      </c>
    </row>
    <row r="37" spans="2:35" x14ac:dyDescent="0.25">
      <c r="B37" s="2">
        <v>37529</v>
      </c>
      <c r="C37" s="1">
        <v>815.28</v>
      </c>
      <c r="D37" s="1">
        <v>8622.5400000000009</v>
      </c>
      <c r="E37" s="1">
        <v>3.7395</v>
      </c>
      <c r="F37" s="1">
        <f t="shared" si="0"/>
        <v>3048.73956</v>
      </c>
      <c r="H37" s="1">
        <f t="shared" si="1"/>
        <v>1</v>
      </c>
      <c r="I37" s="1">
        <f t="shared" si="14"/>
        <v>4.0197504165908541E-4</v>
      </c>
      <c r="J37" s="1">
        <f t="shared" si="2"/>
        <v>1.2255172116387016</v>
      </c>
      <c r="L37" s="1">
        <f t="shared" si="15"/>
        <v>1</v>
      </c>
      <c r="M37" s="1">
        <f t="shared" si="16"/>
        <v>6.1019253405026888E-5</v>
      </c>
      <c r="N37" s="1">
        <f t="shared" si="17"/>
        <v>0.52614095325498056</v>
      </c>
      <c r="P37" s="7">
        <f t="shared" si="18"/>
        <v>0.69963263164025213</v>
      </c>
      <c r="Q37" s="1">
        <f t="shared" si="19"/>
        <v>2.0098752082954271E-4</v>
      </c>
      <c r="R37" s="1">
        <f t="shared" si="3"/>
        <v>0.61275860581935082</v>
      </c>
      <c r="S37" s="1">
        <f t="shared" si="20"/>
        <v>0.30036736835974781</v>
      </c>
      <c r="T37" s="1">
        <f t="shared" si="21"/>
        <v>3.0509626702513444E-5</v>
      </c>
      <c r="U37" s="1">
        <f t="shared" si="4"/>
        <v>0.26307047662749028</v>
      </c>
      <c r="V37" s="1">
        <f t="shared" si="5"/>
        <v>0.8758290824468411</v>
      </c>
      <c r="X37" s="10">
        <f t="shared" si="22"/>
        <v>0.57138240188593892</v>
      </c>
      <c r="Y37" s="6">
        <f t="shared" si="23"/>
        <v>1.5919316475432107E-4</v>
      </c>
      <c r="Z37" s="6">
        <f t="shared" si="6"/>
        <v>0.48533849906809634</v>
      </c>
      <c r="AA37" s="10">
        <f t="shared" si="24"/>
        <v>0.42861759811406103</v>
      </c>
      <c r="AB37" s="6">
        <f t="shared" si="25"/>
        <v>4.222334763384366E-5</v>
      </c>
      <c r="AC37" s="6">
        <f t="shared" si="7"/>
        <v>0.36407250390672236</v>
      </c>
      <c r="AD37" s="6">
        <f t="shared" si="8"/>
        <v>0.84941100297481875</v>
      </c>
      <c r="AE37" s="6" t="b">
        <f t="shared" si="9"/>
        <v>1</v>
      </c>
      <c r="AF37" s="1">
        <f t="shared" si="10"/>
        <v>9</v>
      </c>
      <c r="AG37" s="9" t="b">
        <f t="shared" si="11"/>
        <v>1</v>
      </c>
      <c r="AH37" s="1" t="b">
        <f t="shared" si="12"/>
        <v>0</v>
      </c>
      <c r="AI37" s="1" t="b">
        <f t="shared" si="13"/>
        <v>0</v>
      </c>
    </row>
    <row r="38" spans="2:35" x14ac:dyDescent="0.25">
      <c r="B38" s="2">
        <v>37560</v>
      </c>
      <c r="C38" s="1">
        <v>885.76</v>
      </c>
      <c r="D38" s="1">
        <v>10167.709999999999</v>
      </c>
      <c r="E38" s="1">
        <v>3.63</v>
      </c>
      <c r="F38" s="1">
        <f t="shared" si="0"/>
        <v>3215.3087999999998</v>
      </c>
      <c r="H38" s="1">
        <f t="shared" si="1"/>
        <v>1</v>
      </c>
      <c r="I38" s="1">
        <f t="shared" si="14"/>
        <v>4.0197504165908541E-4</v>
      </c>
      <c r="J38" s="1">
        <f t="shared" si="2"/>
        <v>1.2924738888268239</v>
      </c>
      <c r="L38" s="1">
        <f t="shared" si="15"/>
        <v>1</v>
      </c>
      <c r="M38" s="1">
        <f t="shared" si="16"/>
        <v>6.1019253405026888E-5</v>
      </c>
      <c r="N38" s="1">
        <f t="shared" si="17"/>
        <v>0.62042607303882591</v>
      </c>
      <c r="P38" s="7">
        <f t="shared" si="18"/>
        <v>0.67566203909914624</v>
      </c>
      <c r="Q38" s="1">
        <f t="shared" si="19"/>
        <v>2.0098752082954271E-4</v>
      </c>
      <c r="R38" s="1">
        <f t="shared" si="3"/>
        <v>0.64623694441341195</v>
      </c>
      <c r="S38" s="1">
        <f t="shared" si="20"/>
        <v>0.32433796090085387</v>
      </c>
      <c r="T38" s="1">
        <f t="shared" si="21"/>
        <v>3.0509626702513444E-5</v>
      </c>
      <c r="U38" s="1">
        <f t="shared" si="4"/>
        <v>0.31021303651941295</v>
      </c>
      <c r="V38" s="1">
        <f t="shared" si="5"/>
        <v>0.95644998093282485</v>
      </c>
      <c r="X38" s="10">
        <f t="shared" si="22"/>
        <v>0.47211841580540964</v>
      </c>
      <c r="Y38" s="6">
        <f t="shared" si="23"/>
        <v>1.3930527456645374E-4</v>
      </c>
      <c r="Z38" s="6">
        <f t="shared" si="6"/>
        <v>0.44790947519993485</v>
      </c>
      <c r="AA38" s="10">
        <f t="shared" si="24"/>
        <v>0.5278815841945903</v>
      </c>
      <c r="AB38" s="6">
        <f t="shared" si="25"/>
        <v>4.9255266022240466E-5</v>
      </c>
      <c r="AC38" s="6">
        <f t="shared" si="7"/>
        <v>0.50081326088699452</v>
      </c>
      <c r="AD38" s="6">
        <f t="shared" si="8"/>
        <v>0.94872273608692936</v>
      </c>
      <c r="AE38" s="6" t="b">
        <f t="shared" si="9"/>
        <v>1</v>
      </c>
      <c r="AF38" s="1">
        <f t="shared" si="10"/>
        <v>10</v>
      </c>
      <c r="AG38" s="9" t="b">
        <f t="shared" si="11"/>
        <v>0</v>
      </c>
      <c r="AH38" s="1" t="b">
        <f t="shared" si="12"/>
        <v>0</v>
      </c>
      <c r="AI38" s="1" t="b">
        <f t="shared" si="13"/>
        <v>0</v>
      </c>
    </row>
    <row r="39" spans="2:35" x14ac:dyDescent="0.25">
      <c r="B39" s="2">
        <v>37589</v>
      </c>
      <c r="C39" s="1">
        <v>936.31</v>
      </c>
      <c r="D39" s="1">
        <v>10508.81</v>
      </c>
      <c r="E39" s="1">
        <v>3.653</v>
      </c>
      <c r="F39" s="1">
        <f t="shared" si="0"/>
        <v>3420.3404299999997</v>
      </c>
      <c r="H39" s="1">
        <f t="shared" si="1"/>
        <v>1</v>
      </c>
      <c r="I39" s="1">
        <f t="shared" si="14"/>
        <v>4.0197504165908541E-4</v>
      </c>
      <c r="J39" s="1">
        <f t="shared" si="2"/>
        <v>1.374891486837504</v>
      </c>
      <c r="L39" s="1">
        <f t="shared" si="15"/>
        <v>1</v>
      </c>
      <c r="M39" s="1">
        <f t="shared" si="16"/>
        <v>6.1019253405026888E-5</v>
      </c>
      <c r="N39" s="1">
        <f t="shared" si="17"/>
        <v>0.64123974037528053</v>
      </c>
      <c r="P39" s="7">
        <f t="shared" si="18"/>
        <v>0.68194543503908378</v>
      </c>
      <c r="Q39" s="1">
        <f t="shared" si="19"/>
        <v>2.0098752082954271E-4</v>
      </c>
      <c r="R39" s="1">
        <f t="shared" si="3"/>
        <v>0.68744574341875198</v>
      </c>
      <c r="S39" s="1">
        <f t="shared" si="20"/>
        <v>0.31805456496091639</v>
      </c>
      <c r="T39" s="1">
        <f t="shared" si="21"/>
        <v>3.0509626702513444E-5</v>
      </c>
      <c r="U39" s="1">
        <f t="shared" si="4"/>
        <v>0.32061987018764027</v>
      </c>
      <c r="V39" s="1">
        <f t="shared" si="5"/>
        <v>1.0080656136063921</v>
      </c>
      <c r="X39" s="10">
        <f t="shared" si="22"/>
        <v>0.50720443731928133</v>
      </c>
      <c r="Y39" s="6">
        <f t="shared" si="23"/>
        <v>1.4753213378555265E-4</v>
      </c>
      <c r="Z39" s="6">
        <f t="shared" si="6"/>
        <v>0.5046101219108946</v>
      </c>
      <c r="AA39" s="10">
        <f t="shared" si="24"/>
        <v>0.49279556268071861</v>
      </c>
      <c r="AB39" s="6">
        <f t="shared" si="25"/>
        <v>4.6653707476262079E-5</v>
      </c>
      <c r="AC39" s="6">
        <f t="shared" si="7"/>
        <v>0.49027494766361768</v>
      </c>
      <c r="AD39" s="6">
        <f t="shared" si="8"/>
        <v>0.99488506957451228</v>
      </c>
      <c r="AE39" s="6" t="b">
        <f t="shared" si="9"/>
        <v>1</v>
      </c>
      <c r="AF39" s="1">
        <f t="shared" si="10"/>
        <v>11</v>
      </c>
      <c r="AG39" s="9" t="b">
        <f t="shared" si="11"/>
        <v>0</v>
      </c>
      <c r="AH39" s="1" t="b">
        <f t="shared" si="12"/>
        <v>0</v>
      </c>
      <c r="AI39" s="1" t="b">
        <f t="shared" si="13"/>
        <v>0</v>
      </c>
    </row>
    <row r="40" spans="2:35" x14ac:dyDescent="0.25">
      <c r="B40" s="2">
        <v>37621</v>
      </c>
      <c r="C40" s="1">
        <v>879.82</v>
      </c>
      <c r="D40" s="1">
        <v>11268.47</v>
      </c>
      <c r="E40" s="1">
        <v>3.54</v>
      </c>
      <c r="F40" s="1">
        <f t="shared" si="0"/>
        <v>3114.5628000000002</v>
      </c>
      <c r="H40" s="1">
        <f t="shared" si="1"/>
        <v>1</v>
      </c>
      <c r="I40" s="1">
        <f t="shared" si="14"/>
        <v>4.0197504165908541E-4</v>
      </c>
      <c r="J40" s="1">
        <f t="shared" si="2"/>
        <v>1.2519765112798378</v>
      </c>
      <c r="L40" s="1">
        <f t="shared" si="15"/>
        <v>1</v>
      </c>
      <c r="M40" s="1">
        <f t="shared" si="16"/>
        <v>6.1019253405026888E-5</v>
      </c>
      <c r="N40" s="1">
        <f t="shared" si="17"/>
        <v>0.68759362641694333</v>
      </c>
      <c r="P40" s="7">
        <f t="shared" si="18"/>
        <v>0.64549174425140743</v>
      </c>
      <c r="Q40" s="1">
        <f t="shared" si="19"/>
        <v>2.0098752082954271E-4</v>
      </c>
      <c r="R40" s="1">
        <f t="shared" si="3"/>
        <v>0.62598825563991889</v>
      </c>
      <c r="S40" s="1">
        <f t="shared" si="20"/>
        <v>0.35450825574859252</v>
      </c>
      <c r="T40" s="1">
        <f t="shared" si="21"/>
        <v>3.0509626702513444E-5</v>
      </c>
      <c r="U40" s="1">
        <f t="shared" si="4"/>
        <v>0.34379681320847166</v>
      </c>
      <c r="V40" s="1">
        <f t="shared" si="5"/>
        <v>0.96978506884839055</v>
      </c>
      <c r="X40" s="10">
        <f t="shared" si="22"/>
        <v>0.45922924776813345</v>
      </c>
      <c r="Y40" s="6">
        <f t="shared" si="23"/>
        <v>1.4543655667259301E-4</v>
      </c>
      <c r="Z40" s="6">
        <f t="shared" si="6"/>
        <v>0.45297128917254997</v>
      </c>
      <c r="AA40" s="10">
        <f t="shared" si="24"/>
        <v>0.54077075223186644</v>
      </c>
      <c r="AB40" s="6">
        <f t="shared" si="25"/>
        <v>4.7335762544689278E-5</v>
      </c>
      <c r="AC40" s="6">
        <f t="shared" si="7"/>
        <v>0.5334016201619548</v>
      </c>
      <c r="AD40" s="6">
        <f t="shared" si="8"/>
        <v>0.98637290933450483</v>
      </c>
      <c r="AE40" s="6" t="b">
        <f t="shared" si="9"/>
        <v>1</v>
      </c>
      <c r="AF40" s="1">
        <f t="shared" si="10"/>
        <v>12</v>
      </c>
      <c r="AG40" s="9" t="b">
        <f t="shared" si="11"/>
        <v>1</v>
      </c>
      <c r="AH40" s="1" t="b">
        <f t="shared" si="12"/>
        <v>1</v>
      </c>
      <c r="AI40" s="1" t="b">
        <f t="shared" si="13"/>
        <v>1</v>
      </c>
    </row>
    <row r="41" spans="2:35" x14ac:dyDescent="0.25">
      <c r="B41" s="2">
        <v>37652</v>
      </c>
      <c r="C41" s="1">
        <v>855.7</v>
      </c>
      <c r="D41" s="1">
        <v>10941.09</v>
      </c>
      <c r="E41" s="1">
        <v>3.4975000000000001</v>
      </c>
      <c r="F41" s="1">
        <f t="shared" si="0"/>
        <v>2992.8107500000001</v>
      </c>
      <c r="H41" s="1">
        <f t="shared" si="1"/>
        <v>1</v>
      </c>
      <c r="I41" s="1">
        <f t="shared" si="14"/>
        <v>4.0197504165908541E-4</v>
      </c>
      <c r="J41" s="1">
        <f t="shared" si="2"/>
        <v>1.2030352259090087</v>
      </c>
      <c r="L41" s="1">
        <f t="shared" si="15"/>
        <v>1</v>
      </c>
      <c r="M41" s="1">
        <f t="shared" si="16"/>
        <v>6.1019253405026888E-5</v>
      </c>
      <c r="N41" s="1">
        <f t="shared" si="17"/>
        <v>0.66761714323720567</v>
      </c>
      <c r="P41" s="7">
        <f t="shared" si="18"/>
        <v>0.64310998972945832</v>
      </c>
      <c r="Q41" s="1">
        <f t="shared" si="19"/>
        <v>2.0098752082954271E-4</v>
      </c>
      <c r="R41" s="1">
        <f t="shared" si="3"/>
        <v>0.60151761295450434</v>
      </c>
      <c r="S41" s="1">
        <f t="shared" si="20"/>
        <v>0.35689001027054174</v>
      </c>
      <c r="T41" s="1">
        <f t="shared" si="21"/>
        <v>3.0509626702513444E-5</v>
      </c>
      <c r="U41" s="1">
        <f t="shared" si="4"/>
        <v>0.33380857161860283</v>
      </c>
      <c r="V41" s="1">
        <f t="shared" si="5"/>
        <v>0.93532618457310712</v>
      </c>
      <c r="X41" s="10">
        <f t="shared" si="22"/>
        <v>0.49740185851602808</v>
      </c>
      <c r="Y41" s="6">
        <f t="shared" si="23"/>
        <v>1.5834853439694726E-4</v>
      </c>
      <c r="Z41" s="6">
        <f t="shared" si="6"/>
        <v>0.47390719598992853</v>
      </c>
      <c r="AA41" s="10">
        <f t="shared" si="24"/>
        <v>0.50259814148397197</v>
      </c>
      <c r="AB41" s="6">
        <f t="shared" si="25"/>
        <v>4.3766940380304727E-5</v>
      </c>
      <c r="AC41" s="6">
        <f t="shared" si="7"/>
        <v>0.47885803372554825</v>
      </c>
      <c r="AD41" s="6">
        <f t="shared" si="8"/>
        <v>0.95276522971547672</v>
      </c>
      <c r="AE41" s="6" t="b">
        <f t="shared" si="9"/>
        <v>1</v>
      </c>
      <c r="AF41" s="1">
        <f t="shared" si="10"/>
        <v>1</v>
      </c>
      <c r="AG41" s="9" t="b">
        <f t="shared" si="11"/>
        <v>0</v>
      </c>
      <c r="AH41" s="1" t="b">
        <f t="shared" si="12"/>
        <v>0</v>
      </c>
      <c r="AI41" s="1" t="b">
        <f t="shared" si="13"/>
        <v>0</v>
      </c>
    </row>
    <row r="42" spans="2:35" x14ac:dyDescent="0.25">
      <c r="B42" s="2">
        <v>37680</v>
      </c>
      <c r="C42" s="1">
        <v>841.15</v>
      </c>
      <c r="D42" s="1">
        <v>10280.61</v>
      </c>
      <c r="E42" s="1">
        <v>3.5685000000000002</v>
      </c>
      <c r="F42" s="1">
        <f t="shared" si="0"/>
        <v>3001.643775</v>
      </c>
      <c r="H42" s="1">
        <f t="shared" si="1"/>
        <v>1</v>
      </c>
      <c r="I42" s="1">
        <f t="shared" si="14"/>
        <v>4.0197504165908541E-4</v>
      </c>
      <c r="J42" s="1">
        <f t="shared" si="2"/>
        <v>1.2065858815013595</v>
      </c>
      <c r="L42" s="1">
        <f t="shared" si="15"/>
        <v>1</v>
      </c>
      <c r="M42" s="1">
        <f t="shared" si="16"/>
        <v>6.1019253405026888E-5</v>
      </c>
      <c r="N42" s="1">
        <f t="shared" si="17"/>
        <v>0.6273151467482535</v>
      </c>
      <c r="P42" s="7">
        <f t="shared" si="18"/>
        <v>0.65793402310974147</v>
      </c>
      <c r="Q42" s="1">
        <f t="shared" si="19"/>
        <v>2.0098752082954271E-4</v>
      </c>
      <c r="R42" s="1">
        <f t="shared" si="3"/>
        <v>0.60329294075067974</v>
      </c>
      <c r="S42" s="1">
        <f t="shared" si="20"/>
        <v>0.34206597689025858</v>
      </c>
      <c r="T42" s="1">
        <f t="shared" si="21"/>
        <v>3.0509626702513444E-5</v>
      </c>
      <c r="U42" s="1">
        <f t="shared" si="4"/>
        <v>0.31365757337412675</v>
      </c>
      <c r="V42" s="1">
        <f t="shared" si="5"/>
        <v>0.91695051412480644</v>
      </c>
      <c r="X42" s="10">
        <f t="shared" si="22"/>
        <v>0.51629744900554619</v>
      </c>
      <c r="Y42" s="6">
        <f t="shared" si="23"/>
        <v>1.5917565614789988E-4</v>
      </c>
      <c r="Z42" s="6">
        <f t="shared" si="6"/>
        <v>0.47778861740788414</v>
      </c>
      <c r="AA42" s="10">
        <f t="shared" si="24"/>
        <v>0.48370255099445375</v>
      </c>
      <c r="AB42" s="6">
        <f t="shared" si="25"/>
        <v>4.3540690631165483E-5</v>
      </c>
      <c r="AC42" s="6">
        <f t="shared" si="7"/>
        <v>0.44762485950966618</v>
      </c>
      <c r="AD42" s="6">
        <f t="shared" si="8"/>
        <v>0.92541347691755038</v>
      </c>
      <c r="AE42" s="6" t="b">
        <f t="shared" si="9"/>
        <v>1</v>
      </c>
      <c r="AF42" s="1">
        <f t="shared" si="10"/>
        <v>2</v>
      </c>
      <c r="AG42" s="9" t="b">
        <f t="shared" si="11"/>
        <v>0</v>
      </c>
      <c r="AH42" s="1" t="b">
        <f t="shared" si="12"/>
        <v>0</v>
      </c>
      <c r="AI42" s="1" t="b">
        <f t="shared" si="13"/>
        <v>0</v>
      </c>
    </row>
    <row r="43" spans="2:35" x14ac:dyDescent="0.25">
      <c r="B43" s="2">
        <v>37711</v>
      </c>
      <c r="C43" s="1">
        <v>848.18</v>
      </c>
      <c r="D43" s="1">
        <v>11273.63</v>
      </c>
      <c r="E43" s="1">
        <v>3.3525</v>
      </c>
      <c r="F43" s="1">
        <f t="shared" si="0"/>
        <v>2843.5234499999997</v>
      </c>
      <c r="H43" s="1">
        <f t="shared" si="1"/>
        <v>1</v>
      </c>
      <c r="I43" s="1">
        <f t="shared" si="14"/>
        <v>4.0197504165908541E-4</v>
      </c>
      <c r="J43" s="1">
        <f t="shared" si="2"/>
        <v>1.1430254572723362</v>
      </c>
      <c r="L43" s="1">
        <f t="shared" si="15"/>
        <v>1</v>
      </c>
      <c r="M43" s="1">
        <f t="shared" si="16"/>
        <v>6.1019253405026888E-5</v>
      </c>
      <c r="N43" s="1">
        <f t="shared" si="17"/>
        <v>0.68790848576451324</v>
      </c>
      <c r="P43" s="7">
        <f t="shared" si="18"/>
        <v>0.62428547005714208</v>
      </c>
      <c r="Q43" s="1">
        <f t="shared" si="19"/>
        <v>2.0098752082954271E-4</v>
      </c>
      <c r="R43" s="1">
        <f t="shared" si="3"/>
        <v>0.57151272863616809</v>
      </c>
      <c r="S43" s="1">
        <f t="shared" si="20"/>
        <v>0.37571452994285792</v>
      </c>
      <c r="T43" s="1">
        <f t="shared" si="21"/>
        <v>3.0509626702513444E-5</v>
      </c>
      <c r="U43" s="1">
        <f t="shared" si="4"/>
        <v>0.34395424288225662</v>
      </c>
      <c r="V43" s="1">
        <f t="shared" si="5"/>
        <v>0.91546697151842471</v>
      </c>
      <c r="X43" s="10">
        <f t="shared" si="22"/>
        <v>0.46348440225282356</v>
      </c>
      <c r="Y43" s="6">
        <f t="shared" si="23"/>
        <v>1.5415111623589485E-4</v>
      </c>
      <c r="Z43" s="6">
        <f t="shared" si="6"/>
        <v>0.43833231386044269</v>
      </c>
      <c r="AA43" s="10">
        <f t="shared" si="24"/>
        <v>0.5365155977471765</v>
      </c>
      <c r="AB43" s="6">
        <f t="shared" si="25"/>
        <v>4.5007712427450819E-5</v>
      </c>
      <c r="AC43" s="6">
        <f t="shared" si="7"/>
        <v>0.50740029705348233</v>
      </c>
      <c r="AD43" s="6">
        <f t="shared" si="8"/>
        <v>0.94573261091392502</v>
      </c>
      <c r="AE43" s="6" t="b">
        <f t="shared" si="9"/>
        <v>1</v>
      </c>
      <c r="AF43" s="1">
        <f t="shared" si="10"/>
        <v>3</v>
      </c>
      <c r="AG43" s="9" t="b">
        <f t="shared" si="11"/>
        <v>1</v>
      </c>
      <c r="AH43" s="1" t="b">
        <f t="shared" si="12"/>
        <v>0</v>
      </c>
      <c r="AI43" s="1" t="b">
        <f t="shared" si="13"/>
        <v>0</v>
      </c>
    </row>
    <row r="44" spans="2:35" x14ac:dyDescent="0.25">
      <c r="B44" s="2">
        <v>37741</v>
      </c>
      <c r="C44" s="1">
        <v>916.92</v>
      </c>
      <c r="D44" s="1">
        <v>12556.7</v>
      </c>
      <c r="E44" s="1">
        <v>2.9104999999999999</v>
      </c>
      <c r="F44" s="1">
        <f t="shared" si="0"/>
        <v>2668.6956599999999</v>
      </c>
      <c r="H44" s="1">
        <f t="shared" si="1"/>
        <v>1</v>
      </c>
      <c r="I44" s="1">
        <f t="shared" si="14"/>
        <v>4.0197504165908541E-4</v>
      </c>
      <c r="J44" s="1">
        <f t="shared" si="2"/>
        <v>1.0727490491039204</v>
      </c>
      <c r="L44" s="1">
        <f t="shared" si="15"/>
        <v>1</v>
      </c>
      <c r="M44" s="1">
        <f t="shared" si="16"/>
        <v>6.1019253405026888E-5</v>
      </c>
      <c r="N44" s="1">
        <f t="shared" si="17"/>
        <v>0.76620045923090119</v>
      </c>
      <c r="P44" s="7">
        <f t="shared" si="18"/>
        <v>0.58334883271226967</v>
      </c>
      <c r="Q44" s="1">
        <f t="shared" si="19"/>
        <v>2.0098752082954271E-4</v>
      </c>
      <c r="R44" s="1">
        <f t="shared" si="3"/>
        <v>0.53637452455196022</v>
      </c>
      <c r="S44" s="1">
        <f t="shared" si="20"/>
        <v>0.41665116728773027</v>
      </c>
      <c r="T44" s="1">
        <f t="shared" si="21"/>
        <v>3.0509626702513444E-5</v>
      </c>
      <c r="U44" s="1">
        <f t="shared" si="4"/>
        <v>0.38310022961545059</v>
      </c>
      <c r="V44" s="1">
        <f t="shared" si="5"/>
        <v>0.91947475416741087</v>
      </c>
      <c r="X44" s="10">
        <f t="shared" si="22"/>
        <v>0.45729377935112225</v>
      </c>
      <c r="Y44" s="6">
        <f t="shared" si="23"/>
        <v>1.662959049825886E-4</v>
      </c>
      <c r="Z44" s="6">
        <f t="shared" si="6"/>
        <v>0.44379315990280654</v>
      </c>
      <c r="AA44" s="10">
        <f t="shared" si="24"/>
        <v>0.54270622064887775</v>
      </c>
      <c r="AB44" s="6">
        <f t="shared" si="25"/>
        <v>4.1944458480273214E-5</v>
      </c>
      <c r="AC44" s="6">
        <f t="shared" si="7"/>
        <v>0.52668398179924669</v>
      </c>
      <c r="AD44" s="6">
        <f t="shared" si="8"/>
        <v>0.97047714170205324</v>
      </c>
      <c r="AE44" s="6" t="b">
        <f t="shared" si="9"/>
        <v>1</v>
      </c>
      <c r="AF44" s="1">
        <f t="shared" si="10"/>
        <v>4</v>
      </c>
      <c r="AG44" s="9" t="b">
        <f t="shared" si="11"/>
        <v>0</v>
      </c>
      <c r="AH44" s="1" t="b">
        <f t="shared" si="12"/>
        <v>1</v>
      </c>
      <c r="AI44" s="1" t="b">
        <f t="shared" si="13"/>
        <v>0</v>
      </c>
    </row>
    <row r="45" spans="2:35" x14ac:dyDescent="0.25">
      <c r="B45" s="2">
        <v>37771</v>
      </c>
      <c r="C45" s="1">
        <v>963.59</v>
      </c>
      <c r="D45" s="1">
        <v>13421.6</v>
      </c>
      <c r="E45" s="1">
        <v>2.9675000000000002</v>
      </c>
      <c r="F45" s="1">
        <f t="shared" si="0"/>
        <v>2859.4533250000004</v>
      </c>
      <c r="H45" s="1">
        <f t="shared" si="1"/>
        <v>1</v>
      </c>
      <c r="I45" s="1">
        <f t="shared" si="14"/>
        <v>4.0197504165908541E-4</v>
      </c>
      <c r="J45" s="1">
        <f t="shared" si="2"/>
        <v>1.1494288694390855</v>
      </c>
      <c r="L45" s="1">
        <f t="shared" si="15"/>
        <v>1</v>
      </c>
      <c r="M45" s="1">
        <f t="shared" si="16"/>
        <v>6.1019253405026888E-5</v>
      </c>
      <c r="N45" s="1">
        <f t="shared" si="17"/>
        <v>0.81897601150090893</v>
      </c>
      <c r="P45" s="7">
        <f t="shared" si="18"/>
        <v>0.58393924977984502</v>
      </c>
      <c r="Q45" s="1">
        <f t="shared" si="19"/>
        <v>2.0098752082954271E-4</v>
      </c>
      <c r="R45" s="1">
        <f t="shared" si="3"/>
        <v>0.57471443471954275</v>
      </c>
      <c r="S45" s="1">
        <f t="shared" si="20"/>
        <v>0.41606075022015498</v>
      </c>
      <c r="T45" s="1">
        <f t="shared" si="21"/>
        <v>3.0509626702513444E-5</v>
      </c>
      <c r="U45" s="1">
        <f t="shared" si="4"/>
        <v>0.40948800575045446</v>
      </c>
      <c r="V45" s="1">
        <f t="shared" si="5"/>
        <v>0.98420244046999716</v>
      </c>
      <c r="X45" s="10">
        <f t="shared" si="22"/>
        <v>0.50060741556416799</v>
      </c>
      <c r="Y45" s="6">
        <f t="shared" si="23"/>
        <v>1.8182611757648927E-4</v>
      </c>
      <c r="Z45" s="6">
        <f t="shared" si="6"/>
        <v>0.51992329647593327</v>
      </c>
      <c r="AA45" s="10">
        <f t="shared" si="24"/>
        <v>0.49939258443583184</v>
      </c>
      <c r="AB45" s="6">
        <f t="shared" si="25"/>
        <v>3.8643797403061837E-5</v>
      </c>
      <c r="AC45" s="6">
        <f t="shared" si="7"/>
        <v>0.51866159122493471</v>
      </c>
      <c r="AD45" s="6">
        <f t="shared" si="8"/>
        <v>1.0385848877008681</v>
      </c>
      <c r="AE45" s="6" t="b">
        <f t="shared" si="9"/>
        <v>1</v>
      </c>
      <c r="AF45" s="1">
        <f t="shared" si="10"/>
        <v>5</v>
      </c>
      <c r="AG45" s="9" t="b">
        <f t="shared" si="11"/>
        <v>0</v>
      </c>
      <c r="AH45" s="1" t="b">
        <f t="shared" si="12"/>
        <v>0</v>
      </c>
      <c r="AI45" s="1" t="b">
        <f t="shared" si="13"/>
        <v>0</v>
      </c>
    </row>
    <row r="46" spans="2:35" x14ac:dyDescent="0.25">
      <c r="B46" s="2">
        <v>37802</v>
      </c>
      <c r="C46" s="1">
        <v>974.5</v>
      </c>
      <c r="D46" s="1">
        <v>12972.58</v>
      </c>
      <c r="E46" s="1">
        <v>2.8439999999999999</v>
      </c>
      <c r="F46" s="1">
        <f t="shared" si="0"/>
        <v>2771.4780000000001</v>
      </c>
      <c r="H46" s="1">
        <f t="shared" si="1"/>
        <v>1</v>
      </c>
      <c r="I46" s="1">
        <f t="shared" si="14"/>
        <v>4.0197504165908541E-4</v>
      </c>
      <c r="J46" s="1">
        <f t="shared" si="2"/>
        <v>1.1140649845072388</v>
      </c>
      <c r="L46" s="1">
        <f t="shared" si="15"/>
        <v>1</v>
      </c>
      <c r="M46" s="1">
        <f t="shared" si="16"/>
        <v>6.1019253405026888E-5</v>
      </c>
      <c r="N46" s="1">
        <f t="shared" si="17"/>
        <v>0.79157714633698373</v>
      </c>
      <c r="P46" s="7">
        <f t="shared" si="18"/>
        <v>0.58461395582899633</v>
      </c>
      <c r="Q46" s="1">
        <f t="shared" si="19"/>
        <v>2.0098752082954271E-4</v>
      </c>
      <c r="R46" s="1">
        <f t="shared" si="3"/>
        <v>0.55703249225361939</v>
      </c>
      <c r="S46" s="1">
        <f t="shared" si="20"/>
        <v>0.41538604417100367</v>
      </c>
      <c r="T46" s="1">
        <f t="shared" si="21"/>
        <v>3.0509626702513444E-5</v>
      </c>
      <c r="U46" s="1">
        <f t="shared" si="4"/>
        <v>0.39578857316849186</v>
      </c>
      <c r="V46" s="1">
        <f t="shared" si="5"/>
        <v>0.9528210654221112</v>
      </c>
      <c r="X46" s="10">
        <f t="shared" si="22"/>
        <v>0.50069443475148012</v>
      </c>
      <c r="Y46" s="6">
        <f t="shared" si="23"/>
        <v>1.8160549756497039E-4</v>
      </c>
      <c r="Z46" s="6">
        <f t="shared" si="6"/>
        <v>0.50331564118036898</v>
      </c>
      <c r="AA46" s="10">
        <f t="shared" si="24"/>
        <v>0.49930556524851982</v>
      </c>
      <c r="AB46" s="6">
        <f t="shared" si="25"/>
        <v>3.8690800191514724E-5</v>
      </c>
      <c r="AC46" s="6">
        <f t="shared" si="7"/>
        <v>0.50191950074844005</v>
      </c>
      <c r="AD46" s="6">
        <f t="shared" si="8"/>
        <v>1.005235141928809</v>
      </c>
      <c r="AE46" s="6" t="b">
        <f t="shared" si="9"/>
        <v>1</v>
      </c>
      <c r="AF46" s="1">
        <f t="shared" si="10"/>
        <v>6</v>
      </c>
      <c r="AG46" s="9" t="b">
        <f t="shared" si="11"/>
        <v>1</v>
      </c>
      <c r="AH46" s="1" t="b">
        <f t="shared" si="12"/>
        <v>0</v>
      </c>
      <c r="AI46" s="1" t="b">
        <f t="shared" si="13"/>
        <v>1</v>
      </c>
    </row>
    <row r="47" spans="2:35" x14ac:dyDescent="0.25">
      <c r="B47" s="2">
        <v>37833</v>
      </c>
      <c r="C47" s="1">
        <v>990.31</v>
      </c>
      <c r="D47" s="1">
        <v>13571.73</v>
      </c>
      <c r="E47" s="1">
        <v>2.9660000000000002</v>
      </c>
      <c r="F47" s="1">
        <f t="shared" si="0"/>
        <v>2937.2594600000002</v>
      </c>
      <c r="H47" s="1">
        <f t="shared" si="1"/>
        <v>1</v>
      </c>
      <c r="I47" s="1">
        <f t="shared" si="14"/>
        <v>4.0197504165908541E-4</v>
      </c>
      <c r="J47" s="1">
        <f t="shared" si="2"/>
        <v>1.1807049937970429</v>
      </c>
      <c r="L47" s="1">
        <f t="shared" si="15"/>
        <v>1</v>
      </c>
      <c r="M47" s="1">
        <f t="shared" si="16"/>
        <v>6.1019253405026888E-5</v>
      </c>
      <c r="N47" s="1">
        <f t="shared" si="17"/>
        <v>0.82813683201460553</v>
      </c>
      <c r="P47" s="7">
        <f t="shared" si="18"/>
        <v>0.58775408726866452</v>
      </c>
      <c r="Q47" s="1">
        <f t="shared" si="19"/>
        <v>2.0098752082954271E-4</v>
      </c>
      <c r="R47" s="1">
        <f t="shared" si="3"/>
        <v>0.59035249689852143</v>
      </c>
      <c r="S47" s="1">
        <f t="shared" si="20"/>
        <v>0.41224591273133554</v>
      </c>
      <c r="T47" s="1">
        <f t="shared" si="21"/>
        <v>3.0509626702513444E-5</v>
      </c>
      <c r="U47" s="1">
        <f t="shared" si="4"/>
        <v>0.41406841600730276</v>
      </c>
      <c r="V47" s="1">
        <f t="shared" si="5"/>
        <v>1.0044209129058241</v>
      </c>
      <c r="X47" s="10">
        <f t="shared" si="22"/>
        <v>0.50323625094669167</v>
      </c>
      <c r="Y47" s="6">
        <f t="shared" si="23"/>
        <v>1.8135362105144059E-4</v>
      </c>
      <c r="Z47" s="6">
        <f t="shared" si="6"/>
        <v>0.53268263903859903</v>
      </c>
      <c r="AA47" s="10">
        <f t="shared" si="24"/>
        <v>0.49676374905330833</v>
      </c>
      <c r="AB47" s="6">
        <f t="shared" si="25"/>
        <v>3.8744611400693196E-5</v>
      </c>
      <c r="AC47" s="6">
        <f t="shared" si="7"/>
        <v>0.52583140488512981</v>
      </c>
      <c r="AD47" s="6">
        <f t="shared" si="8"/>
        <v>1.0585140439237288</v>
      </c>
      <c r="AE47" s="6" t="b">
        <f t="shared" si="9"/>
        <v>1</v>
      </c>
      <c r="AF47" s="1">
        <f t="shared" si="10"/>
        <v>7</v>
      </c>
      <c r="AG47" s="9" t="b">
        <f t="shared" si="11"/>
        <v>0</v>
      </c>
      <c r="AH47" s="1" t="b">
        <f t="shared" si="12"/>
        <v>0</v>
      </c>
      <c r="AI47" s="1" t="b">
        <f t="shared" si="13"/>
        <v>0</v>
      </c>
    </row>
    <row r="48" spans="2:35" x14ac:dyDescent="0.25">
      <c r="B48" s="2">
        <v>37862</v>
      </c>
      <c r="C48" s="1">
        <v>1008.01</v>
      </c>
      <c r="D48" s="1">
        <v>15174.49</v>
      </c>
      <c r="E48" s="1">
        <v>2.976</v>
      </c>
      <c r="F48" s="1">
        <f t="shared" si="0"/>
        <v>2999.8377599999999</v>
      </c>
      <c r="H48" s="1">
        <f t="shared" si="1"/>
        <v>1</v>
      </c>
      <c r="I48" s="1">
        <f t="shared" si="14"/>
        <v>4.0197504165908541E-4</v>
      </c>
      <c r="J48" s="1">
        <f t="shared" si="2"/>
        <v>1.2058599085464974</v>
      </c>
      <c r="L48" s="1">
        <f t="shared" si="15"/>
        <v>1</v>
      </c>
      <c r="M48" s="1">
        <f t="shared" si="16"/>
        <v>6.1019253405026888E-5</v>
      </c>
      <c r="N48" s="1">
        <f t="shared" si="17"/>
        <v>0.92593605060204642</v>
      </c>
      <c r="P48" s="7">
        <f t="shared" si="18"/>
        <v>0.56565446771375216</v>
      </c>
      <c r="Q48" s="1">
        <f t="shared" si="19"/>
        <v>2.0098752082954271E-4</v>
      </c>
      <c r="R48" s="1">
        <f t="shared" si="3"/>
        <v>0.60292995427324869</v>
      </c>
      <c r="S48" s="1">
        <f t="shared" si="20"/>
        <v>0.43434553228624773</v>
      </c>
      <c r="T48" s="1">
        <f t="shared" si="21"/>
        <v>3.0509626702513444E-5</v>
      </c>
      <c r="U48" s="1">
        <f t="shared" si="4"/>
        <v>0.46296802530102321</v>
      </c>
      <c r="V48" s="1">
        <f t="shared" si="5"/>
        <v>1.065897979574272</v>
      </c>
      <c r="X48" s="10">
        <f t="shared" si="22"/>
        <v>0.4773790630472432</v>
      </c>
      <c r="Y48" s="6">
        <f t="shared" si="23"/>
        <v>1.8018735803539276E-4</v>
      </c>
      <c r="Z48" s="6">
        <f t="shared" si="6"/>
        <v>0.54053284050921058</v>
      </c>
      <c r="AA48" s="10">
        <f t="shared" si="24"/>
        <v>0.5226209369527568</v>
      </c>
      <c r="AB48" s="6">
        <f t="shared" si="25"/>
        <v>3.8997019684437023E-5</v>
      </c>
      <c r="AC48" s="6">
        <f t="shared" si="7"/>
        <v>0.59175988523129275</v>
      </c>
      <c r="AD48" s="6">
        <f t="shared" si="8"/>
        <v>1.1322927257405033</v>
      </c>
      <c r="AE48" s="6" t="b">
        <f t="shared" si="9"/>
        <v>1</v>
      </c>
      <c r="AF48" s="1">
        <f t="shared" si="10"/>
        <v>8</v>
      </c>
      <c r="AG48" s="9" t="b">
        <f t="shared" si="11"/>
        <v>0</v>
      </c>
      <c r="AH48" s="1" t="b">
        <f t="shared" si="12"/>
        <v>1</v>
      </c>
      <c r="AI48" s="1" t="b">
        <f t="shared" si="13"/>
        <v>0</v>
      </c>
    </row>
    <row r="49" spans="2:35" x14ac:dyDescent="0.25">
      <c r="B49" s="2">
        <v>37894</v>
      </c>
      <c r="C49" s="1">
        <v>995.97</v>
      </c>
      <c r="D49" s="1">
        <v>16010.67</v>
      </c>
      <c r="E49" s="1">
        <v>2.9</v>
      </c>
      <c r="F49" s="1">
        <f t="shared" si="0"/>
        <v>2888.3130000000001</v>
      </c>
      <c r="H49" s="1">
        <f t="shared" si="1"/>
        <v>1</v>
      </c>
      <c r="I49" s="1">
        <f t="shared" si="14"/>
        <v>4.0197504165908541E-4</v>
      </c>
      <c r="J49" s="1">
        <f t="shared" si="2"/>
        <v>1.1610297384994781</v>
      </c>
      <c r="L49" s="1">
        <f t="shared" si="15"/>
        <v>1</v>
      </c>
      <c r="M49" s="1">
        <f t="shared" si="16"/>
        <v>6.1019253405026888E-5</v>
      </c>
      <c r="N49" s="1">
        <f t="shared" si="17"/>
        <v>0.97695912991426181</v>
      </c>
      <c r="P49" s="7">
        <f t="shared" si="18"/>
        <v>0.54304760686658426</v>
      </c>
      <c r="Q49" s="1">
        <f t="shared" si="19"/>
        <v>2.0098752082954271E-4</v>
      </c>
      <c r="R49" s="1">
        <f t="shared" si="3"/>
        <v>0.58051486924973905</v>
      </c>
      <c r="S49" s="1">
        <f t="shared" si="20"/>
        <v>0.45695239313341568</v>
      </c>
      <c r="T49" s="1">
        <f t="shared" si="21"/>
        <v>3.0509626702513444E-5</v>
      </c>
      <c r="U49" s="1">
        <f t="shared" si="4"/>
        <v>0.48847956495713091</v>
      </c>
      <c r="V49" s="1">
        <f t="shared" si="5"/>
        <v>1.06899443420687</v>
      </c>
      <c r="X49" s="10">
        <f t="shared" si="22"/>
        <v>0.47713464469080646</v>
      </c>
      <c r="Y49" s="6">
        <f t="shared" si="23"/>
        <v>1.8872566057380772E-4</v>
      </c>
      <c r="Z49" s="6">
        <f t="shared" si="6"/>
        <v>0.54509877886891633</v>
      </c>
      <c r="AA49" s="10">
        <f t="shared" si="24"/>
        <v>0.52286535530919365</v>
      </c>
      <c r="AB49" s="6">
        <f t="shared" si="25"/>
        <v>3.7309086688926726E-5</v>
      </c>
      <c r="AC49" s="6">
        <f t="shared" si="7"/>
        <v>0.59734347497779849</v>
      </c>
      <c r="AD49" s="6">
        <f t="shared" si="8"/>
        <v>1.1424422538467147</v>
      </c>
      <c r="AE49" s="6" t="b">
        <f t="shared" si="9"/>
        <v>1</v>
      </c>
      <c r="AF49" s="1">
        <f t="shared" si="10"/>
        <v>9</v>
      </c>
      <c r="AG49" s="9" t="b">
        <f t="shared" si="11"/>
        <v>1</v>
      </c>
      <c r="AH49" s="1" t="b">
        <f t="shared" si="12"/>
        <v>0</v>
      </c>
      <c r="AI49" s="1" t="b">
        <f t="shared" si="13"/>
        <v>0</v>
      </c>
    </row>
    <row r="50" spans="2:35" x14ac:dyDescent="0.25">
      <c r="B50" s="2">
        <v>37925</v>
      </c>
      <c r="C50" s="1">
        <v>1050.71</v>
      </c>
      <c r="D50" s="1">
        <v>17982.490000000002</v>
      </c>
      <c r="E50" s="1">
        <v>2.8675000000000002</v>
      </c>
      <c r="F50" s="1">
        <f t="shared" si="0"/>
        <v>3012.9109250000001</v>
      </c>
      <c r="H50" s="1">
        <f t="shared" si="1"/>
        <v>1</v>
      </c>
      <c r="I50" s="1">
        <f t="shared" si="14"/>
        <v>4.0197504165908541E-4</v>
      </c>
      <c r="J50" s="1">
        <f t="shared" si="2"/>
        <v>1.2111149945919886</v>
      </c>
      <c r="L50" s="1">
        <f t="shared" si="15"/>
        <v>1</v>
      </c>
      <c r="M50" s="1">
        <f t="shared" si="16"/>
        <v>6.1019253405026888E-5</v>
      </c>
      <c r="N50" s="1">
        <f t="shared" si="17"/>
        <v>1.0972781141633621</v>
      </c>
      <c r="P50" s="7">
        <f t="shared" si="18"/>
        <v>0.52465716952560248</v>
      </c>
      <c r="Q50" s="1">
        <f t="shared" si="19"/>
        <v>2.0098752082954271E-4</v>
      </c>
      <c r="R50" s="1">
        <f t="shared" si="3"/>
        <v>0.60555749729599428</v>
      </c>
      <c r="S50" s="1">
        <f t="shared" si="20"/>
        <v>0.47534283047439752</v>
      </c>
      <c r="T50" s="1">
        <f t="shared" si="21"/>
        <v>3.0509626702513444E-5</v>
      </c>
      <c r="U50" s="1">
        <f t="shared" si="4"/>
        <v>0.54863905708168104</v>
      </c>
      <c r="V50" s="1">
        <f t="shared" si="5"/>
        <v>1.1541965543776753</v>
      </c>
      <c r="X50" s="10">
        <f t="shared" si="22"/>
        <v>0.48153114893054894</v>
      </c>
      <c r="Y50" s="6">
        <f t="shared" si="23"/>
        <v>1.977698147407699E-4</v>
      </c>
      <c r="Z50" s="6">
        <f t="shared" si="6"/>
        <v>0.5958628354676917</v>
      </c>
      <c r="AA50" s="10">
        <f t="shared" si="24"/>
        <v>0.51846885106945118</v>
      </c>
      <c r="AB50" s="6">
        <f t="shared" si="25"/>
        <v>3.5677527981237348E-5</v>
      </c>
      <c r="AC50" s="6">
        <f t="shared" si="7"/>
        <v>0.64157079014732088</v>
      </c>
      <c r="AD50" s="6">
        <f t="shared" si="8"/>
        <v>1.2374336256150125</v>
      </c>
      <c r="AE50" s="6" t="b">
        <f t="shared" si="9"/>
        <v>1</v>
      </c>
      <c r="AF50" s="1">
        <f t="shared" si="10"/>
        <v>10</v>
      </c>
      <c r="AG50" s="9" t="b">
        <f t="shared" si="11"/>
        <v>0</v>
      </c>
      <c r="AH50" s="1" t="b">
        <f t="shared" si="12"/>
        <v>0</v>
      </c>
      <c r="AI50" s="1" t="b">
        <f t="shared" si="13"/>
        <v>0</v>
      </c>
    </row>
    <row r="51" spans="2:35" x14ac:dyDescent="0.25">
      <c r="B51" s="2">
        <v>37953</v>
      </c>
      <c r="C51" s="1">
        <v>1058.2</v>
      </c>
      <c r="D51" s="1">
        <v>20183.97</v>
      </c>
      <c r="E51" s="1">
        <v>2.9459999999999997</v>
      </c>
      <c r="F51" s="1">
        <f t="shared" si="0"/>
        <v>3117.4571999999998</v>
      </c>
      <c r="H51" s="1">
        <f t="shared" si="1"/>
        <v>1</v>
      </c>
      <c r="I51" s="1">
        <f t="shared" si="14"/>
        <v>4.0197504165908541E-4</v>
      </c>
      <c r="J51" s="1">
        <f t="shared" si="2"/>
        <v>1.2531399878404157</v>
      </c>
      <c r="L51" s="1">
        <f t="shared" si="15"/>
        <v>1</v>
      </c>
      <c r="M51" s="1">
        <f t="shared" si="16"/>
        <v>6.1019253405026888E-5</v>
      </c>
      <c r="N51" s="1">
        <f t="shared" si="17"/>
        <v>1.2316107801494607</v>
      </c>
      <c r="P51" s="7">
        <f t="shared" si="18"/>
        <v>0.50433226703625733</v>
      </c>
      <c r="Q51" s="1">
        <f t="shared" si="19"/>
        <v>2.0098752082954271E-4</v>
      </c>
      <c r="R51" s="1">
        <f t="shared" si="3"/>
        <v>0.62656999392020785</v>
      </c>
      <c r="S51" s="1">
        <f t="shared" si="20"/>
        <v>0.49566773296374278</v>
      </c>
      <c r="T51" s="1">
        <f t="shared" si="21"/>
        <v>3.0509626702513444E-5</v>
      </c>
      <c r="U51" s="1">
        <f t="shared" si="4"/>
        <v>0.61580539007473034</v>
      </c>
      <c r="V51" s="1">
        <f t="shared" si="5"/>
        <v>1.2423753839949381</v>
      </c>
      <c r="X51" s="10">
        <f t="shared" si="22"/>
        <v>0.47966640925665738</v>
      </c>
      <c r="Y51" s="6">
        <f t="shared" si="23"/>
        <v>2.0535516256840758E-4</v>
      </c>
      <c r="Z51" s="6">
        <f t="shared" si="6"/>
        <v>0.64018593010605263</v>
      </c>
      <c r="AA51" s="10">
        <f t="shared" si="24"/>
        <v>0.52033359074334273</v>
      </c>
      <c r="AB51" s="6">
        <f t="shared" si="25"/>
        <v>3.4406626268526007E-5</v>
      </c>
      <c r="AC51" s="6">
        <f t="shared" si="7"/>
        <v>0.69446231240514089</v>
      </c>
      <c r="AD51" s="6">
        <f t="shared" si="8"/>
        <v>1.3346482425111934</v>
      </c>
      <c r="AE51" s="6" t="b">
        <f t="shared" si="9"/>
        <v>1</v>
      </c>
      <c r="AF51" s="1">
        <f t="shared" si="10"/>
        <v>11</v>
      </c>
      <c r="AG51" s="9" t="b">
        <f t="shared" si="11"/>
        <v>0</v>
      </c>
      <c r="AH51" s="1" t="b">
        <f t="shared" si="12"/>
        <v>0</v>
      </c>
      <c r="AI51" s="1" t="b">
        <f t="shared" si="13"/>
        <v>0</v>
      </c>
    </row>
    <row r="52" spans="2:35" x14ac:dyDescent="0.25">
      <c r="B52" s="2">
        <v>37986</v>
      </c>
      <c r="C52" s="1">
        <v>1111.92</v>
      </c>
      <c r="D52" s="1">
        <v>22236.39</v>
      </c>
      <c r="E52" s="1">
        <v>2.8914999999999997</v>
      </c>
      <c r="F52" s="1">
        <f t="shared" si="0"/>
        <v>3215.1166800000001</v>
      </c>
      <c r="H52" s="1">
        <f t="shared" si="1"/>
        <v>1</v>
      </c>
      <c r="I52" s="1">
        <f t="shared" si="14"/>
        <v>4.0197504165908541E-4</v>
      </c>
      <c r="J52" s="1">
        <f t="shared" si="2"/>
        <v>1.2923966613818205</v>
      </c>
      <c r="L52" s="1">
        <f t="shared" si="15"/>
        <v>1</v>
      </c>
      <c r="M52" s="1">
        <f t="shared" si="16"/>
        <v>6.1019253405026888E-5</v>
      </c>
      <c r="N52" s="1">
        <f t="shared" si="17"/>
        <v>1.3568479162230058</v>
      </c>
      <c r="P52" s="7">
        <f t="shared" si="18"/>
        <v>0.48783591832441237</v>
      </c>
      <c r="Q52" s="1">
        <f t="shared" si="19"/>
        <v>2.0098752082954271E-4</v>
      </c>
      <c r="R52" s="1">
        <f t="shared" si="3"/>
        <v>0.64619833069091026</v>
      </c>
      <c r="S52" s="1">
        <f t="shared" si="20"/>
        <v>0.51216408167558758</v>
      </c>
      <c r="T52" s="1">
        <f t="shared" si="21"/>
        <v>3.0509626702513444E-5</v>
      </c>
      <c r="U52" s="1">
        <f t="shared" si="4"/>
        <v>0.67842395811150291</v>
      </c>
      <c r="V52" s="1">
        <f t="shared" si="5"/>
        <v>1.3246222888024133</v>
      </c>
      <c r="X52" s="10">
        <f t="shared" si="22"/>
        <v>0.48350712785696309</v>
      </c>
      <c r="Y52" s="6">
        <f t="shared" si="23"/>
        <v>2.1406039552222136E-4</v>
      </c>
      <c r="Z52" s="6">
        <f t="shared" si="6"/>
        <v>0.6882291481708912</v>
      </c>
      <c r="AA52" s="10">
        <f t="shared" si="24"/>
        <v>0.51649287214303696</v>
      </c>
      <c r="AB52" s="6">
        <f t="shared" si="25"/>
        <v>3.3062084478702486E-5</v>
      </c>
      <c r="AC52" s="6">
        <f t="shared" si="7"/>
        <v>0.73518140468137516</v>
      </c>
      <c r="AD52" s="6">
        <f t="shared" si="8"/>
        <v>1.4234105528522663</v>
      </c>
      <c r="AE52" s="6" t="b">
        <f t="shared" si="9"/>
        <v>1</v>
      </c>
      <c r="AF52" s="1">
        <f t="shared" si="10"/>
        <v>12</v>
      </c>
      <c r="AG52" s="9" t="b">
        <f t="shared" si="11"/>
        <v>1</v>
      </c>
      <c r="AH52" s="1" t="b">
        <f t="shared" si="12"/>
        <v>1</v>
      </c>
      <c r="AI52" s="1" t="b">
        <f t="shared" si="13"/>
        <v>1</v>
      </c>
    </row>
    <row r="53" spans="2:35" x14ac:dyDescent="0.25">
      <c r="B53" s="2">
        <v>38016</v>
      </c>
      <c r="C53" s="1">
        <v>1131.1300000000001</v>
      </c>
      <c r="D53" s="1">
        <v>21851.439999999999</v>
      </c>
      <c r="E53" s="1">
        <v>2.9344999999999999</v>
      </c>
      <c r="F53" s="1">
        <f t="shared" si="0"/>
        <v>3319.3009850000003</v>
      </c>
      <c r="H53" s="1">
        <f t="shared" si="1"/>
        <v>1</v>
      </c>
      <c r="I53" s="1">
        <f t="shared" si="14"/>
        <v>4.0197504165908541E-4</v>
      </c>
      <c r="J53" s="1">
        <f t="shared" si="2"/>
        <v>1.3342761517244184</v>
      </c>
      <c r="L53" s="1">
        <f t="shared" si="15"/>
        <v>1</v>
      </c>
      <c r="M53" s="1">
        <f t="shared" si="16"/>
        <v>6.1019253405026888E-5</v>
      </c>
      <c r="N53" s="1">
        <f t="shared" si="17"/>
        <v>1.3333585546247406</v>
      </c>
      <c r="P53" s="7">
        <f t="shared" si="18"/>
        <v>0.50017198702234111</v>
      </c>
      <c r="Q53" s="1">
        <f t="shared" si="19"/>
        <v>2.0098752082954271E-4</v>
      </c>
      <c r="R53" s="1">
        <f t="shared" si="3"/>
        <v>0.66713807586220919</v>
      </c>
      <c r="S53" s="1">
        <f t="shared" si="20"/>
        <v>0.49982801297765883</v>
      </c>
      <c r="T53" s="1">
        <f t="shared" si="21"/>
        <v>3.0509626702513444E-5</v>
      </c>
      <c r="U53" s="1">
        <f t="shared" si="4"/>
        <v>0.66667927731237031</v>
      </c>
      <c r="V53" s="1">
        <f t="shared" si="5"/>
        <v>1.3338173531745796</v>
      </c>
      <c r="X53" s="10">
        <f t="shared" si="22"/>
        <v>0.51233596546740245</v>
      </c>
      <c r="Y53" s="6">
        <f t="shared" si="23"/>
        <v>2.2136219218835102E-4</v>
      </c>
      <c r="Z53" s="6">
        <f t="shared" si="6"/>
        <v>0.73476774257255295</v>
      </c>
      <c r="AA53" s="10">
        <f t="shared" si="24"/>
        <v>0.48766403453259755</v>
      </c>
      <c r="AB53" s="6">
        <f t="shared" si="25"/>
        <v>3.2006331802335415E-5</v>
      </c>
      <c r="AC53" s="6">
        <f t="shared" si="7"/>
        <v>0.69938443899882419</v>
      </c>
      <c r="AD53" s="6">
        <f t="shared" si="8"/>
        <v>1.4341521815713771</v>
      </c>
      <c r="AE53" s="6" t="b">
        <f t="shared" si="9"/>
        <v>1</v>
      </c>
      <c r="AF53" s="1">
        <f t="shared" si="10"/>
        <v>1</v>
      </c>
      <c r="AG53" s="9" t="b">
        <f t="shared" si="11"/>
        <v>0</v>
      </c>
      <c r="AH53" s="1" t="b">
        <f t="shared" si="12"/>
        <v>0</v>
      </c>
      <c r="AI53" s="1" t="b">
        <f t="shared" si="13"/>
        <v>0</v>
      </c>
    </row>
    <row r="54" spans="2:35" x14ac:dyDescent="0.25">
      <c r="B54" s="2">
        <v>38044</v>
      </c>
      <c r="C54" s="1">
        <v>1144.94</v>
      </c>
      <c r="D54" s="1">
        <v>21755.02</v>
      </c>
      <c r="E54" s="1">
        <v>2.9058999999999999</v>
      </c>
      <c r="F54" s="1">
        <f t="shared" si="0"/>
        <v>3327.081146</v>
      </c>
      <c r="H54" s="1">
        <f t="shared" si="1"/>
        <v>1</v>
      </c>
      <c r="I54" s="1">
        <f t="shared" si="14"/>
        <v>4.0197504165908541E-4</v>
      </c>
      <c r="J54" s="1">
        <f t="shared" si="2"/>
        <v>1.3374035822665076</v>
      </c>
      <c r="L54" s="1">
        <f t="shared" si="15"/>
        <v>1</v>
      </c>
      <c r="M54" s="1">
        <f t="shared" si="16"/>
        <v>6.1019253405026888E-5</v>
      </c>
      <c r="N54" s="1">
        <f t="shared" si="17"/>
        <v>1.3274750782114282</v>
      </c>
      <c r="P54" s="7">
        <f t="shared" si="18"/>
        <v>0.50186284355125177</v>
      </c>
      <c r="Q54" s="1">
        <f t="shared" si="19"/>
        <v>2.0098752082954271E-4</v>
      </c>
      <c r="R54" s="1">
        <f t="shared" si="3"/>
        <v>0.66870179113325379</v>
      </c>
      <c r="S54" s="1">
        <f t="shared" si="20"/>
        <v>0.49813715644874829</v>
      </c>
      <c r="T54" s="1">
        <f t="shared" si="21"/>
        <v>3.0509626702513444E-5</v>
      </c>
      <c r="U54" s="1">
        <f t="shared" si="4"/>
        <v>0.66373753910571409</v>
      </c>
      <c r="V54" s="1">
        <f t="shared" si="5"/>
        <v>1.3324393302389679</v>
      </c>
      <c r="X54" s="10">
        <f t="shared" si="22"/>
        <v>0.5016908586958132</v>
      </c>
      <c r="Y54" s="6">
        <f t="shared" si="23"/>
        <v>2.1603225920944572E-4</v>
      </c>
      <c r="Z54" s="6">
        <f t="shared" si="6"/>
        <v>0.71875685654353172</v>
      </c>
      <c r="AA54" s="10">
        <f t="shared" si="24"/>
        <v>0.49830914130418685</v>
      </c>
      <c r="AB54" s="6">
        <f t="shared" si="25"/>
        <v>3.2815965024990965E-5</v>
      </c>
      <c r="AC54" s="6">
        <f t="shared" si="7"/>
        <v>0.71391197543797891</v>
      </c>
      <c r="AD54" s="6">
        <f t="shared" si="8"/>
        <v>1.4326688319815106</v>
      </c>
      <c r="AE54" s="6" t="b">
        <f t="shared" si="9"/>
        <v>1</v>
      </c>
      <c r="AF54" s="1">
        <f t="shared" si="10"/>
        <v>2</v>
      </c>
      <c r="AG54" s="9" t="b">
        <f t="shared" si="11"/>
        <v>0</v>
      </c>
      <c r="AH54" s="1" t="b">
        <f t="shared" si="12"/>
        <v>0</v>
      </c>
      <c r="AI54" s="1" t="b">
        <f t="shared" si="13"/>
        <v>0</v>
      </c>
    </row>
    <row r="55" spans="2:35" x14ac:dyDescent="0.25">
      <c r="B55" s="2">
        <v>38077</v>
      </c>
      <c r="C55" s="1">
        <v>1126.21</v>
      </c>
      <c r="D55" s="1">
        <v>22142.26</v>
      </c>
      <c r="E55" s="1">
        <v>2.8952999999999998</v>
      </c>
      <c r="F55" s="1">
        <f t="shared" si="0"/>
        <v>3260.7158129999998</v>
      </c>
      <c r="H55" s="1">
        <f t="shared" si="1"/>
        <v>1</v>
      </c>
      <c r="I55" s="1">
        <f t="shared" si="14"/>
        <v>4.0197504165908541E-4</v>
      </c>
      <c r="J55" s="1">
        <f t="shared" si="2"/>
        <v>1.3107263747691136</v>
      </c>
      <c r="L55" s="1">
        <f t="shared" si="15"/>
        <v>1</v>
      </c>
      <c r="M55" s="1">
        <f t="shared" si="16"/>
        <v>6.1019253405026888E-5</v>
      </c>
      <c r="N55" s="1">
        <f t="shared" si="17"/>
        <v>1.3511041738999905</v>
      </c>
      <c r="P55" s="7">
        <f t="shared" si="18"/>
        <v>0.49241540766915731</v>
      </c>
      <c r="Q55" s="1">
        <f t="shared" si="19"/>
        <v>2.0098752082954271E-4</v>
      </c>
      <c r="R55" s="1">
        <f t="shared" si="3"/>
        <v>0.65536318738455679</v>
      </c>
      <c r="S55" s="1">
        <f t="shared" si="20"/>
        <v>0.50758459233084263</v>
      </c>
      <c r="T55" s="1">
        <f t="shared" si="21"/>
        <v>3.0509626702513444E-5</v>
      </c>
      <c r="U55" s="1">
        <f t="shared" si="4"/>
        <v>0.67555208694999525</v>
      </c>
      <c r="V55" s="1">
        <f t="shared" si="5"/>
        <v>1.330915274334552</v>
      </c>
      <c r="X55" s="10">
        <f t="shared" si="22"/>
        <v>0.49055309801557612</v>
      </c>
      <c r="Y55" s="6">
        <f t="shared" si="23"/>
        <v>2.1530416138240932E-4</v>
      </c>
      <c r="Z55" s="6">
        <f t="shared" si="6"/>
        <v>0.70204568362432596</v>
      </c>
      <c r="AA55" s="10">
        <f t="shared" si="24"/>
        <v>0.50944690198442399</v>
      </c>
      <c r="AB55" s="6">
        <f t="shared" si="25"/>
        <v>3.2927315901835776E-5</v>
      </c>
      <c r="AC55" s="6">
        <f t="shared" si="7"/>
        <v>0.72908518980058212</v>
      </c>
      <c r="AD55" s="6">
        <f t="shared" si="8"/>
        <v>1.431130873424908</v>
      </c>
      <c r="AE55" s="6" t="b">
        <f t="shared" si="9"/>
        <v>1</v>
      </c>
      <c r="AF55" s="1">
        <f t="shared" si="10"/>
        <v>3</v>
      </c>
      <c r="AG55" s="9" t="b">
        <f t="shared" si="11"/>
        <v>1</v>
      </c>
      <c r="AH55" s="1" t="b">
        <f t="shared" si="12"/>
        <v>0</v>
      </c>
      <c r="AI55" s="1" t="b">
        <f t="shared" si="13"/>
        <v>0</v>
      </c>
    </row>
    <row r="56" spans="2:35" x14ac:dyDescent="0.25">
      <c r="B56" s="2">
        <v>38107</v>
      </c>
      <c r="C56" s="1">
        <v>1107.3</v>
      </c>
      <c r="D56" s="1">
        <v>19607.23</v>
      </c>
      <c r="E56" s="1">
        <v>2.9329999999999998</v>
      </c>
      <c r="F56" s="1">
        <f t="shared" si="0"/>
        <v>3247.7108999999996</v>
      </c>
      <c r="H56" s="1">
        <f t="shared" si="1"/>
        <v>1</v>
      </c>
      <c r="I56" s="1">
        <f t="shared" si="14"/>
        <v>4.0197504165908541E-4</v>
      </c>
      <c r="J56" s="1">
        <f t="shared" si="2"/>
        <v>1.3054987243241656</v>
      </c>
      <c r="L56" s="1">
        <f t="shared" si="15"/>
        <v>1</v>
      </c>
      <c r="M56" s="1">
        <f t="shared" si="16"/>
        <v>6.1019253405026888E-5</v>
      </c>
      <c r="N56" s="1">
        <f t="shared" si="17"/>
        <v>1.1964185359406454</v>
      </c>
      <c r="P56" s="7">
        <f t="shared" si="18"/>
        <v>0.52179931968892823</v>
      </c>
      <c r="Q56" s="1">
        <f t="shared" si="19"/>
        <v>2.0098752082954271E-4</v>
      </c>
      <c r="R56" s="1">
        <f t="shared" si="3"/>
        <v>0.65274936216208279</v>
      </c>
      <c r="S56" s="1">
        <f t="shared" si="20"/>
        <v>0.47820068031107171</v>
      </c>
      <c r="T56" s="1">
        <f t="shared" si="21"/>
        <v>3.0509626702513444E-5</v>
      </c>
      <c r="U56" s="1">
        <f t="shared" si="4"/>
        <v>0.5982092679703227</v>
      </c>
      <c r="V56" s="1">
        <f t="shared" si="5"/>
        <v>1.2509586301324056</v>
      </c>
      <c r="X56" s="10">
        <f t="shared" si="22"/>
        <v>0.52936449164256494</v>
      </c>
      <c r="Y56" s="6">
        <f t="shared" si="23"/>
        <v>2.1945041449475562E-4</v>
      </c>
      <c r="Z56" s="6">
        <f t="shared" si="6"/>
        <v>0.71271150316413578</v>
      </c>
      <c r="AA56" s="10">
        <f t="shared" si="24"/>
        <v>0.47063550835743501</v>
      </c>
      <c r="AB56" s="6">
        <f t="shared" si="25"/>
        <v>3.23167299414086E-5</v>
      </c>
      <c r="AC56" s="6">
        <f t="shared" si="7"/>
        <v>0.63364155680908496</v>
      </c>
      <c r="AD56" s="6">
        <f t="shared" si="8"/>
        <v>1.3463530599732207</v>
      </c>
      <c r="AE56" s="6" t="b">
        <f t="shared" si="9"/>
        <v>1</v>
      </c>
      <c r="AF56" s="1">
        <f t="shared" si="10"/>
        <v>4</v>
      </c>
      <c r="AG56" s="9" t="b">
        <f t="shared" si="11"/>
        <v>0</v>
      </c>
      <c r="AH56" s="1" t="b">
        <f t="shared" si="12"/>
        <v>1</v>
      </c>
      <c r="AI56" s="1" t="b">
        <f t="shared" si="13"/>
        <v>0</v>
      </c>
    </row>
    <row r="57" spans="2:35" x14ac:dyDescent="0.25">
      <c r="B57" s="2">
        <v>38138</v>
      </c>
      <c r="C57" s="1">
        <v>1120.68</v>
      </c>
      <c r="D57" s="1">
        <v>19544.669999999998</v>
      </c>
      <c r="E57" s="1">
        <v>3.1890000000000001</v>
      </c>
      <c r="F57" s="1">
        <f t="shared" si="0"/>
        <v>3573.8485200000005</v>
      </c>
      <c r="H57" s="1">
        <f t="shared" si="1"/>
        <v>1</v>
      </c>
      <c r="I57" s="1">
        <f t="shared" si="14"/>
        <v>4.0197504165908541E-4</v>
      </c>
      <c r="J57" s="1">
        <f t="shared" si="2"/>
        <v>1.4365979077102609</v>
      </c>
      <c r="L57" s="1">
        <f t="shared" si="15"/>
        <v>1</v>
      </c>
      <c r="M57" s="1">
        <f t="shared" si="16"/>
        <v>6.1019253405026888E-5</v>
      </c>
      <c r="N57" s="1">
        <f t="shared" si="17"/>
        <v>1.1926011714476268</v>
      </c>
      <c r="P57" s="7">
        <f t="shared" si="18"/>
        <v>0.54640134294067688</v>
      </c>
      <c r="Q57" s="1">
        <f t="shared" si="19"/>
        <v>2.0098752082954271E-4</v>
      </c>
      <c r="R57" s="1">
        <f t="shared" si="3"/>
        <v>0.71829895385513043</v>
      </c>
      <c r="S57" s="1">
        <f t="shared" si="20"/>
        <v>0.45359865705932312</v>
      </c>
      <c r="T57" s="1">
        <f t="shared" si="21"/>
        <v>3.0509626702513444E-5</v>
      </c>
      <c r="U57" s="1">
        <f t="shared" si="4"/>
        <v>0.59630058572381339</v>
      </c>
      <c r="V57" s="1">
        <f t="shared" si="5"/>
        <v>1.3145995395789438</v>
      </c>
      <c r="X57" s="10">
        <f t="shared" si="22"/>
        <v>0.52470196916877032</v>
      </c>
      <c r="Y57" s="6">
        <f t="shared" si="23"/>
        <v>2.0727723332351116E-4</v>
      </c>
      <c r="Z57" s="6">
        <f t="shared" si="6"/>
        <v>0.74077743354292513</v>
      </c>
      <c r="AA57" s="10">
        <f t="shared" si="24"/>
        <v>0.47529803083122957</v>
      </c>
      <c r="AB57" s="6">
        <f t="shared" si="25"/>
        <v>3.4333076624623182E-5</v>
      </c>
      <c r="AC57" s="6">
        <f t="shared" si="7"/>
        <v>0.67102865271297396</v>
      </c>
      <c r="AD57" s="6">
        <f t="shared" si="8"/>
        <v>1.4118060862558992</v>
      </c>
      <c r="AE57" s="6" t="b">
        <f t="shared" si="9"/>
        <v>1</v>
      </c>
      <c r="AF57" s="1">
        <f t="shared" si="10"/>
        <v>5</v>
      </c>
      <c r="AG57" s="9" t="b">
        <f t="shared" si="11"/>
        <v>0</v>
      </c>
      <c r="AH57" s="1" t="b">
        <f t="shared" si="12"/>
        <v>0</v>
      </c>
      <c r="AI57" s="1" t="b">
        <f t="shared" si="13"/>
        <v>0</v>
      </c>
    </row>
    <row r="58" spans="2:35" x14ac:dyDescent="0.25">
      <c r="B58" s="2">
        <v>38168</v>
      </c>
      <c r="C58" s="1">
        <v>1140.8399999999999</v>
      </c>
      <c r="D58" s="1">
        <v>21148.91</v>
      </c>
      <c r="E58" s="1">
        <v>3.085</v>
      </c>
      <c r="F58" s="1">
        <f t="shared" si="0"/>
        <v>3519.4913999999999</v>
      </c>
      <c r="H58" s="1">
        <f t="shared" si="1"/>
        <v>1</v>
      </c>
      <c r="I58" s="1">
        <f t="shared" si="14"/>
        <v>4.0197504165908541E-4</v>
      </c>
      <c r="J58" s="1">
        <f t="shared" si="2"/>
        <v>1.4147477021337929</v>
      </c>
      <c r="L58" s="1">
        <f t="shared" si="15"/>
        <v>1</v>
      </c>
      <c r="M58" s="1">
        <f t="shared" si="16"/>
        <v>6.1019253405026888E-5</v>
      </c>
      <c r="N58" s="1">
        <f t="shared" si="17"/>
        <v>1.2904906985301072</v>
      </c>
      <c r="P58" s="7">
        <f t="shared" si="18"/>
        <v>0.52296599877725958</v>
      </c>
      <c r="Q58" s="1">
        <f t="shared" si="19"/>
        <v>2.0098752082954271E-4</v>
      </c>
      <c r="R58" s="1">
        <f t="shared" si="3"/>
        <v>0.70737385106689643</v>
      </c>
      <c r="S58" s="1">
        <f t="shared" si="20"/>
        <v>0.47703400122274042</v>
      </c>
      <c r="T58" s="1">
        <f t="shared" si="21"/>
        <v>3.0509626702513444E-5</v>
      </c>
      <c r="U58" s="1">
        <f t="shared" si="4"/>
        <v>0.64524534926505361</v>
      </c>
      <c r="V58" s="1">
        <f t="shared" si="5"/>
        <v>1.3526192003319499</v>
      </c>
      <c r="X58" s="10">
        <f t="shared" si="22"/>
        <v>0.47646433240000402</v>
      </c>
      <c r="Y58" s="6">
        <f t="shared" si="23"/>
        <v>1.9751901603483449E-4</v>
      </c>
      <c r="Z58" s="6">
        <f t="shared" si="6"/>
        <v>0.69516647827106204</v>
      </c>
      <c r="AA58" s="10">
        <f t="shared" si="24"/>
        <v>0.52353566759999592</v>
      </c>
      <c r="AB58" s="6">
        <f t="shared" si="25"/>
        <v>3.6117419384822036E-5</v>
      </c>
      <c r="AC58" s="6">
        <f t="shared" si="7"/>
        <v>0.76384405200185657</v>
      </c>
      <c r="AD58" s="6">
        <f t="shared" si="8"/>
        <v>1.4590105302729186</v>
      </c>
      <c r="AE58" s="6" t="b">
        <f t="shared" si="9"/>
        <v>1</v>
      </c>
      <c r="AF58" s="1">
        <f t="shared" si="10"/>
        <v>6</v>
      </c>
      <c r="AG58" s="9" t="b">
        <f t="shared" si="11"/>
        <v>1</v>
      </c>
      <c r="AH58" s="1" t="b">
        <f t="shared" si="12"/>
        <v>0</v>
      </c>
      <c r="AI58" s="1" t="b">
        <f t="shared" si="13"/>
        <v>1</v>
      </c>
    </row>
    <row r="59" spans="2:35" x14ac:dyDescent="0.25">
      <c r="B59" s="2">
        <v>38198</v>
      </c>
      <c r="C59" s="1">
        <v>1101.72</v>
      </c>
      <c r="D59" s="1">
        <v>22336.87</v>
      </c>
      <c r="E59" s="1">
        <v>3.0365000000000002</v>
      </c>
      <c r="F59" s="1">
        <f t="shared" si="0"/>
        <v>3345.3727800000001</v>
      </c>
      <c r="H59" s="1">
        <f t="shared" si="1"/>
        <v>1</v>
      </c>
      <c r="I59" s="1">
        <f t="shared" si="14"/>
        <v>4.0197504165908541E-4</v>
      </c>
      <c r="J59" s="1">
        <f t="shared" si="2"/>
        <v>1.3447563626056704</v>
      </c>
      <c r="L59" s="1">
        <f t="shared" si="15"/>
        <v>1</v>
      </c>
      <c r="M59" s="1">
        <f t="shared" si="16"/>
        <v>6.1019253405026888E-5</v>
      </c>
      <c r="N59" s="1">
        <f t="shared" si="17"/>
        <v>1.3629791308051429</v>
      </c>
      <c r="P59" s="7">
        <f t="shared" si="18"/>
        <v>0.49663505385887641</v>
      </c>
      <c r="Q59" s="1">
        <f t="shared" si="19"/>
        <v>2.0098752082954271E-4</v>
      </c>
      <c r="R59" s="1">
        <f t="shared" si="3"/>
        <v>0.67237818130283522</v>
      </c>
      <c r="S59" s="1">
        <f t="shared" si="20"/>
        <v>0.5033649461411237</v>
      </c>
      <c r="T59" s="1">
        <f t="shared" si="21"/>
        <v>3.0509626702513444E-5</v>
      </c>
      <c r="U59" s="1">
        <f t="shared" si="4"/>
        <v>0.68148956540257144</v>
      </c>
      <c r="V59" s="1">
        <f t="shared" si="5"/>
        <v>1.3538677467054065</v>
      </c>
      <c r="X59" s="10">
        <f t="shared" si="22"/>
        <v>0.47367719191950203</v>
      </c>
      <c r="Y59" s="6">
        <f t="shared" si="23"/>
        <v>2.072757629515615E-4</v>
      </c>
      <c r="Z59" s="6">
        <f t="shared" si="6"/>
        <v>0.69341469533188638</v>
      </c>
      <c r="AA59" s="10">
        <f t="shared" si="24"/>
        <v>0.52632280808049792</v>
      </c>
      <c r="AB59" s="6">
        <f t="shared" si="25"/>
        <v>3.4493752403147934E-5</v>
      </c>
      <c r="AC59" s="6">
        <f t="shared" si="7"/>
        <v>0.77048246324130298</v>
      </c>
      <c r="AD59" s="6">
        <f t="shared" si="8"/>
        <v>1.4638971585731895</v>
      </c>
      <c r="AE59" s="6" t="b">
        <f t="shared" si="9"/>
        <v>1</v>
      </c>
      <c r="AF59" s="1">
        <f t="shared" si="10"/>
        <v>7</v>
      </c>
      <c r="AG59" s="9" t="b">
        <f t="shared" si="11"/>
        <v>0</v>
      </c>
      <c r="AH59" s="1" t="b">
        <f t="shared" si="12"/>
        <v>0</v>
      </c>
      <c r="AI59" s="1" t="b">
        <f t="shared" si="13"/>
        <v>0</v>
      </c>
    </row>
    <row r="60" spans="2:35" x14ac:dyDescent="0.25">
      <c r="B60" s="2">
        <v>38230</v>
      </c>
      <c r="C60" s="1">
        <v>1104.24</v>
      </c>
      <c r="D60" s="1">
        <v>22803.19</v>
      </c>
      <c r="E60" s="1">
        <v>2.927</v>
      </c>
      <c r="F60" s="1">
        <f t="shared" si="0"/>
        <v>3232.1104800000003</v>
      </c>
      <c r="H60" s="1">
        <f t="shared" si="1"/>
        <v>1</v>
      </c>
      <c r="I60" s="1">
        <f t="shared" si="14"/>
        <v>4.0197504165908541E-4</v>
      </c>
      <c r="J60" s="1">
        <f t="shared" si="2"/>
        <v>1.2992277448447667</v>
      </c>
      <c r="L60" s="1">
        <f t="shared" si="15"/>
        <v>1</v>
      </c>
      <c r="M60" s="1">
        <f t="shared" si="16"/>
        <v>6.1019253405026888E-5</v>
      </c>
      <c r="N60" s="1">
        <f t="shared" si="17"/>
        <v>1.391433629052975</v>
      </c>
      <c r="P60" s="7">
        <f t="shared" si="18"/>
        <v>0.48286557254980078</v>
      </c>
      <c r="Q60" s="1">
        <f t="shared" si="19"/>
        <v>2.0098752082954271E-4</v>
      </c>
      <c r="R60" s="1">
        <f t="shared" si="3"/>
        <v>0.64961387242238333</v>
      </c>
      <c r="S60" s="1">
        <f t="shared" si="20"/>
        <v>0.51713442745019922</v>
      </c>
      <c r="T60" s="1">
        <f t="shared" si="21"/>
        <v>3.0509626702513444E-5</v>
      </c>
      <c r="U60" s="1">
        <f t="shared" si="4"/>
        <v>0.69571681452648748</v>
      </c>
      <c r="V60" s="1">
        <f t="shared" si="5"/>
        <v>1.3453306869488708</v>
      </c>
      <c r="X60" s="10">
        <f t="shared" si="22"/>
        <v>0.48622734236208676</v>
      </c>
      <c r="Y60" s="6">
        <f t="shared" si="23"/>
        <v>2.187943250039222E-4</v>
      </c>
      <c r="Z60" s="6">
        <f t="shared" si="6"/>
        <v>0.70716743080970301</v>
      </c>
      <c r="AA60" s="10">
        <f t="shared" si="24"/>
        <v>0.51377265763791335</v>
      </c>
      <c r="AB60" s="6">
        <f t="shared" si="25"/>
        <v>3.2768627801773243E-5</v>
      </c>
      <c r="AC60" s="6">
        <f t="shared" si="7"/>
        <v>0.74722924580311756</v>
      </c>
      <c r="AD60" s="6">
        <f t="shared" si="8"/>
        <v>1.4543966766128205</v>
      </c>
      <c r="AE60" s="6" t="b">
        <f t="shared" si="9"/>
        <v>1</v>
      </c>
      <c r="AF60" s="1">
        <f t="shared" si="10"/>
        <v>8</v>
      </c>
      <c r="AG60" s="9" t="b">
        <f t="shared" si="11"/>
        <v>0</v>
      </c>
      <c r="AH60" s="1" t="b">
        <f t="shared" si="12"/>
        <v>1</v>
      </c>
      <c r="AI60" s="1" t="b">
        <f t="shared" si="13"/>
        <v>0</v>
      </c>
    </row>
    <row r="61" spans="2:35" x14ac:dyDescent="0.25">
      <c r="B61" s="2">
        <v>38260</v>
      </c>
      <c r="C61" s="1">
        <v>1114.58</v>
      </c>
      <c r="D61" s="1">
        <v>23245.24</v>
      </c>
      <c r="E61" s="1">
        <v>2.8608000000000002</v>
      </c>
      <c r="F61" s="1">
        <f t="shared" si="0"/>
        <v>3188.5904639999999</v>
      </c>
      <c r="H61" s="1">
        <f t="shared" si="1"/>
        <v>1</v>
      </c>
      <c r="I61" s="1">
        <f t="shared" si="14"/>
        <v>4.0197504165908541E-4</v>
      </c>
      <c r="J61" s="1">
        <f t="shared" si="2"/>
        <v>1.2817337846001624</v>
      </c>
      <c r="L61" s="1">
        <f t="shared" si="15"/>
        <v>1</v>
      </c>
      <c r="M61" s="1">
        <f t="shared" si="16"/>
        <v>6.1019253405026888E-5</v>
      </c>
      <c r="N61" s="1">
        <f t="shared" si="17"/>
        <v>1.4184071900206674</v>
      </c>
      <c r="P61" s="7">
        <f t="shared" si="18"/>
        <v>0.47469143153910748</v>
      </c>
      <c r="Q61" s="1">
        <f t="shared" si="19"/>
        <v>2.0098752082954271E-4</v>
      </c>
      <c r="R61" s="1">
        <f t="shared" si="3"/>
        <v>0.6408668923000812</v>
      </c>
      <c r="S61" s="1">
        <f t="shared" si="20"/>
        <v>0.52530856846089258</v>
      </c>
      <c r="T61" s="1">
        <f t="shared" si="21"/>
        <v>3.0509626702513444E-5</v>
      </c>
      <c r="U61" s="1">
        <f t="shared" si="4"/>
        <v>0.7092035950103337</v>
      </c>
      <c r="V61" s="1">
        <f t="shared" si="5"/>
        <v>1.3500704873104148</v>
      </c>
      <c r="X61" s="10">
        <f t="shared" si="22"/>
        <v>0.49181165555810724</v>
      </c>
      <c r="Y61" s="6">
        <f t="shared" si="23"/>
        <v>2.2499179492973588E-4</v>
      </c>
      <c r="Z61" s="6">
        <f t="shared" si="6"/>
        <v>0.71740669179119931</v>
      </c>
      <c r="AA61" s="10">
        <f t="shared" si="24"/>
        <v>0.50818834444189276</v>
      </c>
      <c r="AB61" s="6">
        <f t="shared" si="25"/>
        <v>3.1890202129895437E-5</v>
      </c>
      <c r="AC61" s="6">
        <f t="shared" si="7"/>
        <v>0.74129540215793066</v>
      </c>
      <c r="AD61" s="6">
        <f t="shared" si="8"/>
        <v>1.45870209394913</v>
      </c>
      <c r="AE61" s="6" t="b">
        <f t="shared" si="9"/>
        <v>1</v>
      </c>
      <c r="AF61" s="1">
        <f t="shared" si="10"/>
        <v>9</v>
      </c>
      <c r="AG61" s="9" t="b">
        <f t="shared" si="11"/>
        <v>1</v>
      </c>
      <c r="AH61" s="1" t="b">
        <f t="shared" si="12"/>
        <v>0</v>
      </c>
      <c r="AI61" s="1" t="b">
        <f t="shared" si="13"/>
        <v>0</v>
      </c>
    </row>
    <row r="62" spans="2:35" x14ac:dyDescent="0.25">
      <c r="B62" s="2">
        <v>38289</v>
      </c>
      <c r="C62" s="1">
        <v>1130.2</v>
      </c>
      <c r="D62" s="1">
        <v>23052.18</v>
      </c>
      <c r="E62" s="1">
        <v>2.8570000000000002</v>
      </c>
      <c r="F62" s="1">
        <f t="shared" si="0"/>
        <v>3228.9814000000006</v>
      </c>
      <c r="H62" s="1">
        <f t="shared" si="1"/>
        <v>1</v>
      </c>
      <c r="I62" s="1">
        <f t="shared" si="14"/>
        <v>4.0197504165908541E-4</v>
      </c>
      <c r="J62" s="1">
        <f t="shared" si="2"/>
        <v>1.2979699327814123</v>
      </c>
      <c r="L62" s="1">
        <f t="shared" si="15"/>
        <v>1</v>
      </c>
      <c r="M62" s="1">
        <f t="shared" si="16"/>
        <v>6.1019253405026888E-5</v>
      </c>
      <c r="N62" s="1">
        <f t="shared" si="17"/>
        <v>1.4066268129582928</v>
      </c>
      <c r="P62" s="7">
        <f t="shared" si="18"/>
        <v>0.47991255436729385</v>
      </c>
      <c r="Q62" s="1">
        <f t="shared" si="19"/>
        <v>2.0098752082954271E-4</v>
      </c>
      <c r="R62" s="1">
        <f t="shared" si="3"/>
        <v>0.64898496639070613</v>
      </c>
      <c r="S62" s="1">
        <f t="shared" si="20"/>
        <v>0.52008744563270615</v>
      </c>
      <c r="T62" s="1">
        <f t="shared" si="21"/>
        <v>3.0509626702513444E-5</v>
      </c>
      <c r="U62" s="1">
        <f t="shared" si="4"/>
        <v>0.70331340647914642</v>
      </c>
      <c r="V62" s="1">
        <f t="shared" si="5"/>
        <v>1.3522983728698525</v>
      </c>
      <c r="X62" s="10">
        <f t="shared" si="22"/>
        <v>0.50523176181449669</v>
      </c>
      <c r="Y62" s="6">
        <f t="shared" si="23"/>
        <v>2.2873776209554801E-4</v>
      </c>
      <c r="Z62" s="6">
        <f t="shared" si="6"/>
        <v>0.73858997928414971</v>
      </c>
      <c r="AA62" s="10">
        <f t="shared" si="24"/>
        <v>0.49476823818550336</v>
      </c>
      <c r="AB62" s="6">
        <f t="shared" si="25"/>
        <v>3.1376361223827541E-5</v>
      </c>
      <c r="AC62" s="6">
        <f t="shared" si="7"/>
        <v>0.72329352667669278</v>
      </c>
      <c r="AD62" s="6">
        <f t="shared" si="8"/>
        <v>1.4618835059608424</v>
      </c>
      <c r="AE62" s="6" t="b">
        <f t="shared" si="9"/>
        <v>1</v>
      </c>
      <c r="AF62" s="1">
        <f t="shared" si="10"/>
        <v>10</v>
      </c>
      <c r="AG62" s="9" t="b">
        <f t="shared" si="11"/>
        <v>0</v>
      </c>
      <c r="AH62" s="1" t="b">
        <f t="shared" si="12"/>
        <v>0</v>
      </c>
      <c r="AI62" s="1" t="b">
        <f t="shared" si="13"/>
        <v>0</v>
      </c>
    </row>
    <row r="63" spans="2:35" x14ac:dyDescent="0.25">
      <c r="B63" s="2">
        <v>38321</v>
      </c>
      <c r="C63" s="1">
        <v>1173.82</v>
      </c>
      <c r="D63" s="1">
        <v>25128.33</v>
      </c>
      <c r="E63" s="1">
        <v>2.7199999999999998</v>
      </c>
      <c r="F63" s="1">
        <f t="shared" si="0"/>
        <v>3192.7903999999994</v>
      </c>
      <c r="H63" s="1">
        <f t="shared" si="1"/>
        <v>1</v>
      </c>
      <c r="I63" s="1">
        <f t="shared" si="14"/>
        <v>4.0197504165908541E-4</v>
      </c>
      <c r="J63" s="1">
        <f t="shared" si="2"/>
        <v>1.2834220540487278</v>
      </c>
      <c r="L63" s="1">
        <f t="shared" si="15"/>
        <v>1</v>
      </c>
      <c r="M63" s="1">
        <f t="shared" si="16"/>
        <v>6.1019253405026888E-5</v>
      </c>
      <c r="N63" s="1">
        <f t="shared" si="17"/>
        <v>1.5333119359151395</v>
      </c>
      <c r="P63" s="7">
        <f t="shared" si="18"/>
        <v>0.45564190960935974</v>
      </c>
      <c r="Q63" s="1">
        <f t="shared" si="19"/>
        <v>2.0098752082954271E-4</v>
      </c>
      <c r="R63" s="1">
        <f t="shared" si="3"/>
        <v>0.64171102702436389</v>
      </c>
      <c r="S63" s="1">
        <f t="shared" si="20"/>
        <v>0.5443580903906402</v>
      </c>
      <c r="T63" s="1">
        <f t="shared" si="21"/>
        <v>3.0509626702513444E-5</v>
      </c>
      <c r="U63" s="1">
        <f t="shared" si="4"/>
        <v>0.76665596795756974</v>
      </c>
      <c r="V63" s="1">
        <f t="shared" si="5"/>
        <v>1.4083669949819337</v>
      </c>
      <c r="X63" s="10">
        <f t="shared" si="22"/>
        <v>0.47564254129099831</v>
      </c>
      <c r="Y63" s="6">
        <f t="shared" si="23"/>
        <v>2.2636914321662584E-4</v>
      </c>
      <c r="Z63" s="6">
        <f t="shared" si="6"/>
        <v>0.72274922731826796</v>
      </c>
      <c r="AA63" s="10">
        <f t="shared" si="24"/>
        <v>0.52435745870900174</v>
      </c>
      <c r="AB63" s="6">
        <f t="shared" si="25"/>
        <v>3.1708140096963546E-5</v>
      </c>
      <c r="AC63" s="6">
        <f t="shared" si="7"/>
        <v>0.79677260804273209</v>
      </c>
      <c r="AD63" s="6">
        <f t="shared" si="8"/>
        <v>1.5195218353610001</v>
      </c>
      <c r="AE63" s="6" t="b">
        <f t="shared" si="9"/>
        <v>1</v>
      </c>
      <c r="AF63" s="1">
        <f t="shared" si="10"/>
        <v>11</v>
      </c>
      <c r="AG63" s="9" t="b">
        <f t="shared" si="11"/>
        <v>0</v>
      </c>
      <c r="AH63" s="1" t="b">
        <f t="shared" si="12"/>
        <v>0</v>
      </c>
      <c r="AI63" s="1" t="b">
        <f t="shared" si="13"/>
        <v>0</v>
      </c>
    </row>
    <row r="64" spans="2:35" x14ac:dyDescent="0.25">
      <c r="B64" s="2">
        <v>38352</v>
      </c>
      <c r="C64" s="1">
        <v>1211.92</v>
      </c>
      <c r="D64" s="1">
        <v>26196.25</v>
      </c>
      <c r="E64" s="1">
        <v>2.6560000000000001</v>
      </c>
      <c r="F64" s="1">
        <f t="shared" si="0"/>
        <v>3218.8595200000004</v>
      </c>
      <c r="H64" s="1">
        <f t="shared" si="1"/>
        <v>1</v>
      </c>
      <c r="I64" s="1">
        <f t="shared" si="14"/>
        <v>4.0197504165908541E-4</v>
      </c>
      <c r="J64" s="1">
        <f t="shared" si="2"/>
        <v>1.2939011896467438</v>
      </c>
      <c r="L64" s="1">
        <f t="shared" si="15"/>
        <v>1</v>
      </c>
      <c r="M64" s="1">
        <f t="shared" si="16"/>
        <v>6.1019253405026888E-5</v>
      </c>
      <c r="N64" s="1">
        <f t="shared" si="17"/>
        <v>1.5984756170114356</v>
      </c>
      <c r="P64" s="7">
        <f t="shared" si="18"/>
        <v>0.44734876405737162</v>
      </c>
      <c r="Q64" s="1">
        <f t="shared" si="19"/>
        <v>2.0098752082954271E-4</v>
      </c>
      <c r="R64" s="1">
        <f t="shared" si="3"/>
        <v>0.64695059482337192</v>
      </c>
      <c r="S64" s="1">
        <f t="shared" si="20"/>
        <v>0.55265123594262844</v>
      </c>
      <c r="T64" s="1">
        <f t="shared" si="21"/>
        <v>3.0509626702513444E-5</v>
      </c>
      <c r="U64" s="1">
        <f t="shared" si="4"/>
        <v>0.79923780850571779</v>
      </c>
      <c r="V64" s="1">
        <f t="shared" si="5"/>
        <v>1.4461884033290897</v>
      </c>
      <c r="X64" s="10">
        <f t="shared" si="22"/>
        <v>0.49162864900969666</v>
      </c>
      <c r="Y64" s="6">
        <f t="shared" si="23"/>
        <v>2.3796141384053903E-4</v>
      </c>
      <c r="Z64" s="6">
        <f t="shared" si="6"/>
        <v>0.76596436233327891</v>
      </c>
      <c r="AA64" s="10">
        <f t="shared" si="24"/>
        <v>0.50837135099030328</v>
      </c>
      <c r="AB64" s="6">
        <f t="shared" si="25"/>
        <v>3.0235233208116099E-5</v>
      </c>
      <c r="AC64" s="6">
        <f t="shared" si="7"/>
        <v>0.79204972792811135</v>
      </c>
      <c r="AD64" s="6">
        <f t="shared" si="8"/>
        <v>1.5580140902613904</v>
      </c>
      <c r="AE64" s="6" t="b">
        <f t="shared" si="9"/>
        <v>1</v>
      </c>
      <c r="AF64" s="1">
        <f t="shared" si="10"/>
        <v>12</v>
      </c>
      <c r="AG64" s="9" t="b">
        <f t="shared" si="11"/>
        <v>1</v>
      </c>
      <c r="AH64" s="1" t="b">
        <f t="shared" si="12"/>
        <v>1</v>
      </c>
      <c r="AI64" s="1" t="b">
        <f t="shared" si="13"/>
        <v>1</v>
      </c>
    </row>
    <row r="65" spans="2:35" x14ac:dyDescent="0.25">
      <c r="B65" s="2">
        <v>38383</v>
      </c>
      <c r="C65" s="1">
        <v>1181.27</v>
      </c>
      <c r="D65" s="1">
        <v>24350.62</v>
      </c>
      <c r="E65" s="1">
        <v>2.6088</v>
      </c>
      <c r="F65" s="1">
        <f t="shared" si="0"/>
        <v>3081.6971760000001</v>
      </c>
      <c r="H65" s="1">
        <f t="shared" si="1"/>
        <v>1</v>
      </c>
      <c r="I65" s="1">
        <f t="shared" si="14"/>
        <v>4.0197504165908541E-4</v>
      </c>
      <c r="J65" s="1">
        <f t="shared" si="2"/>
        <v>1.2387653507032859</v>
      </c>
      <c r="L65" s="1">
        <f t="shared" si="15"/>
        <v>1</v>
      </c>
      <c r="M65" s="1">
        <f t="shared" si="16"/>
        <v>6.1019253405026888E-5</v>
      </c>
      <c r="N65" s="1">
        <f t="shared" si="17"/>
        <v>1.4858566523495158</v>
      </c>
      <c r="P65" s="7">
        <f t="shared" si="18"/>
        <v>0.45465585659783697</v>
      </c>
      <c r="Q65" s="1">
        <f t="shared" si="19"/>
        <v>2.0098752082954271E-4</v>
      </c>
      <c r="R65" s="1">
        <f t="shared" si="3"/>
        <v>0.61938267535164293</v>
      </c>
      <c r="S65" s="1">
        <f t="shared" si="20"/>
        <v>0.54534414340216308</v>
      </c>
      <c r="T65" s="1">
        <f t="shared" si="21"/>
        <v>3.0509626702513444E-5</v>
      </c>
      <c r="U65" s="1">
        <f t="shared" si="4"/>
        <v>0.7429283261747579</v>
      </c>
      <c r="V65" s="1">
        <f t="shared" si="5"/>
        <v>1.3623110015264008</v>
      </c>
      <c r="X65" s="10">
        <f t="shared" si="22"/>
        <v>0.50737754589620232</v>
      </c>
      <c r="Y65" s="6">
        <f t="shared" si="23"/>
        <v>2.4201337159650106E-4</v>
      </c>
      <c r="Z65" s="6">
        <f t="shared" si="6"/>
        <v>0.74581192380317596</v>
      </c>
      <c r="AA65" s="10">
        <f t="shared" si="24"/>
        <v>0.49262245410379768</v>
      </c>
      <c r="AB65" s="6">
        <f t="shared" si="25"/>
        <v>2.9737349625640891E-5</v>
      </c>
      <c r="AC65" s="6">
        <f t="shared" si="7"/>
        <v>0.7241229005411236</v>
      </c>
      <c r="AD65" s="6">
        <f t="shared" si="8"/>
        <v>1.4699348243442996</v>
      </c>
      <c r="AE65" s="6" t="b">
        <f t="shared" si="9"/>
        <v>1</v>
      </c>
      <c r="AF65" s="1">
        <f t="shared" si="10"/>
        <v>1</v>
      </c>
      <c r="AG65" s="9" t="b">
        <f t="shared" si="11"/>
        <v>0</v>
      </c>
      <c r="AH65" s="1" t="b">
        <f t="shared" si="12"/>
        <v>0</v>
      </c>
      <c r="AI65" s="1" t="b">
        <f t="shared" si="13"/>
        <v>0</v>
      </c>
    </row>
    <row r="66" spans="2:35" x14ac:dyDescent="0.25">
      <c r="B66" s="2">
        <v>38411</v>
      </c>
      <c r="C66" s="1">
        <v>1203.5999999999999</v>
      </c>
      <c r="D66" s="1">
        <v>28139.13</v>
      </c>
      <c r="E66" s="1">
        <v>2.5874999999999999</v>
      </c>
      <c r="F66" s="1">
        <f t="shared" si="0"/>
        <v>3114.3149999999996</v>
      </c>
      <c r="H66" s="1">
        <f t="shared" si="1"/>
        <v>1</v>
      </c>
      <c r="I66" s="1">
        <f t="shared" si="14"/>
        <v>4.0197504165908541E-4</v>
      </c>
      <c r="J66" s="1">
        <f t="shared" si="2"/>
        <v>1.2518769018645144</v>
      </c>
      <c r="L66" s="1">
        <f t="shared" si="15"/>
        <v>1</v>
      </c>
      <c r="M66" s="1">
        <f t="shared" si="16"/>
        <v>6.1019253405026888E-5</v>
      </c>
      <c r="N66" s="1">
        <f t="shared" si="17"/>
        <v>1.7170287040669943</v>
      </c>
      <c r="P66" s="7">
        <f t="shared" si="18"/>
        <v>0.42166274985752933</v>
      </c>
      <c r="Q66" s="1">
        <f t="shared" si="19"/>
        <v>2.0098752082954271E-4</v>
      </c>
      <c r="R66" s="1">
        <f t="shared" si="3"/>
        <v>0.6259384509322572</v>
      </c>
      <c r="S66" s="1">
        <f t="shared" si="20"/>
        <v>0.57833725014247062</v>
      </c>
      <c r="T66" s="1">
        <f t="shared" si="21"/>
        <v>3.0509626702513444E-5</v>
      </c>
      <c r="U66" s="1">
        <f t="shared" si="4"/>
        <v>0.85851435203349713</v>
      </c>
      <c r="V66" s="1">
        <f t="shared" si="5"/>
        <v>1.4844528029657544</v>
      </c>
      <c r="X66" s="10">
        <f t="shared" si="22"/>
        <v>0.46653135257653172</v>
      </c>
      <c r="Y66" s="6">
        <f t="shared" si="23"/>
        <v>2.3849436534388081E-4</v>
      </c>
      <c r="Z66" s="6">
        <f t="shared" si="6"/>
        <v>0.74274657940592803</v>
      </c>
      <c r="AA66" s="10">
        <f t="shared" si="24"/>
        <v>0.53346864742346822</v>
      </c>
      <c r="AB66" s="6">
        <f t="shared" si="25"/>
        <v>3.0182698106748404E-5</v>
      </c>
      <c r="AC66" s="6">
        <f t="shared" si="7"/>
        <v>0.84931486577654725</v>
      </c>
      <c r="AD66" s="6">
        <f t="shared" si="8"/>
        <v>1.5920614451824753</v>
      </c>
      <c r="AE66" s="6" t="b">
        <f t="shared" si="9"/>
        <v>1</v>
      </c>
      <c r="AF66" s="1">
        <f t="shared" si="10"/>
        <v>2</v>
      </c>
      <c r="AG66" s="9" t="b">
        <f t="shared" si="11"/>
        <v>0</v>
      </c>
      <c r="AH66" s="1" t="b">
        <f t="shared" si="12"/>
        <v>0</v>
      </c>
      <c r="AI66" s="1" t="b">
        <f t="shared" si="13"/>
        <v>0</v>
      </c>
    </row>
    <row r="67" spans="2:35" x14ac:dyDescent="0.25">
      <c r="B67" s="2">
        <v>38442</v>
      </c>
      <c r="C67" s="1">
        <v>1180.5899999999999</v>
      </c>
      <c r="D67" s="1">
        <v>26610.65</v>
      </c>
      <c r="E67" s="1">
        <v>2.6790000000000003</v>
      </c>
      <c r="F67" s="1">
        <f t="shared" si="0"/>
        <v>3162.8006100000002</v>
      </c>
      <c r="H67" s="1">
        <f t="shared" si="1"/>
        <v>1</v>
      </c>
      <c r="I67" s="1">
        <f t="shared" si="14"/>
        <v>4.0197504165908541E-4</v>
      </c>
      <c r="J67" s="1">
        <f t="shared" si="2"/>
        <v>1.2713669069641309</v>
      </c>
      <c r="L67" s="1">
        <f t="shared" si="15"/>
        <v>1</v>
      </c>
      <c r="M67" s="1">
        <f t="shared" si="16"/>
        <v>6.1019253405026888E-5</v>
      </c>
      <c r="N67" s="1">
        <f t="shared" si="17"/>
        <v>1.6237619956224789</v>
      </c>
      <c r="P67" s="7">
        <f t="shared" si="18"/>
        <v>0.43914000023565347</v>
      </c>
      <c r="Q67" s="1">
        <f t="shared" si="19"/>
        <v>2.0098752082954271E-4</v>
      </c>
      <c r="R67" s="1">
        <f t="shared" si="3"/>
        <v>0.63568345348206545</v>
      </c>
      <c r="S67" s="1">
        <f t="shared" si="20"/>
        <v>0.56085999976434664</v>
      </c>
      <c r="T67" s="1">
        <f t="shared" si="21"/>
        <v>3.0509626702513444E-5</v>
      </c>
      <c r="U67" s="1">
        <f t="shared" si="4"/>
        <v>0.81188099781123946</v>
      </c>
      <c r="V67" s="1">
        <f t="shared" si="5"/>
        <v>1.4475644512933048</v>
      </c>
      <c r="X67" s="10">
        <f t="shared" si="22"/>
        <v>0.51781702859844514</v>
      </c>
      <c r="Y67" s="6">
        <f t="shared" si="23"/>
        <v>2.5560379171382397E-4</v>
      </c>
      <c r="Z67" s="6">
        <f t="shared" si="6"/>
        <v>0.80842382835079551</v>
      </c>
      <c r="AA67" s="10">
        <f t="shared" si="24"/>
        <v>0.48218297140155492</v>
      </c>
      <c r="AB67" s="6">
        <f t="shared" si="25"/>
        <v>2.8289102136108602E-5</v>
      </c>
      <c r="AC67" s="6">
        <f t="shared" si="7"/>
        <v>0.75279139575823839</v>
      </c>
      <c r="AD67" s="6">
        <f t="shared" si="8"/>
        <v>1.5612152241090338</v>
      </c>
      <c r="AE67" s="6" t="b">
        <f t="shared" si="9"/>
        <v>1</v>
      </c>
      <c r="AF67" s="1">
        <f t="shared" si="10"/>
        <v>3</v>
      </c>
      <c r="AG67" s="9" t="b">
        <f t="shared" si="11"/>
        <v>1</v>
      </c>
      <c r="AH67" s="1" t="b">
        <f t="shared" si="12"/>
        <v>0</v>
      </c>
      <c r="AI67" s="1" t="b">
        <f t="shared" si="13"/>
        <v>0</v>
      </c>
    </row>
    <row r="68" spans="2:35" x14ac:dyDescent="0.25">
      <c r="B68" s="2">
        <v>38471</v>
      </c>
      <c r="C68" s="1">
        <v>1156.8499999999999</v>
      </c>
      <c r="D68" s="1">
        <v>24843.7</v>
      </c>
      <c r="E68" s="1">
        <v>2.528</v>
      </c>
      <c r="F68" s="1">
        <f t="shared" si="0"/>
        <v>2924.5167999999999</v>
      </c>
      <c r="H68" s="1">
        <f t="shared" si="1"/>
        <v>1</v>
      </c>
      <c r="I68" s="1">
        <f t="shared" si="14"/>
        <v>4.0197504165908541E-4</v>
      </c>
      <c r="J68" s="1">
        <f t="shared" si="2"/>
        <v>1.1755827625126951</v>
      </c>
      <c r="L68" s="1">
        <f t="shared" si="15"/>
        <v>1</v>
      </c>
      <c r="M68" s="1">
        <f t="shared" si="16"/>
        <v>6.1019253405026888E-5</v>
      </c>
      <c r="N68" s="1">
        <f t="shared" si="17"/>
        <v>1.5159440258184664</v>
      </c>
      <c r="P68" s="7">
        <f t="shared" si="18"/>
        <v>0.4367717117322828</v>
      </c>
      <c r="Q68" s="1">
        <f t="shared" si="19"/>
        <v>2.0098752082954271E-4</v>
      </c>
      <c r="R68" s="1">
        <f t="shared" si="3"/>
        <v>0.58779138125634756</v>
      </c>
      <c r="S68" s="1">
        <f t="shared" si="20"/>
        <v>0.56322828826771709</v>
      </c>
      <c r="T68" s="1">
        <f t="shared" si="21"/>
        <v>3.0509626702513444E-5</v>
      </c>
      <c r="U68" s="1">
        <f t="shared" si="4"/>
        <v>0.75797201290923322</v>
      </c>
      <c r="V68" s="1">
        <f t="shared" si="5"/>
        <v>1.3457633941655809</v>
      </c>
      <c r="X68" s="10">
        <f t="shared" si="22"/>
        <v>0.49759468822964903</v>
      </c>
      <c r="Y68" s="6">
        <f t="shared" si="23"/>
        <v>2.4680898618345619E-4</v>
      </c>
      <c r="Z68" s="6">
        <f t="shared" si="6"/>
        <v>0.72179702648448552</v>
      </c>
      <c r="AA68" s="10">
        <f t="shared" si="24"/>
        <v>0.50240531177035097</v>
      </c>
      <c r="AB68" s="6">
        <f t="shared" si="25"/>
        <v>2.9334406038729488E-5</v>
      </c>
      <c r="AC68" s="6">
        <f t="shared" si="7"/>
        <v>0.72877518330438384</v>
      </c>
      <c r="AD68" s="6">
        <f t="shared" si="8"/>
        <v>1.4505722097888694</v>
      </c>
      <c r="AE68" s="6" t="b">
        <f t="shared" si="9"/>
        <v>1</v>
      </c>
      <c r="AF68" s="1">
        <f t="shared" si="10"/>
        <v>4</v>
      </c>
      <c r="AG68" s="9" t="b">
        <f t="shared" si="11"/>
        <v>0</v>
      </c>
      <c r="AH68" s="1" t="b">
        <f t="shared" si="12"/>
        <v>1</v>
      </c>
      <c r="AI68" s="1" t="b">
        <f t="shared" si="13"/>
        <v>0</v>
      </c>
    </row>
    <row r="69" spans="2:35" x14ac:dyDescent="0.25">
      <c r="B69" s="2">
        <v>38503</v>
      </c>
      <c r="C69" s="1">
        <v>1191.5</v>
      </c>
      <c r="D69" s="1">
        <v>25207.07</v>
      </c>
      <c r="E69" s="1">
        <v>2.4076</v>
      </c>
      <c r="F69" s="1">
        <f t="shared" si="0"/>
        <v>2868.6554000000001</v>
      </c>
      <c r="H69" s="1">
        <f t="shared" si="1"/>
        <v>1</v>
      </c>
      <c r="I69" s="1">
        <f t="shared" si="14"/>
        <v>4.0197504165908541E-4</v>
      </c>
      <c r="J69" s="1">
        <f t="shared" si="2"/>
        <v>1.1531278739205604</v>
      </c>
      <c r="L69" s="1">
        <f t="shared" si="15"/>
        <v>1</v>
      </c>
      <c r="M69" s="1">
        <f t="shared" si="16"/>
        <v>6.1019253405026888E-5</v>
      </c>
      <c r="N69" s="1">
        <f t="shared" si="17"/>
        <v>1.5381165919282511</v>
      </c>
      <c r="P69" s="7">
        <f t="shared" si="18"/>
        <v>0.42847384864268245</v>
      </c>
      <c r="Q69" s="1">
        <f t="shared" si="19"/>
        <v>2.0098752082954271E-4</v>
      </c>
      <c r="R69" s="1">
        <f t="shared" si="3"/>
        <v>0.57656393696028019</v>
      </c>
      <c r="S69" s="1">
        <f t="shared" si="20"/>
        <v>0.57152615135731766</v>
      </c>
      <c r="T69" s="1">
        <f t="shared" si="21"/>
        <v>3.0509626702513444E-5</v>
      </c>
      <c r="U69" s="1">
        <f t="shared" si="4"/>
        <v>0.76905829596412556</v>
      </c>
      <c r="V69" s="1">
        <f t="shared" si="5"/>
        <v>1.3456222329244056</v>
      </c>
      <c r="X69" s="10">
        <f t="shared" si="22"/>
        <v>0.49154926390170739</v>
      </c>
      <c r="Y69" s="6">
        <f t="shared" si="23"/>
        <v>2.4800203058995411E-4</v>
      </c>
      <c r="Z69" s="6">
        <f t="shared" si="6"/>
        <v>0.71143236426283707</v>
      </c>
      <c r="AA69" s="10">
        <f t="shared" si="24"/>
        <v>0.50845073609829261</v>
      </c>
      <c r="AB69" s="6">
        <f t="shared" si="25"/>
        <v>2.9193964864107787E-5</v>
      </c>
      <c r="AC69" s="6">
        <f t="shared" si="7"/>
        <v>0.73589431590710541</v>
      </c>
      <c r="AD69" s="6">
        <f t="shared" si="8"/>
        <v>1.4473266801699425</v>
      </c>
      <c r="AE69" s="6" t="b">
        <f t="shared" si="9"/>
        <v>1</v>
      </c>
      <c r="AF69" s="1">
        <f t="shared" si="10"/>
        <v>5</v>
      </c>
      <c r="AG69" s="9" t="b">
        <f t="shared" si="11"/>
        <v>0</v>
      </c>
      <c r="AH69" s="1" t="b">
        <f t="shared" si="12"/>
        <v>0</v>
      </c>
      <c r="AI69" s="1" t="b">
        <f t="shared" si="13"/>
        <v>0</v>
      </c>
    </row>
    <row r="70" spans="2:35" x14ac:dyDescent="0.25">
      <c r="B70" s="2">
        <v>38533</v>
      </c>
      <c r="C70" s="1">
        <v>1191.33</v>
      </c>
      <c r="D70" s="1">
        <v>25051.21</v>
      </c>
      <c r="E70" s="1">
        <v>2.3325</v>
      </c>
      <c r="F70" s="1">
        <f t="shared" ref="F70:F133" si="26">C70*E70</f>
        <v>2778.7772249999998</v>
      </c>
      <c r="H70" s="1">
        <f t="shared" ref="H70:H133" si="27">J70/J70</f>
        <v>1</v>
      </c>
      <c r="I70" s="1">
        <f t="shared" si="14"/>
        <v>4.0197504165908541E-4</v>
      </c>
      <c r="J70" s="1">
        <f t="shared" ref="J70:J133" si="28">I70*F70</f>
        <v>1.1169990907806926</v>
      </c>
      <c r="L70" s="1">
        <f t="shared" si="15"/>
        <v>1</v>
      </c>
      <c r="M70" s="1">
        <f t="shared" si="16"/>
        <v>6.1019253405026888E-5</v>
      </c>
      <c r="N70" s="1">
        <f t="shared" si="17"/>
        <v>1.5286061310925436</v>
      </c>
      <c r="P70" s="7">
        <f t="shared" si="18"/>
        <v>0.42220928562795734</v>
      </c>
      <c r="Q70" s="1">
        <f t="shared" si="19"/>
        <v>2.0098752082954271E-4</v>
      </c>
      <c r="R70" s="1">
        <f t="shared" ref="R70:R133" si="29">Q70*F70</f>
        <v>0.5584995453903463</v>
      </c>
      <c r="S70" s="1">
        <f t="shared" si="20"/>
        <v>0.57779071437204277</v>
      </c>
      <c r="T70" s="1">
        <f t="shared" si="21"/>
        <v>3.0509626702513444E-5</v>
      </c>
      <c r="U70" s="1">
        <f t="shared" ref="U70:U133" si="30">T70*D70</f>
        <v>0.76430306554627181</v>
      </c>
      <c r="V70" s="1">
        <f t="shared" ref="V70:V133" si="31">R70+U70</f>
        <v>1.322802610936618</v>
      </c>
      <c r="X70" s="10">
        <f t="shared" si="22"/>
        <v>0.49359283736924203</v>
      </c>
      <c r="Y70" s="6">
        <f t="shared" si="23"/>
        <v>2.5226569217235757E-4</v>
      </c>
      <c r="Z70" s="6">
        <f t="shared" ref="Z70:Z133" si="32">F70*Y70</f>
        <v>0.70099016005740789</v>
      </c>
      <c r="AA70" s="10">
        <f t="shared" si="24"/>
        <v>0.50640716263075791</v>
      </c>
      <c r="AB70" s="6">
        <f t="shared" si="25"/>
        <v>2.8708744811871084E-5</v>
      </c>
      <c r="AC70" s="6">
        <f t="shared" ref="AC70:AC133" si="33">AB70*D70</f>
        <v>0.71918879511859302</v>
      </c>
      <c r="AD70" s="6">
        <f t="shared" ref="AD70:AD133" si="34">AC70+Z70</f>
        <v>1.4201789551760009</v>
      </c>
      <c r="AE70" s="6" t="b">
        <f t="shared" ref="AE70:AE133" si="35">IF($AE$4=4,AG70,IF($AE$4=3,AH70,IF($AE$4=6,AI70,TRUE)))</f>
        <v>1</v>
      </c>
      <c r="AF70" s="1">
        <f t="shared" ref="AF70:AF133" si="36">MONTH(B70)</f>
        <v>6</v>
      </c>
      <c r="AG70" s="9" t="b">
        <f t="shared" ref="AG70:AG133" si="37">OR(AF70=3,AF70=6,AF70=9,AF70=12)</f>
        <v>1</v>
      </c>
      <c r="AH70" s="1" t="b">
        <f t="shared" ref="AH70:AH133" si="38">OR(AF70=4,AF70=8,AF70=12)</f>
        <v>0</v>
      </c>
      <c r="AI70" s="1" t="b">
        <f t="shared" ref="AI70:AI133" si="39">OR(AF70=6,AF70=12)</f>
        <v>1</v>
      </c>
    </row>
    <row r="71" spans="2:35" x14ac:dyDescent="0.25">
      <c r="B71" s="2">
        <v>38562</v>
      </c>
      <c r="C71" s="1">
        <v>1234.18</v>
      </c>
      <c r="D71" s="1">
        <v>26042.36</v>
      </c>
      <c r="E71" s="1">
        <v>2.3786999999999998</v>
      </c>
      <c r="F71" s="1">
        <f t="shared" si="26"/>
        <v>2935.743966</v>
      </c>
      <c r="H71" s="1">
        <f t="shared" si="27"/>
        <v>1</v>
      </c>
      <c r="I71" s="1">
        <f t="shared" ref="I71:I134" si="40">I70</f>
        <v>4.0197504165908541E-4</v>
      </c>
      <c r="J71" s="1">
        <f t="shared" si="28"/>
        <v>1.1800958030332587</v>
      </c>
      <c r="L71" s="1">
        <f t="shared" ref="L71:L134" si="41">N71/N71</f>
        <v>1</v>
      </c>
      <c r="M71" s="1">
        <f t="shared" ref="M71:M134" si="42">M70</f>
        <v>6.1019253405026888E-5</v>
      </c>
      <c r="N71" s="1">
        <f t="shared" ref="N71:N134" si="43">M71*D71</f>
        <v>1.5890853641049361</v>
      </c>
      <c r="P71" s="7">
        <f t="shared" ref="P71:P134" si="44">R71/V71</f>
        <v>0.42615333985274306</v>
      </c>
      <c r="Q71" s="1">
        <f t="shared" ref="Q71:Q134" si="45">Q70</f>
        <v>2.0098752082954271E-4</v>
      </c>
      <c r="R71" s="1">
        <f t="shared" si="29"/>
        <v>0.59004790151662934</v>
      </c>
      <c r="S71" s="1">
        <f t="shared" ref="S71:S134" si="46">U71/V71</f>
        <v>0.57384666014725705</v>
      </c>
      <c r="T71" s="1">
        <f t="shared" ref="T71:T134" si="47">T70</f>
        <v>3.0509626702513444E-5</v>
      </c>
      <c r="U71" s="1">
        <f t="shared" si="30"/>
        <v>0.79454268205246803</v>
      </c>
      <c r="V71" s="1">
        <f t="shared" si="31"/>
        <v>1.3845905835690973</v>
      </c>
      <c r="X71" s="10">
        <f t="shared" ref="X71:X134" si="48">Z71/AD71</f>
        <v>0.50403681348871399</v>
      </c>
      <c r="Y71" s="6">
        <f t="shared" ref="Y71:Y134" si="49">IF(AE70,($X$5*AD70)/F70,Y70)</f>
        <v>2.5554026828761002E-4</v>
      </c>
      <c r="Z71" s="6">
        <f t="shared" si="32"/>
        <v>0.75020080069537232</v>
      </c>
      <c r="AA71" s="10">
        <f t="shared" ref="AA71:AA134" si="50">AC71/AD71</f>
        <v>0.49596318651128601</v>
      </c>
      <c r="AB71" s="6">
        <f t="shared" ref="AB71:AB134" si="51">IF(AE70,($AA$5*AD70)/D70,AB70)</f>
        <v>2.8345516148241959E-5</v>
      </c>
      <c r="AC71" s="6">
        <f t="shared" si="33"/>
        <v>0.73818413591833043</v>
      </c>
      <c r="AD71" s="6">
        <f t="shared" si="34"/>
        <v>1.4883849366137027</v>
      </c>
      <c r="AE71" s="6" t="b">
        <f t="shared" si="35"/>
        <v>1</v>
      </c>
      <c r="AF71" s="1">
        <f t="shared" si="36"/>
        <v>7</v>
      </c>
      <c r="AG71" s="9" t="b">
        <f t="shared" si="37"/>
        <v>0</v>
      </c>
      <c r="AH71" s="1" t="b">
        <f t="shared" si="38"/>
        <v>0</v>
      </c>
      <c r="AI71" s="1" t="b">
        <f t="shared" si="39"/>
        <v>0</v>
      </c>
    </row>
    <row r="72" spans="2:35" x14ac:dyDescent="0.25">
      <c r="B72" s="2">
        <v>38595</v>
      </c>
      <c r="C72" s="1">
        <v>1220.33</v>
      </c>
      <c r="D72" s="1">
        <v>28044.83</v>
      </c>
      <c r="E72" s="1">
        <v>2.3570000000000002</v>
      </c>
      <c r="F72" s="1">
        <f t="shared" si="26"/>
        <v>2876.31781</v>
      </c>
      <c r="H72" s="1">
        <f t="shared" si="27"/>
        <v>1</v>
      </c>
      <c r="I72" s="1">
        <f t="shared" si="40"/>
        <v>4.0197504165908541E-4</v>
      </c>
      <c r="J72" s="1">
        <f t="shared" si="28"/>
        <v>1.1562079714995193</v>
      </c>
      <c r="L72" s="1">
        <f t="shared" si="41"/>
        <v>1</v>
      </c>
      <c r="M72" s="1">
        <f t="shared" si="42"/>
        <v>6.1019253405026888E-5</v>
      </c>
      <c r="N72" s="1">
        <f t="shared" si="43"/>
        <v>1.7112745884709004</v>
      </c>
      <c r="P72" s="7">
        <f t="shared" si="44"/>
        <v>0.40321360193780792</v>
      </c>
      <c r="Q72" s="1">
        <f t="shared" si="45"/>
        <v>2.0098752082954271E-4</v>
      </c>
      <c r="R72" s="1">
        <f t="shared" si="29"/>
        <v>0.57810398574975963</v>
      </c>
      <c r="S72" s="1">
        <f t="shared" si="46"/>
        <v>0.59678639806219203</v>
      </c>
      <c r="T72" s="1">
        <f t="shared" si="47"/>
        <v>3.0509626702513444E-5</v>
      </c>
      <c r="U72" s="1">
        <f t="shared" si="30"/>
        <v>0.85563729423545021</v>
      </c>
      <c r="V72" s="1">
        <f t="shared" si="31"/>
        <v>1.4337412799852098</v>
      </c>
      <c r="X72" s="10">
        <f t="shared" si="48"/>
        <v>0.47638512681768491</v>
      </c>
      <c r="Y72" s="6">
        <f t="shared" si="49"/>
        <v>2.5349365507538655E-4</v>
      </c>
      <c r="Z72" s="6">
        <f t="shared" si="32"/>
        <v>0.72912831481533125</v>
      </c>
      <c r="AA72" s="10">
        <f t="shared" si="50"/>
        <v>0.52361487318231503</v>
      </c>
      <c r="AB72" s="6">
        <f t="shared" si="51"/>
        <v>2.8576229969436386E-5</v>
      </c>
      <c r="AC72" s="6">
        <f t="shared" si="33"/>
        <v>0.80141551153374868</v>
      </c>
      <c r="AD72" s="6">
        <f t="shared" si="34"/>
        <v>1.53054382634908</v>
      </c>
      <c r="AE72" s="6" t="b">
        <f t="shared" si="35"/>
        <v>1</v>
      </c>
      <c r="AF72" s="1">
        <f t="shared" si="36"/>
        <v>8</v>
      </c>
      <c r="AG72" s="9" t="b">
        <f t="shared" si="37"/>
        <v>0</v>
      </c>
      <c r="AH72" s="1" t="b">
        <f t="shared" si="38"/>
        <v>1</v>
      </c>
      <c r="AI72" s="1" t="b">
        <f t="shared" si="39"/>
        <v>0</v>
      </c>
    </row>
    <row r="73" spans="2:35" x14ac:dyDescent="0.25">
      <c r="B73" s="2">
        <v>38625</v>
      </c>
      <c r="C73" s="1">
        <v>1228.81</v>
      </c>
      <c r="D73" s="1">
        <v>31583.79</v>
      </c>
      <c r="E73" s="1">
        <v>2.2275</v>
      </c>
      <c r="F73" s="1">
        <f t="shared" si="26"/>
        <v>2737.1742749999999</v>
      </c>
      <c r="H73" s="1">
        <f t="shared" si="27"/>
        <v>1</v>
      </c>
      <c r="I73" s="1">
        <f t="shared" si="40"/>
        <v>4.0197504165908541E-4</v>
      </c>
      <c r="J73" s="1">
        <f t="shared" si="28"/>
        <v>1.1002757432213019</v>
      </c>
      <c r="L73" s="1">
        <f t="shared" si="41"/>
        <v>1</v>
      </c>
      <c r="M73" s="1">
        <f t="shared" si="42"/>
        <v>6.1019253405026888E-5</v>
      </c>
      <c r="N73" s="1">
        <f t="shared" si="43"/>
        <v>1.9272192855011543</v>
      </c>
      <c r="P73" s="7">
        <f t="shared" si="44"/>
        <v>0.36342776215411221</v>
      </c>
      <c r="Q73" s="1">
        <f t="shared" si="45"/>
        <v>2.0098752082954271E-4</v>
      </c>
      <c r="R73" s="1">
        <f t="shared" si="29"/>
        <v>0.55013787161065097</v>
      </c>
      <c r="S73" s="1">
        <f t="shared" si="46"/>
        <v>0.63657223784588779</v>
      </c>
      <c r="T73" s="1">
        <f t="shared" si="47"/>
        <v>3.0509626702513444E-5</v>
      </c>
      <c r="U73" s="1">
        <f t="shared" si="30"/>
        <v>0.96360964275057714</v>
      </c>
      <c r="V73" s="1">
        <f t="shared" si="31"/>
        <v>1.5137475143612282</v>
      </c>
      <c r="X73" s="10">
        <f t="shared" si="48"/>
        <v>0.45799311595797576</v>
      </c>
      <c r="Y73" s="6">
        <f t="shared" si="49"/>
        <v>2.6605958163383205E-4</v>
      </c>
      <c r="Z73" s="6">
        <f t="shared" si="32"/>
        <v>0.72825144246538753</v>
      </c>
      <c r="AA73" s="10">
        <f t="shared" si="50"/>
        <v>0.54200688404202413</v>
      </c>
      <c r="AB73" s="6">
        <f t="shared" si="51"/>
        <v>2.7287450598721402E-5</v>
      </c>
      <c r="AC73" s="6">
        <f t="shared" si="33"/>
        <v>0.86184110934539104</v>
      </c>
      <c r="AD73" s="6">
        <f t="shared" si="34"/>
        <v>1.5900925518107787</v>
      </c>
      <c r="AE73" s="6" t="b">
        <f t="shared" si="35"/>
        <v>1</v>
      </c>
      <c r="AF73" s="1">
        <f t="shared" si="36"/>
        <v>9</v>
      </c>
      <c r="AG73" s="9" t="b">
        <f t="shared" si="37"/>
        <v>1</v>
      </c>
      <c r="AH73" s="1" t="b">
        <f t="shared" si="38"/>
        <v>0</v>
      </c>
      <c r="AI73" s="1" t="b">
        <f t="shared" si="39"/>
        <v>0</v>
      </c>
    </row>
    <row r="74" spans="2:35" x14ac:dyDescent="0.25">
      <c r="B74" s="2">
        <v>38656</v>
      </c>
      <c r="C74" s="1">
        <v>1207.01</v>
      </c>
      <c r="D74" s="1">
        <v>30193.51</v>
      </c>
      <c r="E74" s="1">
        <v>2.2518000000000002</v>
      </c>
      <c r="F74" s="1">
        <f t="shared" si="26"/>
        <v>2717.9451180000001</v>
      </c>
      <c r="H74" s="1">
        <f t="shared" si="27"/>
        <v>1</v>
      </c>
      <c r="I74" s="1">
        <f t="shared" si="40"/>
        <v>4.0197504165908541E-4</v>
      </c>
      <c r="J74" s="1">
        <f t="shared" si="28"/>
        <v>1.0925461020351579</v>
      </c>
      <c r="L74" s="1">
        <f t="shared" si="41"/>
        <v>1</v>
      </c>
      <c r="M74" s="1">
        <f t="shared" si="42"/>
        <v>6.1019253405026888E-5</v>
      </c>
      <c r="N74" s="1">
        <f t="shared" si="43"/>
        <v>1.8423854378772133</v>
      </c>
      <c r="P74" s="7">
        <f t="shared" si="44"/>
        <v>0.37225607724661891</v>
      </c>
      <c r="Q74" s="1">
        <f t="shared" si="45"/>
        <v>2.0098752082954271E-4</v>
      </c>
      <c r="R74" s="1">
        <f t="shared" si="29"/>
        <v>0.54627305101757895</v>
      </c>
      <c r="S74" s="1">
        <f t="shared" si="46"/>
        <v>0.62774392275338098</v>
      </c>
      <c r="T74" s="1">
        <f t="shared" si="47"/>
        <v>3.0509626702513444E-5</v>
      </c>
      <c r="U74" s="1">
        <f t="shared" si="30"/>
        <v>0.92119271893860666</v>
      </c>
      <c r="V74" s="1">
        <f t="shared" si="31"/>
        <v>1.4674657699561857</v>
      </c>
      <c r="X74" s="10">
        <f t="shared" si="48"/>
        <v>0.50949061881488789</v>
      </c>
      <c r="Y74" s="6">
        <f t="shared" si="49"/>
        <v>2.9046242439400004E-4</v>
      </c>
      <c r="Z74" s="6">
        <f t="shared" si="32"/>
        <v>0.78946092834411652</v>
      </c>
      <c r="AA74" s="10">
        <f t="shared" si="50"/>
        <v>0.49050938118511211</v>
      </c>
      <c r="AB74" s="6">
        <f t="shared" si="51"/>
        <v>2.5172605184665594E-5</v>
      </c>
      <c r="AC74" s="6">
        <f t="shared" si="33"/>
        <v>0.76004930636925239</v>
      </c>
      <c r="AD74" s="6">
        <f t="shared" si="34"/>
        <v>1.5495102347133689</v>
      </c>
      <c r="AE74" s="6" t="b">
        <f t="shared" si="35"/>
        <v>1</v>
      </c>
      <c r="AF74" s="1">
        <f t="shared" si="36"/>
        <v>10</v>
      </c>
      <c r="AG74" s="9" t="b">
        <f t="shared" si="37"/>
        <v>0</v>
      </c>
      <c r="AH74" s="1" t="b">
        <f t="shared" si="38"/>
        <v>0</v>
      </c>
      <c r="AI74" s="1" t="b">
        <f t="shared" si="39"/>
        <v>0</v>
      </c>
    </row>
    <row r="75" spans="2:35" x14ac:dyDescent="0.25">
      <c r="B75" s="2">
        <v>38686</v>
      </c>
      <c r="C75" s="1">
        <v>1249.48</v>
      </c>
      <c r="D75" s="1">
        <v>31916.76</v>
      </c>
      <c r="E75" s="1">
        <v>2.2035</v>
      </c>
      <c r="F75" s="1">
        <f t="shared" si="26"/>
        <v>2753.2291800000003</v>
      </c>
      <c r="H75" s="1">
        <f t="shared" si="27"/>
        <v>1</v>
      </c>
      <c r="I75" s="1">
        <f t="shared" si="40"/>
        <v>4.0197504165908541E-4</v>
      </c>
      <c r="J75" s="1">
        <f t="shared" si="28"/>
        <v>1.1067294143275097</v>
      </c>
      <c r="L75" s="1">
        <f t="shared" si="41"/>
        <v>1</v>
      </c>
      <c r="M75" s="1">
        <f t="shared" si="42"/>
        <v>6.1019253405026888E-5</v>
      </c>
      <c r="N75" s="1">
        <f t="shared" si="43"/>
        <v>1.947536866307426</v>
      </c>
      <c r="P75" s="7">
        <f t="shared" si="44"/>
        <v>0.3623552475907364</v>
      </c>
      <c r="Q75" s="1">
        <f t="shared" si="45"/>
        <v>2.0098752082954271E-4</v>
      </c>
      <c r="R75" s="1">
        <f t="shared" si="29"/>
        <v>0.55336470716375485</v>
      </c>
      <c r="S75" s="1">
        <f t="shared" si="46"/>
        <v>0.63764475240926355</v>
      </c>
      <c r="T75" s="1">
        <f t="shared" si="47"/>
        <v>3.0509626702513444E-5</v>
      </c>
      <c r="U75" s="1">
        <f t="shared" si="30"/>
        <v>0.97376843315371298</v>
      </c>
      <c r="V75" s="1">
        <f t="shared" si="31"/>
        <v>1.5271331403174679</v>
      </c>
      <c r="X75" s="10">
        <f t="shared" si="48"/>
        <v>0.48935013186415854</v>
      </c>
      <c r="Y75" s="6">
        <f t="shared" si="49"/>
        <v>2.8505178865671429E-4</v>
      </c>
      <c r="Z75" s="6">
        <f t="shared" si="32"/>
        <v>0.78481290234085888</v>
      </c>
      <c r="AA75" s="10">
        <f t="shared" si="50"/>
        <v>0.51064986813584146</v>
      </c>
      <c r="AB75" s="6">
        <f t="shared" si="51"/>
        <v>2.5659657236163814E-5</v>
      </c>
      <c r="AC75" s="6">
        <f t="shared" si="33"/>
        <v>0.81897312168890368</v>
      </c>
      <c r="AD75" s="6">
        <f t="shared" si="34"/>
        <v>1.6037860240297626</v>
      </c>
      <c r="AE75" s="6" t="b">
        <f t="shared" si="35"/>
        <v>1</v>
      </c>
      <c r="AF75" s="1">
        <f t="shared" si="36"/>
        <v>11</v>
      </c>
      <c r="AG75" s="9" t="b">
        <f t="shared" si="37"/>
        <v>0</v>
      </c>
      <c r="AH75" s="1" t="b">
        <f t="shared" si="38"/>
        <v>0</v>
      </c>
      <c r="AI75" s="1" t="b">
        <f t="shared" si="39"/>
        <v>0</v>
      </c>
    </row>
    <row r="76" spans="2:35" x14ac:dyDescent="0.25">
      <c r="B76" s="2">
        <v>38716</v>
      </c>
      <c r="C76" s="1">
        <v>1248.29</v>
      </c>
      <c r="D76" s="1">
        <v>33455.94</v>
      </c>
      <c r="E76" s="1">
        <v>2.3355000000000001</v>
      </c>
      <c r="F76" s="1">
        <f t="shared" si="26"/>
        <v>2915.3812950000001</v>
      </c>
      <c r="H76" s="1">
        <f t="shared" si="27"/>
        <v>1</v>
      </c>
      <c r="I76" s="1">
        <f t="shared" si="40"/>
        <v>4.0197504165908541E-4</v>
      </c>
      <c r="J76" s="1">
        <f t="shared" si="28"/>
        <v>1.1719105175097435</v>
      </c>
      <c r="L76" s="1">
        <f t="shared" si="41"/>
        <v>1</v>
      </c>
      <c r="M76" s="1">
        <f t="shared" si="42"/>
        <v>6.1019253405026888E-5</v>
      </c>
      <c r="N76" s="1">
        <f t="shared" si="43"/>
        <v>2.0414564807633755</v>
      </c>
      <c r="P76" s="7">
        <f t="shared" si="44"/>
        <v>0.364698622391882</v>
      </c>
      <c r="Q76" s="1">
        <f t="shared" si="45"/>
        <v>2.0098752082954271E-4</v>
      </c>
      <c r="R76" s="1">
        <f t="shared" si="29"/>
        <v>0.58595525875487176</v>
      </c>
      <c r="S76" s="1">
        <f t="shared" si="46"/>
        <v>0.635301377608118</v>
      </c>
      <c r="T76" s="1">
        <f t="shared" si="47"/>
        <v>3.0509626702513444E-5</v>
      </c>
      <c r="U76" s="1">
        <f t="shared" si="30"/>
        <v>1.0207282403816877</v>
      </c>
      <c r="V76" s="1">
        <f t="shared" si="31"/>
        <v>1.6066834991365595</v>
      </c>
      <c r="X76" s="10">
        <f t="shared" si="48"/>
        <v>0.50253199336418297</v>
      </c>
      <c r="Y76" s="6">
        <f t="shared" si="49"/>
        <v>2.912554529931581E-4</v>
      </c>
      <c r="Z76" s="6">
        <f t="shared" si="32"/>
        <v>0.84912069972300497</v>
      </c>
      <c r="AA76" s="10">
        <f t="shared" si="50"/>
        <v>0.49746800663581708</v>
      </c>
      <c r="AB76" s="6">
        <f t="shared" si="51"/>
        <v>2.5124511761685125E-5</v>
      </c>
      <c r="AC76" s="6">
        <f t="shared" si="33"/>
        <v>0.84056415802823192</v>
      </c>
      <c r="AD76" s="6">
        <f t="shared" si="34"/>
        <v>1.6896848577512369</v>
      </c>
      <c r="AE76" s="6" t="b">
        <f t="shared" si="35"/>
        <v>1</v>
      </c>
      <c r="AF76" s="1">
        <f t="shared" si="36"/>
        <v>12</v>
      </c>
      <c r="AG76" s="9" t="b">
        <f t="shared" si="37"/>
        <v>1</v>
      </c>
      <c r="AH76" s="1" t="b">
        <f t="shared" si="38"/>
        <v>1</v>
      </c>
      <c r="AI76" s="1" t="b">
        <f t="shared" si="39"/>
        <v>1</v>
      </c>
    </row>
    <row r="77" spans="2:35" x14ac:dyDescent="0.25">
      <c r="B77" s="2">
        <v>38748</v>
      </c>
      <c r="C77" s="1">
        <v>1280.08</v>
      </c>
      <c r="D77" s="1">
        <v>38382.800000000003</v>
      </c>
      <c r="E77" s="1">
        <v>2.2120000000000002</v>
      </c>
      <c r="F77" s="1">
        <f t="shared" si="26"/>
        <v>2831.5369599999999</v>
      </c>
      <c r="H77" s="1">
        <f t="shared" si="27"/>
        <v>1</v>
      </c>
      <c r="I77" s="1">
        <f t="shared" si="40"/>
        <v>4.0197504165908541E-4</v>
      </c>
      <c r="J77" s="1">
        <f t="shared" si="28"/>
        <v>1.13820718745524</v>
      </c>
      <c r="L77" s="1">
        <f t="shared" si="41"/>
        <v>1</v>
      </c>
      <c r="M77" s="1">
        <f t="shared" si="42"/>
        <v>6.1019253405026888E-5</v>
      </c>
      <c r="N77" s="1">
        <f t="shared" si="43"/>
        <v>2.3420897995944663</v>
      </c>
      <c r="P77" s="7">
        <f t="shared" si="44"/>
        <v>0.32704312065623842</v>
      </c>
      <c r="Q77" s="1">
        <f t="shared" si="45"/>
        <v>2.0098752082954271E-4</v>
      </c>
      <c r="R77" s="1">
        <f t="shared" si="29"/>
        <v>0.56910359372761998</v>
      </c>
      <c r="S77" s="1">
        <f t="shared" si="46"/>
        <v>0.67295687934376169</v>
      </c>
      <c r="T77" s="1">
        <f t="shared" si="47"/>
        <v>3.0509626702513444E-5</v>
      </c>
      <c r="U77" s="1">
        <f t="shared" si="30"/>
        <v>1.1710448997972331</v>
      </c>
      <c r="V77" s="1">
        <f t="shared" si="31"/>
        <v>1.740148493524853</v>
      </c>
      <c r="X77" s="10">
        <f t="shared" si="48"/>
        <v>0.45845573870532669</v>
      </c>
      <c r="Y77" s="6">
        <f t="shared" si="49"/>
        <v>2.8978797055622134E-4</v>
      </c>
      <c r="Z77" s="6">
        <f t="shared" si="32"/>
        <v>0.82054534919333244</v>
      </c>
      <c r="AA77" s="10">
        <f t="shared" si="50"/>
        <v>0.54154426129467337</v>
      </c>
      <c r="AB77" s="6">
        <f t="shared" si="51"/>
        <v>2.5252389527109937E-5</v>
      </c>
      <c r="AC77" s="6">
        <f t="shared" si="33"/>
        <v>0.9692574167411554</v>
      </c>
      <c r="AD77" s="6">
        <f t="shared" si="34"/>
        <v>1.7898027659344877</v>
      </c>
      <c r="AE77" s="6" t="b">
        <f t="shared" si="35"/>
        <v>1</v>
      </c>
      <c r="AF77" s="1">
        <f t="shared" si="36"/>
        <v>1</v>
      </c>
      <c r="AG77" s="9" t="b">
        <f t="shared" si="37"/>
        <v>0</v>
      </c>
      <c r="AH77" s="1" t="b">
        <f t="shared" si="38"/>
        <v>0</v>
      </c>
      <c r="AI77" s="1" t="b">
        <f t="shared" si="39"/>
        <v>0</v>
      </c>
    </row>
    <row r="78" spans="2:35" x14ac:dyDescent="0.25">
      <c r="B78" s="2">
        <v>38776</v>
      </c>
      <c r="C78" s="1">
        <v>1280.6600000000001</v>
      </c>
      <c r="D78" s="1">
        <v>38610.39</v>
      </c>
      <c r="E78" s="1">
        <v>2.1234999999999999</v>
      </c>
      <c r="F78" s="1">
        <f t="shared" si="26"/>
        <v>2719.4815100000001</v>
      </c>
      <c r="H78" s="1">
        <f t="shared" si="27"/>
        <v>1</v>
      </c>
      <c r="I78" s="1">
        <f t="shared" si="40"/>
        <v>4.0197504165908541E-4</v>
      </c>
      <c r="J78" s="1">
        <f t="shared" si="28"/>
        <v>1.0931636932733626</v>
      </c>
      <c r="L78" s="1">
        <f t="shared" si="41"/>
        <v>1</v>
      </c>
      <c r="M78" s="1">
        <f t="shared" si="42"/>
        <v>6.1019253405026888E-5</v>
      </c>
      <c r="N78" s="1">
        <f t="shared" si="43"/>
        <v>2.355977171476916</v>
      </c>
      <c r="P78" s="7">
        <f t="shared" si="44"/>
        <v>0.31693796691382997</v>
      </c>
      <c r="Q78" s="1">
        <f t="shared" si="45"/>
        <v>2.0098752082954271E-4</v>
      </c>
      <c r="R78" s="1">
        <f t="shared" si="29"/>
        <v>0.5465818466366813</v>
      </c>
      <c r="S78" s="1">
        <f t="shared" si="46"/>
        <v>0.68306203308617008</v>
      </c>
      <c r="T78" s="1">
        <f t="shared" si="47"/>
        <v>3.0509626702513444E-5</v>
      </c>
      <c r="U78" s="1">
        <f t="shared" si="30"/>
        <v>1.177988585738458</v>
      </c>
      <c r="V78" s="1">
        <f t="shared" si="31"/>
        <v>1.7245704323751392</v>
      </c>
      <c r="X78" s="10">
        <f t="shared" si="48"/>
        <v>0.48842946916791224</v>
      </c>
      <c r="Y78" s="6">
        <f t="shared" si="49"/>
        <v>3.1604792577641079E-4</v>
      </c>
      <c r="Z78" s="6">
        <f t="shared" si="32"/>
        <v>0.85948649042280156</v>
      </c>
      <c r="AA78" s="10">
        <f t="shared" si="50"/>
        <v>0.51157053083208781</v>
      </c>
      <c r="AB78" s="6">
        <f t="shared" si="51"/>
        <v>2.3315166766552827E-5</v>
      </c>
      <c r="AC78" s="6">
        <f t="shared" si="33"/>
        <v>0.90020768177164356</v>
      </c>
      <c r="AD78" s="6">
        <f t="shared" si="34"/>
        <v>1.759694172194445</v>
      </c>
      <c r="AE78" s="6" t="b">
        <f t="shared" si="35"/>
        <v>1</v>
      </c>
      <c r="AF78" s="1">
        <f t="shared" si="36"/>
        <v>2</v>
      </c>
      <c r="AG78" s="9" t="b">
        <f t="shared" si="37"/>
        <v>0</v>
      </c>
      <c r="AH78" s="1" t="b">
        <f t="shared" si="38"/>
        <v>0</v>
      </c>
      <c r="AI78" s="1" t="b">
        <f t="shared" si="39"/>
        <v>0</v>
      </c>
    </row>
    <row r="79" spans="2:35" x14ac:dyDescent="0.25">
      <c r="B79" s="2">
        <v>38807</v>
      </c>
      <c r="C79" s="1">
        <v>1294.83</v>
      </c>
      <c r="D79" s="1">
        <v>37951.97</v>
      </c>
      <c r="E79" s="1">
        <v>2.1640000000000001</v>
      </c>
      <c r="F79" s="1">
        <f t="shared" si="26"/>
        <v>2802.0121199999999</v>
      </c>
      <c r="H79" s="1">
        <f t="shared" si="27"/>
        <v>1</v>
      </c>
      <c r="I79" s="1">
        <f t="shared" si="40"/>
        <v>4.0197504165908541E-4</v>
      </c>
      <c r="J79" s="1">
        <f t="shared" si="28"/>
        <v>1.1263389386662621</v>
      </c>
      <c r="L79" s="1">
        <f t="shared" si="41"/>
        <v>1</v>
      </c>
      <c r="M79" s="1">
        <f t="shared" si="42"/>
        <v>6.1019253405026888E-5</v>
      </c>
      <c r="N79" s="1">
        <f t="shared" si="43"/>
        <v>2.3158008746499785</v>
      </c>
      <c r="P79" s="7">
        <f t="shared" si="44"/>
        <v>0.32722056620388118</v>
      </c>
      <c r="Q79" s="1">
        <f t="shared" si="45"/>
        <v>2.0098752082954271E-4</v>
      </c>
      <c r="R79" s="1">
        <f t="shared" si="29"/>
        <v>0.56316946933313106</v>
      </c>
      <c r="S79" s="1">
        <f t="shared" si="46"/>
        <v>0.67277943379611882</v>
      </c>
      <c r="T79" s="1">
        <f t="shared" si="47"/>
        <v>3.0509626702513444E-5</v>
      </c>
      <c r="U79" s="1">
        <f t="shared" si="30"/>
        <v>1.1579004373249893</v>
      </c>
      <c r="V79" s="1">
        <f t="shared" si="31"/>
        <v>1.7210699066581203</v>
      </c>
      <c r="X79" s="10">
        <f t="shared" si="48"/>
        <v>0.51177195687523847</v>
      </c>
      <c r="Y79" s="6">
        <f t="shared" si="49"/>
        <v>3.2353486606247325E-4</v>
      </c>
      <c r="Z79" s="6">
        <f t="shared" si="32"/>
        <v>0.90654861594962666</v>
      </c>
      <c r="AA79" s="10">
        <f t="shared" si="50"/>
        <v>0.48822804312476148</v>
      </c>
      <c r="AB79" s="6">
        <f t="shared" si="51"/>
        <v>2.2787832137857776E-5</v>
      </c>
      <c r="AC79" s="6">
        <f t="shared" si="33"/>
        <v>0.86484312166101418</v>
      </c>
      <c r="AD79" s="6">
        <f t="shared" si="34"/>
        <v>1.7713917376106409</v>
      </c>
      <c r="AE79" s="6" t="b">
        <f t="shared" si="35"/>
        <v>1</v>
      </c>
      <c r="AF79" s="1">
        <f t="shared" si="36"/>
        <v>3</v>
      </c>
      <c r="AG79" s="9" t="b">
        <f t="shared" si="37"/>
        <v>1</v>
      </c>
      <c r="AH79" s="1" t="b">
        <f t="shared" si="38"/>
        <v>0</v>
      </c>
      <c r="AI79" s="1" t="b">
        <f t="shared" si="39"/>
        <v>0</v>
      </c>
    </row>
    <row r="80" spans="2:35" x14ac:dyDescent="0.25">
      <c r="B80" s="2">
        <v>38835</v>
      </c>
      <c r="C80" s="1">
        <v>1310.6099999999999</v>
      </c>
      <c r="D80" s="1">
        <v>40363.42</v>
      </c>
      <c r="E80" s="1">
        <v>2.0870000000000002</v>
      </c>
      <c r="F80" s="1">
        <f t="shared" si="26"/>
        <v>2735.24307</v>
      </c>
      <c r="H80" s="1">
        <f t="shared" si="27"/>
        <v>1</v>
      </c>
      <c r="I80" s="1">
        <f t="shared" si="40"/>
        <v>4.0197504165908541E-4</v>
      </c>
      <c r="J80" s="1">
        <f t="shared" si="28"/>
        <v>1.0994994470109747</v>
      </c>
      <c r="L80" s="1">
        <f t="shared" si="41"/>
        <v>1</v>
      </c>
      <c r="M80" s="1">
        <f t="shared" si="42"/>
        <v>6.1019253405026888E-5</v>
      </c>
      <c r="N80" s="1">
        <f t="shared" si="43"/>
        <v>2.4629457532735302</v>
      </c>
      <c r="P80" s="7">
        <f t="shared" si="44"/>
        <v>0.3086361712800989</v>
      </c>
      <c r="Q80" s="1">
        <f t="shared" si="45"/>
        <v>2.0098752082954271E-4</v>
      </c>
      <c r="R80" s="1">
        <f t="shared" si="29"/>
        <v>0.54974972350548734</v>
      </c>
      <c r="S80" s="1">
        <f t="shared" si="46"/>
        <v>0.6913638287199011</v>
      </c>
      <c r="T80" s="1">
        <f t="shared" si="47"/>
        <v>3.0509626702513444E-5</v>
      </c>
      <c r="U80" s="1">
        <f t="shared" si="30"/>
        <v>1.2314728766367651</v>
      </c>
      <c r="V80" s="1">
        <f t="shared" si="31"/>
        <v>1.7812226001422524</v>
      </c>
      <c r="X80" s="10">
        <f t="shared" si="48"/>
        <v>0.47858311652503416</v>
      </c>
      <c r="Y80" s="6">
        <f t="shared" si="49"/>
        <v>3.1609280433994715E-4</v>
      </c>
      <c r="Z80" s="6">
        <f t="shared" si="32"/>
        <v>0.8645906525477064</v>
      </c>
      <c r="AA80" s="10">
        <f t="shared" si="50"/>
        <v>0.52141688347496584</v>
      </c>
      <c r="AB80" s="6">
        <f t="shared" si="51"/>
        <v>2.3337283118776717E-5</v>
      </c>
      <c r="AC80" s="6">
        <f t="shared" si="33"/>
        <v>0.94197256018209452</v>
      </c>
      <c r="AD80" s="6">
        <f t="shared" si="34"/>
        <v>1.806563212729801</v>
      </c>
      <c r="AE80" s="6" t="b">
        <f t="shared" si="35"/>
        <v>1</v>
      </c>
      <c r="AF80" s="1">
        <f t="shared" si="36"/>
        <v>4</v>
      </c>
      <c r="AG80" s="9" t="b">
        <f t="shared" si="37"/>
        <v>0</v>
      </c>
      <c r="AH80" s="1" t="b">
        <f t="shared" si="38"/>
        <v>1</v>
      </c>
      <c r="AI80" s="1" t="b">
        <f t="shared" si="39"/>
        <v>0</v>
      </c>
    </row>
    <row r="81" spans="2:35" x14ac:dyDescent="0.25">
      <c r="B81" s="2">
        <v>38868</v>
      </c>
      <c r="C81" s="1">
        <v>1270.0899999999999</v>
      </c>
      <c r="D81" s="1">
        <v>36530.04</v>
      </c>
      <c r="E81" s="1">
        <v>2.3069999999999999</v>
      </c>
      <c r="F81" s="1">
        <f t="shared" si="26"/>
        <v>2930.0976299999998</v>
      </c>
      <c r="H81" s="1">
        <f t="shared" si="27"/>
        <v>1</v>
      </c>
      <c r="I81" s="1">
        <f t="shared" si="40"/>
        <v>4.0197504165908541E-4</v>
      </c>
      <c r="J81" s="1">
        <f t="shared" si="28"/>
        <v>1.1778261168844373</v>
      </c>
      <c r="L81" s="1">
        <f t="shared" si="41"/>
        <v>1</v>
      </c>
      <c r="M81" s="1">
        <f t="shared" si="42"/>
        <v>6.1019253405026888E-5</v>
      </c>
      <c r="N81" s="1">
        <f t="shared" si="43"/>
        <v>2.2290357676557684</v>
      </c>
      <c r="P81" s="7">
        <f t="shared" si="44"/>
        <v>0.34572171012544528</v>
      </c>
      <c r="Q81" s="1">
        <f t="shared" si="45"/>
        <v>2.0098752082954271E-4</v>
      </c>
      <c r="R81" s="1">
        <f t="shared" si="29"/>
        <v>0.58891305844221864</v>
      </c>
      <c r="S81" s="1">
        <f t="shared" si="46"/>
        <v>0.65427828987455472</v>
      </c>
      <c r="T81" s="1">
        <f t="shared" si="47"/>
        <v>3.0509626702513444E-5</v>
      </c>
      <c r="U81" s="1">
        <f t="shared" si="30"/>
        <v>1.1145178838278842</v>
      </c>
      <c r="V81" s="1">
        <f t="shared" si="31"/>
        <v>1.7034309422701028</v>
      </c>
      <c r="X81" s="10">
        <f t="shared" si="48"/>
        <v>0.54205153673178152</v>
      </c>
      <c r="Y81" s="6">
        <f t="shared" si="49"/>
        <v>3.3023814821872506E-4</v>
      </c>
      <c r="Z81" s="6">
        <f t="shared" si="32"/>
        <v>0.96763001543127491</v>
      </c>
      <c r="AA81" s="10">
        <f t="shared" si="50"/>
        <v>0.45794846326821848</v>
      </c>
      <c r="AB81" s="6">
        <f t="shared" si="51"/>
        <v>2.2378718313881742E-5</v>
      </c>
      <c r="AC81" s="6">
        <f t="shared" si="33"/>
        <v>0.81749547515483256</v>
      </c>
      <c r="AD81" s="6">
        <f t="shared" si="34"/>
        <v>1.7851254905861076</v>
      </c>
      <c r="AE81" s="6" t="b">
        <f t="shared" si="35"/>
        <v>1</v>
      </c>
      <c r="AF81" s="1">
        <f t="shared" si="36"/>
        <v>5</v>
      </c>
      <c r="AG81" s="9" t="b">
        <f t="shared" si="37"/>
        <v>0</v>
      </c>
      <c r="AH81" s="1" t="b">
        <f t="shared" si="38"/>
        <v>0</v>
      </c>
      <c r="AI81" s="1" t="b">
        <f t="shared" si="39"/>
        <v>0</v>
      </c>
    </row>
    <row r="82" spans="2:35" x14ac:dyDescent="0.25">
      <c r="B82" s="2">
        <v>38898</v>
      </c>
      <c r="C82" s="1">
        <v>1270.2</v>
      </c>
      <c r="D82" s="1">
        <v>36630.660000000003</v>
      </c>
      <c r="E82" s="1">
        <v>2.165</v>
      </c>
      <c r="F82" s="1">
        <f t="shared" si="26"/>
        <v>2749.9830000000002</v>
      </c>
      <c r="H82" s="1">
        <f t="shared" si="27"/>
        <v>1</v>
      </c>
      <c r="I82" s="1">
        <f t="shared" si="40"/>
        <v>4.0197504165908541E-4</v>
      </c>
      <c r="J82" s="1">
        <f t="shared" si="28"/>
        <v>1.1054245309867767</v>
      </c>
      <c r="L82" s="1">
        <f t="shared" si="41"/>
        <v>1</v>
      </c>
      <c r="M82" s="1">
        <f t="shared" si="42"/>
        <v>6.1019253405026888E-5</v>
      </c>
      <c r="N82" s="1">
        <f t="shared" si="43"/>
        <v>2.2351755249333825</v>
      </c>
      <c r="P82" s="7">
        <f t="shared" si="44"/>
        <v>0.33090597871114819</v>
      </c>
      <c r="Q82" s="1">
        <f t="shared" si="45"/>
        <v>2.0098752082954271E-4</v>
      </c>
      <c r="R82" s="1">
        <f t="shared" si="29"/>
        <v>0.55271226549338837</v>
      </c>
      <c r="S82" s="1">
        <f t="shared" si="46"/>
        <v>0.66909402128885176</v>
      </c>
      <c r="T82" s="1">
        <f t="shared" si="47"/>
        <v>3.0509626702513444E-5</v>
      </c>
      <c r="U82" s="1">
        <f t="shared" si="30"/>
        <v>1.1175877624666912</v>
      </c>
      <c r="V82" s="1">
        <f t="shared" si="31"/>
        <v>1.6703000279600797</v>
      </c>
      <c r="X82" s="10">
        <f t="shared" si="48"/>
        <v>0.48345812111322262</v>
      </c>
      <c r="Y82" s="6">
        <f t="shared" si="49"/>
        <v>3.0461877316117071E-4</v>
      </c>
      <c r="Z82" s="6">
        <f t="shared" si="32"/>
        <v>0.83769644767407581</v>
      </c>
      <c r="AA82" s="10">
        <f t="shared" si="50"/>
        <v>0.51654187888677738</v>
      </c>
      <c r="AB82" s="6">
        <f t="shared" si="51"/>
        <v>2.4433664602969332E-5</v>
      </c>
      <c r="AC82" s="6">
        <f t="shared" si="33"/>
        <v>0.89502126062540466</v>
      </c>
      <c r="AD82" s="6">
        <f t="shared" si="34"/>
        <v>1.7327177082994805</v>
      </c>
      <c r="AE82" s="6" t="b">
        <f t="shared" si="35"/>
        <v>1</v>
      </c>
      <c r="AF82" s="1">
        <f t="shared" si="36"/>
        <v>6</v>
      </c>
      <c r="AG82" s="9" t="b">
        <f t="shared" si="37"/>
        <v>1</v>
      </c>
      <c r="AH82" s="1" t="b">
        <f t="shared" si="38"/>
        <v>0</v>
      </c>
      <c r="AI82" s="1" t="b">
        <f t="shared" si="39"/>
        <v>1</v>
      </c>
    </row>
    <row r="83" spans="2:35" x14ac:dyDescent="0.25">
      <c r="B83" s="2">
        <v>38929</v>
      </c>
      <c r="C83" s="1">
        <v>1276.6600000000001</v>
      </c>
      <c r="D83" s="1">
        <v>37077.120000000003</v>
      </c>
      <c r="E83" s="1">
        <v>2.177</v>
      </c>
      <c r="F83" s="1">
        <f t="shared" si="26"/>
        <v>2779.2888200000002</v>
      </c>
      <c r="H83" s="1">
        <f t="shared" si="27"/>
        <v>1</v>
      </c>
      <c r="I83" s="1">
        <f t="shared" si="40"/>
        <v>4.0197504165908541E-4</v>
      </c>
      <c r="J83" s="1">
        <f t="shared" si="28"/>
        <v>1.1172047392021305</v>
      </c>
      <c r="L83" s="1">
        <f t="shared" si="41"/>
        <v>1</v>
      </c>
      <c r="M83" s="1">
        <f t="shared" si="42"/>
        <v>6.1019253405026888E-5</v>
      </c>
      <c r="N83" s="1">
        <f t="shared" si="43"/>
        <v>2.2624181808085906</v>
      </c>
      <c r="P83" s="7">
        <f t="shared" si="44"/>
        <v>0.33057082569394647</v>
      </c>
      <c r="Q83" s="1">
        <f t="shared" si="45"/>
        <v>2.0098752082954271E-4</v>
      </c>
      <c r="R83" s="1">
        <f t="shared" si="29"/>
        <v>0.55860236960106524</v>
      </c>
      <c r="S83" s="1">
        <f t="shared" si="46"/>
        <v>0.66942917430605353</v>
      </c>
      <c r="T83" s="1">
        <f t="shared" si="47"/>
        <v>3.0509626702513444E-5</v>
      </c>
      <c r="U83" s="1">
        <f t="shared" si="30"/>
        <v>1.1312090904042953</v>
      </c>
      <c r="V83" s="1">
        <f t="shared" si="31"/>
        <v>1.6898114600053606</v>
      </c>
      <c r="X83" s="10">
        <f t="shared" si="48"/>
        <v>0.49962146803683188</v>
      </c>
      <c r="Y83" s="6">
        <f t="shared" si="49"/>
        <v>3.1504153085664175E-4</v>
      </c>
      <c r="Z83" s="6">
        <f t="shared" si="32"/>
        <v>0.87559140454554951</v>
      </c>
      <c r="AA83" s="10">
        <f t="shared" si="50"/>
        <v>0.50037853196316817</v>
      </c>
      <c r="AB83" s="6">
        <f t="shared" si="51"/>
        <v>2.3651194222264632E-5</v>
      </c>
      <c r="AC83" s="6">
        <f t="shared" si="33"/>
        <v>0.87691816632221253</v>
      </c>
      <c r="AD83" s="6">
        <f t="shared" si="34"/>
        <v>1.752509570867762</v>
      </c>
      <c r="AE83" s="6" t="b">
        <f t="shared" si="35"/>
        <v>1</v>
      </c>
      <c r="AF83" s="1">
        <f t="shared" si="36"/>
        <v>7</v>
      </c>
      <c r="AG83" s="9" t="b">
        <f t="shared" si="37"/>
        <v>0</v>
      </c>
      <c r="AH83" s="1" t="b">
        <f t="shared" si="38"/>
        <v>0</v>
      </c>
      <c r="AI83" s="1" t="b">
        <f t="shared" si="39"/>
        <v>0</v>
      </c>
    </row>
    <row r="84" spans="2:35" x14ac:dyDescent="0.25">
      <c r="B84" s="2">
        <v>38960</v>
      </c>
      <c r="C84" s="1">
        <v>1303.82</v>
      </c>
      <c r="D84" s="1">
        <v>36232.22</v>
      </c>
      <c r="E84" s="1">
        <v>2.145</v>
      </c>
      <c r="F84" s="1">
        <f t="shared" si="26"/>
        <v>2796.6938999999998</v>
      </c>
      <c r="H84" s="1">
        <f t="shared" si="27"/>
        <v>1</v>
      </c>
      <c r="I84" s="1">
        <f t="shared" si="40"/>
        <v>4.0197504165908541E-4</v>
      </c>
      <c r="J84" s="1">
        <f t="shared" si="28"/>
        <v>1.12420114696021</v>
      </c>
      <c r="L84" s="1">
        <f t="shared" si="41"/>
        <v>1</v>
      </c>
      <c r="M84" s="1">
        <f t="shared" si="42"/>
        <v>6.1019253405026888E-5</v>
      </c>
      <c r="N84" s="1">
        <f t="shared" si="43"/>
        <v>2.2108630136066836</v>
      </c>
      <c r="P84" s="7">
        <f t="shared" si="44"/>
        <v>0.33708531315604989</v>
      </c>
      <c r="Q84" s="1">
        <f t="shared" si="45"/>
        <v>2.0098752082954271E-4</v>
      </c>
      <c r="R84" s="1">
        <f t="shared" si="29"/>
        <v>0.562100573480105</v>
      </c>
      <c r="S84" s="1">
        <f t="shared" si="46"/>
        <v>0.66291468684395005</v>
      </c>
      <c r="T84" s="1">
        <f t="shared" si="47"/>
        <v>3.0509626702513444E-5</v>
      </c>
      <c r="U84" s="1">
        <f t="shared" si="30"/>
        <v>1.1054315068033418</v>
      </c>
      <c r="V84" s="1">
        <f t="shared" si="31"/>
        <v>1.6675320802834468</v>
      </c>
      <c r="X84" s="10">
        <f t="shared" si="48"/>
        <v>0.50732302238976779</v>
      </c>
      <c r="Y84" s="6">
        <f t="shared" si="49"/>
        <v>3.1528021813648032E-4</v>
      </c>
      <c r="Z84" s="6">
        <f t="shared" si="32"/>
        <v>0.88174226285296375</v>
      </c>
      <c r="AA84" s="10">
        <f t="shared" si="50"/>
        <v>0.49267697761023227</v>
      </c>
      <c r="AB84" s="6">
        <f t="shared" si="51"/>
        <v>2.3633302301631866E-5</v>
      </c>
      <c r="AC84" s="6">
        <f t="shared" si="33"/>
        <v>0.85628700831923221</v>
      </c>
      <c r="AD84" s="6">
        <f t="shared" si="34"/>
        <v>1.7380292711721959</v>
      </c>
      <c r="AE84" s="6" t="b">
        <f t="shared" si="35"/>
        <v>1</v>
      </c>
      <c r="AF84" s="1">
        <f t="shared" si="36"/>
        <v>8</v>
      </c>
      <c r="AG84" s="9" t="b">
        <f t="shared" si="37"/>
        <v>0</v>
      </c>
      <c r="AH84" s="1" t="b">
        <f t="shared" si="38"/>
        <v>1</v>
      </c>
      <c r="AI84" s="1" t="b">
        <f t="shared" si="39"/>
        <v>0</v>
      </c>
    </row>
    <row r="85" spans="2:35" x14ac:dyDescent="0.25">
      <c r="B85" s="2">
        <v>38989</v>
      </c>
      <c r="C85" s="1">
        <v>1335.85</v>
      </c>
      <c r="D85" s="1">
        <v>36449.4</v>
      </c>
      <c r="E85" s="1">
        <v>2.169</v>
      </c>
      <c r="F85" s="1">
        <f t="shared" si="26"/>
        <v>2897.45865</v>
      </c>
      <c r="H85" s="1">
        <f t="shared" si="27"/>
        <v>1</v>
      </c>
      <c r="I85" s="1">
        <f t="shared" si="40"/>
        <v>4.0197504165908541E-4</v>
      </c>
      <c r="J85" s="1">
        <f t="shared" si="28"/>
        <v>1.1647060615392273</v>
      </c>
      <c r="L85" s="1">
        <f t="shared" si="41"/>
        <v>1</v>
      </c>
      <c r="M85" s="1">
        <f t="shared" si="42"/>
        <v>6.1019253405026888E-5</v>
      </c>
      <c r="N85" s="1">
        <f t="shared" si="43"/>
        <v>2.2241151750611872</v>
      </c>
      <c r="P85" s="7">
        <f t="shared" si="44"/>
        <v>0.34369061694963671</v>
      </c>
      <c r="Q85" s="1">
        <f t="shared" si="45"/>
        <v>2.0098752082954271E-4</v>
      </c>
      <c r="R85" s="1">
        <f t="shared" si="29"/>
        <v>0.58235303076961364</v>
      </c>
      <c r="S85" s="1">
        <f t="shared" si="46"/>
        <v>0.65630938305036324</v>
      </c>
      <c r="T85" s="1">
        <f t="shared" si="47"/>
        <v>3.0509626702513444E-5</v>
      </c>
      <c r="U85" s="1">
        <f t="shared" si="30"/>
        <v>1.1120575875305936</v>
      </c>
      <c r="V85" s="1">
        <f t="shared" si="31"/>
        <v>1.6944106183002072</v>
      </c>
      <c r="X85" s="10">
        <f t="shared" si="48"/>
        <v>0.50735442866864167</v>
      </c>
      <c r="Y85" s="6">
        <f t="shared" si="49"/>
        <v>3.1072926342997281E-4</v>
      </c>
      <c r="Z85" s="6">
        <f t="shared" si="32"/>
        <v>0.90032519213330342</v>
      </c>
      <c r="AA85" s="10">
        <f t="shared" si="50"/>
        <v>0.49264557133135839</v>
      </c>
      <c r="AB85" s="6">
        <f t="shared" si="51"/>
        <v>2.3984581557136103E-5</v>
      </c>
      <c r="AC85" s="6">
        <f t="shared" si="33"/>
        <v>0.87422360700867674</v>
      </c>
      <c r="AD85" s="6">
        <f t="shared" si="34"/>
        <v>1.7745487991419802</v>
      </c>
      <c r="AE85" s="6" t="b">
        <f t="shared" si="35"/>
        <v>1</v>
      </c>
      <c r="AF85" s="1">
        <f t="shared" si="36"/>
        <v>9</v>
      </c>
      <c r="AG85" s="9" t="b">
        <f t="shared" si="37"/>
        <v>1</v>
      </c>
      <c r="AH85" s="1" t="b">
        <f t="shared" si="38"/>
        <v>0</v>
      </c>
      <c r="AI85" s="1" t="b">
        <f t="shared" si="39"/>
        <v>0</v>
      </c>
    </row>
    <row r="86" spans="2:35" x14ac:dyDescent="0.25">
      <c r="B86" s="2">
        <v>39021</v>
      </c>
      <c r="C86" s="1">
        <v>1377.94</v>
      </c>
      <c r="D86" s="1">
        <v>39262.79</v>
      </c>
      <c r="E86" s="1">
        <v>2.1417999999999999</v>
      </c>
      <c r="F86" s="1">
        <f t="shared" si="26"/>
        <v>2951.2718920000002</v>
      </c>
      <c r="H86" s="1">
        <f t="shared" si="27"/>
        <v>1</v>
      </c>
      <c r="I86" s="1">
        <f t="shared" si="40"/>
        <v>4.0197504165908541E-4</v>
      </c>
      <c r="J86" s="1">
        <f t="shared" si="28"/>
        <v>1.1863376417339879</v>
      </c>
      <c r="L86" s="1">
        <f t="shared" si="41"/>
        <v>1</v>
      </c>
      <c r="M86" s="1">
        <f t="shared" si="42"/>
        <v>6.1019253405026888E-5</v>
      </c>
      <c r="N86" s="1">
        <f t="shared" si="43"/>
        <v>2.3957861323983556</v>
      </c>
      <c r="P86" s="7">
        <f t="shared" si="44"/>
        <v>0.33118276099248994</v>
      </c>
      <c r="Q86" s="1">
        <f t="shared" si="45"/>
        <v>2.0098752082954271E-4</v>
      </c>
      <c r="R86" s="1">
        <f t="shared" si="29"/>
        <v>0.59316882086699396</v>
      </c>
      <c r="S86" s="1">
        <f t="shared" si="46"/>
        <v>0.66881723900751011</v>
      </c>
      <c r="T86" s="1">
        <f t="shared" si="47"/>
        <v>3.0509626702513444E-5</v>
      </c>
      <c r="U86" s="1">
        <f t="shared" si="30"/>
        <v>1.1978930661991778</v>
      </c>
      <c r="V86" s="1">
        <f t="shared" si="31"/>
        <v>1.7910618870661716</v>
      </c>
      <c r="X86" s="10">
        <f t="shared" si="48"/>
        <v>0.48601613485629369</v>
      </c>
      <c r="Y86" s="6">
        <f t="shared" si="49"/>
        <v>3.0622504295997117E-4</v>
      </c>
      <c r="Z86" s="6">
        <f t="shared" si="32"/>
        <v>0.90375336191425548</v>
      </c>
      <c r="AA86" s="10">
        <f t="shared" si="50"/>
        <v>0.51398386514370631</v>
      </c>
      <c r="AB86" s="6">
        <f t="shared" si="51"/>
        <v>2.4342633886181668E-5</v>
      </c>
      <c r="AC86" s="6">
        <f t="shared" si="33"/>
        <v>0.95575972232003481</v>
      </c>
      <c r="AD86" s="6">
        <f t="shared" si="34"/>
        <v>1.8595130842342904</v>
      </c>
      <c r="AE86" s="6" t="b">
        <f t="shared" si="35"/>
        <v>1</v>
      </c>
      <c r="AF86" s="1">
        <f t="shared" si="36"/>
        <v>10</v>
      </c>
      <c r="AG86" s="9" t="b">
        <f t="shared" si="37"/>
        <v>0</v>
      </c>
      <c r="AH86" s="1" t="b">
        <f t="shared" si="38"/>
        <v>0</v>
      </c>
      <c r="AI86" s="1" t="b">
        <f t="shared" si="39"/>
        <v>0</v>
      </c>
    </row>
    <row r="87" spans="2:35" x14ac:dyDescent="0.25">
      <c r="B87" s="2">
        <v>39051</v>
      </c>
      <c r="C87" s="1">
        <v>1400.63</v>
      </c>
      <c r="D87" s="1">
        <v>41931.839999999997</v>
      </c>
      <c r="E87" s="1">
        <v>2.1648999999999998</v>
      </c>
      <c r="F87" s="1">
        <f t="shared" si="26"/>
        <v>3032.2238870000001</v>
      </c>
      <c r="H87" s="1">
        <f t="shared" si="27"/>
        <v>1</v>
      </c>
      <c r="I87" s="1">
        <f t="shared" si="40"/>
        <v>4.0197504165908541E-4</v>
      </c>
      <c r="J87" s="1">
        <f t="shared" si="28"/>
        <v>1.218878323296499</v>
      </c>
      <c r="L87" s="1">
        <f t="shared" si="41"/>
        <v>1</v>
      </c>
      <c r="M87" s="1">
        <f t="shared" si="42"/>
        <v>6.1019253405026888E-5</v>
      </c>
      <c r="N87" s="1">
        <f t="shared" si="43"/>
        <v>2.5586495706990426</v>
      </c>
      <c r="P87" s="7">
        <f t="shared" si="44"/>
        <v>0.32266560499366032</v>
      </c>
      <c r="Q87" s="1">
        <f t="shared" si="45"/>
        <v>2.0098752082954271E-4</v>
      </c>
      <c r="R87" s="1">
        <f t="shared" si="29"/>
        <v>0.60943916164824952</v>
      </c>
      <c r="S87" s="1">
        <f t="shared" si="46"/>
        <v>0.67733439500633963</v>
      </c>
      <c r="T87" s="1">
        <f t="shared" si="47"/>
        <v>3.0509626702513444E-5</v>
      </c>
      <c r="U87" s="1">
        <f t="shared" si="30"/>
        <v>1.2793247853495213</v>
      </c>
      <c r="V87" s="1">
        <f t="shared" si="31"/>
        <v>1.8887639469977708</v>
      </c>
      <c r="X87" s="10">
        <f t="shared" si="48"/>
        <v>0.49032417991304883</v>
      </c>
      <c r="Y87" s="6">
        <f t="shared" si="49"/>
        <v>3.1503588152532883E-4</v>
      </c>
      <c r="Z87" s="6">
        <f t="shared" si="32"/>
        <v>0.95525932522320411</v>
      </c>
      <c r="AA87" s="10">
        <f t="shared" si="50"/>
        <v>0.50967582008695123</v>
      </c>
      <c r="AB87" s="6">
        <f t="shared" si="51"/>
        <v>2.3680348292037962E-5</v>
      </c>
      <c r="AC87" s="6">
        <f t="shared" si="33"/>
        <v>0.99296057572600904</v>
      </c>
      <c r="AD87" s="6">
        <f t="shared" si="34"/>
        <v>1.9482199009492132</v>
      </c>
      <c r="AE87" s="6" t="b">
        <f t="shared" si="35"/>
        <v>1</v>
      </c>
      <c r="AF87" s="1">
        <f t="shared" si="36"/>
        <v>11</v>
      </c>
      <c r="AG87" s="9" t="b">
        <f t="shared" si="37"/>
        <v>0</v>
      </c>
      <c r="AH87" s="1" t="b">
        <f t="shared" si="38"/>
        <v>0</v>
      </c>
      <c r="AI87" s="1" t="b">
        <f t="shared" si="39"/>
        <v>0</v>
      </c>
    </row>
    <row r="88" spans="2:35" x14ac:dyDescent="0.25">
      <c r="B88" s="2">
        <v>39080</v>
      </c>
      <c r="C88" s="1">
        <v>1418.3</v>
      </c>
      <c r="D88" s="1">
        <v>44473.71</v>
      </c>
      <c r="E88" s="1">
        <v>2.1364000000000001</v>
      </c>
      <c r="F88" s="1">
        <f t="shared" si="26"/>
        <v>3030.0561200000002</v>
      </c>
      <c r="H88" s="1">
        <f t="shared" si="27"/>
        <v>1</v>
      </c>
      <c r="I88" s="1">
        <f t="shared" si="40"/>
        <v>4.0197504165908541E-4</v>
      </c>
      <c r="J88" s="1">
        <f t="shared" si="28"/>
        <v>1.2180069350663667</v>
      </c>
      <c r="L88" s="1">
        <f t="shared" si="41"/>
        <v>1</v>
      </c>
      <c r="M88" s="1">
        <f t="shared" si="42"/>
        <v>6.1019253405026888E-5</v>
      </c>
      <c r="N88" s="1">
        <f t="shared" si="43"/>
        <v>2.7137525803516782</v>
      </c>
      <c r="P88" s="7">
        <f t="shared" si="44"/>
        <v>0.30978673296015713</v>
      </c>
      <c r="Q88" s="1">
        <f t="shared" si="45"/>
        <v>2.0098752082954271E-4</v>
      </c>
      <c r="R88" s="1">
        <f t="shared" si="29"/>
        <v>0.60900346753318335</v>
      </c>
      <c r="S88" s="1">
        <f t="shared" si="46"/>
        <v>0.69021326703984287</v>
      </c>
      <c r="T88" s="1">
        <f t="shared" si="47"/>
        <v>3.0509626702513444E-5</v>
      </c>
      <c r="U88" s="1">
        <f t="shared" si="30"/>
        <v>1.3568762901758391</v>
      </c>
      <c r="V88" s="1">
        <f t="shared" si="31"/>
        <v>1.9658797577090223</v>
      </c>
      <c r="X88" s="10">
        <f t="shared" si="48"/>
        <v>0.48511241422487561</v>
      </c>
      <c r="Y88" s="6">
        <f t="shared" si="49"/>
        <v>3.2125264715804493E-4</v>
      </c>
      <c r="Z88" s="6">
        <f t="shared" si="32"/>
        <v>0.97341354958743476</v>
      </c>
      <c r="AA88" s="10">
        <f t="shared" si="50"/>
        <v>0.5148875857751245</v>
      </c>
      <c r="AB88" s="6">
        <f t="shared" si="51"/>
        <v>2.3230794319414713E-5</v>
      </c>
      <c r="AC88" s="6">
        <f t="shared" si="33"/>
        <v>1.0331596096312974</v>
      </c>
      <c r="AD88" s="6">
        <f t="shared" si="34"/>
        <v>2.0065731592187319</v>
      </c>
      <c r="AE88" s="6" t="b">
        <f t="shared" si="35"/>
        <v>1</v>
      </c>
      <c r="AF88" s="1">
        <f t="shared" si="36"/>
        <v>12</v>
      </c>
      <c r="AG88" s="9" t="b">
        <f t="shared" si="37"/>
        <v>1</v>
      </c>
      <c r="AH88" s="1" t="b">
        <f t="shared" si="38"/>
        <v>1</v>
      </c>
      <c r="AI88" s="1" t="b">
        <f t="shared" si="39"/>
        <v>1</v>
      </c>
    </row>
    <row r="89" spans="2:35" x14ac:dyDescent="0.25">
      <c r="B89" s="2">
        <v>39113</v>
      </c>
      <c r="C89" s="1">
        <v>1438.24</v>
      </c>
      <c r="D89" s="1">
        <v>44641.599999999999</v>
      </c>
      <c r="E89" s="1">
        <v>2.1229</v>
      </c>
      <c r="F89" s="1">
        <f t="shared" si="26"/>
        <v>3053.2396960000001</v>
      </c>
      <c r="H89" s="1">
        <f t="shared" si="27"/>
        <v>1</v>
      </c>
      <c r="I89" s="1">
        <f t="shared" si="40"/>
        <v>4.0197504165908541E-4</v>
      </c>
      <c r="J89" s="1">
        <f t="shared" si="28"/>
        <v>1.2273261539947733</v>
      </c>
      <c r="L89" s="1">
        <f t="shared" si="41"/>
        <v>1</v>
      </c>
      <c r="M89" s="1">
        <f t="shared" si="42"/>
        <v>6.1019253405026888E-5</v>
      </c>
      <c r="N89" s="1">
        <f t="shared" si="43"/>
        <v>2.7239971028058481</v>
      </c>
      <c r="P89" s="7">
        <f t="shared" si="44"/>
        <v>0.31061142666128938</v>
      </c>
      <c r="Q89" s="1">
        <f t="shared" si="45"/>
        <v>2.0098752082954271E-4</v>
      </c>
      <c r="R89" s="1">
        <f t="shared" si="29"/>
        <v>0.61366307699738665</v>
      </c>
      <c r="S89" s="1">
        <f t="shared" si="46"/>
        <v>0.68938857333871062</v>
      </c>
      <c r="T89" s="1">
        <f t="shared" si="47"/>
        <v>3.0509626702513444E-5</v>
      </c>
      <c r="U89" s="1">
        <f t="shared" si="30"/>
        <v>1.361998551402924</v>
      </c>
      <c r="V89" s="1">
        <f t="shared" si="31"/>
        <v>1.9756616284003106</v>
      </c>
      <c r="X89" s="10">
        <f t="shared" si="48"/>
        <v>0.50096353626837709</v>
      </c>
      <c r="Y89" s="6">
        <f t="shared" si="49"/>
        <v>3.3111155037265975E-4</v>
      </c>
      <c r="Z89" s="6">
        <f t="shared" si="32"/>
        <v>1.0109629294019085</v>
      </c>
      <c r="AA89" s="10">
        <f t="shared" si="50"/>
        <v>0.49903646373162286</v>
      </c>
      <c r="AB89" s="6">
        <f t="shared" si="51"/>
        <v>2.2559093442156409E-5</v>
      </c>
      <c r="AC89" s="6">
        <f t="shared" si="33"/>
        <v>1.0070740258073696</v>
      </c>
      <c r="AD89" s="6">
        <f t="shared" si="34"/>
        <v>2.0180369552092783</v>
      </c>
      <c r="AE89" s="6" t="b">
        <f t="shared" si="35"/>
        <v>1</v>
      </c>
      <c r="AF89" s="1">
        <f t="shared" si="36"/>
        <v>1</v>
      </c>
      <c r="AG89" s="9" t="b">
        <f t="shared" si="37"/>
        <v>0</v>
      </c>
      <c r="AH89" s="1" t="b">
        <f t="shared" si="38"/>
        <v>0</v>
      </c>
      <c r="AI89" s="1" t="b">
        <f t="shared" si="39"/>
        <v>0</v>
      </c>
    </row>
    <row r="90" spans="2:35" x14ac:dyDescent="0.25">
      <c r="B90" s="2">
        <v>39141</v>
      </c>
      <c r="C90" s="1">
        <v>1406.82</v>
      </c>
      <c r="D90" s="1">
        <v>43892.31</v>
      </c>
      <c r="E90" s="1">
        <v>2.1204999999999998</v>
      </c>
      <c r="F90" s="1">
        <f t="shared" si="26"/>
        <v>2983.1618099999996</v>
      </c>
      <c r="H90" s="1">
        <f t="shared" si="27"/>
        <v>1</v>
      </c>
      <c r="I90" s="1">
        <f t="shared" si="40"/>
        <v>4.0197504165908541E-4</v>
      </c>
      <c r="J90" s="1">
        <f t="shared" si="28"/>
        <v>1.1991565928505425</v>
      </c>
      <c r="L90" s="1">
        <f t="shared" si="41"/>
        <v>1</v>
      </c>
      <c r="M90" s="1">
        <f t="shared" si="42"/>
        <v>6.1019253405026888E-5</v>
      </c>
      <c r="N90" s="1">
        <f t="shared" si="43"/>
        <v>2.6782759864219954</v>
      </c>
      <c r="P90" s="7">
        <f t="shared" si="44"/>
        <v>0.30926562057089885</v>
      </c>
      <c r="Q90" s="1">
        <f t="shared" si="45"/>
        <v>2.0098752082954271E-4</v>
      </c>
      <c r="R90" s="1">
        <f t="shared" si="29"/>
        <v>0.59957829642527127</v>
      </c>
      <c r="S90" s="1">
        <f t="shared" si="46"/>
        <v>0.6907343794291011</v>
      </c>
      <c r="T90" s="1">
        <f t="shared" si="47"/>
        <v>3.0509626702513444E-5</v>
      </c>
      <c r="U90" s="1">
        <f t="shared" si="30"/>
        <v>1.3391379932109977</v>
      </c>
      <c r="V90" s="1">
        <f t="shared" si="31"/>
        <v>1.9387162896362691</v>
      </c>
      <c r="X90" s="10">
        <f t="shared" si="48"/>
        <v>0.49842689310129284</v>
      </c>
      <c r="Y90" s="6">
        <f t="shared" si="49"/>
        <v>3.3047470165101613E-4</v>
      </c>
      <c r="Z90" s="6">
        <f t="shared" si="32"/>
        <v>0.98585950913645515</v>
      </c>
      <c r="AA90" s="10">
        <f t="shared" si="50"/>
        <v>0.50157310689870716</v>
      </c>
      <c r="AB90" s="6">
        <f t="shared" si="51"/>
        <v>2.2602650388978871E-5</v>
      </c>
      <c r="AC90" s="6">
        <f t="shared" si="33"/>
        <v>0.99208253769468113</v>
      </c>
      <c r="AD90" s="6">
        <f t="shared" si="34"/>
        <v>1.9779420468311364</v>
      </c>
      <c r="AE90" s="6" t="b">
        <f t="shared" si="35"/>
        <v>1</v>
      </c>
      <c r="AF90" s="1">
        <f t="shared" si="36"/>
        <v>2</v>
      </c>
      <c r="AG90" s="9" t="b">
        <f t="shared" si="37"/>
        <v>0</v>
      </c>
      <c r="AH90" s="1" t="b">
        <f t="shared" si="38"/>
        <v>0</v>
      </c>
      <c r="AI90" s="1" t="b">
        <f t="shared" si="39"/>
        <v>0</v>
      </c>
    </row>
    <row r="91" spans="2:35" x14ac:dyDescent="0.25">
      <c r="B91" s="2">
        <v>39171</v>
      </c>
      <c r="C91" s="1">
        <v>1420.86</v>
      </c>
      <c r="D91" s="1">
        <v>45804.66</v>
      </c>
      <c r="E91" s="1">
        <v>2.0594000000000001</v>
      </c>
      <c r="F91" s="1">
        <f t="shared" si="26"/>
        <v>2926.1190839999999</v>
      </c>
      <c r="H91" s="1">
        <f t="shared" si="27"/>
        <v>1</v>
      </c>
      <c r="I91" s="1">
        <f t="shared" si="40"/>
        <v>4.0197504165908541E-4</v>
      </c>
      <c r="J91" s="1">
        <f t="shared" si="28"/>
        <v>1.1762268406903449</v>
      </c>
      <c r="L91" s="1">
        <f t="shared" si="41"/>
        <v>1</v>
      </c>
      <c r="M91" s="1">
        <f t="shared" si="42"/>
        <v>6.1019253405026888E-5</v>
      </c>
      <c r="N91" s="1">
        <f t="shared" si="43"/>
        <v>2.7949661556710992</v>
      </c>
      <c r="P91" s="7">
        <f t="shared" si="44"/>
        <v>0.29618979530031603</v>
      </c>
      <c r="Q91" s="1">
        <f t="shared" si="45"/>
        <v>2.0098752082954271E-4</v>
      </c>
      <c r="R91" s="1">
        <f t="shared" si="29"/>
        <v>0.58811342034517244</v>
      </c>
      <c r="S91" s="1">
        <f t="shared" si="46"/>
        <v>0.70381020469968392</v>
      </c>
      <c r="T91" s="1">
        <f t="shared" si="47"/>
        <v>3.0509626702513444E-5</v>
      </c>
      <c r="U91" s="1">
        <f t="shared" si="30"/>
        <v>1.3974830778355496</v>
      </c>
      <c r="V91" s="1">
        <f t="shared" si="31"/>
        <v>1.9855964981807221</v>
      </c>
      <c r="X91" s="10">
        <f t="shared" si="48"/>
        <v>0.48451659045193085</v>
      </c>
      <c r="Y91" s="6">
        <f t="shared" si="49"/>
        <v>3.3151772729873087E-4</v>
      </c>
      <c r="Z91" s="6">
        <f t="shared" si="32"/>
        <v>0.97006034853312417</v>
      </c>
      <c r="AA91" s="10">
        <f t="shared" si="50"/>
        <v>0.51548340954806926</v>
      </c>
      <c r="AB91" s="6">
        <f t="shared" si="51"/>
        <v>2.2531760652733205E-5</v>
      </c>
      <c r="AC91" s="6">
        <f t="shared" si="33"/>
        <v>1.0320596358998226</v>
      </c>
      <c r="AD91" s="6">
        <f t="shared" si="34"/>
        <v>2.0021199844329467</v>
      </c>
      <c r="AE91" s="6" t="b">
        <f t="shared" si="35"/>
        <v>1</v>
      </c>
      <c r="AF91" s="1">
        <f t="shared" si="36"/>
        <v>3</v>
      </c>
      <c r="AG91" s="9" t="b">
        <f t="shared" si="37"/>
        <v>1</v>
      </c>
      <c r="AH91" s="1" t="b">
        <f t="shared" si="38"/>
        <v>0</v>
      </c>
      <c r="AI91" s="1" t="b">
        <f t="shared" si="39"/>
        <v>0</v>
      </c>
    </row>
    <row r="92" spans="2:35" x14ac:dyDescent="0.25">
      <c r="B92" s="2">
        <v>39202</v>
      </c>
      <c r="C92" s="1">
        <v>1482.37</v>
      </c>
      <c r="D92" s="1">
        <v>48956.39</v>
      </c>
      <c r="E92" s="1">
        <v>2.0345</v>
      </c>
      <c r="F92" s="1">
        <f t="shared" si="26"/>
        <v>3015.8817649999996</v>
      </c>
      <c r="H92" s="1">
        <f t="shared" si="27"/>
        <v>1</v>
      </c>
      <c r="I92" s="1">
        <f t="shared" si="40"/>
        <v>4.0197504165908541E-4</v>
      </c>
      <c r="J92" s="1">
        <f t="shared" si="28"/>
        <v>1.2123091981247509</v>
      </c>
      <c r="L92" s="1">
        <f t="shared" si="41"/>
        <v>1</v>
      </c>
      <c r="M92" s="1">
        <f t="shared" si="42"/>
        <v>6.1019253405026888E-5</v>
      </c>
      <c r="N92" s="1">
        <f t="shared" si="43"/>
        <v>2.9872823672053244</v>
      </c>
      <c r="P92" s="7">
        <f t="shared" si="44"/>
        <v>0.28867311957977682</v>
      </c>
      <c r="Q92" s="1">
        <f t="shared" si="45"/>
        <v>2.0098752082954271E-4</v>
      </c>
      <c r="R92" s="1">
        <f t="shared" si="29"/>
        <v>0.60615459906237545</v>
      </c>
      <c r="S92" s="1">
        <f t="shared" si="46"/>
        <v>0.71132688042022318</v>
      </c>
      <c r="T92" s="1">
        <f t="shared" si="47"/>
        <v>3.0509626702513444E-5</v>
      </c>
      <c r="U92" s="1">
        <f t="shared" si="30"/>
        <v>1.4936411836026622</v>
      </c>
      <c r="V92" s="1">
        <f t="shared" si="31"/>
        <v>2.0997957826650375</v>
      </c>
      <c r="X92" s="10">
        <f t="shared" si="48"/>
        <v>0.49091879307194708</v>
      </c>
      <c r="Y92" s="6">
        <f t="shared" si="49"/>
        <v>3.4211184284681467E-4</v>
      </c>
      <c r="Z92" s="6">
        <f t="shared" si="32"/>
        <v>1.0317688684322539</v>
      </c>
      <c r="AA92" s="10">
        <f t="shared" si="50"/>
        <v>0.50908120692805292</v>
      </c>
      <c r="AB92" s="6">
        <f t="shared" si="51"/>
        <v>2.1854981397448934E-5</v>
      </c>
      <c r="AC92" s="6">
        <f t="shared" si="33"/>
        <v>1.0699409927362551</v>
      </c>
      <c r="AD92" s="6">
        <f t="shared" si="34"/>
        <v>2.101709861168509</v>
      </c>
      <c r="AE92" s="6" t="b">
        <f t="shared" si="35"/>
        <v>1</v>
      </c>
      <c r="AF92" s="1">
        <f t="shared" si="36"/>
        <v>4</v>
      </c>
      <c r="AG92" s="9" t="b">
        <f t="shared" si="37"/>
        <v>0</v>
      </c>
      <c r="AH92" s="1" t="b">
        <f t="shared" si="38"/>
        <v>1</v>
      </c>
      <c r="AI92" s="1" t="b">
        <f t="shared" si="39"/>
        <v>0</v>
      </c>
    </row>
    <row r="93" spans="2:35" x14ac:dyDescent="0.25">
      <c r="B93" s="2">
        <v>39233</v>
      </c>
      <c r="C93" s="1">
        <v>1530.62</v>
      </c>
      <c r="D93" s="1">
        <v>52268.46</v>
      </c>
      <c r="E93" s="1">
        <v>1.9245999999999999</v>
      </c>
      <c r="F93" s="1">
        <f t="shared" si="26"/>
        <v>2945.8312519999995</v>
      </c>
      <c r="H93" s="1">
        <f t="shared" si="27"/>
        <v>1</v>
      </c>
      <c r="I93" s="1">
        <f t="shared" si="40"/>
        <v>4.0197504165908541E-4</v>
      </c>
      <c r="J93" s="1">
        <f t="shared" si="28"/>
        <v>1.1841506402433355</v>
      </c>
      <c r="L93" s="1">
        <f t="shared" si="41"/>
        <v>1</v>
      </c>
      <c r="M93" s="1">
        <f t="shared" si="42"/>
        <v>6.1019253405026888E-5</v>
      </c>
      <c r="N93" s="1">
        <f t="shared" si="43"/>
        <v>3.1893824058305116</v>
      </c>
      <c r="P93" s="7">
        <f t="shared" si="44"/>
        <v>0.27075378824594826</v>
      </c>
      <c r="Q93" s="1">
        <f t="shared" si="45"/>
        <v>2.0098752082954271E-4</v>
      </c>
      <c r="R93" s="1">
        <f t="shared" si="29"/>
        <v>0.59207532012166775</v>
      </c>
      <c r="S93" s="1">
        <f t="shared" si="46"/>
        <v>0.72924621175405169</v>
      </c>
      <c r="T93" s="1">
        <f t="shared" si="47"/>
        <v>3.0509626702513444E-5</v>
      </c>
      <c r="U93" s="1">
        <f t="shared" si="30"/>
        <v>1.5946912029152558</v>
      </c>
      <c r="V93" s="1">
        <f t="shared" si="31"/>
        <v>2.1867665230369235</v>
      </c>
      <c r="X93" s="10">
        <f t="shared" si="48"/>
        <v>0.47777354794776167</v>
      </c>
      <c r="Y93" s="6">
        <f t="shared" si="49"/>
        <v>3.4844036088538591E-4</v>
      </c>
      <c r="Z93" s="6">
        <f t="shared" si="32"/>
        <v>1.0264465045543281</v>
      </c>
      <c r="AA93" s="10">
        <f t="shared" si="50"/>
        <v>0.52222645205223828</v>
      </c>
      <c r="AB93" s="6">
        <f t="shared" si="51"/>
        <v>2.1465122950941737E-5</v>
      </c>
      <c r="AC93" s="6">
        <f t="shared" si="33"/>
        <v>1.1219489203563802</v>
      </c>
      <c r="AD93" s="6">
        <f t="shared" si="34"/>
        <v>2.1483954249107082</v>
      </c>
      <c r="AE93" s="6" t="b">
        <f t="shared" si="35"/>
        <v>1</v>
      </c>
      <c r="AF93" s="1">
        <f t="shared" si="36"/>
        <v>5</v>
      </c>
      <c r="AG93" s="9" t="b">
        <f t="shared" si="37"/>
        <v>0</v>
      </c>
      <c r="AH93" s="1" t="b">
        <f t="shared" si="38"/>
        <v>0</v>
      </c>
      <c r="AI93" s="1" t="b">
        <f t="shared" si="39"/>
        <v>0</v>
      </c>
    </row>
    <row r="94" spans="2:35" x14ac:dyDescent="0.25">
      <c r="B94" s="2">
        <v>39262</v>
      </c>
      <c r="C94" s="1">
        <v>1503.35</v>
      </c>
      <c r="D94" s="1">
        <v>54392.06</v>
      </c>
      <c r="E94" s="1">
        <v>1.929</v>
      </c>
      <c r="F94" s="1">
        <f t="shared" si="26"/>
        <v>2899.9621499999998</v>
      </c>
      <c r="H94" s="1">
        <f t="shared" si="27"/>
        <v>1</v>
      </c>
      <c r="I94" s="1">
        <f t="shared" si="40"/>
        <v>4.0197504165908541E-4</v>
      </c>
      <c r="J94" s="1">
        <f t="shared" si="28"/>
        <v>1.1657124060560209</v>
      </c>
      <c r="L94" s="1">
        <f t="shared" si="41"/>
        <v>1</v>
      </c>
      <c r="M94" s="1">
        <f t="shared" si="42"/>
        <v>6.1019253405026888E-5</v>
      </c>
      <c r="N94" s="1">
        <f t="shared" si="43"/>
        <v>3.3189628923614265</v>
      </c>
      <c r="P94" s="7">
        <f t="shared" si="44"/>
        <v>0.25993239833157544</v>
      </c>
      <c r="Q94" s="1">
        <f t="shared" si="45"/>
        <v>2.0098752082954271E-4</v>
      </c>
      <c r="R94" s="1">
        <f t="shared" si="29"/>
        <v>0.58285620302801044</v>
      </c>
      <c r="S94" s="1">
        <f t="shared" si="46"/>
        <v>0.74006760166842456</v>
      </c>
      <c r="T94" s="1">
        <f t="shared" si="47"/>
        <v>3.0509626702513444E-5</v>
      </c>
      <c r="U94" s="1">
        <f t="shared" si="30"/>
        <v>1.6594814461807132</v>
      </c>
      <c r="V94" s="1">
        <f t="shared" si="31"/>
        <v>2.2423376492087237</v>
      </c>
      <c r="X94" s="10">
        <f t="shared" si="48"/>
        <v>0.4861239619157387</v>
      </c>
      <c r="Y94" s="6">
        <f t="shared" si="49"/>
        <v>3.6465011759450038E-4</v>
      </c>
      <c r="Z94" s="6">
        <f t="shared" si="32"/>
        <v>1.0574715390171001</v>
      </c>
      <c r="AA94" s="10">
        <f t="shared" si="50"/>
        <v>0.5138760380842613</v>
      </c>
      <c r="AB94" s="6">
        <f t="shared" si="51"/>
        <v>2.0551547002826451E-5</v>
      </c>
      <c r="AC94" s="6">
        <f t="shared" si="33"/>
        <v>1.1178409776705565</v>
      </c>
      <c r="AD94" s="6">
        <f t="shared" si="34"/>
        <v>2.1753125166876566</v>
      </c>
      <c r="AE94" s="6" t="b">
        <f t="shared" si="35"/>
        <v>1</v>
      </c>
      <c r="AF94" s="1">
        <f t="shared" si="36"/>
        <v>6</v>
      </c>
      <c r="AG94" s="9" t="b">
        <f t="shared" si="37"/>
        <v>1</v>
      </c>
      <c r="AH94" s="1" t="b">
        <f t="shared" si="38"/>
        <v>0</v>
      </c>
      <c r="AI94" s="1" t="b">
        <f t="shared" si="39"/>
        <v>1</v>
      </c>
    </row>
    <row r="95" spans="2:35" x14ac:dyDescent="0.25">
      <c r="B95" s="2">
        <v>39294</v>
      </c>
      <c r="C95" s="1">
        <v>1455.27</v>
      </c>
      <c r="D95" s="1">
        <v>54182.5</v>
      </c>
      <c r="E95" s="1">
        <v>1.8824999999999998</v>
      </c>
      <c r="F95" s="1">
        <f t="shared" si="26"/>
        <v>2739.5457749999996</v>
      </c>
      <c r="H95" s="1">
        <f t="shared" si="27"/>
        <v>1</v>
      </c>
      <c r="I95" s="1">
        <f t="shared" si="40"/>
        <v>4.0197504165908541E-4</v>
      </c>
      <c r="J95" s="1">
        <f t="shared" si="28"/>
        <v>1.1012290270325962</v>
      </c>
      <c r="L95" s="1">
        <f t="shared" si="41"/>
        <v>1</v>
      </c>
      <c r="M95" s="1">
        <f t="shared" si="42"/>
        <v>6.1019253405026888E-5</v>
      </c>
      <c r="N95" s="1">
        <f t="shared" si="43"/>
        <v>3.3061756976178693</v>
      </c>
      <c r="P95" s="7">
        <f t="shared" si="44"/>
        <v>0.24985883889297925</v>
      </c>
      <c r="Q95" s="1">
        <f t="shared" si="45"/>
        <v>2.0098752082954271E-4</v>
      </c>
      <c r="R95" s="1">
        <f t="shared" si="29"/>
        <v>0.55061451351629809</v>
      </c>
      <c r="S95" s="1">
        <f t="shared" si="46"/>
        <v>0.75014116110702078</v>
      </c>
      <c r="T95" s="1">
        <f t="shared" si="47"/>
        <v>3.0509626702513444E-5</v>
      </c>
      <c r="U95" s="1">
        <f t="shared" si="30"/>
        <v>1.6530878488089347</v>
      </c>
      <c r="V95" s="1">
        <f t="shared" si="31"/>
        <v>2.2037023623252328</v>
      </c>
      <c r="X95" s="10">
        <f t="shared" si="48"/>
        <v>0.48674177249052075</v>
      </c>
      <c r="Y95" s="6">
        <f t="shared" si="49"/>
        <v>3.7505877735122451E-4</v>
      </c>
      <c r="Z95" s="6">
        <f t="shared" si="32"/>
        <v>1.0274906888692126</v>
      </c>
      <c r="AA95" s="10">
        <f t="shared" si="50"/>
        <v>0.51325822750947925</v>
      </c>
      <c r="AB95" s="6">
        <f t="shared" si="51"/>
        <v>1.9996599840929511E-5</v>
      </c>
      <c r="AC95" s="6">
        <f t="shared" si="33"/>
        <v>1.0834657708811632</v>
      </c>
      <c r="AD95" s="6">
        <f t="shared" si="34"/>
        <v>2.1109564597503758</v>
      </c>
      <c r="AE95" s="6" t="b">
        <f t="shared" si="35"/>
        <v>1</v>
      </c>
      <c r="AF95" s="1">
        <f t="shared" si="36"/>
        <v>7</v>
      </c>
      <c r="AG95" s="9" t="b">
        <f t="shared" si="37"/>
        <v>0</v>
      </c>
      <c r="AH95" s="1" t="b">
        <f t="shared" si="38"/>
        <v>0</v>
      </c>
      <c r="AI95" s="1" t="b">
        <f t="shared" si="39"/>
        <v>0</v>
      </c>
    </row>
    <row r="96" spans="2:35" x14ac:dyDescent="0.25">
      <c r="B96" s="2">
        <v>39325</v>
      </c>
      <c r="C96" s="1">
        <v>1473.99</v>
      </c>
      <c r="D96" s="1">
        <v>54637.24</v>
      </c>
      <c r="E96" s="1">
        <v>1.9619</v>
      </c>
      <c r="F96" s="1">
        <f t="shared" si="26"/>
        <v>2891.8209809999998</v>
      </c>
      <c r="H96" s="1">
        <f t="shared" si="27"/>
        <v>1</v>
      </c>
      <c r="I96" s="1">
        <f t="shared" si="40"/>
        <v>4.0197504165908541E-4</v>
      </c>
      <c r="J96" s="1">
        <f t="shared" si="28"/>
        <v>1.1624398593080922</v>
      </c>
      <c r="L96" s="1">
        <f t="shared" si="41"/>
        <v>1</v>
      </c>
      <c r="M96" s="1">
        <f t="shared" si="42"/>
        <v>6.1019253405026888E-5</v>
      </c>
      <c r="N96" s="1">
        <f t="shared" si="43"/>
        <v>3.3339235929112712</v>
      </c>
      <c r="P96" s="7">
        <f t="shared" si="44"/>
        <v>0.25852889154997533</v>
      </c>
      <c r="Q96" s="1">
        <f t="shared" si="45"/>
        <v>2.0098752082954271E-4</v>
      </c>
      <c r="R96" s="1">
        <f t="shared" si="29"/>
        <v>0.58121992965404612</v>
      </c>
      <c r="S96" s="1">
        <f t="shared" si="46"/>
        <v>0.74147110845002484</v>
      </c>
      <c r="T96" s="1">
        <f t="shared" si="47"/>
        <v>3.0509626702513444E-5</v>
      </c>
      <c r="U96" s="1">
        <f t="shared" si="30"/>
        <v>1.6669617964556356</v>
      </c>
      <c r="V96" s="1">
        <f t="shared" si="31"/>
        <v>2.2481817261096815</v>
      </c>
      <c r="X96" s="10">
        <f t="shared" si="48"/>
        <v>0.51143214381529589</v>
      </c>
      <c r="Y96" s="6">
        <f t="shared" si="49"/>
        <v>3.8527490195895269E-4</v>
      </c>
      <c r="Z96" s="6">
        <f t="shared" si="32"/>
        <v>1.1141460449376173</v>
      </c>
      <c r="AA96" s="10">
        <f t="shared" si="50"/>
        <v>0.48856785618470416</v>
      </c>
      <c r="AB96" s="6">
        <f t="shared" si="51"/>
        <v>1.9480057765425882E-5</v>
      </c>
      <c r="AC96" s="6">
        <f t="shared" si="33"/>
        <v>1.0643365913434375</v>
      </c>
      <c r="AD96" s="6">
        <f t="shared" si="34"/>
        <v>2.1784826362810548</v>
      </c>
      <c r="AE96" s="6" t="b">
        <f t="shared" si="35"/>
        <v>1</v>
      </c>
      <c r="AF96" s="1">
        <f t="shared" si="36"/>
        <v>8</v>
      </c>
      <c r="AG96" s="9" t="b">
        <f t="shared" si="37"/>
        <v>0</v>
      </c>
      <c r="AH96" s="1" t="b">
        <f t="shared" si="38"/>
        <v>1</v>
      </c>
      <c r="AI96" s="1" t="b">
        <f t="shared" si="39"/>
        <v>0</v>
      </c>
    </row>
    <row r="97" spans="2:35" x14ac:dyDescent="0.25">
      <c r="B97" s="2">
        <v>39353</v>
      </c>
      <c r="C97" s="1">
        <v>1526.75</v>
      </c>
      <c r="D97" s="1">
        <v>60465.06</v>
      </c>
      <c r="E97" s="1">
        <v>1.8336000000000001</v>
      </c>
      <c r="F97" s="1">
        <f t="shared" si="26"/>
        <v>2799.4488000000001</v>
      </c>
      <c r="H97" s="1">
        <f t="shared" si="27"/>
        <v>1</v>
      </c>
      <c r="I97" s="1">
        <f t="shared" si="40"/>
        <v>4.0197504165908541E-4</v>
      </c>
      <c r="J97" s="1">
        <f t="shared" si="28"/>
        <v>1.1253085480024767</v>
      </c>
      <c r="L97" s="1">
        <f t="shared" si="41"/>
        <v>1</v>
      </c>
      <c r="M97" s="1">
        <f t="shared" si="42"/>
        <v>6.1019253405026888E-5</v>
      </c>
      <c r="N97" s="1">
        <f t="shared" si="43"/>
        <v>3.689532818290155</v>
      </c>
      <c r="P97" s="7">
        <f t="shared" si="44"/>
        <v>0.23371664036128992</v>
      </c>
      <c r="Q97" s="1">
        <f t="shared" si="45"/>
        <v>2.0098752082954271E-4</v>
      </c>
      <c r="R97" s="1">
        <f t="shared" si="29"/>
        <v>0.56265427400123835</v>
      </c>
      <c r="S97" s="1">
        <f t="shared" si="46"/>
        <v>0.76628335963871019</v>
      </c>
      <c r="T97" s="1">
        <f t="shared" si="47"/>
        <v>3.0509626702513444E-5</v>
      </c>
      <c r="U97" s="1">
        <f t="shared" si="30"/>
        <v>1.8447664091450775</v>
      </c>
      <c r="V97" s="1">
        <f t="shared" si="31"/>
        <v>2.4074206831463156</v>
      </c>
      <c r="X97" s="10">
        <f t="shared" si="48"/>
        <v>0.4665963702429734</v>
      </c>
      <c r="Y97" s="6">
        <f t="shared" si="49"/>
        <v>3.7666277591079123E-4</v>
      </c>
      <c r="Z97" s="6">
        <f t="shared" si="32"/>
        <v>1.0544481560281334</v>
      </c>
      <c r="AA97" s="10">
        <f t="shared" si="50"/>
        <v>0.53340362975702671</v>
      </c>
      <c r="AB97" s="6">
        <f t="shared" si="51"/>
        <v>1.9935877400478638E-5</v>
      </c>
      <c r="AC97" s="6">
        <f t="shared" si="33"/>
        <v>1.2054240231725848</v>
      </c>
      <c r="AD97" s="6">
        <f t="shared" si="34"/>
        <v>2.2598721792007179</v>
      </c>
      <c r="AE97" s="6" t="b">
        <f t="shared" si="35"/>
        <v>1</v>
      </c>
      <c r="AF97" s="1">
        <f t="shared" si="36"/>
        <v>9</v>
      </c>
      <c r="AG97" s="9" t="b">
        <f t="shared" si="37"/>
        <v>1</v>
      </c>
      <c r="AH97" s="1" t="b">
        <f t="shared" si="38"/>
        <v>0</v>
      </c>
      <c r="AI97" s="1" t="b">
        <f t="shared" si="39"/>
        <v>0</v>
      </c>
    </row>
    <row r="98" spans="2:35" x14ac:dyDescent="0.25">
      <c r="B98" s="2">
        <v>39386</v>
      </c>
      <c r="C98" s="1">
        <v>1549.38</v>
      </c>
      <c r="D98" s="1">
        <v>65317.7</v>
      </c>
      <c r="E98" s="1">
        <v>1.736</v>
      </c>
      <c r="F98" s="1">
        <f t="shared" si="26"/>
        <v>2689.7236800000001</v>
      </c>
      <c r="H98" s="1">
        <f t="shared" si="27"/>
        <v>1</v>
      </c>
      <c r="I98" s="1">
        <f t="shared" si="40"/>
        <v>4.0197504165908541E-4</v>
      </c>
      <c r="J98" s="1">
        <f t="shared" si="28"/>
        <v>1.0812017883194285</v>
      </c>
      <c r="L98" s="1">
        <f t="shared" si="41"/>
        <v>1</v>
      </c>
      <c r="M98" s="1">
        <f t="shared" si="42"/>
        <v>6.1019253405026888E-5</v>
      </c>
      <c r="N98" s="1">
        <f t="shared" si="43"/>
        <v>3.9856372881335247</v>
      </c>
      <c r="P98" s="7">
        <f t="shared" si="44"/>
        <v>0.21338782858608668</v>
      </c>
      <c r="Q98" s="1">
        <f t="shared" si="45"/>
        <v>2.0098752082954271E-4</v>
      </c>
      <c r="R98" s="1">
        <f t="shared" si="29"/>
        <v>0.54060089415971424</v>
      </c>
      <c r="S98" s="1">
        <f t="shared" si="46"/>
        <v>0.78661217141391337</v>
      </c>
      <c r="T98" s="1">
        <f t="shared" si="47"/>
        <v>3.0509626702513444E-5</v>
      </c>
      <c r="U98" s="1">
        <f t="shared" si="30"/>
        <v>1.9928186440667623</v>
      </c>
      <c r="V98" s="1">
        <f t="shared" si="31"/>
        <v>2.5334195382264766</v>
      </c>
      <c r="X98" s="10">
        <f t="shared" si="48"/>
        <v>0.47073811340970106</v>
      </c>
      <c r="Y98" s="6">
        <f t="shared" si="49"/>
        <v>4.0362806049546574E-4</v>
      </c>
      <c r="Z98" s="6">
        <f t="shared" si="32"/>
        <v>1.0856479522271267</v>
      </c>
      <c r="AA98" s="10">
        <f t="shared" si="50"/>
        <v>0.52926188659029905</v>
      </c>
      <c r="AB98" s="6">
        <f t="shared" si="51"/>
        <v>1.8687421952452524E-5</v>
      </c>
      <c r="AC98" s="6">
        <f t="shared" si="33"/>
        <v>1.2206194208637082</v>
      </c>
      <c r="AD98" s="6">
        <f t="shared" si="34"/>
        <v>2.3062673730908347</v>
      </c>
      <c r="AE98" s="6" t="b">
        <f t="shared" si="35"/>
        <v>1</v>
      </c>
      <c r="AF98" s="1">
        <f t="shared" si="36"/>
        <v>10</v>
      </c>
      <c r="AG98" s="9" t="b">
        <f t="shared" si="37"/>
        <v>0</v>
      </c>
      <c r="AH98" s="1" t="b">
        <f t="shared" si="38"/>
        <v>0</v>
      </c>
      <c r="AI98" s="1" t="b">
        <f t="shared" si="39"/>
        <v>0</v>
      </c>
    </row>
    <row r="99" spans="2:35" x14ac:dyDescent="0.25">
      <c r="B99" s="2">
        <v>39416</v>
      </c>
      <c r="C99" s="1">
        <v>1481.14</v>
      </c>
      <c r="D99" s="1">
        <v>63006.16</v>
      </c>
      <c r="E99" s="1">
        <v>1.7924</v>
      </c>
      <c r="F99" s="1">
        <f t="shared" si="26"/>
        <v>2654.7953360000001</v>
      </c>
      <c r="H99" s="1">
        <f t="shared" si="27"/>
        <v>1</v>
      </c>
      <c r="I99" s="1">
        <f t="shared" si="40"/>
        <v>4.0197504165908541E-4</v>
      </c>
      <c r="J99" s="1">
        <f t="shared" si="28"/>
        <v>1.0671614657849458</v>
      </c>
      <c r="L99" s="1">
        <f t="shared" si="41"/>
        <v>1</v>
      </c>
      <c r="M99" s="1">
        <f t="shared" si="42"/>
        <v>6.1019253405026888E-5</v>
      </c>
      <c r="N99" s="1">
        <f t="shared" si="43"/>
        <v>3.8445888431176689</v>
      </c>
      <c r="P99" s="7">
        <f t="shared" si="44"/>
        <v>0.2172670430438414</v>
      </c>
      <c r="Q99" s="1">
        <f t="shared" si="45"/>
        <v>2.0098752082954271E-4</v>
      </c>
      <c r="R99" s="1">
        <f t="shared" si="29"/>
        <v>0.53358073289247288</v>
      </c>
      <c r="S99" s="1">
        <f t="shared" si="46"/>
        <v>0.78273295695615852</v>
      </c>
      <c r="T99" s="1">
        <f t="shared" si="47"/>
        <v>3.0509626702513444E-5</v>
      </c>
      <c r="U99" s="1">
        <f t="shared" si="30"/>
        <v>1.9222944215588345</v>
      </c>
      <c r="V99" s="1">
        <f t="shared" si="31"/>
        <v>2.4558751544513076</v>
      </c>
      <c r="X99" s="10">
        <f t="shared" si="48"/>
        <v>0.50573966165259487</v>
      </c>
      <c r="Y99" s="6">
        <f t="shared" si="49"/>
        <v>4.2871827136734632E-4</v>
      </c>
      <c r="Z99" s="6">
        <f t="shared" si="32"/>
        <v>1.1381592672840135</v>
      </c>
      <c r="AA99" s="10">
        <f t="shared" si="50"/>
        <v>0.49426033834740507</v>
      </c>
      <c r="AB99" s="6">
        <f t="shared" si="51"/>
        <v>1.7654229811297969E-5</v>
      </c>
      <c r="AC99" s="6">
        <f t="shared" si="33"/>
        <v>1.1123252281674096</v>
      </c>
      <c r="AD99" s="6">
        <f t="shared" si="34"/>
        <v>2.2504844954514232</v>
      </c>
      <c r="AE99" s="6" t="b">
        <f t="shared" si="35"/>
        <v>1</v>
      </c>
      <c r="AF99" s="1">
        <f t="shared" si="36"/>
        <v>11</v>
      </c>
      <c r="AG99" s="9" t="b">
        <f t="shared" si="37"/>
        <v>0</v>
      </c>
      <c r="AH99" s="1" t="b">
        <f t="shared" si="38"/>
        <v>0</v>
      </c>
      <c r="AI99" s="1" t="b">
        <f t="shared" si="39"/>
        <v>0</v>
      </c>
    </row>
    <row r="100" spans="2:35" x14ac:dyDescent="0.25">
      <c r="B100" s="2">
        <v>39447</v>
      </c>
      <c r="C100" s="1">
        <v>1468.36</v>
      </c>
      <c r="D100" s="1">
        <v>63886.1</v>
      </c>
      <c r="E100" s="1">
        <v>1.78</v>
      </c>
      <c r="F100" s="1">
        <f t="shared" si="26"/>
        <v>2613.6807999999996</v>
      </c>
      <c r="H100" s="1">
        <f t="shared" si="27"/>
        <v>1</v>
      </c>
      <c r="I100" s="1">
        <f t="shared" si="40"/>
        <v>4.0197504165908541E-4</v>
      </c>
      <c r="J100" s="1">
        <f t="shared" si="28"/>
        <v>1.0506344484635515</v>
      </c>
      <c r="L100" s="1">
        <f t="shared" si="41"/>
        <v>1</v>
      </c>
      <c r="M100" s="1">
        <f t="shared" si="42"/>
        <v>6.1019253405026888E-5</v>
      </c>
      <c r="N100" s="1">
        <f t="shared" si="43"/>
        <v>3.8982821249588882</v>
      </c>
      <c r="P100" s="7">
        <f t="shared" si="44"/>
        <v>0.21229584958167555</v>
      </c>
      <c r="Q100" s="1">
        <f t="shared" si="45"/>
        <v>2.0098752082954271E-4</v>
      </c>
      <c r="R100" s="1">
        <f t="shared" si="29"/>
        <v>0.52531722423177574</v>
      </c>
      <c r="S100" s="1">
        <f t="shared" si="46"/>
        <v>0.78770415041832442</v>
      </c>
      <c r="T100" s="1">
        <f t="shared" si="47"/>
        <v>3.0509626702513444E-5</v>
      </c>
      <c r="U100" s="1">
        <f t="shared" si="30"/>
        <v>1.9491410624794441</v>
      </c>
      <c r="V100" s="1">
        <f t="shared" si="31"/>
        <v>2.4744582867112199</v>
      </c>
      <c r="X100" s="10">
        <f t="shared" si="48"/>
        <v>0.49263118847150161</v>
      </c>
      <c r="Y100" s="6">
        <f t="shared" si="49"/>
        <v>4.2385272885898706E-4</v>
      </c>
      <c r="Z100" s="6">
        <f t="shared" si="32"/>
        <v>1.1078157394463402</v>
      </c>
      <c r="AA100" s="10">
        <f t="shared" si="50"/>
        <v>0.50736881152849844</v>
      </c>
      <c r="AB100" s="6">
        <f t="shared" si="51"/>
        <v>1.7859241822160112E-5</v>
      </c>
      <c r="AC100" s="6">
        <f t="shared" si="33"/>
        <v>1.1409573089747032</v>
      </c>
      <c r="AD100" s="6">
        <f t="shared" si="34"/>
        <v>2.2487730484210431</v>
      </c>
      <c r="AE100" s="6" t="b">
        <f t="shared" si="35"/>
        <v>1</v>
      </c>
      <c r="AF100" s="1">
        <f t="shared" si="36"/>
        <v>12</v>
      </c>
      <c r="AG100" s="9" t="b">
        <f t="shared" si="37"/>
        <v>1</v>
      </c>
      <c r="AH100" s="1" t="b">
        <f t="shared" si="38"/>
        <v>1</v>
      </c>
      <c r="AI100" s="1" t="b">
        <f t="shared" si="39"/>
        <v>1</v>
      </c>
    </row>
    <row r="101" spans="2:35" x14ac:dyDescent="0.25">
      <c r="B101" s="2">
        <v>39478</v>
      </c>
      <c r="C101" s="1">
        <v>1378.55</v>
      </c>
      <c r="D101" s="1">
        <v>59490.400000000001</v>
      </c>
      <c r="E101" s="1">
        <v>1.7591999999999999</v>
      </c>
      <c r="F101" s="1">
        <f t="shared" si="26"/>
        <v>2425.1451599999996</v>
      </c>
      <c r="H101" s="1">
        <f t="shared" si="27"/>
        <v>1</v>
      </c>
      <c r="I101" s="1">
        <f t="shared" si="40"/>
        <v>4.0197504165908541E-4</v>
      </c>
      <c r="J101" s="1">
        <f t="shared" si="28"/>
        <v>0.97484782672032921</v>
      </c>
      <c r="L101" s="1">
        <f t="shared" si="41"/>
        <v>1</v>
      </c>
      <c r="M101" s="1">
        <f t="shared" si="42"/>
        <v>6.1019253405026888E-5</v>
      </c>
      <c r="N101" s="1">
        <f t="shared" si="43"/>
        <v>3.6300597927664118</v>
      </c>
      <c r="P101" s="7">
        <f t="shared" si="44"/>
        <v>0.21169758598305713</v>
      </c>
      <c r="Q101" s="1">
        <f t="shared" si="45"/>
        <v>2.0098752082954271E-4</v>
      </c>
      <c r="R101" s="1">
        <f t="shared" si="29"/>
        <v>0.48742391336016461</v>
      </c>
      <c r="S101" s="1">
        <f t="shared" si="46"/>
        <v>0.7883024140169429</v>
      </c>
      <c r="T101" s="1">
        <f t="shared" si="47"/>
        <v>3.0509626702513444E-5</v>
      </c>
      <c r="U101" s="1">
        <f t="shared" si="30"/>
        <v>1.8150298963832059</v>
      </c>
      <c r="V101" s="1">
        <f t="shared" si="31"/>
        <v>2.3024538097433704</v>
      </c>
      <c r="X101" s="10">
        <f t="shared" si="48"/>
        <v>0.49910468637945654</v>
      </c>
      <c r="Y101" s="6">
        <f t="shared" si="49"/>
        <v>4.3019274741220188E-4</v>
      </c>
      <c r="Z101" s="6">
        <f t="shared" si="32"/>
        <v>1.0432798592538037</v>
      </c>
      <c r="AA101" s="10">
        <f t="shared" si="50"/>
        <v>0.50089531362054329</v>
      </c>
      <c r="AB101" s="6">
        <f t="shared" si="51"/>
        <v>1.7599861694649095E-5</v>
      </c>
      <c r="AC101" s="6">
        <f t="shared" si="33"/>
        <v>1.0470228121593526</v>
      </c>
      <c r="AD101" s="6">
        <f t="shared" si="34"/>
        <v>2.0903026714131565</v>
      </c>
      <c r="AE101" s="6" t="b">
        <f t="shared" si="35"/>
        <v>1</v>
      </c>
      <c r="AF101" s="1">
        <f t="shared" si="36"/>
        <v>1</v>
      </c>
      <c r="AG101" s="9" t="b">
        <f t="shared" si="37"/>
        <v>0</v>
      </c>
      <c r="AH101" s="1" t="b">
        <f t="shared" si="38"/>
        <v>0</v>
      </c>
      <c r="AI101" s="1" t="b">
        <f t="shared" si="39"/>
        <v>0</v>
      </c>
    </row>
    <row r="102" spans="2:35" x14ac:dyDescent="0.25">
      <c r="B102" s="2">
        <v>39507</v>
      </c>
      <c r="C102" s="1">
        <v>1330.63</v>
      </c>
      <c r="D102" s="1">
        <v>63489.3</v>
      </c>
      <c r="E102" s="1">
        <v>1.6907000000000001</v>
      </c>
      <c r="F102" s="1">
        <f t="shared" si="26"/>
        <v>2249.6961410000004</v>
      </c>
      <c r="H102" s="1">
        <f t="shared" si="27"/>
        <v>1</v>
      </c>
      <c r="I102" s="1">
        <f t="shared" si="40"/>
        <v>4.0197504165908541E-4</v>
      </c>
      <c r="J102" s="1">
        <f t="shared" si="28"/>
        <v>0.90432169999875889</v>
      </c>
      <c r="L102" s="1">
        <f t="shared" si="41"/>
        <v>1</v>
      </c>
      <c r="M102" s="1">
        <f t="shared" si="42"/>
        <v>6.1019253405026888E-5</v>
      </c>
      <c r="N102" s="1">
        <f t="shared" si="43"/>
        <v>3.8740696852077736</v>
      </c>
      <c r="P102" s="7">
        <f t="shared" si="44"/>
        <v>0.18925232930865751</v>
      </c>
      <c r="Q102" s="1">
        <f t="shared" si="45"/>
        <v>2.0098752082954271E-4</v>
      </c>
      <c r="R102" s="1">
        <f t="shared" si="29"/>
        <v>0.45216084999937944</v>
      </c>
      <c r="S102" s="1">
        <f t="shared" si="46"/>
        <v>0.81074767069134246</v>
      </c>
      <c r="T102" s="1">
        <f t="shared" si="47"/>
        <v>3.0509626702513444E-5</v>
      </c>
      <c r="U102" s="1">
        <f t="shared" si="30"/>
        <v>1.9370348426038868</v>
      </c>
      <c r="V102" s="1">
        <f t="shared" si="31"/>
        <v>2.3891956926032663</v>
      </c>
      <c r="X102" s="10">
        <f t="shared" si="48"/>
        <v>0.46501907731281644</v>
      </c>
      <c r="Y102" s="6">
        <f t="shared" si="49"/>
        <v>4.3096444408572164E-4</v>
      </c>
      <c r="Z102" s="6">
        <f t="shared" si="32"/>
        <v>0.9695390467678584</v>
      </c>
      <c r="AA102" s="10">
        <f t="shared" si="50"/>
        <v>0.53498092268718345</v>
      </c>
      <c r="AB102" s="6">
        <f t="shared" si="51"/>
        <v>1.7568403233237265E-5</v>
      </c>
      <c r="AC102" s="6">
        <f t="shared" si="33"/>
        <v>1.1154056233959708</v>
      </c>
      <c r="AD102" s="6">
        <f t="shared" si="34"/>
        <v>2.0849446701638294</v>
      </c>
      <c r="AE102" s="6" t="b">
        <f t="shared" si="35"/>
        <v>1</v>
      </c>
      <c r="AF102" s="1">
        <f t="shared" si="36"/>
        <v>2</v>
      </c>
      <c r="AG102" s="9" t="b">
        <f t="shared" si="37"/>
        <v>0</v>
      </c>
      <c r="AH102" s="1" t="b">
        <f t="shared" si="38"/>
        <v>0</v>
      </c>
      <c r="AI102" s="1" t="b">
        <f t="shared" si="39"/>
        <v>0</v>
      </c>
    </row>
    <row r="103" spans="2:35" x14ac:dyDescent="0.25">
      <c r="B103" s="2">
        <v>39538</v>
      </c>
      <c r="C103" s="1">
        <v>1322.7</v>
      </c>
      <c r="D103" s="1">
        <v>60968.07</v>
      </c>
      <c r="E103" s="1">
        <v>1.7519</v>
      </c>
      <c r="F103" s="1">
        <f t="shared" si="26"/>
        <v>2317.2381300000002</v>
      </c>
      <c r="H103" s="1">
        <f t="shared" si="27"/>
        <v>1</v>
      </c>
      <c r="I103" s="1">
        <f t="shared" si="40"/>
        <v>4.0197504165908541E-4</v>
      </c>
      <c r="J103" s="1">
        <f t="shared" si="28"/>
        <v>0.93147189384077123</v>
      </c>
      <c r="L103" s="1">
        <f t="shared" si="41"/>
        <v>1</v>
      </c>
      <c r="M103" s="1">
        <f t="shared" si="42"/>
        <v>6.1019253405026888E-5</v>
      </c>
      <c r="N103" s="1">
        <f t="shared" si="43"/>
        <v>3.7202261129454177</v>
      </c>
      <c r="P103" s="7">
        <f t="shared" si="44"/>
        <v>0.200243414873855</v>
      </c>
      <c r="Q103" s="1">
        <f t="shared" si="45"/>
        <v>2.0098752082954271E-4</v>
      </c>
      <c r="R103" s="1">
        <f t="shared" si="29"/>
        <v>0.46573594692038561</v>
      </c>
      <c r="S103" s="1">
        <f t="shared" si="46"/>
        <v>0.799756585126145</v>
      </c>
      <c r="T103" s="1">
        <f t="shared" si="47"/>
        <v>3.0509626702513444E-5</v>
      </c>
      <c r="U103" s="1">
        <f t="shared" si="30"/>
        <v>1.8601130564727089</v>
      </c>
      <c r="V103" s="1">
        <f t="shared" si="31"/>
        <v>2.3258490033930945</v>
      </c>
      <c r="X103" s="10">
        <f t="shared" si="48"/>
        <v>0.51751831639979207</v>
      </c>
      <c r="Y103" s="6">
        <f t="shared" si="49"/>
        <v>4.6338361705084802E-4</v>
      </c>
      <c r="Z103" s="6">
        <f t="shared" si="32"/>
        <v>1.0737701862475433</v>
      </c>
      <c r="AA103" s="10">
        <f t="shared" si="50"/>
        <v>0.48248168360020788</v>
      </c>
      <c r="AB103" s="6">
        <f t="shared" si="51"/>
        <v>1.6419653942978025E-5</v>
      </c>
      <c r="AC103" s="6">
        <f t="shared" si="33"/>
        <v>1.0010746109712603</v>
      </c>
      <c r="AD103" s="6">
        <f t="shared" si="34"/>
        <v>2.0748447972188035</v>
      </c>
      <c r="AE103" s="6" t="b">
        <f t="shared" si="35"/>
        <v>1</v>
      </c>
      <c r="AF103" s="1">
        <f t="shared" si="36"/>
        <v>3</v>
      </c>
      <c r="AG103" s="9" t="b">
        <f t="shared" si="37"/>
        <v>1</v>
      </c>
      <c r="AH103" s="1" t="b">
        <f t="shared" si="38"/>
        <v>0</v>
      </c>
      <c r="AI103" s="1" t="b">
        <f t="shared" si="39"/>
        <v>0</v>
      </c>
    </row>
    <row r="104" spans="2:35" x14ac:dyDescent="0.25">
      <c r="B104" s="2">
        <v>39568</v>
      </c>
      <c r="C104" s="1">
        <v>1385.59</v>
      </c>
      <c r="D104" s="1">
        <v>67868.460000000006</v>
      </c>
      <c r="E104" s="1">
        <v>1.6629</v>
      </c>
      <c r="F104" s="1">
        <f t="shared" si="26"/>
        <v>2304.0976110000001</v>
      </c>
      <c r="H104" s="1">
        <f t="shared" si="27"/>
        <v>1</v>
      </c>
      <c r="I104" s="1">
        <f t="shared" si="40"/>
        <v>4.0197504165908541E-4</v>
      </c>
      <c r="J104" s="1">
        <f t="shared" si="28"/>
        <v>0.9261897331683242</v>
      </c>
      <c r="L104" s="1">
        <f t="shared" si="41"/>
        <v>1</v>
      </c>
      <c r="M104" s="1">
        <f t="shared" si="42"/>
        <v>6.1019253405026888E-5</v>
      </c>
      <c r="N104" s="1">
        <f t="shared" si="43"/>
        <v>4.1412827589489316</v>
      </c>
      <c r="P104" s="7">
        <f t="shared" si="44"/>
        <v>0.18277153642354557</v>
      </c>
      <c r="Q104" s="1">
        <f t="shared" si="45"/>
        <v>2.0098752082954271E-4</v>
      </c>
      <c r="R104" s="1">
        <f t="shared" si="29"/>
        <v>0.4630948665841621</v>
      </c>
      <c r="S104" s="1">
        <f t="shared" si="46"/>
        <v>0.8172284635764544</v>
      </c>
      <c r="T104" s="1">
        <f t="shared" si="47"/>
        <v>3.0509626702513444E-5</v>
      </c>
      <c r="U104" s="1">
        <f t="shared" si="30"/>
        <v>2.0706413794744658</v>
      </c>
      <c r="V104" s="1">
        <f t="shared" si="31"/>
        <v>2.5337362460586279</v>
      </c>
      <c r="X104" s="10">
        <f t="shared" si="48"/>
        <v>0.47180293809704121</v>
      </c>
      <c r="Y104" s="6">
        <f t="shared" si="49"/>
        <v>4.4769779384279406E-4</v>
      </c>
      <c r="Z104" s="6">
        <f t="shared" si="32"/>
        <v>1.0315394172431525</v>
      </c>
      <c r="AA104" s="10">
        <f t="shared" si="50"/>
        <v>0.5281970619029589</v>
      </c>
      <c r="AB104" s="6">
        <f t="shared" si="51"/>
        <v>1.7015831378775836E-5</v>
      </c>
      <c r="AC104" s="6">
        <f t="shared" si="33"/>
        <v>1.1548382712971927</v>
      </c>
      <c r="AD104" s="6">
        <f t="shared" si="34"/>
        <v>2.186377688540345</v>
      </c>
      <c r="AE104" s="6" t="b">
        <f t="shared" si="35"/>
        <v>1</v>
      </c>
      <c r="AF104" s="1">
        <f t="shared" si="36"/>
        <v>4</v>
      </c>
      <c r="AG104" s="9" t="b">
        <f t="shared" si="37"/>
        <v>0</v>
      </c>
      <c r="AH104" s="1" t="b">
        <f t="shared" si="38"/>
        <v>1</v>
      </c>
      <c r="AI104" s="1" t="b">
        <f t="shared" si="39"/>
        <v>0</v>
      </c>
    </row>
    <row r="105" spans="2:35" x14ac:dyDescent="0.25">
      <c r="B105" s="2">
        <v>39598</v>
      </c>
      <c r="C105" s="1">
        <v>1400.38</v>
      </c>
      <c r="D105" s="1">
        <v>72592.5</v>
      </c>
      <c r="E105" s="1">
        <v>1.627</v>
      </c>
      <c r="F105" s="1">
        <f t="shared" si="26"/>
        <v>2278.4182600000004</v>
      </c>
      <c r="H105" s="1">
        <f t="shared" si="27"/>
        <v>1</v>
      </c>
      <c r="I105" s="1">
        <f t="shared" si="40"/>
        <v>4.0197504165908541E-4</v>
      </c>
      <c r="J105" s="1">
        <f t="shared" si="28"/>
        <v>0.91586727498032106</v>
      </c>
      <c r="L105" s="1">
        <f t="shared" si="41"/>
        <v>1</v>
      </c>
      <c r="M105" s="1">
        <f t="shared" si="42"/>
        <v>6.1019253405026888E-5</v>
      </c>
      <c r="N105" s="1">
        <f t="shared" si="43"/>
        <v>4.4295401528044147</v>
      </c>
      <c r="P105" s="7">
        <f t="shared" si="44"/>
        <v>0.17133722496432388</v>
      </c>
      <c r="Q105" s="1">
        <f t="shared" si="45"/>
        <v>2.0098752082954271E-4</v>
      </c>
      <c r="R105" s="1">
        <f t="shared" si="29"/>
        <v>0.45793363749016053</v>
      </c>
      <c r="S105" s="1">
        <f t="shared" si="46"/>
        <v>0.8286627750356762</v>
      </c>
      <c r="T105" s="1">
        <f t="shared" si="47"/>
        <v>3.0509626702513444E-5</v>
      </c>
      <c r="U105" s="1">
        <f t="shared" si="30"/>
        <v>2.2147700764022074</v>
      </c>
      <c r="V105" s="1">
        <f t="shared" si="31"/>
        <v>2.6727037138923677</v>
      </c>
      <c r="X105" s="10">
        <f t="shared" si="48"/>
        <v>0.48038561033202049</v>
      </c>
      <c r="Y105" s="6">
        <f t="shared" si="49"/>
        <v>4.7445422409674655E-4</v>
      </c>
      <c r="Z105" s="6">
        <f t="shared" si="32"/>
        <v>1.0810051677161596</v>
      </c>
      <c r="AA105" s="10">
        <f t="shared" si="50"/>
        <v>0.51961438966797968</v>
      </c>
      <c r="AB105" s="6">
        <f t="shared" si="51"/>
        <v>1.6107465003186642E-5</v>
      </c>
      <c r="AC105" s="6">
        <f t="shared" si="33"/>
        <v>1.1692811532438263</v>
      </c>
      <c r="AD105" s="6">
        <f t="shared" si="34"/>
        <v>2.2502863209599857</v>
      </c>
      <c r="AE105" s="6" t="b">
        <f t="shared" si="35"/>
        <v>1</v>
      </c>
      <c r="AF105" s="1">
        <f t="shared" si="36"/>
        <v>5</v>
      </c>
      <c r="AG105" s="9" t="b">
        <f t="shared" si="37"/>
        <v>0</v>
      </c>
      <c r="AH105" s="1" t="b">
        <f t="shared" si="38"/>
        <v>0</v>
      </c>
      <c r="AI105" s="1" t="b">
        <f t="shared" si="39"/>
        <v>0</v>
      </c>
    </row>
    <row r="106" spans="2:35" x14ac:dyDescent="0.25">
      <c r="B106" s="2">
        <v>39629</v>
      </c>
      <c r="C106" s="1">
        <v>1280</v>
      </c>
      <c r="D106" s="1">
        <v>65017.58</v>
      </c>
      <c r="E106" s="1">
        <v>1.6036999999999999</v>
      </c>
      <c r="F106" s="1">
        <f t="shared" si="26"/>
        <v>2052.7359999999999</v>
      </c>
      <c r="H106" s="1">
        <f t="shared" si="27"/>
        <v>1</v>
      </c>
      <c r="I106" s="1">
        <f t="shared" si="40"/>
        <v>4.0197504165908541E-4</v>
      </c>
      <c r="J106" s="1">
        <f t="shared" si="28"/>
        <v>0.82514863911510428</v>
      </c>
      <c r="L106" s="1">
        <f t="shared" si="41"/>
        <v>1</v>
      </c>
      <c r="M106" s="1">
        <f t="shared" si="42"/>
        <v>6.1019253405026888E-5</v>
      </c>
      <c r="N106" s="1">
        <f t="shared" si="43"/>
        <v>3.9673241898016083</v>
      </c>
      <c r="P106" s="7">
        <f t="shared" si="44"/>
        <v>0.17217596605584104</v>
      </c>
      <c r="Q106" s="1">
        <f t="shared" si="45"/>
        <v>2.0098752082954271E-4</v>
      </c>
      <c r="R106" s="1">
        <f t="shared" si="29"/>
        <v>0.41257431955755214</v>
      </c>
      <c r="S106" s="1">
        <f t="shared" si="46"/>
        <v>0.82782403394415904</v>
      </c>
      <c r="T106" s="1">
        <f t="shared" si="47"/>
        <v>3.0509626702513444E-5</v>
      </c>
      <c r="U106" s="1">
        <f t="shared" si="30"/>
        <v>1.9836620949008041</v>
      </c>
      <c r="V106" s="1">
        <f t="shared" si="31"/>
        <v>2.3962364144583561</v>
      </c>
      <c r="X106" s="10">
        <f t="shared" si="48"/>
        <v>0.50147399490697087</v>
      </c>
      <c r="Y106" s="6">
        <f t="shared" si="49"/>
        <v>4.938264322372454E-4</v>
      </c>
      <c r="Z106" s="6">
        <f t="shared" si="32"/>
        <v>1.013695295204954</v>
      </c>
      <c r="AA106" s="10">
        <f t="shared" si="50"/>
        <v>0.49852600509302919</v>
      </c>
      <c r="AB106" s="6">
        <f t="shared" si="51"/>
        <v>1.5499440857939773E-5</v>
      </c>
      <c r="AC106" s="6">
        <f t="shared" si="33"/>
        <v>1.0077361359363679</v>
      </c>
      <c r="AD106" s="6">
        <f t="shared" si="34"/>
        <v>2.021431431141322</v>
      </c>
      <c r="AE106" s="6" t="b">
        <f t="shared" si="35"/>
        <v>1</v>
      </c>
      <c r="AF106" s="1">
        <f t="shared" si="36"/>
        <v>6</v>
      </c>
      <c r="AG106" s="9" t="b">
        <f t="shared" si="37"/>
        <v>1</v>
      </c>
      <c r="AH106" s="1" t="b">
        <f t="shared" si="38"/>
        <v>0</v>
      </c>
      <c r="AI106" s="1" t="b">
        <f t="shared" si="39"/>
        <v>1</v>
      </c>
    </row>
    <row r="107" spans="2:35" x14ac:dyDescent="0.25">
      <c r="B107" s="2">
        <v>39660</v>
      </c>
      <c r="C107" s="1">
        <v>1267.3800000000001</v>
      </c>
      <c r="D107" s="1">
        <v>59505.17</v>
      </c>
      <c r="E107" s="1">
        <v>1.5653999999999999</v>
      </c>
      <c r="F107" s="1">
        <f t="shared" si="26"/>
        <v>1983.9566520000001</v>
      </c>
      <c r="H107" s="1">
        <f t="shared" si="27"/>
        <v>1</v>
      </c>
      <c r="I107" s="1">
        <f t="shared" si="40"/>
        <v>4.0197504165908541E-4</v>
      </c>
      <c r="J107" s="1">
        <f t="shared" si="28"/>
        <v>0.79750105783751968</v>
      </c>
      <c r="L107" s="1">
        <f t="shared" si="41"/>
        <v>1</v>
      </c>
      <c r="M107" s="1">
        <f t="shared" si="42"/>
        <v>6.1019253405026888E-5</v>
      </c>
      <c r="N107" s="1">
        <f t="shared" si="43"/>
        <v>3.6309610471392038</v>
      </c>
      <c r="P107" s="7">
        <f t="shared" si="44"/>
        <v>0.18008532960941107</v>
      </c>
      <c r="Q107" s="1">
        <f t="shared" si="45"/>
        <v>2.0098752082954271E-4</v>
      </c>
      <c r="R107" s="1">
        <f t="shared" si="29"/>
        <v>0.39875052891875984</v>
      </c>
      <c r="S107" s="1">
        <f t="shared" si="46"/>
        <v>0.81991467039058885</v>
      </c>
      <c r="T107" s="1">
        <f t="shared" si="47"/>
        <v>3.0509626702513444E-5</v>
      </c>
      <c r="U107" s="1">
        <f t="shared" si="30"/>
        <v>1.8154805235696019</v>
      </c>
      <c r="V107" s="1">
        <f t="shared" si="31"/>
        <v>2.2142310524883619</v>
      </c>
      <c r="X107" s="10">
        <f t="shared" si="48"/>
        <v>0.51362515533544895</v>
      </c>
      <c r="Y107" s="6">
        <f t="shared" si="49"/>
        <v>4.9237491600023634E-4</v>
      </c>
      <c r="Z107" s="6">
        <f t="shared" si="32"/>
        <v>0.97685048987661016</v>
      </c>
      <c r="AA107" s="10">
        <f t="shared" si="50"/>
        <v>0.48637484466455105</v>
      </c>
      <c r="AB107" s="6">
        <f t="shared" si="51"/>
        <v>1.5545268150101263E-5</v>
      </c>
      <c r="AC107" s="6">
        <f t="shared" si="33"/>
        <v>0.92502382396736116</v>
      </c>
      <c r="AD107" s="6">
        <f t="shared" si="34"/>
        <v>1.9018743138439713</v>
      </c>
      <c r="AE107" s="6" t="b">
        <f t="shared" si="35"/>
        <v>1</v>
      </c>
      <c r="AF107" s="1">
        <f t="shared" si="36"/>
        <v>7</v>
      </c>
      <c r="AG107" s="9" t="b">
        <f t="shared" si="37"/>
        <v>0</v>
      </c>
      <c r="AH107" s="1" t="b">
        <f t="shared" si="38"/>
        <v>0</v>
      </c>
      <c r="AI107" s="1" t="b">
        <f t="shared" si="39"/>
        <v>0</v>
      </c>
    </row>
    <row r="108" spans="2:35" x14ac:dyDescent="0.25">
      <c r="B108" s="2">
        <v>39689</v>
      </c>
      <c r="C108" s="1">
        <v>1282.83</v>
      </c>
      <c r="D108" s="1">
        <v>55680.41</v>
      </c>
      <c r="E108" s="1">
        <v>1.6315</v>
      </c>
      <c r="F108" s="1">
        <f t="shared" si="26"/>
        <v>2092.9371449999999</v>
      </c>
      <c r="H108" s="1">
        <f t="shared" si="27"/>
        <v>1</v>
      </c>
      <c r="I108" s="1">
        <f t="shared" si="40"/>
        <v>4.0197504165908541E-4</v>
      </c>
      <c r="J108" s="1">
        <f t="shared" si="28"/>
        <v>0.84130849605122227</v>
      </c>
      <c r="L108" s="1">
        <f t="shared" si="41"/>
        <v>1</v>
      </c>
      <c r="M108" s="1">
        <f t="shared" si="42"/>
        <v>6.1019253405026888E-5</v>
      </c>
      <c r="N108" s="1">
        <f t="shared" si="43"/>
        <v>3.3975770474857936</v>
      </c>
      <c r="P108" s="7">
        <f t="shared" si="44"/>
        <v>0.19847398270376901</v>
      </c>
      <c r="Q108" s="1">
        <f t="shared" si="45"/>
        <v>2.0098752082954271E-4</v>
      </c>
      <c r="R108" s="1">
        <f t="shared" si="29"/>
        <v>0.42065424802561113</v>
      </c>
      <c r="S108" s="1">
        <f t="shared" si="46"/>
        <v>0.80152601729623096</v>
      </c>
      <c r="T108" s="1">
        <f t="shared" si="47"/>
        <v>3.0509626702513444E-5</v>
      </c>
      <c r="U108" s="1">
        <f t="shared" si="30"/>
        <v>1.6987885237428968</v>
      </c>
      <c r="V108" s="1">
        <f t="shared" si="31"/>
        <v>2.119442771768508</v>
      </c>
      <c r="X108" s="10">
        <f t="shared" si="48"/>
        <v>0.52994165048335251</v>
      </c>
      <c r="Y108" s="6">
        <f t="shared" si="49"/>
        <v>4.7931347490045141E-4</v>
      </c>
      <c r="Z108" s="6">
        <f t="shared" si="32"/>
        <v>1.00317297571818</v>
      </c>
      <c r="AA108" s="10">
        <f t="shared" si="50"/>
        <v>0.47005834951664749</v>
      </c>
      <c r="AB108" s="6">
        <f t="shared" si="51"/>
        <v>1.5980748511801338E-5</v>
      </c>
      <c r="AC108" s="6">
        <f t="shared" si="33"/>
        <v>0.88981462924398835</v>
      </c>
      <c r="AD108" s="6">
        <f t="shared" si="34"/>
        <v>1.8929876049621683</v>
      </c>
      <c r="AE108" s="6" t="b">
        <f t="shared" si="35"/>
        <v>1</v>
      </c>
      <c r="AF108" s="1">
        <f t="shared" si="36"/>
        <v>8</v>
      </c>
      <c r="AG108" s="9" t="b">
        <f t="shared" si="37"/>
        <v>0</v>
      </c>
      <c r="AH108" s="1" t="b">
        <f t="shared" si="38"/>
        <v>1</v>
      </c>
      <c r="AI108" s="1" t="b">
        <f t="shared" si="39"/>
        <v>0</v>
      </c>
    </row>
    <row r="109" spans="2:35" x14ac:dyDescent="0.25">
      <c r="B109" s="2">
        <v>39721</v>
      </c>
      <c r="C109" s="1">
        <v>1166.3599999999999</v>
      </c>
      <c r="D109" s="1">
        <v>49541.27</v>
      </c>
      <c r="E109" s="1">
        <v>1.9045999999999998</v>
      </c>
      <c r="F109" s="1">
        <f t="shared" si="26"/>
        <v>2221.4492559999994</v>
      </c>
      <c r="H109" s="1">
        <f t="shared" si="27"/>
        <v>1</v>
      </c>
      <c r="I109" s="1">
        <f t="shared" si="40"/>
        <v>4.0197504165908541E-4</v>
      </c>
      <c r="J109" s="1">
        <f t="shared" si="28"/>
        <v>0.8929671572241441</v>
      </c>
      <c r="L109" s="1">
        <f t="shared" si="41"/>
        <v>1</v>
      </c>
      <c r="M109" s="1">
        <f t="shared" si="42"/>
        <v>6.1019253405026888E-5</v>
      </c>
      <c r="N109" s="1">
        <f t="shared" si="43"/>
        <v>3.0229713081368561</v>
      </c>
      <c r="P109" s="7">
        <f t="shared" si="44"/>
        <v>0.22803401154615022</v>
      </c>
      <c r="Q109" s="1">
        <f t="shared" si="45"/>
        <v>2.0098752082954271E-4</v>
      </c>
      <c r="R109" s="1">
        <f t="shared" si="29"/>
        <v>0.44648357861207205</v>
      </c>
      <c r="S109" s="1">
        <f t="shared" si="46"/>
        <v>0.77196598845384978</v>
      </c>
      <c r="T109" s="1">
        <f t="shared" si="47"/>
        <v>3.0509626702513444E-5</v>
      </c>
      <c r="U109" s="1">
        <f t="shared" si="30"/>
        <v>1.5114856540684281</v>
      </c>
      <c r="V109" s="1">
        <f t="shared" si="31"/>
        <v>1.9579692326805</v>
      </c>
      <c r="X109" s="10">
        <f t="shared" si="48"/>
        <v>0.54398940058563638</v>
      </c>
      <c r="Y109" s="6">
        <f t="shared" si="49"/>
        <v>4.5223231129623066E-4</v>
      </c>
      <c r="Z109" s="6">
        <f t="shared" si="32"/>
        <v>1.0046111314681718</v>
      </c>
      <c r="AA109" s="10">
        <f t="shared" si="50"/>
        <v>0.45601059941436367</v>
      </c>
      <c r="AB109" s="6">
        <f t="shared" si="51"/>
        <v>1.6998685937856495E-5</v>
      </c>
      <c r="AC109" s="6">
        <f t="shared" si="33"/>
        <v>0.84213648969255173</v>
      </c>
      <c r="AD109" s="6">
        <f t="shared" si="34"/>
        <v>1.8467476211607234</v>
      </c>
      <c r="AE109" s="6" t="b">
        <f t="shared" si="35"/>
        <v>1</v>
      </c>
      <c r="AF109" s="1">
        <f t="shared" si="36"/>
        <v>9</v>
      </c>
      <c r="AG109" s="9" t="b">
        <f t="shared" si="37"/>
        <v>1</v>
      </c>
      <c r="AH109" s="1" t="b">
        <f t="shared" si="38"/>
        <v>0</v>
      </c>
      <c r="AI109" s="1" t="b">
        <f t="shared" si="39"/>
        <v>0</v>
      </c>
    </row>
    <row r="110" spans="2:35" x14ac:dyDescent="0.25">
      <c r="B110" s="2">
        <v>39752</v>
      </c>
      <c r="C110" s="1">
        <v>968.75</v>
      </c>
      <c r="D110" s="1">
        <v>37256.839999999997</v>
      </c>
      <c r="E110" s="1">
        <v>2.1589999999999998</v>
      </c>
      <c r="F110" s="1">
        <f t="shared" si="26"/>
        <v>2091.53125</v>
      </c>
      <c r="H110" s="1">
        <f t="shared" si="27"/>
        <v>1</v>
      </c>
      <c r="I110" s="1">
        <f t="shared" si="40"/>
        <v>4.0197504165908541E-4</v>
      </c>
      <c r="J110" s="1">
        <f t="shared" si="28"/>
        <v>0.84074336135002903</v>
      </c>
      <c r="L110" s="1">
        <f t="shared" si="41"/>
        <v>1</v>
      </c>
      <c r="M110" s="1">
        <f t="shared" si="42"/>
        <v>6.1019253405026888E-5</v>
      </c>
      <c r="N110" s="1">
        <f t="shared" si="43"/>
        <v>2.2733845610305417</v>
      </c>
      <c r="P110" s="7">
        <f t="shared" si="44"/>
        <v>0.26997714361949821</v>
      </c>
      <c r="Q110" s="1">
        <f t="shared" si="45"/>
        <v>2.0098752082954271E-4</v>
      </c>
      <c r="R110" s="1">
        <f t="shared" si="29"/>
        <v>0.42037168067501451</v>
      </c>
      <c r="S110" s="1">
        <f t="shared" si="46"/>
        <v>0.73002285638050168</v>
      </c>
      <c r="T110" s="1">
        <f t="shared" si="47"/>
        <v>3.0509626702513444E-5</v>
      </c>
      <c r="U110" s="1">
        <f t="shared" si="30"/>
        <v>1.1366922805152708</v>
      </c>
      <c r="V110" s="1">
        <f t="shared" si="31"/>
        <v>1.5570639611902855</v>
      </c>
      <c r="X110" s="10">
        <f t="shared" si="48"/>
        <v>0.55594159810232369</v>
      </c>
      <c r="Y110" s="6">
        <f t="shared" si="49"/>
        <v>4.1566279674693678E-4</v>
      </c>
      <c r="Z110" s="6">
        <f t="shared" si="32"/>
        <v>0.86937172885861658</v>
      </c>
      <c r="AA110" s="10">
        <f t="shared" si="50"/>
        <v>0.4440584018976762</v>
      </c>
      <c r="AB110" s="6">
        <f t="shared" si="51"/>
        <v>1.8638476780679255E-5</v>
      </c>
      <c r="AC110" s="6">
        <f t="shared" si="33"/>
        <v>0.694410747261482</v>
      </c>
      <c r="AD110" s="6">
        <f t="shared" si="34"/>
        <v>1.5637824761200987</v>
      </c>
      <c r="AE110" s="6" t="b">
        <f t="shared" si="35"/>
        <v>1</v>
      </c>
      <c r="AF110" s="1">
        <f t="shared" si="36"/>
        <v>10</v>
      </c>
      <c r="AG110" s="9" t="b">
        <f t="shared" si="37"/>
        <v>0</v>
      </c>
      <c r="AH110" s="1" t="b">
        <f t="shared" si="38"/>
        <v>0</v>
      </c>
      <c r="AI110" s="1" t="b">
        <f t="shared" si="39"/>
        <v>0</v>
      </c>
    </row>
    <row r="111" spans="2:35" x14ac:dyDescent="0.25">
      <c r="B111" s="2">
        <v>39780</v>
      </c>
      <c r="C111" s="1">
        <v>896.24</v>
      </c>
      <c r="D111" s="1">
        <v>36595.870000000003</v>
      </c>
      <c r="E111" s="1">
        <v>2.3063000000000002</v>
      </c>
      <c r="F111" s="1">
        <f t="shared" si="26"/>
        <v>2066.9983120000002</v>
      </c>
      <c r="H111" s="1">
        <f t="shared" si="27"/>
        <v>1</v>
      </c>
      <c r="I111" s="1">
        <f t="shared" si="40"/>
        <v>4.0197504165908541E-4</v>
      </c>
      <c r="J111" s="1">
        <f t="shared" si="28"/>
        <v>0.83088173257545928</v>
      </c>
      <c r="L111" s="1">
        <f t="shared" si="41"/>
        <v>1</v>
      </c>
      <c r="M111" s="1">
        <f t="shared" si="42"/>
        <v>6.1019253405026888E-5</v>
      </c>
      <c r="N111" s="1">
        <f t="shared" si="43"/>
        <v>2.2330526651074214</v>
      </c>
      <c r="P111" s="7">
        <f t="shared" si="44"/>
        <v>0.27118130636341914</v>
      </c>
      <c r="Q111" s="1">
        <f t="shared" si="45"/>
        <v>2.0098752082954271E-4</v>
      </c>
      <c r="R111" s="1">
        <f t="shared" si="29"/>
        <v>0.41544086628772964</v>
      </c>
      <c r="S111" s="1">
        <f t="shared" si="46"/>
        <v>0.72881869363658092</v>
      </c>
      <c r="T111" s="1">
        <f t="shared" si="47"/>
        <v>3.0509626702513444E-5</v>
      </c>
      <c r="U111" s="1">
        <f t="shared" si="30"/>
        <v>1.1165263325537107</v>
      </c>
      <c r="V111" s="1">
        <f t="shared" si="31"/>
        <v>1.5319671988414403</v>
      </c>
      <c r="X111" s="10">
        <f t="shared" si="48"/>
        <v>0.50152528788310891</v>
      </c>
      <c r="Y111" s="6">
        <f t="shared" si="49"/>
        <v>3.7383674667067457E-4</v>
      </c>
      <c r="Z111" s="6">
        <f t="shared" si="32"/>
        <v>0.77271992433185599</v>
      </c>
      <c r="AA111" s="10">
        <f t="shared" si="50"/>
        <v>0.49847471211689115</v>
      </c>
      <c r="AB111" s="6">
        <f t="shared" si="51"/>
        <v>2.0986515175738185E-5</v>
      </c>
      <c r="AC111" s="6">
        <f t="shared" si="33"/>
        <v>0.76801978112434188</v>
      </c>
      <c r="AD111" s="6">
        <f t="shared" si="34"/>
        <v>1.5407397054561978</v>
      </c>
      <c r="AE111" s="6" t="b">
        <f t="shared" si="35"/>
        <v>1</v>
      </c>
      <c r="AF111" s="1">
        <f t="shared" si="36"/>
        <v>11</v>
      </c>
      <c r="AG111" s="9" t="b">
        <f t="shared" si="37"/>
        <v>0</v>
      </c>
      <c r="AH111" s="1" t="b">
        <f t="shared" si="38"/>
        <v>0</v>
      </c>
      <c r="AI111" s="1" t="b">
        <f t="shared" si="39"/>
        <v>0</v>
      </c>
    </row>
    <row r="112" spans="2:35" x14ac:dyDescent="0.25">
      <c r="B112" s="2">
        <v>39813</v>
      </c>
      <c r="C112" s="1">
        <v>903.25</v>
      </c>
      <c r="D112" s="1">
        <v>37550.31</v>
      </c>
      <c r="E112" s="1">
        <v>2.3144999999999998</v>
      </c>
      <c r="F112" s="1">
        <f t="shared" si="26"/>
        <v>2090.5721249999997</v>
      </c>
      <c r="H112" s="1">
        <f t="shared" si="27"/>
        <v>1</v>
      </c>
      <c r="I112" s="1">
        <f t="shared" si="40"/>
        <v>4.0197504165908541E-4</v>
      </c>
      <c r="J112" s="1">
        <f t="shared" si="28"/>
        <v>0.84035781703819756</v>
      </c>
      <c r="L112" s="1">
        <f t="shared" si="41"/>
        <v>1</v>
      </c>
      <c r="M112" s="1">
        <f t="shared" si="42"/>
        <v>6.1019253405026888E-5</v>
      </c>
      <c r="N112" s="1">
        <f t="shared" si="43"/>
        <v>2.2912918813273149</v>
      </c>
      <c r="P112" s="7">
        <f t="shared" si="44"/>
        <v>0.26834349240172095</v>
      </c>
      <c r="Q112" s="1">
        <f t="shared" si="45"/>
        <v>2.0098752082954271E-4</v>
      </c>
      <c r="R112" s="1">
        <f t="shared" si="29"/>
        <v>0.42017890851909878</v>
      </c>
      <c r="S112" s="1">
        <f t="shared" si="46"/>
        <v>0.73165650759827905</v>
      </c>
      <c r="T112" s="1">
        <f t="shared" si="47"/>
        <v>3.0509626702513444E-5</v>
      </c>
      <c r="U112" s="1">
        <f t="shared" si="30"/>
        <v>1.1456459406636574</v>
      </c>
      <c r="V112" s="1">
        <f t="shared" si="31"/>
        <v>1.5658248491827562</v>
      </c>
      <c r="X112" s="10">
        <f t="shared" si="48"/>
        <v>0.49639857907187235</v>
      </c>
      <c r="Y112" s="6">
        <f t="shared" si="49"/>
        <v>3.7269979769973747E-4</v>
      </c>
      <c r="Z112" s="6">
        <f t="shared" si="32"/>
        <v>0.77915580806421014</v>
      </c>
      <c r="AA112" s="10">
        <f t="shared" si="50"/>
        <v>0.50360142092812754</v>
      </c>
      <c r="AB112" s="6">
        <f t="shared" si="51"/>
        <v>2.1050732028726159E-5</v>
      </c>
      <c r="AC112" s="6">
        <f t="shared" si="33"/>
        <v>0.79046151340559612</v>
      </c>
      <c r="AD112" s="6">
        <f t="shared" si="34"/>
        <v>1.5696173214698064</v>
      </c>
      <c r="AE112" s="6" t="b">
        <f t="shared" si="35"/>
        <v>1</v>
      </c>
      <c r="AF112" s="1">
        <f t="shared" si="36"/>
        <v>12</v>
      </c>
      <c r="AG112" s="9" t="b">
        <f t="shared" si="37"/>
        <v>1</v>
      </c>
      <c r="AH112" s="1" t="b">
        <f t="shared" si="38"/>
        <v>1</v>
      </c>
      <c r="AI112" s="1" t="b">
        <f t="shared" si="39"/>
        <v>1</v>
      </c>
    </row>
    <row r="113" spans="2:35" x14ac:dyDescent="0.25">
      <c r="B113" s="2">
        <v>39843</v>
      </c>
      <c r="C113" s="1">
        <v>825.88</v>
      </c>
      <c r="D113" s="1">
        <v>39300.79</v>
      </c>
      <c r="E113" s="1">
        <v>2.323</v>
      </c>
      <c r="F113" s="1">
        <f t="shared" si="26"/>
        <v>1918.5192399999999</v>
      </c>
      <c r="H113" s="1">
        <f t="shared" si="27"/>
        <v>1</v>
      </c>
      <c r="I113" s="1">
        <f t="shared" si="40"/>
        <v>4.0197504165908541E-4</v>
      </c>
      <c r="J113" s="1">
        <f t="shared" si="28"/>
        <v>0.77119685142275685</v>
      </c>
      <c r="L113" s="1">
        <f t="shared" si="41"/>
        <v>1</v>
      </c>
      <c r="M113" s="1">
        <f t="shared" si="42"/>
        <v>6.1019253405026888E-5</v>
      </c>
      <c r="N113" s="1">
        <f t="shared" si="43"/>
        <v>2.3981048640277467</v>
      </c>
      <c r="P113" s="7">
        <f t="shared" si="44"/>
        <v>0.24333336509526177</v>
      </c>
      <c r="Q113" s="1">
        <f t="shared" si="45"/>
        <v>2.0098752082954271E-4</v>
      </c>
      <c r="R113" s="1">
        <f t="shared" si="29"/>
        <v>0.38559842571137842</v>
      </c>
      <c r="S113" s="1">
        <f t="shared" si="46"/>
        <v>0.75666663490473818</v>
      </c>
      <c r="T113" s="1">
        <f t="shared" si="47"/>
        <v>3.0509626702513444E-5</v>
      </c>
      <c r="U113" s="1">
        <f t="shared" si="30"/>
        <v>1.1990524320138733</v>
      </c>
      <c r="V113" s="1">
        <f t="shared" si="31"/>
        <v>1.5846508577252518</v>
      </c>
      <c r="X113" s="10">
        <f t="shared" si="48"/>
        <v>0.46718545984020954</v>
      </c>
      <c r="Y113" s="6">
        <f t="shared" si="49"/>
        <v>3.7540377169953095E-4</v>
      </c>
      <c r="Z113" s="6">
        <f t="shared" si="32"/>
        <v>0.72021935877411758</v>
      </c>
      <c r="AA113" s="10">
        <f t="shared" si="50"/>
        <v>0.53281454015979046</v>
      </c>
      <c r="AB113" s="6">
        <f t="shared" si="51"/>
        <v>2.0900191256341246E-5</v>
      </c>
      <c r="AC113" s="6">
        <f t="shared" si="33"/>
        <v>0.82139402752530344</v>
      </c>
      <c r="AD113" s="6">
        <f t="shared" si="34"/>
        <v>1.541613386299421</v>
      </c>
      <c r="AE113" s="6" t="b">
        <f t="shared" si="35"/>
        <v>1</v>
      </c>
      <c r="AF113" s="1">
        <f t="shared" si="36"/>
        <v>1</v>
      </c>
      <c r="AG113" s="9" t="b">
        <f t="shared" si="37"/>
        <v>0</v>
      </c>
      <c r="AH113" s="1" t="b">
        <f t="shared" si="38"/>
        <v>0</v>
      </c>
      <c r="AI113" s="1" t="b">
        <f t="shared" si="39"/>
        <v>0</v>
      </c>
    </row>
    <row r="114" spans="2:35" x14ac:dyDescent="0.25">
      <c r="B114" s="2">
        <v>39871</v>
      </c>
      <c r="C114" s="1">
        <v>735.09</v>
      </c>
      <c r="D114" s="1">
        <v>38183.31</v>
      </c>
      <c r="E114" s="1">
        <v>2.3866000000000001</v>
      </c>
      <c r="F114" s="1">
        <f t="shared" si="26"/>
        <v>1754.3657940000001</v>
      </c>
      <c r="H114" s="1">
        <f t="shared" si="27"/>
        <v>1</v>
      </c>
      <c r="I114" s="1">
        <f t="shared" si="40"/>
        <v>4.0197504165908541E-4</v>
      </c>
      <c r="J114" s="1">
        <f t="shared" si="28"/>
        <v>0.70521126312842453</v>
      </c>
      <c r="L114" s="1">
        <f t="shared" si="41"/>
        <v>1</v>
      </c>
      <c r="M114" s="1">
        <f t="shared" si="42"/>
        <v>6.1019253405026888E-5</v>
      </c>
      <c r="N114" s="1">
        <f t="shared" si="43"/>
        <v>2.3299170687326969</v>
      </c>
      <c r="P114" s="7">
        <f t="shared" si="44"/>
        <v>0.23234973484498214</v>
      </c>
      <c r="Q114" s="1">
        <f t="shared" si="45"/>
        <v>2.0098752082954271E-4</v>
      </c>
      <c r="R114" s="1">
        <f t="shared" si="29"/>
        <v>0.35260563156421226</v>
      </c>
      <c r="S114" s="1">
        <f t="shared" si="46"/>
        <v>0.76765026515501777</v>
      </c>
      <c r="T114" s="1">
        <f t="shared" si="47"/>
        <v>3.0509626702513444E-5</v>
      </c>
      <c r="U114" s="1">
        <f t="shared" si="30"/>
        <v>1.1649585343663484</v>
      </c>
      <c r="V114" s="1">
        <f t="shared" si="31"/>
        <v>1.5175641659305608</v>
      </c>
      <c r="X114" s="10">
        <f t="shared" si="48"/>
        <v>0.4848546028453653</v>
      </c>
      <c r="Y114" s="6">
        <f t="shared" si="49"/>
        <v>4.0177167738474729E-4</v>
      </c>
      <c r="Z114" s="6">
        <f t="shared" si="32"/>
        <v>0.70485448780180404</v>
      </c>
      <c r="AA114" s="10">
        <f t="shared" si="50"/>
        <v>0.51514539715463459</v>
      </c>
      <c r="AB114" s="6">
        <f t="shared" si="51"/>
        <v>1.9613007604928819E-5</v>
      </c>
      <c r="AC114" s="6">
        <f t="shared" si="33"/>
        <v>0.74888954941135455</v>
      </c>
      <c r="AD114" s="6">
        <f t="shared" si="34"/>
        <v>1.4537440372131587</v>
      </c>
      <c r="AE114" s="6" t="b">
        <f t="shared" si="35"/>
        <v>1</v>
      </c>
      <c r="AF114" s="1">
        <f t="shared" si="36"/>
        <v>2</v>
      </c>
      <c r="AG114" s="9" t="b">
        <f t="shared" si="37"/>
        <v>0</v>
      </c>
      <c r="AH114" s="1" t="b">
        <f t="shared" si="38"/>
        <v>0</v>
      </c>
      <c r="AI114" s="1" t="b">
        <f t="shared" si="39"/>
        <v>0</v>
      </c>
    </row>
    <row r="115" spans="2:35" x14ac:dyDescent="0.25">
      <c r="B115" s="2">
        <v>39903</v>
      </c>
      <c r="C115" s="1">
        <v>797.87</v>
      </c>
      <c r="D115" s="1">
        <v>40925.870000000003</v>
      </c>
      <c r="E115" s="1">
        <v>2.3228</v>
      </c>
      <c r="F115" s="1">
        <f t="shared" si="26"/>
        <v>1853.292436</v>
      </c>
      <c r="H115" s="1">
        <f t="shared" si="27"/>
        <v>1</v>
      </c>
      <c r="I115" s="1">
        <f t="shared" si="40"/>
        <v>4.0197504165908541E-4</v>
      </c>
      <c r="J115" s="1">
        <f t="shared" si="28"/>
        <v>0.74497730416756791</v>
      </c>
      <c r="L115" s="1">
        <f t="shared" si="41"/>
        <v>1</v>
      </c>
      <c r="M115" s="1">
        <f t="shared" si="42"/>
        <v>6.1019253405026888E-5</v>
      </c>
      <c r="N115" s="1">
        <f t="shared" si="43"/>
        <v>2.4972660323511877</v>
      </c>
      <c r="P115" s="7">
        <f t="shared" si="44"/>
        <v>0.22977217526413701</v>
      </c>
      <c r="Q115" s="1">
        <f t="shared" si="45"/>
        <v>2.0098752082954271E-4</v>
      </c>
      <c r="R115" s="1">
        <f t="shared" si="29"/>
        <v>0.37248865208378396</v>
      </c>
      <c r="S115" s="1">
        <f t="shared" si="46"/>
        <v>0.77022782473586293</v>
      </c>
      <c r="T115" s="1">
        <f t="shared" si="47"/>
        <v>3.0509626702513444E-5</v>
      </c>
      <c r="U115" s="1">
        <f t="shared" si="30"/>
        <v>1.2486330161755939</v>
      </c>
      <c r="V115" s="1">
        <f t="shared" si="31"/>
        <v>1.6211216682593779</v>
      </c>
      <c r="X115" s="10">
        <f t="shared" si="48"/>
        <v>0.49637317848346463</v>
      </c>
      <c r="Y115" s="6">
        <f t="shared" si="49"/>
        <v>4.1432181423766367E-4</v>
      </c>
      <c r="Z115" s="6">
        <f t="shared" si="32"/>
        <v>0.76785948439645912</v>
      </c>
      <c r="AA115" s="10">
        <f t="shared" si="50"/>
        <v>0.50362682151653537</v>
      </c>
      <c r="AB115" s="6">
        <f t="shared" si="51"/>
        <v>1.9036380518257307E-5</v>
      </c>
      <c r="AC115" s="6">
        <f t="shared" si="33"/>
        <v>0.77908043436073127</v>
      </c>
      <c r="AD115" s="6">
        <f t="shared" si="34"/>
        <v>1.5469399187571904</v>
      </c>
      <c r="AE115" s="6" t="b">
        <f t="shared" si="35"/>
        <v>1</v>
      </c>
      <c r="AF115" s="1">
        <f t="shared" si="36"/>
        <v>3</v>
      </c>
      <c r="AG115" s="9" t="b">
        <f t="shared" si="37"/>
        <v>1</v>
      </c>
      <c r="AH115" s="1" t="b">
        <f t="shared" si="38"/>
        <v>0</v>
      </c>
      <c r="AI115" s="1" t="b">
        <f t="shared" si="39"/>
        <v>0</v>
      </c>
    </row>
    <row r="116" spans="2:35" x14ac:dyDescent="0.25">
      <c r="B116" s="2">
        <v>39933</v>
      </c>
      <c r="C116" s="1">
        <v>872.81</v>
      </c>
      <c r="D116" s="1">
        <v>47289.53</v>
      </c>
      <c r="E116" s="1">
        <v>2.1903999999999999</v>
      </c>
      <c r="F116" s="1">
        <f t="shared" si="26"/>
        <v>1911.8030239999998</v>
      </c>
      <c r="H116" s="1">
        <f t="shared" si="27"/>
        <v>1</v>
      </c>
      <c r="I116" s="1">
        <f t="shared" si="40"/>
        <v>4.0197504165908541E-4</v>
      </c>
      <c r="J116" s="1">
        <f t="shared" si="28"/>
        <v>0.76849710021636541</v>
      </c>
      <c r="L116" s="1">
        <f t="shared" si="41"/>
        <v>1</v>
      </c>
      <c r="M116" s="1">
        <f t="shared" si="42"/>
        <v>6.1019253405026888E-5</v>
      </c>
      <c r="N116" s="1">
        <f t="shared" si="43"/>
        <v>2.8855718144746212</v>
      </c>
      <c r="P116" s="7">
        <f t="shared" si="44"/>
        <v>0.21031270021390794</v>
      </c>
      <c r="Q116" s="1">
        <f t="shared" si="45"/>
        <v>2.0098752082954271E-4</v>
      </c>
      <c r="R116" s="1">
        <f t="shared" si="29"/>
        <v>0.38424855010818271</v>
      </c>
      <c r="S116" s="1">
        <f t="shared" si="46"/>
        <v>0.78968729978609209</v>
      </c>
      <c r="T116" s="1">
        <f t="shared" si="47"/>
        <v>3.0509626702513444E-5</v>
      </c>
      <c r="U116" s="1">
        <f t="shared" si="30"/>
        <v>1.4427859072373106</v>
      </c>
      <c r="V116" s="1">
        <f t="shared" si="31"/>
        <v>1.8270344573454933</v>
      </c>
      <c r="X116" s="10">
        <f t="shared" si="48"/>
        <v>0.47166950145840592</v>
      </c>
      <c r="Y116" s="6">
        <f t="shared" si="49"/>
        <v>4.1734911574343428E-4</v>
      </c>
      <c r="Z116" s="6">
        <f t="shared" si="32"/>
        <v>0.79788930154202353</v>
      </c>
      <c r="AA116" s="10">
        <f t="shared" si="50"/>
        <v>0.5283304985415942</v>
      </c>
      <c r="AB116" s="6">
        <f t="shared" si="51"/>
        <v>1.8899291801948137E-5</v>
      </c>
      <c r="AC116" s="6">
        <f t="shared" si="33"/>
        <v>0.89373862664698045</v>
      </c>
      <c r="AD116" s="6">
        <f t="shared" si="34"/>
        <v>1.6916279281890039</v>
      </c>
      <c r="AE116" s="6" t="b">
        <f t="shared" si="35"/>
        <v>1</v>
      </c>
      <c r="AF116" s="1">
        <f t="shared" si="36"/>
        <v>4</v>
      </c>
      <c r="AG116" s="9" t="b">
        <f t="shared" si="37"/>
        <v>0</v>
      </c>
      <c r="AH116" s="1" t="b">
        <f t="shared" si="38"/>
        <v>1</v>
      </c>
      <c r="AI116" s="1" t="b">
        <f t="shared" si="39"/>
        <v>0</v>
      </c>
    </row>
    <row r="117" spans="2:35" x14ac:dyDescent="0.25">
      <c r="B117" s="2">
        <v>39962</v>
      </c>
      <c r="C117" s="1">
        <v>919.14</v>
      </c>
      <c r="D117" s="1">
        <v>53197.73</v>
      </c>
      <c r="E117" s="1">
        <v>1.9702</v>
      </c>
      <c r="F117" s="1">
        <f t="shared" si="26"/>
        <v>1810.8896279999999</v>
      </c>
      <c r="H117" s="1">
        <f t="shared" si="27"/>
        <v>1</v>
      </c>
      <c r="I117" s="1">
        <f t="shared" si="40"/>
        <v>4.0197504165908541E-4</v>
      </c>
      <c r="J117" s="1">
        <f t="shared" si="28"/>
        <v>0.72793243365530569</v>
      </c>
      <c r="L117" s="1">
        <f t="shared" si="41"/>
        <v>1</v>
      </c>
      <c r="M117" s="1">
        <f t="shared" si="42"/>
        <v>6.1019253405026888E-5</v>
      </c>
      <c r="N117" s="1">
        <f t="shared" si="43"/>
        <v>3.2460857674422012</v>
      </c>
      <c r="P117" s="7">
        <f t="shared" si="44"/>
        <v>0.18317289876887635</v>
      </c>
      <c r="Q117" s="1">
        <f t="shared" si="45"/>
        <v>2.0098752082954271E-4</v>
      </c>
      <c r="R117" s="1">
        <f t="shared" si="29"/>
        <v>0.36396621682765284</v>
      </c>
      <c r="S117" s="1">
        <f t="shared" si="46"/>
        <v>0.81682710123112368</v>
      </c>
      <c r="T117" s="1">
        <f t="shared" si="47"/>
        <v>3.0509626702513444E-5</v>
      </c>
      <c r="U117" s="1">
        <f t="shared" si="30"/>
        <v>1.6230428837211006</v>
      </c>
      <c r="V117" s="1">
        <f t="shared" si="31"/>
        <v>1.9870091005487533</v>
      </c>
      <c r="X117" s="10">
        <f t="shared" si="48"/>
        <v>0.45711677329126349</v>
      </c>
      <c r="Y117" s="6">
        <f t="shared" si="49"/>
        <v>4.4241689832921928E-4</v>
      </c>
      <c r="Z117" s="6">
        <f t="shared" si="32"/>
        <v>0.80116817243631366</v>
      </c>
      <c r="AA117" s="10">
        <f t="shared" si="50"/>
        <v>0.54288322670873645</v>
      </c>
      <c r="AB117" s="6">
        <f t="shared" si="51"/>
        <v>1.7885861079492691E-5</v>
      </c>
      <c r="AC117" s="6">
        <f t="shared" si="33"/>
        <v>0.95148720852436075</v>
      </c>
      <c r="AD117" s="6">
        <f t="shared" si="34"/>
        <v>1.7526553809606744</v>
      </c>
      <c r="AE117" s="6" t="b">
        <f t="shared" si="35"/>
        <v>1</v>
      </c>
      <c r="AF117" s="1">
        <f t="shared" si="36"/>
        <v>5</v>
      </c>
      <c r="AG117" s="9" t="b">
        <f t="shared" si="37"/>
        <v>0</v>
      </c>
      <c r="AH117" s="1" t="b">
        <f t="shared" si="38"/>
        <v>0</v>
      </c>
      <c r="AI117" s="1" t="b">
        <f t="shared" si="39"/>
        <v>0</v>
      </c>
    </row>
    <row r="118" spans="2:35" x14ac:dyDescent="0.25">
      <c r="B118" s="2">
        <v>39994</v>
      </c>
      <c r="C118" s="1">
        <v>919.32</v>
      </c>
      <c r="D118" s="1">
        <v>51465.46</v>
      </c>
      <c r="E118" s="1">
        <v>1.9518</v>
      </c>
      <c r="F118" s="1">
        <f t="shared" si="26"/>
        <v>1794.3287760000001</v>
      </c>
      <c r="H118" s="1">
        <f t="shared" si="27"/>
        <v>1</v>
      </c>
      <c r="I118" s="1">
        <f t="shared" si="40"/>
        <v>4.0197504165908541E-4</v>
      </c>
      <c r="J118" s="1">
        <f t="shared" si="28"/>
        <v>0.72127538448269579</v>
      </c>
      <c r="L118" s="1">
        <f t="shared" si="41"/>
        <v>1</v>
      </c>
      <c r="M118" s="1">
        <f t="shared" si="42"/>
        <v>6.1019253405026888E-5</v>
      </c>
      <c r="N118" s="1">
        <f t="shared" si="43"/>
        <v>3.140383945346275</v>
      </c>
      <c r="P118" s="7">
        <f t="shared" si="44"/>
        <v>0.1867786158430087</v>
      </c>
      <c r="Q118" s="1">
        <f t="shared" si="45"/>
        <v>2.0098752082954271E-4</v>
      </c>
      <c r="R118" s="1">
        <f t="shared" si="29"/>
        <v>0.3606376922413479</v>
      </c>
      <c r="S118" s="1">
        <f t="shared" si="46"/>
        <v>0.8132213841569913</v>
      </c>
      <c r="T118" s="1">
        <f t="shared" si="47"/>
        <v>3.0509626702513444E-5</v>
      </c>
      <c r="U118" s="1">
        <f t="shared" si="30"/>
        <v>1.5701919726731375</v>
      </c>
      <c r="V118" s="1">
        <f t="shared" si="31"/>
        <v>1.9308296649144854</v>
      </c>
      <c r="X118" s="10">
        <f t="shared" si="48"/>
        <v>0.50597911561301656</v>
      </c>
      <c r="Y118" s="6">
        <f t="shared" si="49"/>
        <v>4.8392109432322469E-4</v>
      </c>
      <c r="Z118" s="6">
        <f t="shared" si="32"/>
        <v>0.86831354485757228</v>
      </c>
      <c r="AA118" s="10">
        <f t="shared" si="50"/>
        <v>0.49402088438698338</v>
      </c>
      <c r="AB118" s="6">
        <f t="shared" si="51"/>
        <v>1.6473027899505056E-5</v>
      </c>
      <c r="AC118" s="6">
        <f t="shared" si="33"/>
        <v>0.84779195844086153</v>
      </c>
      <c r="AD118" s="6">
        <f t="shared" si="34"/>
        <v>1.7161055032984338</v>
      </c>
      <c r="AE118" s="6" t="b">
        <f t="shared" si="35"/>
        <v>1</v>
      </c>
      <c r="AF118" s="1">
        <f t="shared" si="36"/>
        <v>6</v>
      </c>
      <c r="AG118" s="9" t="b">
        <f t="shared" si="37"/>
        <v>1</v>
      </c>
      <c r="AH118" s="1" t="b">
        <f t="shared" si="38"/>
        <v>0</v>
      </c>
      <c r="AI118" s="1" t="b">
        <f t="shared" si="39"/>
        <v>1</v>
      </c>
    </row>
    <row r="119" spans="2:35" x14ac:dyDescent="0.25">
      <c r="B119" s="2">
        <v>40025</v>
      </c>
      <c r="C119" s="1">
        <v>987.48</v>
      </c>
      <c r="D119" s="1">
        <v>54765.72</v>
      </c>
      <c r="E119" s="1">
        <v>1.8651</v>
      </c>
      <c r="F119" s="1">
        <f t="shared" si="26"/>
        <v>1841.7489479999999</v>
      </c>
      <c r="H119" s="1">
        <f t="shared" si="27"/>
        <v>1</v>
      </c>
      <c r="I119" s="1">
        <f t="shared" si="40"/>
        <v>4.0197504165908541E-4</v>
      </c>
      <c r="J119" s="1">
        <f t="shared" si="28"/>
        <v>0.74033711009787673</v>
      </c>
      <c r="L119" s="1">
        <f t="shared" si="41"/>
        <v>1</v>
      </c>
      <c r="M119" s="1">
        <f t="shared" si="42"/>
        <v>6.1019253405026888E-5</v>
      </c>
      <c r="N119" s="1">
        <f t="shared" si="43"/>
        <v>3.3417633465887491</v>
      </c>
      <c r="P119" s="7">
        <f t="shared" si="44"/>
        <v>0.18136180575497063</v>
      </c>
      <c r="Q119" s="1">
        <f t="shared" si="45"/>
        <v>2.0098752082954271E-4</v>
      </c>
      <c r="R119" s="1">
        <f t="shared" si="29"/>
        <v>0.37016855504893836</v>
      </c>
      <c r="S119" s="1">
        <f t="shared" si="46"/>
        <v>0.81863819424502937</v>
      </c>
      <c r="T119" s="1">
        <f t="shared" si="47"/>
        <v>3.0509626702513444E-5</v>
      </c>
      <c r="U119" s="1">
        <f t="shared" si="30"/>
        <v>1.6708816732943745</v>
      </c>
      <c r="V119" s="1">
        <f t="shared" si="31"/>
        <v>2.041050228343313</v>
      </c>
      <c r="X119" s="10">
        <f t="shared" si="48"/>
        <v>0.49098374661745353</v>
      </c>
      <c r="Y119" s="6">
        <f t="shared" si="49"/>
        <v>4.7820263662160477E-4</v>
      </c>
      <c r="Z119" s="6">
        <f t="shared" si="32"/>
        <v>0.88072920292866685</v>
      </c>
      <c r="AA119" s="10">
        <f t="shared" si="50"/>
        <v>0.50901625338254641</v>
      </c>
      <c r="AB119" s="6">
        <f t="shared" si="51"/>
        <v>1.6672400317595857E-5</v>
      </c>
      <c r="AC119" s="6">
        <f t="shared" si="33"/>
        <v>0.91307600752136586</v>
      </c>
      <c r="AD119" s="6">
        <f t="shared" si="34"/>
        <v>1.7938052104500328</v>
      </c>
      <c r="AE119" s="6" t="b">
        <f t="shared" si="35"/>
        <v>1</v>
      </c>
      <c r="AF119" s="1">
        <f t="shared" si="36"/>
        <v>7</v>
      </c>
      <c r="AG119" s="9" t="b">
        <f t="shared" si="37"/>
        <v>0</v>
      </c>
      <c r="AH119" s="1" t="b">
        <f t="shared" si="38"/>
        <v>0</v>
      </c>
      <c r="AI119" s="1" t="b">
        <f t="shared" si="39"/>
        <v>0</v>
      </c>
    </row>
    <row r="120" spans="2:35" x14ac:dyDescent="0.25">
      <c r="B120" s="2">
        <v>40056</v>
      </c>
      <c r="C120" s="1">
        <v>1020.62</v>
      </c>
      <c r="D120" s="1">
        <v>56488.98</v>
      </c>
      <c r="E120" s="1">
        <v>1.8803999999999998</v>
      </c>
      <c r="F120" s="1">
        <f t="shared" si="26"/>
        <v>1919.1738479999999</v>
      </c>
      <c r="H120" s="1">
        <f t="shared" si="27"/>
        <v>1</v>
      </c>
      <c r="I120" s="1">
        <f t="shared" si="40"/>
        <v>4.0197504165908541E-4</v>
      </c>
      <c r="J120" s="1">
        <f t="shared" si="28"/>
        <v>0.77145998750082723</v>
      </c>
      <c r="L120" s="1">
        <f t="shared" si="41"/>
        <v>1</v>
      </c>
      <c r="M120" s="1">
        <f t="shared" si="42"/>
        <v>6.1019253405026888E-5</v>
      </c>
      <c r="N120" s="1">
        <f t="shared" si="43"/>
        <v>3.4469153852114958</v>
      </c>
      <c r="P120" s="7">
        <f t="shared" si="44"/>
        <v>0.18288082954665916</v>
      </c>
      <c r="Q120" s="1">
        <f t="shared" si="45"/>
        <v>2.0098752082954271E-4</v>
      </c>
      <c r="R120" s="1">
        <f t="shared" si="29"/>
        <v>0.38572999375041361</v>
      </c>
      <c r="S120" s="1">
        <f t="shared" si="46"/>
        <v>0.81711917045334082</v>
      </c>
      <c r="T120" s="1">
        <f t="shared" si="47"/>
        <v>3.0509626702513444E-5</v>
      </c>
      <c r="U120" s="1">
        <f t="shared" si="30"/>
        <v>1.7234576926057479</v>
      </c>
      <c r="V120" s="1">
        <f t="shared" si="31"/>
        <v>2.1091876863561616</v>
      </c>
      <c r="X120" s="10">
        <f t="shared" si="48"/>
        <v>0.50254948951592637</v>
      </c>
      <c r="Y120" s="6">
        <f t="shared" si="49"/>
        <v>4.8698418218128198E-4</v>
      </c>
      <c r="Z120" s="6">
        <f t="shared" si="32"/>
        <v>0.9346073068319839</v>
      </c>
      <c r="AA120" s="10">
        <f t="shared" si="50"/>
        <v>0.49745051048407352</v>
      </c>
      <c r="AB120" s="6">
        <f t="shared" si="51"/>
        <v>1.637708050263954E-5</v>
      </c>
      <c r="AC120" s="6">
        <f t="shared" si="33"/>
        <v>0.92512457297199502</v>
      </c>
      <c r="AD120" s="6">
        <f t="shared" si="34"/>
        <v>1.859731879803979</v>
      </c>
      <c r="AE120" s="6" t="b">
        <f t="shared" si="35"/>
        <v>1</v>
      </c>
      <c r="AF120" s="1">
        <f t="shared" si="36"/>
        <v>8</v>
      </c>
      <c r="AG120" s="9" t="b">
        <f t="shared" si="37"/>
        <v>0</v>
      </c>
      <c r="AH120" s="1" t="b">
        <f t="shared" si="38"/>
        <v>1</v>
      </c>
      <c r="AI120" s="1" t="b">
        <f t="shared" si="39"/>
        <v>0</v>
      </c>
    </row>
    <row r="121" spans="2:35" x14ac:dyDescent="0.25">
      <c r="B121" s="2">
        <v>40086</v>
      </c>
      <c r="C121" s="1">
        <v>1057.08</v>
      </c>
      <c r="D121" s="1">
        <v>61517.89</v>
      </c>
      <c r="E121" s="1">
        <v>1.7669999999999999</v>
      </c>
      <c r="F121" s="1">
        <f t="shared" si="26"/>
        <v>1867.8603599999997</v>
      </c>
      <c r="H121" s="1">
        <f t="shared" si="27"/>
        <v>1</v>
      </c>
      <c r="I121" s="1">
        <f t="shared" si="40"/>
        <v>4.0197504165908541E-4</v>
      </c>
      <c r="J121" s="1">
        <f t="shared" si="28"/>
        <v>0.7508332460243542</v>
      </c>
      <c r="L121" s="1">
        <f t="shared" si="41"/>
        <v>1</v>
      </c>
      <c r="M121" s="1">
        <f t="shared" si="42"/>
        <v>6.1019253405026888E-5</v>
      </c>
      <c r="N121" s="1">
        <f t="shared" si="43"/>
        <v>3.7537757188525696</v>
      </c>
      <c r="P121" s="7">
        <f t="shared" si="44"/>
        <v>0.16668111524856158</v>
      </c>
      <c r="Q121" s="1">
        <f t="shared" si="45"/>
        <v>2.0098752082954271E-4</v>
      </c>
      <c r="R121" s="1">
        <f t="shared" si="29"/>
        <v>0.3754166230121771</v>
      </c>
      <c r="S121" s="1">
        <f t="shared" si="46"/>
        <v>0.83331888475143845</v>
      </c>
      <c r="T121" s="1">
        <f t="shared" si="47"/>
        <v>3.0509626702513444E-5</v>
      </c>
      <c r="U121" s="1">
        <f t="shared" si="30"/>
        <v>1.8768878594262848</v>
      </c>
      <c r="V121" s="1">
        <f t="shared" si="31"/>
        <v>2.2523044824384617</v>
      </c>
      <c r="X121" s="10">
        <f t="shared" si="48"/>
        <v>0.47193361521157356</v>
      </c>
      <c r="Y121" s="6">
        <f t="shared" si="49"/>
        <v>4.8451365720255979E-4</v>
      </c>
      <c r="Z121" s="6">
        <f t="shared" si="32"/>
        <v>0.90500385416728979</v>
      </c>
      <c r="AA121" s="10">
        <f t="shared" si="50"/>
        <v>0.52806638478842649</v>
      </c>
      <c r="AB121" s="6">
        <f t="shared" si="51"/>
        <v>1.6461014872316503E-5</v>
      </c>
      <c r="AC121" s="6">
        <f t="shared" si="33"/>
        <v>1.0126469022035307</v>
      </c>
      <c r="AD121" s="6">
        <f t="shared" si="34"/>
        <v>1.9176507563708205</v>
      </c>
      <c r="AE121" s="6" t="b">
        <f t="shared" si="35"/>
        <v>1</v>
      </c>
      <c r="AF121" s="1">
        <f t="shared" si="36"/>
        <v>9</v>
      </c>
      <c r="AG121" s="9" t="b">
        <f t="shared" si="37"/>
        <v>1</v>
      </c>
      <c r="AH121" s="1" t="b">
        <f t="shared" si="38"/>
        <v>0</v>
      </c>
      <c r="AI121" s="1" t="b">
        <f t="shared" si="39"/>
        <v>0</v>
      </c>
    </row>
    <row r="122" spans="2:35" x14ac:dyDescent="0.25">
      <c r="B122" s="2">
        <v>40116</v>
      </c>
      <c r="C122" s="1">
        <v>1036.19</v>
      </c>
      <c r="D122" s="1">
        <v>61545.5</v>
      </c>
      <c r="E122" s="1">
        <v>1.7612000000000001</v>
      </c>
      <c r="F122" s="1">
        <f t="shared" si="26"/>
        <v>1824.9378280000003</v>
      </c>
      <c r="H122" s="1">
        <f t="shared" si="27"/>
        <v>1</v>
      </c>
      <c r="I122" s="1">
        <f t="shared" si="40"/>
        <v>4.0197504165908541E-4</v>
      </c>
      <c r="J122" s="1">
        <f t="shared" si="28"/>
        <v>0.73357945943554093</v>
      </c>
      <c r="L122" s="1">
        <f t="shared" si="41"/>
        <v>1</v>
      </c>
      <c r="M122" s="1">
        <f t="shared" si="42"/>
        <v>6.1019253405026888E-5</v>
      </c>
      <c r="N122" s="1">
        <f t="shared" si="43"/>
        <v>3.7554604604390822</v>
      </c>
      <c r="P122" s="7">
        <f t="shared" si="44"/>
        <v>0.16341566850134617</v>
      </c>
      <c r="Q122" s="1">
        <f t="shared" si="45"/>
        <v>2.0098752082954271E-4</v>
      </c>
      <c r="R122" s="1">
        <f t="shared" si="29"/>
        <v>0.36678972971777046</v>
      </c>
      <c r="S122" s="1">
        <f t="shared" si="46"/>
        <v>0.83658433149865397</v>
      </c>
      <c r="T122" s="1">
        <f t="shared" si="47"/>
        <v>3.0509626702513444E-5</v>
      </c>
      <c r="U122" s="1">
        <f t="shared" si="30"/>
        <v>1.8777302302195411</v>
      </c>
      <c r="V122" s="1">
        <f t="shared" si="31"/>
        <v>2.2445199599373113</v>
      </c>
      <c r="X122" s="10">
        <f t="shared" si="48"/>
        <v>0.49407618331503328</v>
      </c>
      <c r="Y122" s="6">
        <f t="shared" si="49"/>
        <v>5.1332819022157012E-4</v>
      </c>
      <c r="Z122" s="6">
        <f t="shared" si="32"/>
        <v>0.93679203251412313</v>
      </c>
      <c r="AA122" s="10">
        <f t="shared" si="50"/>
        <v>0.50592381668496667</v>
      </c>
      <c r="AB122" s="6">
        <f t="shared" si="51"/>
        <v>1.5586122641485434E-5</v>
      </c>
      <c r="AC122" s="6">
        <f t="shared" si="33"/>
        <v>0.95925571103154172</v>
      </c>
      <c r="AD122" s="6">
        <f t="shared" si="34"/>
        <v>1.8960477435456649</v>
      </c>
      <c r="AE122" s="6" t="b">
        <f t="shared" si="35"/>
        <v>1</v>
      </c>
      <c r="AF122" s="1">
        <f t="shared" si="36"/>
        <v>10</v>
      </c>
      <c r="AG122" s="9" t="b">
        <f t="shared" si="37"/>
        <v>0</v>
      </c>
      <c r="AH122" s="1" t="b">
        <f t="shared" si="38"/>
        <v>0</v>
      </c>
      <c r="AI122" s="1" t="b">
        <f t="shared" si="39"/>
        <v>0</v>
      </c>
    </row>
    <row r="123" spans="2:35" x14ac:dyDescent="0.25">
      <c r="B123" s="2">
        <v>40147</v>
      </c>
      <c r="C123" s="1">
        <v>1095.6300000000001</v>
      </c>
      <c r="D123" s="1">
        <v>67044.44</v>
      </c>
      <c r="E123" s="1">
        <v>1.7557</v>
      </c>
      <c r="F123" s="1">
        <f t="shared" si="26"/>
        <v>1923.5975910000002</v>
      </c>
      <c r="H123" s="1">
        <f t="shared" si="27"/>
        <v>1</v>
      </c>
      <c r="I123" s="1">
        <f t="shared" si="40"/>
        <v>4.0197504165908541E-4</v>
      </c>
      <c r="J123" s="1">
        <f t="shared" si="28"/>
        <v>0.77323822177754142</v>
      </c>
      <c r="L123" s="1">
        <f t="shared" si="41"/>
        <v>1</v>
      </c>
      <c r="M123" s="1">
        <f t="shared" si="42"/>
        <v>6.1019253405026888E-5</v>
      </c>
      <c r="N123" s="1">
        <f t="shared" si="43"/>
        <v>4.0910016737581207</v>
      </c>
      <c r="P123" s="7">
        <f t="shared" si="44"/>
        <v>0.15896383368904352</v>
      </c>
      <c r="Q123" s="1">
        <f t="shared" si="45"/>
        <v>2.0098752082954271E-4</v>
      </c>
      <c r="R123" s="1">
        <f t="shared" si="29"/>
        <v>0.38661911088877071</v>
      </c>
      <c r="S123" s="1">
        <f t="shared" si="46"/>
        <v>0.84103616631095646</v>
      </c>
      <c r="T123" s="1">
        <f t="shared" si="47"/>
        <v>3.0509626702513444E-5</v>
      </c>
      <c r="U123" s="1">
        <f t="shared" si="30"/>
        <v>2.0455008368790604</v>
      </c>
      <c r="V123" s="1">
        <f t="shared" si="31"/>
        <v>2.432119947767831</v>
      </c>
      <c r="X123" s="10">
        <f t="shared" si="48"/>
        <v>0.49176882220694867</v>
      </c>
      <c r="Y123" s="6">
        <f t="shared" si="49"/>
        <v>5.1948283236136206E-4</v>
      </c>
      <c r="Z123" s="6">
        <f t="shared" si="32"/>
        <v>0.99927592489617301</v>
      </c>
      <c r="AA123" s="10">
        <f t="shared" si="50"/>
        <v>0.50823117779305127</v>
      </c>
      <c r="AB123" s="6">
        <f t="shared" si="51"/>
        <v>1.5403626126570301E-5</v>
      </c>
      <c r="AC123" s="6">
        <f t="shared" si="33"/>
        <v>1.032727487625275</v>
      </c>
      <c r="AD123" s="6">
        <f t="shared" si="34"/>
        <v>2.0320034125214481</v>
      </c>
      <c r="AE123" s="6" t="b">
        <f t="shared" si="35"/>
        <v>1</v>
      </c>
      <c r="AF123" s="1">
        <f t="shared" si="36"/>
        <v>11</v>
      </c>
      <c r="AG123" s="9" t="b">
        <f t="shared" si="37"/>
        <v>0</v>
      </c>
      <c r="AH123" s="1" t="b">
        <f t="shared" si="38"/>
        <v>0</v>
      </c>
      <c r="AI123" s="1" t="b">
        <f t="shared" si="39"/>
        <v>0</v>
      </c>
    </row>
    <row r="124" spans="2:35" x14ac:dyDescent="0.25">
      <c r="B124" s="2">
        <v>40178</v>
      </c>
      <c r="C124" s="1">
        <v>1115.0999999999999</v>
      </c>
      <c r="D124" s="1">
        <v>68588.41</v>
      </c>
      <c r="E124" s="1">
        <v>1.7444999999999999</v>
      </c>
      <c r="F124" s="1">
        <f t="shared" si="26"/>
        <v>1945.2919499999998</v>
      </c>
      <c r="H124" s="1">
        <f t="shared" si="27"/>
        <v>1</v>
      </c>
      <c r="I124" s="1">
        <f t="shared" si="40"/>
        <v>4.0197504165908541E-4</v>
      </c>
      <c r="J124" s="1">
        <f t="shared" si="28"/>
        <v>0.7819588126403334</v>
      </c>
      <c r="L124" s="1">
        <f t="shared" si="41"/>
        <v>1</v>
      </c>
      <c r="M124" s="1">
        <f t="shared" si="42"/>
        <v>6.1019253405026888E-5</v>
      </c>
      <c r="N124" s="1">
        <f t="shared" si="43"/>
        <v>4.1852135704378801</v>
      </c>
      <c r="P124" s="7">
        <f t="shared" si="44"/>
        <v>0.15742534229418964</v>
      </c>
      <c r="Q124" s="1">
        <f t="shared" si="45"/>
        <v>2.0098752082954271E-4</v>
      </c>
      <c r="R124" s="1">
        <f t="shared" si="29"/>
        <v>0.3909794063201667</v>
      </c>
      <c r="S124" s="1">
        <f t="shared" si="46"/>
        <v>0.84257465770581041</v>
      </c>
      <c r="T124" s="1">
        <f t="shared" si="47"/>
        <v>3.0509626702513444E-5</v>
      </c>
      <c r="U124" s="1">
        <f t="shared" si="30"/>
        <v>2.0926067852189401</v>
      </c>
      <c r="V124" s="1">
        <f t="shared" si="31"/>
        <v>2.4835861915391066</v>
      </c>
      <c r="X124" s="10">
        <f t="shared" si="48"/>
        <v>0.49711178303193215</v>
      </c>
      <c r="Y124" s="6">
        <f t="shared" si="49"/>
        <v>5.2817788450886243E-4</v>
      </c>
      <c r="Z124" s="6">
        <f t="shared" si="32"/>
        <v>1.0274601869031197</v>
      </c>
      <c r="AA124" s="10">
        <f t="shared" si="50"/>
        <v>0.50288821696806785</v>
      </c>
      <c r="AB124" s="6">
        <f t="shared" si="51"/>
        <v>1.5154153070123697E-5</v>
      </c>
      <c r="AC124" s="6">
        <f t="shared" si="33"/>
        <v>1.0393992639764029</v>
      </c>
      <c r="AD124" s="6">
        <f t="shared" si="34"/>
        <v>2.0668594508795226</v>
      </c>
      <c r="AE124" s="6" t="b">
        <f t="shared" si="35"/>
        <v>1</v>
      </c>
      <c r="AF124" s="1">
        <f t="shared" si="36"/>
        <v>12</v>
      </c>
      <c r="AG124" s="9" t="b">
        <f t="shared" si="37"/>
        <v>1</v>
      </c>
      <c r="AH124" s="1" t="b">
        <f t="shared" si="38"/>
        <v>1</v>
      </c>
      <c r="AI124" s="1" t="b">
        <f t="shared" si="39"/>
        <v>1</v>
      </c>
    </row>
    <row r="125" spans="2:35" x14ac:dyDescent="0.25">
      <c r="B125" s="2">
        <v>40207</v>
      </c>
      <c r="C125" s="1">
        <v>1073.8699999999999</v>
      </c>
      <c r="D125" s="1">
        <v>65401.77</v>
      </c>
      <c r="E125" s="1">
        <v>1.895</v>
      </c>
      <c r="F125" s="1">
        <f t="shared" si="26"/>
        <v>2034.9836499999999</v>
      </c>
      <c r="H125" s="1">
        <f t="shared" si="27"/>
        <v>1</v>
      </c>
      <c r="I125" s="1">
        <f t="shared" si="40"/>
        <v>4.0197504165908541E-4</v>
      </c>
      <c r="J125" s="1">
        <f t="shared" si="28"/>
        <v>0.81801263748430764</v>
      </c>
      <c r="L125" s="1">
        <f t="shared" si="41"/>
        <v>1</v>
      </c>
      <c r="M125" s="1">
        <f t="shared" si="42"/>
        <v>6.1019253405026888E-5</v>
      </c>
      <c r="N125" s="1">
        <f t="shared" si="43"/>
        <v>3.9907671767672852</v>
      </c>
      <c r="P125" s="7">
        <f t="shared" si="44"/>
        <v>0.17010814990114448</v>
      </c>
      <c r="Q125" s="1">
        <f t="shared" si="45"/>
        <v>2.0098752082954271E-4</v>
      </c>
      <c r="R125" s="1">
        <f t="shared" si="29"/>
        <v>0.40900631874215382</v>
      </c>
      <c r="S125" s="1">
        <f t="shared" si="46"/>
        <v>0.82989185009885558</v>
      </c>
      <c r="T125" s="1">
        <f t="shared" si="47"/>
        <v>3.0509626702513444E-5</v>
      </c>
      <c r="U125" s="1">
        <f t="shared" si="30"/>
        <v>1.9953835883836426</v>
      </c>
      <c r="V125" s="1">
        <f t="shared" si="31"/>
        <v>2.4043899071257964</v>
      </c>
      <c r="X125" s="10">
        <f t="shared" si="48"/>
        <v>0.52314593616176974</v>
      </c>
      <c r="Y125" s="6">
        <f t="shared" si="49"/>
        <v>5.3124659537081892E-4</v>
      </c>
      <c r="Z125" s="6">
        <f t="shared" si="32"/>
        <v>1.0810781356977821</v>
      </c>
      <c r="AA125" s="10">
        <f t="shared" si="50"/>
        <v>0.47685406383823031</v>
      </c>
      <c r="AB125" s="6">
        <f t="shared" si="51"/>
        <v>1.5067118853458788E-5</v>
      </c>
      <c r="AC125" s="6">
        <f t="shared" si="33"/>
        <v>0.98541624181657528</v>
      </c>
      <c r="AD125" s="6">
        <f t="shared" si="34"/>
        <v>2.0664943775143572</v>
      </c>
      <c r="AE125" s="6" t="b">
        <f t="shared" si="35"/>
        <v>1</v>
      </c>
      <c r="AF125" s="1">
        <f t="shared" si="36"/>
        <v>1</v>
      </c>
      <c r="AG125" s="9" t="b">
        <f t="shared" si="37"/>
        <v>0</v>
      </c>
      <c r="AH125" s="1" t="b">
        <f t="shared" si="38"/>
        <v>0</v>
      </c>
      <c r="AI125" s="1" t="b">
        <f t="shared" si="39"/>
        <v>0</v>
      </c>
    </row>
    <row r="126" spans="2:35" x14ac:dyDescent="0.25">
      <c r="B126" s="2">
        <v>40235</v>
      </c>
      <c r="C126" s="1">
        <v>1104.49</v>
      </c>
      <c r="D126" s="1">
        <v>66503.27</v>
      </c>
      <c r="E126" s="1">
        <v>1.8075999999999999</v>
      </c>
      <c r="F126" s="1">
        <f t="shared" si="26"/>
        <v>1996.4761239999998</v>
      </c>
      <c r="H126" s="1">
        <f t="shared" si="27"/>
        <v>1</v>
      </c>
      <c r="I126" s="1">
        <f t="shared" si="40"/>
        <v>4.0197504165908541E-4</v>
      </c>
      <c r="J126" s="1">
        <f t="shared" si="28"/>
        <v>0.80253357311626927</v>
      </c>
      <c r="L126" s="1">
        <f t="shared" si="41"/>
        <v>1</v>
      </c>
      <c r="M126" s="1">
        <f t="shared" si="42"/>
        <v>6.1019253405026888E-5</v>
      </c>
      <c r="N126" s="1">
        <f t="shared" si="43"/>
        <v>4.0579798843929229</v>
      </c>
      <c r="P126" s="7">
        <f t="shared" si="44"/>
        <v>0.16511292070931408</v>
      </c>
      <c r="Q126" s="1">
        <f t="shared" si="45"/>
        <v>2.0098752082954271E-4</v>
      </c>
      <c r="R126" s="1">
        <f t="shared" si="29"/>
        <v>0.40126678655813464</v>
      </c>
      <c r="S126" s="1">
        <f t="shared" si="46"/>
        <v>0.83488707929068584</v>
      </c>
      <c r="T126" s="1">
        <f t="shared" si="47"/>
        <v>3.0509626702513444E-5</v>
      </c>
      <c r="U126" s="1">
        <f t="shared" si="30"/>
        <v>2.0289899421964614</v>
      </c>
      <c r="V126" s="1">
        <f t="shared" si="31"/>
        <v>2.4302567287545962</v>
      </c>
      <c r="X126" s="10">
        <f t="shared" si="48"/>
        <v>0.49104948298665407</v>
      </c>
      <c r="Y126" s="6">
        <f t="shared" si="49"/>
        <v>5.0774225569683506E-4</v>
      </c>
      <c r="Z126" s="6">
        <f t="shared" si="32"/>
        <v>1.0136952906446342</v>
      </c>
      <c r="AA126" s="10">
        <f t="shared" si="50"/>
        <v>0.50895051701334582</v>
      </c>
      <c r="AB126" s="6">
        <f t="shared" si="51"/>
        <v>1.5798459105268536E-5</v>
      </c>
      <c r="AC126" s="6">
        <f t="shared" si="33"/>
        <v>1.0506491914616318</v>
      </c>
      <c r="AD126" s="6">
        <f t="shared" si="34"/>
        <v>2.0643444821062662</v>
      </c>
      <c r="AE126" s="6" t="b">
        <f t="shared" si="35"/>
        <v>1</v>
      </c>
      <c r="AF126" s="1">
        <f t="shared" si="36"/>
        <v>2</v>
      </c>
      <c r="AG126" s="9" t="b">
        <f t="shared" si="37"/>
        <v>0</v>
      </c>
      <c r="AH126" s="1" t="b">
        <f t="shared" si="38"/>
        <v>0</v>
      </c>
      <c r="AI126" s="1" t="b">
        <f t="shared" si="39"/>
        <v>0</v>
      </c>
    </row>
    <row r="127" spans="2:35" x14ac:dyDescent="0.25">
      <c r="B127" s="2">
        <v>40268</v>
      </c>
      <c r="C127" s="1">
        <v>1169.43</v>
      </c>
      <c r="D127" s="1">
        <v>70371.539999999994</v>
      </c>
      <c r="E127" s="1">
        <v>1.7812999999999999</v>
      </c>
      <c r="F127" s="1">
        <f t="shared" si="26"/>
        <v>2083.1056589999998</v>
      </c>
      <c r="H127" s="1">
        <f t="shared" si="27"/>
        <v>1</v>
      </c>
      <c r="I127" s="1">
        <f t="shared" si="40"/>
        <v>4.0197504165908541E-4</v>
      </c>
      <c r="J127" s="1">
        <f t="shared" si="28"/>
        <v>0.83735648405680152</v>
      </c>
      <c r="L127" s="1">
        <f t="shared" si="41"/>
        <v>1</v>
      </c>
      <c r="M127" s="1">
        <f t="shared" si="42"/>
        <v>6.1019253405026888E-5</v>
      </c>
      <c r="N127" s="1">
        <f t="shared" si="43"/>
        <v>4.2940188317619858</v>
      </c>
      <c r="P127" s="7">
        <f t="shared" si="44"/>
        <v>0.16318363645618247</v>
      </c>
      <c r="Q127" s="1">
        <f t="shared" si="45"/>
        <v>2.0098752082954271E-4</v>
      </c>
      <c r="R127" s="1">
        <f t="shared" si="29"/>
        <v>0.41867824202840076</v>
      </c>
      <c r="S127" s="1">
        <f t="shared" si="46"/>
        <v>0.8368163635438175</v>
      </c>
      <c r="T127" s="1">
        <f t="shared" si="47"/>
        <v>3.0509626702513444E-5</v>
      </c>
      <c r="U127" s="1">
        <f t="shared" si="30"/>
        <v>2.1470094158809929</v>
      </c>
      <c r="V127" s="1">
        <f t="shared" si="31"/>
        <v>2.5656876579093937</v>
      </c>
      <c r="X127" s="10">
        <f t="shared" si="48"/>
        <v>0.49648465698031363</v>
      </c>
      <c r="Y127" s="6">
        <f t="shared" si="49"/>
        <v>5.1699703725238905E-4</v>
      </c>
      <c r="Z127" s="6">
        <f t="shared" si="32"/>
        <v>1.0769594539866854</v>
      </c>
      <c r="AA127" s="10">
        <f t="shared" si="50"/>
        <v>0.50351534301968637</v>
      </c>
      <c r="AB127" s="6">
        <f t="shared" si="51"/>
        <v>1.5520623888917539E-5</v>
      </c>
      <c r="AC127" s="6">
        <f t="shared" si="33"/>
        <v>1.092210204823916</v>
      </c>
      <c r="AD127" s="6">
        <f t="shared" si="34"/>
        <v>2.1691696588106013</v>
      </c>
      <c r="AE127" s="6" t="b">
        <f t="shared" si="35"/>
        <v>1</v>
      </c>
      <c r="AF127" s="1">
        <f t="shared" si="36"/>
        <v>3</v>
      </c>
      <c r="AG127" s="9" t="b">
        <f t="shared" si="37"/>
        <v>1</v>
      </c>
      <c r="AH127" s="1" t="b">
        <f t="shared" si="38"/>
        <v>0</v>
      </c>
      <c r="AI127" s="1" t="b">
        <f t="shared" si="39"/>
        <v>0</v>
      </c>
    </row>
    <row r="128" spans="2:35" x14ac:dyDescent="0.25">
      <c r="B128" s="2">
        <v>40298</v>
      </c>
      <c r="C128" s="1">
        <v>1186.69</v>
      </c>
      <c r="D128" s="1">
        <v>67529.73</v>
      </c>
      <c r="E128" s="1">
        <v>1.7393999999999998</v>
      </c>
      <c r="F128" s="1">
        <f t="shared" si="26"/>
        <v>2064.1285859999998</v>
      </c>
      <c r="H128" s="1">
        <f t="shared" si="27"/>
        <v>1</v>
      </c>
      <c r="I128" s="1">
        <f t="shared" si="40"/>
        <v>4.0197504165908541E-4</v>
      </c>
      <c r="J128" s="1">
        <f t="shared" si="28"/>
        <v>0.82972817434705903</v>
      </c>
      <c r="L128" s="1">
        <f t="shared" si="41"/>
        <v>1</v>
      </c>
      <c r="M128" s="1">
        <f t="shared" si="42"/>
        <v>6.1019253405026888E-5</v>
      </c>
      <c r="N128" s="1">
        <f t="shared" si="43"/>
        <v>4.120613707243046</v>
      </c>
      <c r="P128" s="7">
        <f t="shared" si="44"/>
        <v>0.16761027706646822</v>
      </c>
      <c r="Q128" s="1">
        <f t="shared" si="45"/>
        <v>2.0098752082954271E-4</v>
      </c>
      <c r="R128" s="1">
        <f t="shared" si="29"/>
        <v>0.41486408717352952</v>
      </c>
      <c r="S128" s="1">
        <f t="shared" si="46"/>
        <v>0.83238972293353186</v>
      </c>
      <c r="T128" s="1">
        <f t="shared" si="47"/>
        <v>3.0509626702513444E-5</v>
      </c>
      <c r="U128" s="1">
        <f t="shared" si="30"/>
        <v>2.060306853621523</v>
      </c>
      <c r="V128" s="1">
        <f t="shared" si="31"/>
        <v>2.4751709407950524</v>
      </c>
      <c r="X128" s="10">
        <f t="shared" si="48"/>
        <v>0.50801662155790894</v>
      </c>
      <c r="Y128" s="6">
        <f t="shared" si="49"/>
        <v>5.2065761749500424E-4</v>
      </c>
      <c r="Z128" s="6">
        <f t="shared" si="32"/>
        <v>1.0747042717900919</v>
      </c>
      <c r="AA128" s="10">
        <f t="shared" si="50"/>
        <v>0.49198337844209111</v>
      </c>
      <c r="AB128" s="6">
        <f t="shared" si="51"/>
        <v>1.54122650919008E-5</v>
      </c>
      <c r="AC128" s="6">
        <f t="shared" si="33"/>
        <v>1.0407861003444863</v>
      </c>
      <c r="AD128" s="6">
        <f t="shared" si="34"/>
        <v>2.1154903721345781</v>
      </c>
      <c r="AE128" s="6" t="b">
        <f t="shared" si="35"/>
        <v>1</v>
      </c>
      <c r="AF128" s="1">
        <f t="shared" si="36"/>
        <v>4</v>
      </c>
      <c r="AG128" s="9" t="b">
        <f t="shared" si="37"/>
        <v>0</v>
      </c>
      <c r="AH128" s="1" t="b">
        <f t="shared" si="38"/>
        <v>1</v>
      </c>
      <c r="AI128" s="1" t="b">
        <f t="shared" si="39"/>
        <v>0</v>
      </c>
    </row>
    <row r="129" spans="2:35" x14ac:dyDescent="0.25">
      <c r="B129" s="2">
        <v>40329</v>
      </c>
      <c r="C129" s="1">
        <v>1089.4100000000001</v>
      </c>
      <c r="D129" s="1">
        <v>63046.51</v>
      </c>
      <c r="E129" s="1">
        <v>1.8209</v>
      </c>
      <c r="F129" s="1">
        <f t="shared" si="26"/>
        <v>1983.7066690000001</v>
      </c>
      <c r="H129" s="1">
        <f t="shared" si="27"/>
        <v>1</v>
      </c>
      <c r="I129" s="1">
        <f t="shared" si="40"/>
        <v>4.0197504165908541E-4</v>
      </c>
      <c r="J129" s="1">
        <f t="shared" si="28"/>
        <v>0.79740057091068062</v>
      </c>
      <c r="L129" s="1">
        <f t="shared" si="41"/>
        <v>1</v>
      </c>
      <c r="M129" s="1">
        <f t="shared" si="42"/>
        <v>6.1019253405026888E-5</v>
      </c>
      <c r="N129" s="1">
        <f t="shared" si="43"/>
        <v>3.8470509699925617</v>
      </c>
      <c r="P129" s="7">
        <f t="shared" si="44"/>
        <v>0.17168885580741874</v>
      </c>
      <c r="Q129" s="1">
        <f t="shared" si="45"/>
        <v>2.0098752082954271E-4</v>
      </c>
      <c r="R129" s="1">
        <f t="shared" si="29"/>
        <v>0.39870028545534031</v>
      </c>
      <c r="S129" s="1">
        <f t="shared" si="46"/>
        <v>0.82831114419258123</v>
      </c>
      <c r="T129" s="1">
        <f t="shared" si="47"/>
        <v>3.0509626702513444E-5</v>
      </c>
      <c r="U129" s="1">
        <f t="shared" si="30"/>
        <v>1.9235254849962808</v>
      </c>
      <c r="V129" s="1">
        <f t="shared" si="31"/>
        <v>2.3222257704516212</v>
      </c>
      <c r="X129" s="10">
        <f t="shared" si="48"/>
        <v>0.50723805481952533</v>
      </c>
      <c r="Y129" s="6">
        <f t="shared" si="49"/>
        <v>5.1244151805341514E-4</v>
      </c>
      <c r="Z129" s="6">
        <f t="shared" si="32"/>
        <v>1.0165336568350436</v>
      </c>
      <c r="AA129" s="10">
        <f t="shared" si="50"/>
        <v>0.49276194518047461</v>
      </c>
      <c r="AB129" s="6">
        <f t="shared" si="51"/>
        <v>1.5663400195251618E-5</v>
      </c>
      <c r="AC129" s="6">
        <f t="shared" si="33"/>
        <v>0.98752271704393313</v>
      </c>
      <c r="AD129" s="6">
        <f t="shared" si="34"/>
        <v>2.0040563738789769</v>
      </c>
      <c r="AE129" s="6" t="b">
        <f t="shared" si="35"/>
        <v>1</v>
      </c>
      <c r="AF129" s="1">
        <f t="shared" si="36"/>
        <v>5</v>
      </c>
      <c r="AG129" s="9" t="b">
        <f t="shared" si="37"/>
        <v>0</v>
      </c>
      <c r="AH129" s="1" t="b">
        <f t="shared" si="38"/>
        <v>0</v>
      </c>
      <c r="AI129" s="1" t="b">
        <f t="shared" si="39"/>
        <v>0</v>
      </c>
    </row>
    <row r="130" spans="2:35" x14ac:dyDescent="0.25">
      <c r="B130" s="2">
        <v>40359</v>
      </c>
      <c r="C130" s="1">
        <v>1030.71</v>
      </c>
      <c r="D130" s="1">
        <v>60935.9</v>
      </c>
      <c r="E130" s="1">
        <v>1.8047</v>
      </c>
      <c r="F130" s="1">
        <f t="shared" si="26"/>
        <v>1860.122337</v>
      </c>
      <c r="H130" s="1">
        <f t="shared" si="27"/>
        <v>1</v>
      </c>
      <c r="I130" s="1">
        <f t="shared" si="40"/>
        <v>4.0197504165908541E-4</v>
      </c>
      <c r="J130" s="1">
        <f t="shared" si="28"/>
        <v>0.74772275390657028</v>
      </c>
      <c r="L130" s="1">
        <f t="shared" si="41"/>
        <v>1</v>
      </c>
      <c r="M130" s="1">
        <f t="shared" si="42"/>
        <v>6.1019253405026888E-5</v>
      </c>
      <c r="N130" s="1">
        <f t="shared" si="43"/>
        <v>3.7182631235633781</v>
      </c>
      <c r="P130" s="7">
        <f t="shared" si="44"/>
        <v>0.16742613488293587</v>
      </c>
      <c r="Q130" s="1">
        <f t="shared" si="45"/>
        <v>2.0098752082954271E-4</v>
      </c>
      <c r="R130" s="1">
        <f t="shared" si="29"/>
        <v>0.37386137695328514</v>
      </c>
      <c r="S130" s="1">
        <f t="shared" si="46"/>
        <v>0.83257386511706422</v>
      </c>
      <c r="T130" s="1">
        <f t="shared" si="47"/>
        <v>3.0509626702513444E-5</v>
      </c>
      <c r="U130" s="1">
        <f t="shared" si="30"/>
        <v>1.859131561781689</v>
      </c>
      <c r="V130" s="1">
        <f t="shared" si="31"/>
        <v>2.2329929387349741</v>
      </c>
      <c r="X130" s="10">
        <f t="shared" si="48"/>
        <v>0.49243190915899848</v>
      </c>
      <c r="Y130" s="6">
        <f t="shared" si="49"/>
        <v>5.0512921219578177E-4</v>
      </c>
      <c r="Z130" s="6">
        <f t="shared" si="32"/>
        <v>0.93960213067658649</v>
      </c>
      <c r="AA130" s="10">
        <f t="shared" si="50"/>
        <v>0.50756809084100152</v>
      </c>
      <c r="AB130" s="6">
        <f t="shared" si="51"/>
        <v>1.5893475894851092E-5</v>
      </c>
      <c r="AC130" s="6">
        <f t="shared" si="33"/>
        <v>0.96848325778105671</v>
      </c>
      <c r="AD130" s="6">
        <f t="shared" si="34"/>
        <v>1.9080853884576432</v>
      </c>
      <c r="AE130" s="6" t="b">
        <f t="shared" si="35"/>
        <v>1</v>
      </c>
      <c r="AF130" s="1">
        <f t="shared" si="36"/>
        <v>6</v>
      </c>
      <c r="AG130" s="9" t="b">
        <f t="shared" si="37"/>
        <v>1</v>
      </c>
      <c r="AH130" s="1" t="b">
        <f t="shared" si="38"/>
        <v>0</v>
      </c>
      <c r="AI130" s="1" t="b">
        <f t="shared" si="39"/>
        <v>1</v>
      </c>
    </row>
    <row r="131" spans="2:35" x14ac:dyDescent="0.25">
      <c r="B131" s="2">
        <v>40389</v>
      </c>
      <c r="C131" s="1">
        <v>1101.5999999999999</v>
      </c>
      <c r="D131" s="1">
        <v>67515.399999999994</v>
      </c>
      <c r="E131" s="1">
        <v>1.7549000000000001</v>
      </c>
      <c r="F131" s="1">
        <f t="shared" si="26"/>
        <v>1933.19784</v>
      </c>
      <c r="H131" s="1">
        <f t="shared" si="27"/>
        <v>1</v>
      </c>
      <c r="I131" s="1">
        <f t="shared" si="40"/>
        <v>4.0197504165908541E-4</v>
      </c>
      <c r="J131" s="1">
        <f t="shared" si="28"/>
        <v>0.77709728226925401</v>
      </c>
      <c r="L131" s="1">
        <f t="shared" si="41"/>
        <v>1</v>
      </c>
      <c r="M131" s="1">
        <f t="shared" si="42"/>
        <v>6.1019253405026888E-5</v>
      </c>
      <c r="N131" s="1">
        <f t="shared" si="43"/>
        <v>4.1197393013417516</v>
      </c>
      <c r="P131" s="7">
        <f t="shared" si="44"/>
        <v>0.15869373400576298</v>
      </c>
      <c r="Q131" s="1">
        <f t="shared" si="45"/>
        <v>2.0098752082954271E-4</v>
      </c>
      <c r="R131" s="1">
        <f t="shared" si="29"/>
        <v>0.388548641134627</v>
      </c>
      <c r="S131" s="1">
        <f t="shared" si="46"/>
        <v>0.84130626599423708</v>
      </c>
      <c r="T131" s="1">
        <f t="shared" si="47"/>
        <v>3.0509626702513444E-5</v>
      </c>
      <c r="U131" s="1">
        <f t="shared" si="30"/>
        <v>2.0598696506708758</v>
      </c>
      <c r="V131" s="1">
        <f t="shared" si="31"/>
        <v>2.4484182918055026</v>
      </c>
      <c r="X131" s="10">
        <f t="shared" si="48"/>
        <v>0.48400547346388184</v>
      </c>
      <c r="Y131" s="6">
        <f t="shared" si="49"/>
        <v>5.1289244543318527E-4</v>
      </c>
      <c r="Z131" s="6">
        <f t="shared" si="32"/>
        <v>0.99152256766375169</v>
      </c>
      <c r="AA131" s="10">
        <f t="shared" si="50"/>
        <v>0.51599452653611821</v>
      </c>
      <c r="AB131" s="6">
        <f t="shared" si="51"/>
        <v>1.5656496322017424E-5</v>
      </c>
      <c r="AC131" s="6">
        <f t="shared" si="33"/>
        <v>1.0570546117795352</v>
      </c>
      <c r="AD131" s="6">
        <f t="shared" si="34"/>
        <v>2.0485771794432868</v>
      </c>
      <c r="AE131" s="6" t="b">
        <f t="shared" si="35"/>
        <v>1</v>
      </c>
      <c r="AF131" s="1">
        <f t="shared" si="36"/>
        <v>7</v>
      </c>
      <c r="AG131" s="9" t="b">
        <f t="shared" si="37"/>
        <v>0</v>
      </c>
      <c r="AH131" s="1" t="b">
        <f t="shared" si="38"/>
        <v>0</v>
      </c>
      <c r="AI131" s="1" t="b">
        <f t="shared" si="39"/>
        <v>0</v>
      </c>
    </row>
    <row r="132" spans="2:35" x14ac:dyDescent="0.25">
      <c r="B132" s="2">
        <v>40421</v>
      </c>
      <c r="C132" s="1">
        <v>1049.33</v>
      </c>
      <c r="D132" s="1">
        <v>65145.45</v>
      </c>
      <c r="E132" s="1">
        <v>1.7559</v>
      </c>
      <c r="F132" s="1">
        <f t="shared" si="26"/>
        <v>1842.5185469999999</v>
      </c>
      <c r="H132" s="1">
        <f t="shared" si="27"/>
        <v>1</v>
      </c>
      <c r="I132" s="1">
        <f t="shared" si="40"/>
        <v>4.0197504165908541E-4</v>
      </c>
      <c r="J132" s="1">
        <f t="shared" si="28"/>
        <v>0.74064646968796244</v>
      </c>
      <c r="L132" s="1">
        <f t="shared" si="41"/>
        <v>1</v>
      </c>
      <c r="M132" s="1">
        <f t="shared" si="42"/>
        <v>6.1019253405026888E-5</v>
      </c>
      <c r="N132" s="1">
        <f t="shared" si="43"/>
        <v>3.9751267217345085</v>
      </c>
      <c r="P132" s="7">
        <f t="shared" si="44"/>
        <v>0.15705727133678221</v>
      </c>
      <c r="Q132" s="1">
        <f t="shared" si="45"/>
        <v>2.0098752082954271E-4</v>
      </c>
      <c r="R132" s="1">
        <f t="shared" si="29"/>
        <v>0.37032323484398122</v>
      </c>
      <c r="S132" s="1">
        <f t="shared" si="46"/>
        <v>0.84294272866321773</v>
      </c>
      <c r="T132" s="1">
        <f t="shared" si="47"/>
        <v>3.0509626702513444E-5</v>
      </c>
      <c r="U132" s="1">
        <f t="shared" si="30"/>
        <v>1.9875633608672543</v>
      </c>
      <c r="V132" s="1">
        <f t="shared" si="31"/>
        <v>2.3578865957112356</v>
      </c>
      <c r="X132" s="10">
        <f t="shared" si="48"/>
        <v>0.49692282017184902</v>
      </c>
      <c r="Y132" s="6">
        <f t="shared" si="49"/>
        <v>5.2984157571872895E-4</v>
      </c>
      <c r="Z132" s="6">
        <f t="shared" si="32"/>
        <v>0.97624293023346287</v>
      </c>
      <c r="AA132" s="10">
        <f t="shared" si="50"/>
        <v>0.50307717982815103</v>
      </c>
      <c r="AB132" s="6">
        <f t="shared" si="51"/>
        <v>1.5171184496006E-5</v>
      </c>
      <c r="AC132" s="6">
        <f t="shared" si="33"/>
        <v>0.98833364102533405</v>
      </c>
      <c r="AD132" s="6">
        <f t="shared" si="34"/>
        <v>1.9645765712587968</v>
      </c>
      <c r="AE132" s="6" t="b">
        <f t="shared" si="35"/>
        <v>1</v>
      </c>
      <c r="AF132" s="1">
        <f t="shared" si="36"/>
        <v>8</v>
      </c>
      <c r="AG132" s="9" t="b">
        <f t="shared" si="37"/>
        <v>0</v>
      </c>
      <c r="AH132" s="1" t="b">
        <f t="shared" si="38"/>
        <v>1</v>
      </c>
      <c r="AI132" s="1" t="b">
        <f t="shared" si="39"/>
        <v>0</v>
      </c>
    </row>
    <row r="133" spans="2:35" x14ac:dyDescent="0.25">
      <c r="B133" s="2">
        <v>40451</v>
      </c>
      <c r="C133" s="1">
        <v>1141.2</v>
      </c>
      <c r="D133" s="1">
        <v>69429.78</v>
      </c>
      <c r="E133" s="1">
        <v>1.6873</v>
      </c>
      <c r="F133" s="1">
        <f t="shared" si="26"/>
        <v>1925.5467600000002</v>
      </c>
      <c r="H133" s="1">
        <f t="shared" si="27"/>
        <v>1</v>
      </c>
      <c r="I133" s="1">
        <f t="shared" si="40"/>
        <v>4.0197504165908541E-4</v>
      </c>
      <c r="J133" s="1">
        <f t="shared" si="28"/>
        <v>0.77402173906751703</v>
      </c>
      <c r="L133" s="1">
        <f t="shared" si="41"/>
        <v>1</v>
      </c>
      <c r="M133" s="1">
        <f t="shared" si="42"/>
        <v>6.1019253405026888E-5</v>
      </c>
      <c r="N133" s="1">
        <f t="shared" si="43"/>
        <v>4.2365533396752673</v>
      </c>
      <c r="P133" s="7">
        <f t="shared" si="44"/>
        <v>0.15447762520339856</v>
      </c>
      <c r="Q133" s="1">
        <f t="shared" si="45"/>
        <v>2.0098752082954271E-4</v>
      </c>
      <c r="R133" s="1">
        <f t="shared" si="29"/>
        <v>0.38701086953375852</v>
      </c>
      <c r="S133" s="1">
        <f t="shared" si="46"/>
        <v>0.84552237479660153</v>
      </c>
      <c r="T133" s="1">
        <f t="shared" si="47"/>
        <v>3.0509626702513444E-5</v>
      </c>
      <c r="U133" s="1">
        <f t="shared" si="30"/>
        <v>2.1182766698376336</v>
      </c>
      <c r="V133" s="1">
        <f t="shared" si="31"/>
        <v>2.505287539371392</v>
      </c>
      <c r="X133" s="10">
        <f t="shared" si="48"/>
        <v>0.49509593914767741</v>
      </c>
      <c r="Y133" s="6">
        <f t="shared" si="49"/>
        <v>5.3312260396443025E-4</v>
      </c>
      <c r="Z133" s="6">
        <f t="shared" si="32"/>
        <v>1.0265525027464719</v>
      </c>
      <c r="AA133" s="10">
        <f t="shared" si="50"/>
        <v>0.50490406085232253</v>
      </c>
      <c r="AB133" s="6">
        <f t="shared" si="51"/>
        <v>1.5078386681332287E-5</v>
      </c>
      <c r="AC133" s="6">
        <f t="shared" si="33"/>
        <v>1.0468890700398308</v>
      </c>
      <c r="AD133" s="6">
        <f t="shared" si="34"/>
        <v>2.0734415727863027</v>
      </c>
      <c r="AE133" s="6" t="b">
        <f t="shared" si="35"/>
        <v>1</v>
      </c>
      <c r="AF133" s="1">
        <f t="shared" si="36"/>
        <v>9</v>
      </c>
      <c r="AG133" s="9" t="b">
        <f t="shared" si="37"/>
        <v>1</v>
      </c>
      <c r="AH133" s="1" t="b">
        <f t="shared" si="38"/>
        <v>0</v>
      </c>
      <c r="AI133" s="1" t="b">
        <f t="shared" si="39"/>
        <v>0</v>
      </c>
    </row>
    <row r="134" spans="2:35" x14ac:dyDescent="0.25">
      <c r="B134" s="2">
        <v>40480</v>
      </c>
      <c r="C134" s="1">
        <v>1183.26</v>
      </c>
      <c r="D134" s="1">
        <v>70673.3</v>
      </c>
      <c r="E134" s="1">
        <v>1.6991000000000001</v>
      </c>
      <c r="F134" s="1">
        <f t="shared" ref="F134:F197" si="52">C134*E134</f>
        <v>2010.4770660000001</v>
      </c>
      <c r="H134" s="1">
        <f t="shared" ref="H134:H197" si="53">J134/J134</f>
        <v>1</v>
      </c>
      <c r="I134" s="1">
        <f t="shared" si="40"/>
        <v>4.0197504165908541E-4</v>
      </c>
      <c r="J134" s="1">
        <f t="shared" ref="J134:J197" si="54">I134*F134</f>
        <v>0.80816160235998591</v>
      </c>
      <c r="L134" s="1">
        <f t="shared" si="41"/>
        <v>1</v>
      </c>
      <c r="M134" s="1">
        <f t="shared" si="42"/>
        <v>6.1019253405026888E-5</v>
      </c>
      <c r="N134" s="1">
        <f t="shared" si="43"/>
        <v>4.312432001669487</v>
      </c>
      <c r="P134" s="7">
        <f t="shared" si="44"/>
        <v>0.15782576491210534</v>
      </c>
      <c r="Q134" s="1">
        <f t="shared" si="45"/>
        <v>2.0098752082954271E-4</v>
      </c>
      <c r="R134" s="1">
        <f t="shared" ref="R134:R197" si="55">Q134*F134</f>
        <v>0.40408080117999295</v>
      </c>
      <c r="S134" s="1">
        <f t="shared" si="46"/>
        <v>0.84217423508789457</v>
      </c>
      <c r="T134" s="1">
        <f t="shared" si="47"/>
        <v>3.0509626702513444E-5</v>
      </c>
      <c r="U134" s="1">
        <f t="shared" ref="U134:U197" si="56">T134*D134</f>
        <v>2.1562160008347435</v>
      </c>
      <c r="V134" s="1">
        <f t="shared" ref="V134:V197" si="57">R134+U134</f>
        <v>2.5602968020147365</v>
      </c>
      <c r="X134" s="10">
        <f t="shared" si="48"/>
        <v>0.50635218676092908</v>
      </c>
      <c r="Y134" s="6">
        <f t="shared" si="49"/>
        <v>5.384033293448305E-4</v>
      </c>
      <c r="Z134" s="6">
        <f t="shared" ref="Z134:Z197" si="58">F134*Y134</f>
        <v>1.0824475459058267</v>
      </c>
      <c r="AA134" s="10">
        <f t="shared" si="50"/>
        <v>0.49364781323907075</v>
      </c>
      <c r="AB134" s="6">
        <f t="shared" si="51"/>
        <v>1.4931932470377285E-5</v>
      </c>
      <c r="AC134" s="6">
        <f t="shared" ref="AC134:AC197" si="59">AB134*D134</f>
        <v>1.0552889430587151</v>
      </c>
      <c r="AD134" s="6">
        <f t="shared" ref="AD134:AD197" si="60">AC134+Z134</f>
        <v>2.137736488964542</v>
      </c>
      <c r="AE134" s="6" t="b">
        <f t="shared" ref="AE134:AE197" si="61">IF($AE$4=4,AG134,IF($AE$4=3,AH134,IF($AE$4=6,AI134,TRUE)))</f>
        <v>1</v>
      </c>
      <c r="AF134" s="1">
        <f t="shared" ref="AF134:AF197" si="62">MONTH(B134)</f>
        <v>10</v>
      </c>
      <c r="AG134" s="9" t="b">
        <f t="shared" ref="AG134:AG197" si="63">OR(AF134=3,AF134=6,AF134=9,AF134=12)</f>
        <v>0</v>
      </c>
      <c r="AH134" s="1" t="b">
        <f t="shared" ref="AH134:AH197" si="64">OR(AF134=4,AF134=8,AF134=12)</f>
        <v>0</v>
      </c>
      <c r="AI134" s="1" t="b">
        <f t="shared" ref="AI134:AI197" si="65">OR(AF134=6,AF134=12)</f>
        <v>0</v>
      </c>
    </row>
    <row r="135" spans="2:35" x14ac:dyDescent="0.25">
      <c r="B135" s="2">
        <v>40512</v>
      </c>
      <c r="C135" s="1">
        <v>1180.55</v>
      </c>
      <c r="D135" s="1">
        <v>67705.399999999994</v>
      </c>
      <c r="E135" s="1">
        <v>1.7143000000000002</v>
      </c>
      <c r="F135" s="1">
        <f t="shared" si="52"/>
        <v>2023.816865</v>
      </c>
      <c r="H135" s="1">
        <f t="shared" si="53"/>
        <v>1</v>
      </c>
      <c r="I135" s="1">
        <f t="shared" ref="I135:I198" si="66">I134</f>
        <v>4.0197504165908541E-4</v>
      </c>
      <c r="J135" s="1">
        <f t="shared" si="54"/>
        <v>0.8135238686187346</v>
      </c>
      <c r="L135" s="1">
        <f t="shared" ref="L135:L198" si="67">N135/N135</f>
        <v>1</v>
      </c>
      <c r="M135" s="1">
        <f t="shared" ref="M135:M198" si="68">M134</f>
        <v>6.1019253405026888E-5</v>
      </c>
      <c r="N135" s="1">
        <f t="shared" ref="N135:N198" si="69">M135*D135</f>
        <v>4.1313329594887067</v>
      </c>
      <c r="P135" s="7">
        <f t="shared" ref="P135:P198" si="70">R135/V135</f>
        <v>0.16451919578227645</v>
      </c>
      <c r="Q135" s="1">
        <f t="shared" ref="Q135:Q198" si="71">Q134</f>
        <v>2.0098752082954271E-4</v>
      </c>
      <c r="R135" s="1">
        <f t="shared" si="55"/>
        <v>0.4067619343093673</v>
      </c>
      <c r="S135" s="1">
        <f t="shared" ref="S135:S198" si="72">U135/V135</f>
        <v>0.83548080421772364</v>
      </c>
      <c r="T135" s="1">
        <f t="shared" ref="T135:T198" si="73">T134</f>
        <v>3.0509626702513444E-5</v>
      </c>
      <c r="U135" s="1">
        <f t="shared" si="56"/>
        <v>2.0656664797443534</v>
      </c>
      <c r="V135" s="1">
        <f t="shared" si="57"/>
        <v>2.4724284140537205</v>
      </c>
      <c r="X135" s="10">
        <f t="shared" ref="X135:X198" si="74">Z135/AD135</f>
        <v>0.5123762551205101</v>
      </c>
      <c r="Y135" s="6">
        <f t="shared" ref="Y135:Y198" si="75">IF(AE134,($X$5*AD134)/F134,Y134)</f>
        <v>5.3164906109019543E-4</v>
      </c>
      <c r="Z135" s="6">
        <f t="shared" si="58"/>
        <v>1.0759603360957528</v>
      </c>
      <c r="AA135" s="10">
        <f t="shared" ref="AA135:AA198" si="76">AC135/AD135</f>
        <v>0.4876237448794899</v>
      </c>
      <c r="AB135" s="6">
        <f t="shared" ref="AB135:AB198" si="77">IF(AE134,($AA$5*AD134)/D134,AB134)</f>
        <v>1.5124074360221908E-5</v>
      </c>
      <c r="AC135" s="6">
        <f t="shared" si="59"/>
        <v>1.0239815041885683</v>
      </c>
      <c r="AD135" s="6">
        <f t="shared" si="60"/>
        <v>2.0999418402843211</v>
      </c>
      <c r="AE135" s="6" t="b">
        <f t="shared" si="61"/>
        <v>1</v>
      </c>
      <c r="AF135" s="1">
        <f t="shared" si="62"/>
        <v>11</v>
      </c>
      <c r="AG135" s="9" t="b">
        <f t="shared" si="63"/>
        <v>0</v>
      </c>
      <c r="AH135" s="1" t="b">
        <f t="shared" si="64"/>
        <v>0</v>
      </c>
      <c r="AI135" s="1" t="b">
        <f t="shared" si="65"/>
        <v>0</v>
      </c>
    </row>
    <row r="136" spans="2:35" x14ac:dyDescent="0.25">
      <c r="B136" s="2">
        <v>40543</v>
      </c>
      <c r="C136" s="1">
        <v>1257.6400000000001</v>
      </c>
      <c r="D136" s="1">
        <v>69304.81</v>
      </c>
      <c r="E136" s="1">
        <v>1.6613</v>
      </c>
      <c r="F136" s="1">
        <f t="shared" si="52"/>
        <v>2089.3173320000001</v>
      </c>
      <c r="H136" s="1">
        <f t="shared" si="53"/>
        <v>1</v>
      </c>
      <c r="I136" s="1">
        <f t="shared" si="66"/>
        <v>4.0197504165908541E-4</v>
      </c>
      <c r="J136" s="1">
        <f t="shared" si="54"/>
        <v>0.83985342156974918</v>
      </c>
      <c r="L136" s="1">
        <f t="shared" si="67"/>
        <v>1</v>
      </c>
      <c r="M136" s="1">
        <f t="shared" si="68"/>
        <v>6.1019253405026888E-5</v>
      </c>
      <c r="N136" s="1">
        <f t="shared" si="69"/>
        <v>4.2289277635772411</v>
      </c>
      <c r="P136" s="7">
        <f t="shared" si="70"/>
        <v>0.16569139422131005</v>
      </c>
      <c r="Q136" s="1">
        <f t="shared" si="71"/>
        <v>2.0098752082954271E-4</v>
      </c>
      <c r="R136" s="1">
        <f t="shared" si="55"/>
        <v>0.41992671078487459</v>
      </c>
      <c r="S136" s="1">
        <f t="shared" si="72"/>
        <v>0.83430860577868993</v>
      </c>
      <c r="T136" s="1">
        <f t="shared" si="73"/>
        <v>3.0509626702513444E-5</v>
      </c>
      <c r="U136" s="1">
        <f t="shared" si="56"/>
        <v>2.1144638817886205</v>
      </c>
      <c r="V136" s="1">
        <f t="shared" si="57"/>
        <v>2.5343905925734953</v>
      </c>
      <c r="X136" s="10">
        <f t="shared" si="74"/>
        <v>0.50212592215012775</v>
      </c>
      <c r="Y136" s="6">
        <f t="shared" si="75"/>
        <v>5.1880727861320622E-4</v>
      </c>
      <c r="Z136" s="6">
        <f t="shared" si="58"/>
        <v>1.0839530391743246</v>
      </c>
      <c r="AA136" s="10">
        <f t="shared" si="76"/>
        <v>0.49787407784987214</v>
      </c>
      <c r="AB136" s="6">
        <f t="shared" si="77"/>
        <v>1.5507934672007853E-5</v>
      </c>
      <c r="AC136" s="6">
        <f t="shared" si="59"/>
        <v>1.0747744659359166</v>
      </c>
      <c r="AD136" s="6">
        <f t="shared" si="60"/>
        <v>2.1587275051102415</v>
      </c>
      <c r="AE136" s="6" t="b">
        <f t="shared" si="61"/>
        <v>1</v>
      </c>
      <c r="AF136" s="1">
        <f t="shared" si="62"/>
        <v>12</v>
      </c>
      <c r="AG136" s="9" t="b">
        <f t="shared" si="63"/>
        <v>1</v>
      </c>
      <c r="AH136" s="1" t="b">
        <f t="shared" si="64"/>
        <v>1</v>
      </c>
      <c r="AI136" s="1" t="b">
        <f t="shared" si="65"/>
        <v>1</v>
      </c>
    </row>
    <row r="137" spans="2:35" x14ac:dyDescent="0.25">
      <c r="B137" s="2">
        <v>40574</v>
      </c>
      <c r="C137" s="1">
        <v>1286.1199999999999</v>
      </c>
      <c r="D137" s="1">
        <v>66574.880000000005</v>
      </c>
      <c r="E137" s="1">
        <v>1.667</v>
      </c>
      <c r="F137" s="1">
        <f t="shared" si="52"/>
        <v>2143.9620399999999</v>
      </c>
      <c r="H137" s="1">
        <f t="shared" si="53"/>
        <v>1</v>
      </c>
      <c r="I137" s="1">
        <f t="shared" si="66"/>
        <v>4.0197504165908541E-4</v>
      </c>
      <c r="J137" s="1">
        <f t="shared" si="54"/>
        <v>0.8618192303444977</v>
      </c>
      <c r="L137" s="1">
        <f t="shared" si="67"/>
        <v>1</v>
      </c>
      <c r="M137" s="1">
        <f t="shared" si="68"/>
        <v>6.1019253405026888E-5</v>
      </c>
      <c r="N137" s="1">
        <f t="shared" si="69"/>
        <v>4.0623494731292569</v>
      </c>
      <c r="P137" s="7">
        <f t="shared" si="70"/>
        <v>0.17501821774232215</v>
      </c>
      <c r="Q137" s="1">
        <f t="shared" si="71"/>
        <v>2.0098752082954271E-4</v>
      </c>
      <c r="R137" s="1">
        <f t="shared" si="55"/>
        <v>0.43090961517224885</v>
      </c>
      <c r="S137" s="1">
        <f t="shared" si="72"/>
        <v>0.82498178225767782</v>
      </c>
      <c r="T137" s="1">
        <f t="shared" si="73"/>
        <v>3.0509626702513444E-5</v>
      </c>
      <c r="U137" s="1">
        <f t="shared" si="56"/>
        <v>2.0311747365646284</v>
      </c>
      <c r="V137" s="1">
        <f t="shared" si="57"/>
        <v>2.4620843517368773</v>
      </c>
      <c r="X137" s="10">
        <f t="shared" si="74"/>
        <v>0.5164952975963345</v>
      </c>
      <c r="Y137" s="6">
        <f t="shared" si="75"/>
        <v>5.1661073022445049E-4</v>
      </c>
      <c r="Z137" s="6">
        <f t="shared" si="58"/>
        <v>1.1075937950579025</v>
      </c>
      <c r="AA137" s="10">
        <f t="shared" si="76"/>
        <v>0.48350470240366555</v>
      </c>
      <c r="AB137" s="6">
        <f t="shared" si="77"/>
        <v>1.5574153548002235E-5</v>
      </c>
      <c r="AC137" s="6">
        <f t="shared" si="59"/>
        <v>1.0368474035598232</v>
      </c>
      <c r="AD137" s="6">
        <f t="shared" si="60"/>
        <v>2.1444411986177254</v>
      </c>
      <c r="AE137" s="6" t="b">
        <f t="shared" si="61"/>
        <v>1</v>
      </c>
      <c r="AF137" s="1">
        <f t="shared" si="62"/>
        <v>1</v>
      </c>
      <c r="AG137" s="9" t="b">
        <f t="shared" si="63"/>
        <v>0</v>
      </c>
      <c r="AH137" s="1" t="b">
        <f t="shared" si="64"/>
        <v>0</v>
      </c>
      <c r="AI137" s="1" t="b">
        <f t="shared" si="65"/>
        <v>0</v>
      </c>
    </row>
    <row r="138" spans="2:35" x14ac:dyDescent="0.25">
      <c r="B138" s="2">
        <v>40602</v>
      </c>
      <c r="C138" s="1">
        <v>1327.22</v>
      </c>
      <c r="D138" s="1">
        <v>67383.22</v>
      </c>
      <c r="E138" s="1">
        <v>1.6642999999999999</v>
      </c>
      <c r="F138" s="1">
        <f t="shared" si="52"/>
        <v>2208.8922459999999</v>
      </c>
      <c r="H138" s="1">
        <f t="shared" si="53"/>
        <v>1</v>
      </c>
      <c r="I138" s="1">
        <f t="shared" si="66"/>
        <v>4.0197504165908541E-4</v>
      </c>
      <c r="J138" s="1">
        <f t="shared" si="54"/>
        <v>0.88791955260628075</v>
      </c>
      <c r="L138" s="1">
        <f t="shared" si="67"/>
        <v>1</v>
      </c>
      <c r="M138" s="1">
        <f t="shared" si="68"/>
        <v>6.1019253405026888E-5</v>
      </c>
      <c r="N138" s="1">
        <f t="shared" si="69"/>
        <v>4.1116737764266755</v>
      </c>
      <c r="P138" s="7">
        <f t="shared" si="70"/>
        <v>0.17759835534023846</v>
      </c>
      <c r="Q138" s="1">
        <f t="shared" si="71"/>
        <v>2.0098752082954271E-4</v>
      </c>
      <c r="R138" s="1">
        <f t="shared" si="55"/>
        <v>0.44395977630314037</v>
      </c>
      <c r="S138" s="1">
        <f t="shared" si="72"/>
        <v>0.82240164465976151</v>
      </c>
      <c r="T138" s="1">
        <f t="shared" si="73"/>
        <v>3.0509626702513444E-5</v>
      </c>
      <c r="U138" s="1">
        <f t="shared" si="56"/>
        <v>2.0558368882133378</v>
      </c>
      <c r="V138" s="1">
        <f t="shared" si="57"/>
        <v>2.4997966645164782</v>
      </c>
      <c r="X138" s="10">
        <f t="shared" si="74"/>
        <v>0.50444161056393644</v>
      </c>
      <c r="Y138" s="6">
        <f t="shared" si="75"/>
        <v>5.0011174605911533E-4</v>
      </c>
      <c r="Z138" s="6">
        <f t="shared" si="58"/>
        <v>1.1046929580035008</v>
      </c>
      <c r="AA138" s="10">
        <f t="shared" si="76"/>
        <v>0.49555838943606351</v>
      </c>
      <c r="AB138" s="6">
        <f t="shared" si="77"/>
        <v>1.6105483018653021E-5</v>
      </c>
      <c r="AC138" s="6">
        <f t="shared" si="59"/>
        <v>1.0852393054521607</v>
      </c>
      <c r="AD138" s="6">
        <f t="shared" si="60"/>
        <v>2.1899322634556615</v>
      </c>
      <c r="AE138" s="6" t="b">
        <f t="shared" si="61"/>
        <v>1</v>
      </c>
      <c r="AF138" s="1">
        <f t="shared" si="62"/>
        <v>2</v>
      </c>
      <c r="AG138" s="9" t="b">
        <f t="shared" si="63"/>
        <v>0</v>
      </c>
      <c r="AH138" s="1" t="b">
        <f t="shared" si="64"/>
        <v>0</v>
      </c>
      <c r="AI138" s="1" t="b">
        <f t="shared" si="65"/>
        <v>0</v>
      </c>
    </row>
    <row r="139" spans="2:35" x14ac:dyDescent="0.25">
      <c r="B139" s="2">
        <v>40633</v>
      </c>
      <c r="C139" s="1">
        <v>1325.83</v>
      </c>
      <c r="D139" s="1">
        <v>68586.7</v>
      </c>
      <c r="E139" s="1">
        <v>1.6318000000000001</v>
      </c>
      <c r="F139" s="1">
        <f t="shared" si="52"/>
        <v>2163.4893940000002</v>
      </c>
      <c r="H139" s="1">
        <f t="shared" si="53"/>
        <v>1</v>
      </c>
      <c r="I139" s="1">
        <f t="shared" si="66"/>
        <v>4.0197504165908541E-4</v>
      </c>
      <c r="J139" s="1">
        <f t="shared" si="54"/>
        <v>0.8696687392821395</v>
      </c>
      <c r="L139" s="1">
        <f t="shared" si="67"/>
        <v>1</v>
      </c>
      <c r="M139" s="1">
        <f t="shared" si="68"/>
        <v>6.1019253405026888E-5</v>
      </c>
      <c r="N139" s="1">
        <f t="shared" si="69"/>
        <v>4.1851092275145572</v>
      </c>
      <c r="P139" s="7">
        <f t="shared" si="70"/>
        <v>0.17204885061118999</v>
      </c>
      <c r="Q139" s="1">
        <f t="shared" si="71"/>
        <v>2.0098752082954271E-4</v>
      </c>
      <c r="R139" s="1">
        <f t="shared" si="55"/>
        <v>0.43483436964106975</v>
      </c>
      <c r="S139" s="1">
        <f t="shared" si="72"/>
        <v>0.82795114938880998</v>
      </c>
      <c r="T139" s="1">
        <f t="shared" si="73"/>
        <v>3.0509626702513444E-5</v>
      </c>
      <c r="U139" s="1">
        <f t="shared" si="56"/>
        <v>2.0925546137572786</v>
      </c>
      <c r="V139" s="1">
        <f t="shared" si="57"/>
        <v>2.5273889833983483</v>
      </c>
      <c r="X139" s="10">
        <f t="shared" si="74"/>
        <v>0.49038334152111296</v>
      </c>
      <c r="Y139" s="6">
        <f t="shared" si="75"/>
        <v>4.9570825997088085E-4</v>
      </c>
      <c r="Z139" s="6">
        <f t="shared" si="58"/>
        <v>1.0724595629651956</v>
      </c>
      <c r="AA139" s="10">
        <f t="shared" si="76"/>
        <v>0.50961665847888715</v>
      </c>
      <c r="AB139" s="6">
        <f t="shared" si="77"/>
        <v>1.6249833886356731E-5</v>
      </c>
      <c r="AC139" s="6">
        <f t="shared" si="59"/>
        <v>1.1145224818133832</v>
      </c>
      <c r="AD139" s="6">
        <f t="shared" si="60"/>
        <v>2.1869820447785786</v>
      </c>
      <c r="AE139" s="6" t="b">
        <f t="shared" si="61"/>
        <v>1</v>
      </c>
      <c r="AF139" s="1">
        <f t="shared" si="62"/>
        <v>3</v>
      </c>
      <c r="AG139" s="9" t="b">
        <f t="shared" si="63"/>
        <v>1</v>
      </c>
      <c r="AH139" s="1" t="b">
        <f t="shared" si="64"/>
        <v>0</v>
      </c>
      <c r="AI139" s="1" t="b">
        <f t="shared" si="65"/>
        <v>0</v>
      </c>
    </row>
    <row r="140" spans="2:35" x14ac:dyDescent="0.25">
      <c r="B140" s="2">
        <v>40662</v>
      </c>
      <c r="C140" s="1">
        <v>1363.61</v>
      </c>
      <c r="D140" s="1">
        <v>66132.86</v>
      </c>
      <c r="E140" s="1">
        <v>1.5754000000000001</v>
      </c>
      <c r="F140" s="1">
        <f t="shared" si="52"/>
        <v>2148.231194</v>
      </c>
      <c r="H140" s="1">
        <f t="shared" si="53"/>
        <v>1</v>
      </c>
      <c r="I140" s="1">
        <f t="shared" si="66"/>
        <v>4.0197504165908541E-4</v>
      </c>
      <c r="J140" s="1">
        <f t="shared" si="54"/>
        <v>0.86353532370149677</v>
      </c>
      <c r="L140" s="1">
        <f t="shared" si="67"/>
        <v>1</v>
      </c>
      <c r="M140" s="1">
        <f t="shared" si="68"/>
        <v>6.1019253405026888E-5</v>
      </c>
      <c r="N140" s="1">
        <f t="shared" si="69"/>
        <v>4.0353777427391666</v>
      </c>
      <c r="P140" s="7">
        <f t="shared" si="70"/>
        <v>0.1762707996630983</v>
      </c>
      <c r="Q140" s="1">
        <f t="shared" si="71"/>
        <v>2.0098752082954271E-4</v>
      </c>
      <c r="R140" s="1">
        <f t="shared" si="55"/>
        <v>0.43176766185074839</v>
      </c>
      <c r="S140" s="1">
        <f t="shared" si="72"/>
        <v>0.82372920033690178</v>
      </c>
      <c r="T140" s="1">
        <f t="shared" si="73"/>
        <v>3.0509626702513444E-5</v>
      </c>
      <c r="U140" s="1">
        <f t="shared" si="56"/>
        <v>2.0176888713695833</v>
      </c>
      <c r="V140" s="1">
        <f t="shared" si="57"/>
        <v>2.4494565332203315</v>
      </c>
      <c r="X140" s="10">
        <f t="shared" si="74"/>
        <v>0.50733830156698689</v>
      </c>
      <c r="Y140" s="6">
        <f t="shared" si="75"/>
        <v>5.0542934271915791E-4</v>
      </c>
      <c r="Z140" s="6">
        <f t="shared" si="58"/>
        <v>1.0857790803922118</v>
      </c>
      <c r="AA140" s="10">
        <f t="shared" si="76"/>
        <v>0.492661698433013</v>
      </c>
      <c r="AB140" s="6">
        <f t="shared" si="77"/>
        <v>1.5943193394481574E-5</v>
      </c>
      <c r="AC140" s="6">
        <f t="shared" si="59"/>
        <v>1.0543689767101747</v>
      </c>
      <c r="AD140" s="6">
        <f t="shared" si="60"/>
        <v>2.1401480571023868</v>
      </c>
      <c r="AE140" s="6" t="b">
        <f t="shared" si="61"/>
        <v>1</v>
      </c>
      <c r="AF140" s="1">
        <f t="shared" si="62"/>
        <v>4</v>
      </c>
      <c r="AG140" s="9" t="b">
        <f t="shared" si="63"/>
        <v>0</v>
      </c>
      <c r="AH140" s="1" t="b">
        <f t="shared" si="64"/>
        <v>1</v>
      </c>
      <c r="AI140" s="1" t="b">
        <f t="shared" si="65"/>
        <v>0</v>
      </c>
    </row>
    <row r="141" spans="2:35" x14ac:dyDescent="0.25">
      <c r="B141" s="2">
        <v>40694</v>
      </c>
      <c r="C141" s="1">
        <v>1345.2</v>
      </c>
      <c r="D141" s="1">
        <v>64620.08</v>
      </c>
      <c r="E141" s="1">
        <v>1.5800999999999998</v>
      </c>
      <c r="F141" s="1">
        <f t="shared" si="52"/>
        <v>2125.5505199999998</v>
      </c>
      <c r="H141" s="1">
        <f t="shared" si="53"/>
        <v>1</v>
      </c>
      <c r="I141" s="1">
        <f t="shared" si="66"/>
        <v>4.0197504165908541E-4</v>
      </c>
      <c r="J141" s="1">
        <f t="shared" si="54"/>
        <v>0.85441825882549061</v>
      </c>
      <c r="L141" s="1">
        <f t="shared" si="67"/>
        <v>1</v>
      </c>
      <c r="M141" s="1">
        <f t="shared" si="68"/>
        <v>6.1019253405026888E-5</v>
      </c>
      <c r="N141" s="1">
        <f t="shared" si="69"/>
        <v>3.9430690365731098</v>
      </c>
      <c r="P141" s="7">
        <f t="shared" si="70"/>
        <v>0.17809703417974368</v>
      </c>
      <c r="Q141" s="1">
        <f t="shared" si="71"/>
        <v>2.0098752082954271E-4</v>
      </c>
      <c r="R141" s="1">
        <f t="shared" si="55"/>
        <v>0.4272091294127453</v>
      </c>
      <c r="S141" s="1">
        <f t="shared" si="72"/>
        <v>0.82190296582025635</v>
      </c>
      <c r="T141" s="1">
        <f t="shared" si="73"/>
        <v>3.0509626702513444E-5</v>
      </c>
      <c r="U141" s="1">
        <f t="shared" si="56"/>
        <v>1.9715345182865549</v>
      </c>
      <c r="V141" s="1">
        <f t="shared" si="57"/>
        <v>2.3987436476993</v>
      </c>
      <c r="X141" s="10">
        <f t="shared" si="74"/>
        <v>0.50313160517166722</v>
      </c>
      <c r="Y141" s="6">
        <f t="shared" si="75"/>
        <v>4.9811865293638105E-4</v>
      </c>
      <c r="Z141" s="6">
        <f t="shared" si="58"/>
        <v>1.0587763617706241</v>
      </c>
      <c r="AA141" s="10">
        <f t="shared" si="76"/>
        <v>0.49686839482833273</v>
      </c>
      <c r="AB141" s="6">
        <f t="shared" si="77"/>
        <v>1.6180670676441234E-5</v>
      </c>
      <c r="AC141" s="6">
        <f t="shared" si="59"/>
        <v>1.0455962335652866</v>
      </c>
      <c r="AD141" s="6">
        <f t="shared" si="60"/>
        <v>2.1043725953359109</v>
      </c>
      <c r="AE141" s="6" t="b">
        <f t="shared" si="61"/>
        <v>1</v>
      </c>
      <c r="AF141" s="1">
        <f t="shared" si="62"/>
        <v>5</v>
      </c>
      <c r="AG141" s="9" t="b">
        <f t="shared" si="63"/>
        <v>0</v>
      </c>
      <c r="AH141" s="1" t="b">
        <f t="shared" si="64"/>
        <v>0</v>
      </c>
      <c r="AI141" s="1" t="b">
        <f t="shared" si="65"/>
        <v>0</v>
      </c>
    </row>
    <row r="142" spans="2:35" x14ac:dyDescent="0.25">
      <c r="B142" s="2">
        <v>40724</v>
      </c>
      <c r="C142" s="1">
        <v>1320.64</v>
      </c>
      <c r="D142" s="1">
        <v>62403.64</v>
      </c>
      <c r="E142" s="1">
        <v>1.5632999999999999</v>
      </c>
      <c r="F142" s="1">
        <f t="shared" si="52"/>
        <v>2064.5565120000001</v>
      </c>
      <c r="H142" s="1">
        <f t="shared" si="53"/>
        <v>1</v>
      </c>
      <c r="I142" s="1">
        <f t="shared" si="66"/>
        <v>4.0197504165908541E-4</v>
      </c>
      <c r="J142" s="1">
        <f t="shared" si="54"/>
        <v>0.82990018991873615</v>
      </c>
      <c r="L142" s="1">
        <f t="shared" si="67"/>
        <v>1</v>
      </c>
      <c r="M142" s="1">
        <f t="shared" si="68"/>
        <v>6.1019253405026888E-5</v>
      </c>
      <c r="N142" s="1">
        <f t="shared" si="69"/>
        <v>3.8078235225560721</v>
      </c>
      <c r="P142" s="7">
        <f t="shared" si="70"/>
        <v>0.17894558653557224</v>
      </c>
      <c r="Q142" s="1">
        <f t="shared" si="71"/>
        <v>2.0098752082954271E-4</v>
      </c>
      <c r="R142" s="1">
        <f t="shared" si="55"/>
        <v>0.41495009495936808</v>
      </c>
      <c r="S142" s="1">
        <f t="shared" si="72"/>
        <v>0.82105441346442776</v>
      </c>
      <c r="T142" s="1">
        <f t="shared" si="73"/>
        <v>3.0509626702513444E-5</v>
      </c>
      <c r="U142" s="1">
        <f t="shared" si="56"/>
        <v>1.9039117612780361</v>
      </c>
      <c r="V142" s="1">
        <f t="shared" si="57"/>
        <v>2.3188618562374042</v>
      </c>
      <c r="X142" s="10">
        <f t="shared" si="74"/>
        <v>0.50144654434387192</v>
      </c>
      <c r="Y142" s="6">
        <f t="shared" si="75"/>
        <v>4.9501824951587396E-4</v>
      </c>
      <c r="Z142" s="6">
        <f t="shared" si="58"/>
        <v>1.0219931505968385</v>
      </c>
      <c r="AA142" s="10">
        <f t="shared" si="76"/>
        <v>0.49855345565612819</v>
      </c>
      <c r="AB142" s="6">
        <f t="shared" si="77"/>
        <v>1.6282652353075938E-5</v>
      </c>
      <c r="AC142" s="6">
        <f t="shared" si="59"/>
        <v>1.0160967756865036</v>
      </c>
      <c r="AD142" s="6">
        <f t="shared" si="60"/>
        <v>2.0380899262833418</v>
      </c>
      <c r="AE142" s="6" t="b">
        <f t="shared" si="61"/>
        <v>1</v>
      </c>
      <c r="AF142" s="1">
        <f t="shared" si="62"/>
        <v>6</v>
      </c>
      <c r="AG142" s="9" t="b">
        <f t="shared" si="63"/>
        <v>1</v>
      </c>
      <c r="AH142" s="1" t="b">
        <f t="shared" si="64"/>
        <v>0</v>
      </c>
      <c r="AI142" s="1" t="b">
        <f t="shared" si="65"/>
        <v>1</v>
      </c>
    </row>
    <row r="143" spans="2:35" x14ac:dyDescent="0.25">
      <c r="B143" s="2">
        <v>40753</v>
      </c>
      <c r="C143" s="1">
        <v>1292.28</v>
      </c>
      <c r="D143" s="1">
        <v>58823.45</v>
      </c>
      <c r="E143" s="1">
        <v>1.5493000000000001</v>
      </c>
      <c r="F143" s="1">
        <f t="shared" si="52"/>
        <v>2002.129404</v>
      </c>
      <c r="H143" s="1">
        <f t="shared" si="53"/>
        <v>1</v>
      </c>
      <c r="I143" s="1">
        <f t="shared" si="66"/>
        <v>4.0197504165908541E-4</v>
      </c>
      <c r="J143" s="1">
        <f t="shared" si="54"/>
        <v>0.80480605057977983</v>
      </c>
      <c r="L143" s="1">
        <f t="shared" si="67"/>
        <v>1</v>
      </c>
      <c r="M143" s="1">
        <f t="shared" si="68"/>
        <v>6.1019253405026888E-5</v>
      </c>
      <c r="N143" s="1">
        <f t="shared" si="69"/>
        <v>3.5893630017079285</v>
      </c>
      <c r="P143" s="7">
        <f t="shared" si="70"/>
        <v>0.18315318345815093</v>
      </c>
      <c r="Q143" s="1">
        <f t="shared" si="71"/>
        <v>2.0098752082954271E-4</v>
      </c>
      <c r="R143" s="1">
        <f t="shared" si="55"/>
        <v>0.40240302528988992</v>
      </c>
      <c r="S143" s="1">
        <f t="shared" si="72"/>
        <v>0.8168468165418491</v>
      </c>
      <c r="T143" s="1">
        <f t="shared" si="73"/>
        <v>3.0509626702513444E-5</v>
      </c>
      <c r="U143" s="1">
        <f t="shared" si="56"/>
        <v>1.7946815008539643</v>
      </c>
      <c r="V143" s="1">
        <f t="shared" si="57"/>
        <v>2.1970845261438541</v>
      </c>
      <c r="X143" s="10">
        <f t="shared" si="74"/>
        <v>0.5070942486530664</v>
      </c>
      <c r="Y143" s="6">
        <f t="shared" si="75"/>
        <v>4.9359024914967834E-4</v>
      </c>
      <c r="Z143" s="6">
        <f t="shared" si="58"/>
        <v>0.98823155135025698</v>
      </c>
      <c r="AA143" s="10">
        <f t="shared" si="76"/>
        <v>0.49290575134693354</v>
      </c>
      <c r="AB143" s="6">
        <f t="shared" si="77"/>
        <v>1.6329896191018198E-5</v>
      </c>
      <c r="AC143" s="6">
        <f t="shared" si="59"/>
        <v>0.96058083209754941</v>
      </c>
      <c r="AD143" s="6">
        <f t="shared" si="60"/>
        <v>1.9488123834478064</v>
      </c>
      <c r="AE143" s="6" t="b">
        <f t="shared" si="61"/>
        <v>1</v>
      </c>
      <c r="AF143" s="1">
        <f t="shared" si="62"/>
        <v>7</v>
      </c>
      <c r="AG143" s="9" t="b">
        <f t="shared" si="63"/>
        <v>0</v>
      </c>
      <c r="AH143" s="1" t="b">
        <f t="shared" si="64"/>
        <v>0</v>
      </c>
      <c r="AI143" s="1" t="b">
        <f t="shared" si="65"/>
        <v>0</v>
      </c>
    </row>
    <row r="144" spans="2:35" x14ac:dyDescent="0.25">
      <c r="B144" s="2">
        <v>40786</v>
      </c>
      <c r="C144" s="1">
        <v>1218.8900000000001</v>
      </c>
      <c r="D144" s="1">
        <v>56495.12</v>
      </c>
      <c r="E144" s="1">
        <v>1.5895999999999999</v>
      </c>
      <c r="F144" s="1">
        <f t="shared" si="52"/>
        <v>1937.547544</v>
      </c>
      <c r="H144" s="1">
        <f t="shared" si="53"/>
        <v>1</v>
      </c>
      <c r="I144" s="1">
        <f t="shared" si="66"/>
        <v>4.0197504165908541E-4</v>
      </c>
      <c r="J144" s="1">
        <f t="shared" si="54"/>
        <v>0.7788457547158586</v>
      </c>
      <c r="L144" s="1">
        <f t="shared" si="67"/>
        <v>1</v>
      </c>
      <c r="M144" s="1">
        <f t="shared" si="68"/>
        <v>6.1019253405026888E-5</v>
      </c>
      <c r="N144" s="1">
        <f t="shared" si="69"/>
        <v>3.4472900434274028</v>
      </c>
      <c r="P144" s="7">
        <f t="shared" si="70"/>
        <v>0.18429264744830062</v>
      </c>
      <c r="Q144" s="1">
        <f t="shared" si="71"/>
        <v>2.0098752082954271E-4</v>
      </c>
      <c r="R144" s="1">
        <f t="shared" si="55"/>
        <v>0.3894228773579293</v>
      </c>
      <c r="S144" s="1">
        <f t="shared" si="72"/>
        <v>0.81570735255169946</v>
      </c>
      <c r="T144" s="1">
        <f t="shared" si="73"/>
        <v>3.0509626702513444E-5</v>
      </c>
      <c r="U144" s="1">
        <f t="shared" si="56"/>
        <v>1.7236450217137014</v>
      </c>
      <c r="V144" s="1">
        <f t="shared" si="57"/>
        <v>2.1130678990716305</v>
      </c>
      <c r="X144" s="10">
        <f t="shared" si="74"/>
        <v>0.50189949756197061</v>
      </c>
      <c r="Y144" s="6">
        <f t="shared" si="75"/>
        <v>4.8668492145271104E-4</v>
      </c>
      <c r="Z144" s="6">
        <f t="shared" si="58"/>
        <v>0.94297517426253319</v>
      </c>
      <c r="AA144" s="10">
        <f t="shared" si="76"/>
        <v>0.49810050243802945</v>
      </c>
      <c r="AB144" s="6">
        <f t="shared" si="77"/>
        <v>1.6564927621958646E-5</v>
      </c>
      <c r="AC144" s="6">
        <f t="shared" si="59"/>
        <v>0.93583757379386845</v>
      </c>
      <c r="AD144" s="6">
        <f t="shared" si="60"/>
        <v>1.8788127480564016</v>
      </c>
      <c r="AE144" s="6" t="b">
        <f t="shared" si="61"/>
        <v>1</v>
      </c>
      <c r="AF144" s="1">
        <f t="shared" si="62"/>
        <v>8</v>
      </c>
      <c r="AG144" s="9" t="b">
        <f t="shared" si="63"/>
        <v>0</v>
      </c>
      <c r="AH144" s="1" t="b">
        <f t="shared" si="64"/>
        <v>1</v>
      </c>
      <c r="AI144" s="1" t="b">
        <f t="shared" si="65"/>
        <v>0</v>
      </c>
    </row>
    <row r="145" spans="2:35" x14ac:dyDescent="0.25">
      <c r="B145" s="2">
        <v>40816</v>
      </c>
      <c r="C145" s="1">
        <v>1131.42</v>
      </c>
      <c r="D145" s="1">
        <v>52324.42</v>
      </c>
      <c r="E145" s="1">
        <v>1.8793</v>
      </c>
      <c r="F145" s="1">
        <f t="shared" si="52"/>
        <v>2126.2776060000001</v>
      </c>
      <c r="H145" s="1">
        <f t="shared" si="53"/>
        <v>1</v>
      </c>
      <c r="I145" s="1">
        <f t="shared" si="66"/>
        <v>4.0197504165908541E-4</v>
      </c>
      <c r="J145" s="1">
        <f t="shared" si="54"/>
        <v>0.8547105292506304</v>
      </c>
      <c r="L145" s="1">
        <f t="shared" si="67"/>
        <v>1</v>
      </c>
      <c r="M145" s="1">
        <f t="shared" si="68"/>
        <v>6.1019253405026888E-5</v>
      </c>
      <c r="N145" s="1">
        <f t="shared" si="69"/>
        <v>3.1927970432510571</v>
      </c>
      <c r="P145" s="7">
        <f t="shared" si="70"/>
        <v>0.21116959361791882</v>
      </c>
      <c r="Q145" s="1">
        <f t="shared" si="71"/>
        <v>2.0098752082954271E-4</v>
      </c>
      <c r="R145" s="1">
        <f t="shared" si="55"/>
        <v>0.4273552646253152</v>
      </c>
      <c r="S145" s="1">
        <f t="shared" si="72"/>
        <v>0.78883040638208124</v>
      </c>
      <c r="T145" s="1">
        <f t="shared" si="73"/>
        <v>3.0509626702513444E-5</v>
      </c>
      <c r="U145" s="1">
        <f t="shared" si="56"/>
        <v>1.5963985216255285</v>
      </c>
      <c r="V145" s="1">
        <f t="shared" si="57"/>
        <v>2.0237537862508437</v>
      </c>
      <c r="X145" s="10">
        <f t="shared" si="74"/>
        <v>0.54230881149984889</v>
      </c>
      <c r="Y145" s="6">
        <f t="shared" si="75"/>
        <v>4.8484300523992757E-4</v>
      </c>
      <c r="Z145" s="6">
        <f t="shared" si="58"/>
        <v>1.0309108244673988</v>
      </c>
      <c r="AA145" s="10">
        <f t="shared" si="76"/>
        <v>0.45769118850015111</v>
      </c>
      <c r="AB145" s="6">
        <f t="shared" si="77"/>
        <v>1.6628097683980507E-5</v>
      </c>
      <c r="AC145" s="6">
        <f t="shared" si="59"/>
        <v>0.87005556701762332</v>
      </c>
      <c r="AD145" s="6">
        <f t="shared" si="60"/>
        <v>1.9009663914850221</v>
      </c>
      <c r="AE145" s="6" t="b">
        <f t="shared" si="61"/>
        <v>1</v>
      </c>
      <c r="AF145" s="1">
        <f t="shared" si="62"/>
        <v>9</v>
      </c>
      <c r="AG145" s="9" t="b">
        <f t="shared" si="63"/>
        <v>1</v>
      </c>
      <c r="AH145" s="1" t="b">
        <f t="shared" si="64"/>
        <v>0</v>
      </c>
      <c r="AI145" s="1" t="b">
        <f t="shared" si="65"/>
        <v>0</v>
      </c>
    </row>
    <row r="146" spans="2:35" x14ac:dyDescent="0.25">
      <c r="B146" s="2">
        <v>40847</v>
      </c>
      <c r="C146" s="1">
        <v>1253.3</v>
      </c>
      <c r="D146" s="1">
        <v>58338.39</v>
      </c>
      <c r="E146" s="1">
        <v>1.7157</v>
      </c>
      <c r="F146" s="1">
        <f t="shared" si="52"/>
        <v>2150.2868100000001</v>
      </c>
      <c r="H146" s="1">
        <f t="shared" si="53"/>
        <v>1</v>
      </c>
      <c r="I146" s="1">
        <f t="shared" si="66"/>
        <v>4.0197504165908541E-4</v>
      </c>
      <c r="J146" s="1">
        <f t="shared" si="54"/>
        <v>0.8643616300287319</v>
      </c>
      <c r="L146" s="1">
        <f t="shared" si="67"/>
        <v>1</v>
      </c>
      <c r="M146" s="1">
        <f t="shared" si="68"/>
        <v>6.1019253405026888E-5</v>
      </c>
      <c r="N146" s="1">
        <f t="shared" si="69"/>
        <v>3.5597650026512864</v>
      </c>
      <c r="P146" s="7">
        <f t="shared" si="70"/>
        <v>0.19537452288184723</v>
      </c>
      <c r="Q146" s="1">
        <f t="shared" si="71"/>
        <v>2.0098752082954271E-4</v>
      </c>
      <c r="R146" s="1">
        <f t="shared" si="55"/>
        <v>0.43218081501436595</v>
      </c>
      <c r="S146" s="1">
        <f t="shared" si="72"/>
        <v>0.8046254771181528</v>
      </c>
      <c r="T146" s="1">
        <f t="shared" si="73"/>
        <v>3.0509626702513444E-5</v>
      </c>
      <c r="U146" s="1">
        <f t="shared" si="56"/>
        <v>1.7798825013256432</v>
      </c>
      <c r="V146" s="1">
        <f t="shared" si="57"/>
        <v>2.212063316340009</v>
      </c>
      <c r="X146" s="10">
        <f t="shared" si="74"/>
        <v>0.47562713248869415</v>
      </c>
      <c r="Y146" s="6">
        <f t="shared" si="75"/>
        <v>4.4701745108936212E-4</v>
      </c>
      <c r="Z146" s="6">
        <f t="shared" si="58"/>
        <v>0.96121572891727547</v>
      </c>
      <c r="AA146" s="10">
        <f t="shared" si="76"/>
        <v>0.52437286751130585</v>
      </c>
      <c r="AB146" s="6">
        <f t="shared" si="77"/>
        <v>1.816519314963283E-5</v>
      </c>
      <c r="AC146" s="6">
        <f t="shared" si="59"/>
        <v>1.0597281223886084</v>
      </c>
      <c r="AD146" s="6">
        <f t="shared" si="60"/>
        <v>2.0209438513058839</v>
      </c>
      <c r="AE146" s="6" t="b">
        <f t="shared" si="61"/>
        <v>1</v>
      </c>
      <c r="AF146" s="1">
        <f t="shared" si="62"/>
        <v>10</v>
      </c>
      <c r="AG146" s="9" t="b">
        <f t="shared" si="63"/>
        <v>0</v>
      </c>
      <c r="AH146" s="1" t="b">
        <f t="shared" si="64"/>
        <v>0</v>
      </c>
      <c r="AI146" s="1" t="b">
        <f t="shared" si="65"/>
        <v>0</v>
      </c>
    </row>
    <row r="147" spans="2:35" x14ac:dyDescent="0.25">
      <c r="B147" s="2">
        <v>40877</v>
      </c>
      <c r="C147" s="1">
        <v>1246.96</v>
      </c>
      <c r="D147" s="1">
        <v>56874.98</v>
      </c>
      <c r="E147" s="1">
        <v>1.8085</v>
      </c>
      <c r="F147" s="1">
        <f t="shared" si="52"/>
        <v>2255.12716</v>
      </c>
      <c r="H147" s="1">
        <f t="shared" si="53"/>
        <v>1</v>
      </c>
      <c r="I147" s="1">
        <f t="shared" si="66"/>
        <v>4.0197504165908541E-4</v>
      </c>
      <c r="J147" s="1">
        <f t="shared" si="54"/>
        <v>0.90650483408753502</v>
      </c>
      <c r="L147" s="1">
        <f t="shared" si="67"/>
        <v>1</v>
      </c>
      <c r="M147" s="1">
        <f t="shared" si="68"/>
        <v>6.1019253405026888E-5</v>
      </c>
      <c r="N147" s="1">
        <f t="shared" si="69"/>
        <v>3.4704688170258362</v>
      </c>
      <c r="P147" s="7">
        <f t="shared" si="70"/>
        <v>0.20710767446748221</v>
      </c>
      <c r="Q147" s="1">
        <f t="shared" si="71"/>
        <v>2.0098752082954271E-4</v>
      </c>
      <c r="R147" s="1">
        <f t="shared" si="55"/>
        <v>0.45325241704376751</v>
      </c>
      <c r="S147" s="1">
        <f t="shared" si="72"/>
        <v>0.79289232553251787</v>
      </c>
      <c r="T147" s="1">
        <f t="shared" si="73"/>
        <v>3.0509626702513444E-5</v>
      </c>
      <c r="U147" s="1">
        <f t="shared" si="56"/>
        <v>1.7352344085129181</v>
      </c>
      <c r="V147" s="1">
        <f t="shared" si="57"/>
        <v>2.1884868255566854</v>
      </c>
      <c r="X147" s="10">
        <f t="shared" si="74"/>
        <v>0.51824438896663672</v>
      </c>
      <c r="Y147" s="6">
        <f t="shared" si="75"/>
        <v>4.699242542686396E-4</v>
      </c>
      <c r="Z147" s="6">
        <f t="shared" si="58"/>
        <v>1.059738948943955</v>
      </c>
      <c r="AA147" s="10">
        <f t="shared" si="76"/>
        <v>0.48175561103336334</v>
      </c>
      <c r="AB147" s="6">
        <f t="shared" si="77"/>
        <v>1.732087439596708E-5</v>
      </c>
      <c r="AC147" s="6">
        <f t="shared" si="59"/>
        <v>0.9851243848531398</v>
      </c>
      <c r="AD147" s="6">
        <f t="shared" si="60"/>
        <v>2.0448633337970947</v>
      </c>
      <c r="AE147" s="6" t="b">
        <f t="shared" si="61"/>
        <v>1</v>
      </c>
      <c r="AF147" s="1">
        <f t="shared" si="62"/>
        <v>11</v>
      </c>
      <c r="AG147" s="9" t="b">
        <f t="shared" si="63"/>
        <v>0</v>
      </c>
      <c r="AH147" s="1" t="b">
        <f t="shared" si="64"/>
        <v>0</v>
      </c>
      <c r="AI147" s="1" t="b">
        <f t="shared" si="65"/>
        <v>0</v>
      </c>
    </row>
    <row r="148" spans="2:35" x14ac:dyDescent="0.25">
      <c r="B148" s="2">
        <v>40907</v>
      </c>
      <c r="C148" s="1">
        <v>1257.5999999999999</v>
      </c>
      <c r="D148" s="1">
        <v>56754.080000000002</v>
      </c>
      <c r="E148" s="1">
        <v>1.8668</v>
      </c>
      <c r="F148" s="1">
        <f t="shared" si="52"/>
        <v>2347.68768</v>
      </c>
      <c r="H148" s="1">
        <f t="shared" si="53"/>
        <v>1</v>
      </c>
      <c r="I148" s="1">
        <f t="shared" si="66"/>
        <v>4.0197504165908541E-4</v>
      </c>
      <c r="J148" s="1">
        <f t="shared" si="54"/>
        <v>0.94371185297052163</v>
      </c>
      <c r="L148" s="1">
        <f t="shared" si="67"/>
        <v>1</v>
      </c>
      <c r="M148" s="1">
        <f t="shared" si="68"/>
        <v>6.1019253405026888E-5</v>
      </c>
      <c r="N148" s="1">
        <f t="shared" si="69"/>
        <v>3.4630915892891685</v>
      </c>
      <c r="P148" s="7">
        <f t="shared" si="70"/>
        <v>0.2141488417478887</v>
      </c>
      <c r="Q148" s="1">
        <f t="shared" si="71"/>
        <v>2.0098752082954271E-4</v>
      </c>
      <c r="R148" s="1">
        <f t="shared" si="55"/>
        <v>0.47185592648526081</v>
      </c>
      <c r="S148" s="1">
        <f t="shared" si="72"/>
        <v>0.78585115825211127</v>
      </c>
      <c r="T148" s="1">
        <f t="shared" si="73"/>
        <v>3.0509626702513444E-5</v>
      </c>
      <c r="U148" s="1">
        <f t="shared" si="56"/>
        <v>1.7315457946445842</v>
      </c>
      <c r="V148" s="1">
        <f t="shared" si="57"/>
        <v>2.2034017211298451</v>
      </c>
      <c r="X148" s="10">
        <f t="shared" si="74"/>
        <v>0.51058654103182766</v>
      </c>
      <c r="Y148" s="6">
        <f t="shared" si="75"/>
        <v>4.5338093790620097E-4</v>
      </c>
      <c r="Z148" s="6">
        <f t="shared" si="58"/>
        <v>1.0643968422692329</v>
      </c>
      <c r="AA148" s="10">
        <f t="shared" si="76"/>
        <v>0.4894134589681724</v>
      </c>
      <c r="AB148" s="6">
        <f t="shared" si="77"/>
        <v>1.7976826838419061E-5</v>
      </c>
      <c r="AC148" s="6">
        <f t="shared" si="59"/>
        <v>1.0202582685337824</v>
      </c>
      <c r="AD148" s="6">
        <f t="shared" si="60"/>
        <v>2.0846551108030154</v>
      </c>
      <c r="AE148" s="6" t="b">
        <f t="shared" si="61"/>
        <v>1</v>
      </c>
      <c r="AF148" s="1">
        <f t="shared" si="62"/>
        <v>12</v>
      </c>
      <c r="AG148" s="9" t="b">
        <f t="shared" si="63"/>
        <v>1</v>
      </c>
      <c r="AH148" s="1" t="b">
        <f t="shared" si="64"/>
        <v>1</v>
      </c>
      <c r="AI148" s="1" t="b">
        <f t="shared" si="65"/>
        <v>1</v>
      </c>
    </row>
    <row r="149" spans="2:35" x14ac:dyDescent="0.25">
      <c r="B149" s="2">
        <v>40939</v>
      </c>
      <c r="C149" s="1">
        <v>1312.41</v>
      </c>
      <c r="D149" s="1">
        <v>63072.31</v>
      </c>
      <c r="E149" s="1">
        <v>1.7467999999999999</v>
      </c>
      <c r="F149" s="1">
        <f t="shared" si="52"/>
        <v>2292.5177880000001</v>
      </c>
      <c r="H149" s="1">
        <f t="shared" si="53"/>
        <v>1</v>
      </c>
      <c r="I149" s="1">
        <f t="shared" si="66"/>
        <v>4.0197504165908541E-4</v>
      </c>
      <c r="J149" s="1">
        <f t="shared" si="54"/>
        <v>0.92153493333549441</v>
      </c>
      <c r="L149" s="1">
        <f t="shared" si="67"/>
        <v>1</v>
      </c>
      <c r="M149" s="1">
        <f t="shared" si="68"/>
        <v>6.1019253405026888E-5</v>
      </c>
      <c r="N149" s="1">
        <f t="shared" si="69"/>
        <v>3.8486252667304113</v>
      </c>
      <c r="P149" s="7">
        <f t="shared" si="70"/>
        <v>0.19318741817575902</v>
      </c>
      <c r="Q149" s="1">
        <f t="shared" si="71"/>
        <v>2.0098752082954271E-4</v>
      </c>
      <c r="R149" s="1">
        <f t="shared" si="55"/>
        <v>0.46076746666774721</v>
      </c>
      <c r="S149" s="1">
        <f t="shared" si="72"/>
        <v>0.80681258182424098</v>
      </c>
      <c r="T149" s="1">
        <f t="shared" si="73"/>
        <v>3.0509626702513444E-5</v>
      </c>
      <c r="U149" s="1">
        <f t="shared" si="56"/>
        <v>1.9243126333652056</v>
      </c>
      <c r="V149" s="1">
        <f t="shared" si="57"/>
        <v>2.3850801000329529</v>
      </c>
      <c r="X149" s="10">
        <f t="shared" si="74"/>
        <v>0.46771137337208313</v>
      </c>
      <c r="Y149" s="6">
        <f t="shared" si="75"/>
        <v>4.4398050229641606E-4</v>
      </c>
      <c r="Z149" s="6">
        <f t="shared" si="58"/>
        <v>1.0178331990397087</v>
      </c>
      <c r="AA149" s="10">
        <f t="shared" si="76"/>
        <v>0.53228862662791698</v>
      </c>
      <c r="AB149" s="6">
        <f t="shared" si="77"/>
        <v>1.8365684993951231E-5</v>
      </c>
      <c r="AC149" s="6">
        <f t="shared" si="59"/>
        <v>1.15836617730084</v>
      </c>
      <c r="AD149" s="6">
        <f t="shared" si="60"/>
        <v>2.1761993763405485</v>
      </c>
      <c r="AE149" s="6" t="b">
        <f t="shared" si="61"/>
        <v>1</v>
      </c>
      <c r="AF149" s="1">
        <f t="shared" si="62"/>
        <v>1</v>
      </c>
      <c r="AG149" s="9" t="b">
        <f t="shared" si="63"/>
        <v>0</v>
      </c>
      <c r="AH149" s="1" t="b">
        <f t="shared" si="64"/>
        <v>0</v>
      </c>
      <c r="AI149" s="1" t="b">
        <f t="shared" si="65"/>
        <v>0</v>
      </c>
    </row>
    <row r="150" spans="2:35" x14ac:dyDescent="0.25">
      <c r="B150" s="2">
        <v>40968</v>
      </c>
      <c r="C150" s="1">
        <v>1365.68</v>
      </c>
      <c r="D150" s="1">
        <v>65811.73</v>
      </c>
      <c r="E150" s="1">
        <v>1.7174</v>
      </c>
      <c r="F150" s="1">
        <f t="shared" si="52"/>
        <v>2345.4188320000003</v>
      </c>
      <c r="H150" s="1">
        <f t="shared" si="53"/>
        <v>1</v>
      </c>
      <c r="I150" s="1">
        <f t="shared" si="66"/>
        <v>4.0197504165908541E-4</v>
      </c>
      <c r="J150" s="1">
        <f t="shared" si="54"/>
        <v>0.9427998327012036</v>
      </c>
      <c r="L150" s="1">
        <f t="shared" si="67"/>
        <v>1</v>
      </c>
      <c r="M150" s="1">
        <f t="shared" si="68"/>
        <v>6.1019253405026888E-5</v>
      </c>
      <c r="N150" s="1">
        <f t="shared" si="69"/>
        <v>4.0157826298932102</v>
      </c>
      <c r="P150" s="7">
        <f t="shared" si="70"/>
        <v>0.19013495082784501</v>
      </c>
      <c r="Q150" s="1">
        <f t="shared" si="71"/>
        <v>2.0098752082954271E-4</v>
      </c>
      <c r="R150" s="1">
        <f t="shared" si="55"/>
        <v>0.4713999163506018</v>
      </c>
      <c r="S150" s="1">
        <f t="shared" si="72"/>
        <v>0.80986504917215496</v>
      </c>
      <c r="T150" s="1">
        <f t="shared" si="73"/>
        <v>3.0509626702513444E-5</v>
      </c>
      <c r="U150" s="1">
        <f t="shared" si="56"/>
        <v>2.0078913149466051</v>
      </c>
      <c r="V150" s="1">
        <f t="shared" si="57"/>
        <v>2.4792912312972071</v>
      </c>
      <c r="X150" s="10">
        <f t="shared" si="74"/>
        <v>0.49507442536080892</v>
      </c>
      <c r="Y150" s="6">
        <f t="shared" si="75"/>
        <v>4.7463085951430541E-4</v>
      </c>
      <c r="Z150" s="6">
        <f t="shared" si="58"/>
        <v>1.1132081561531983</v>
      </c>
      <c r="AA150" s="10">
        <f t="shared" si="76"/>
        <v>0.50492557463919108</v>
      </c>
      <c r="AB150" s="6">
        <f t="shared" si="77"/>
        <v>1.7251622592707865E-5</v>
      </c>
      <c r="AC150" s="6">
        <f t="shared" si="59"/>
        <v>1.1353591281331898</v>
      </c>
      <c r="AD150" s="6">
        <f t="shared" si="60"/>
        <v>2.2485672842863882</v>
      </c>
      <c r="AE150" s="6" t="b">
        <f t="shared" si="61"/>
        <v>1</v>
      </c>
      <c r="AF150" s="1">
        <f t="shared" si="62"/>
        <v>2</v>
      </c>
      <c r="AG150" s="9" t="b">
        <f t="shared" si="63"/>
        <v>0</v>
      </c>
      <c r="AH150" s="1" t="b">
        <f t="shared" si="64"/>
        <v>0</v>
      </c>
      <c r="AI150" s="1" t="b">
        <f t="shared" si="65"/>
        <v>0</v>
      </c>
    </row>
    <row r="151" spans="2:35" x14ac:dyDescent="0.25">
      <c r="B151" s="2">
        <v>40998</v>
      </c>
      <c r="C151" s="1">
        <v>1408.47</v>
      </c>
      <c r="D151" s="1">
        <v>64510.97</v>
      </c>
      <c r="E151" s="1">
        <v>1.8268</v>
      </c>
      <c r="F151" s="1">
        <f t="shared" si="52"/>
        <v>2572.9929959999999</v>
      </c>
      <c r="H151" s="1">
        <f t="shared" si="53"/>
        <v>1</v>
      </c>
      <c r="I151" s="1">
        <f t="shared" si="66"/>
        <v>4.0197504165908541E-4</v>
      </c>
      <c r="J151" s="1">
        <f t="shared" si="54"/>
        <v>1.0342789667556349</v>
      </c>
      <c r="L151" s="1">
        <f t="shared" si="67"/>
        <v>1</v>
      </c>
      <c r="M151" s="1">
        <f t="shared" si="68"/>
        <v>6.1019253405026888E-5</v>
      </c>
      <c r="N151" s="1">
        <f t="shared" si="69"/>
        <v>3.9364112258340875</v>
      </c>
      <c r="P151" s="7">
        <f t="shared" si="70"/>
        <v>0.20807552405851654</v>
      </c>
      <c r="Q151" s="1">
        <f t="shared" si="71"/>
        <v>2.0098752082954271E-4</v>
      </c>
      <c r="R151" s="1">
        <f t="shared" si="55"/>
        <v>0.51713948337781745</v>
      </c>
      <c r="S151" s="1">
        <f t="shared" si="72"/>
        <v>0.79192447594148352</v>
      </c>
      <c r="T151" s="1">
        <f t="shared" si="73"/>
        <v>3.0509626702513444E-5</v>
      </c>
      <c r="U151" s="1">
        <f t="shared" si="56"/>
        <v>1.9682056129170438</v>
      </c>
      <c r="V151" s="1">
        <f t="shared" si="57"/>
        <v>2.4853450962948611</v>
      </c>
      <c r="X151" s="10">
        <f t="shared" si="74"/>
        <v>0.52811247568275732</v>
      </c>
      <c r="Y151" s="6">
        <f t="shared" si="75"/>
        <v>4.7935303784718395E-4</v>
      </c>
      <c r="Z151" s="6">
        <f t="shared" si="58"/>
        <v>1.2333720089921272</v>
      </c>
      <c r="AA151" s="10">
        <f t="shared" si="76"/>
        <v>0.47188752431724273</v>
      </c>
      <c r="AB151" s="6">
        <f t="shared" si="77"/>
        <v>1.7083332137647713E-5</v>
      </c>
      <c r="AC151" s="6">
        <f t="shared" si="59"/>
        <v>1.1020623270318275</v>
      </c>
      <c r="AD151" s="6">
        <f t="shared" si="60"/>
        <v>2.3354343360239547</v>
      </c>
      <c r="AE151" s="6" t="b">
        <f t="shared" si="61"/>
        <v>1</v>
      </c>
      <c r="AF151" s="1">
        <f t="shared" si="62"/>
        <v>3</v>
      </c>
      <c r="AG151" s="9" t="b">
        <f t="shared" si="63"/>
        <v>1</v>
      </c>
      <c r="AH151" s="1" t="b">
        <f t="shared" si="64"/>
        <v>0</v>
      </c>
      <c r="AI151" s="1" t="b">
        <f t="shared" si="65"/>
        <v>0</v>
      </c>
    </row>
    <row r="152" spans="2:35" x14ac:dyDescent="0.25">
      <c r="B152" s="2">
        <v>41029</v>
      </c>
      <c r="C152" s="1">
        <v>1397.91</v>
      </c>
      <c r="D152" s="1">
        <v>61820.26</v>
      </c>
      <c r="E152" s="1">
        <v>1.9083000000000001</v>
      </c>
      <c r="F152" s="1">
        <f t="shared" si="52"/>
        <v>2667.6316530000004</v>
      </c>
      <c r="H152" s="1">
        <f t="shared" si="53"/>
        <v>1</v>
      </c>
      <c r="I152" s="1">
        <f t="shared" si="66"/>
        <v>4.0197504165908541E-4</v>
      </c>
      <c r="J152" s="1">
        <f t="shared" si="54"/>
        <v>1.07232134484577</v>
      </c>
      <c r="L152" s="1">
        <f t="shared" si="67"/>
        <v>1</v>
      </c>
      <c r="M152" s="1">
        <f t="shared" si="68"/>
        <v>6.1019253405026888E-5</v>
      </c>
      <c r="N152" s="1">
        <f t="shared" si="69"/>
        <v>3.7722261105046475</v>
      </c>
      <c r="P152" s="7">
        <f t="shared" si="70"/>
        <v>0.22134602968157044</v>
      </c>
      <c r="Q152" s="1">
        <f t="shared" si="71"/>
        <v>2.0098752082954271E-4</v>
      </c>
      <c r="R152" s="1">
        <f t="shared" si="55"/>
        <v>0.53616067242288501</v>
      </c>
      <c r="S152" s="1">
        <f t="shared" si="72"/>
        <v>0.77865397031842964</v>
      </c>
      <c r="T152" s="1">
        <f t="shared" si="73"/>
        <v>3.0509626702513444E-5</v>
      </c>
      <c r="U152" s="1">
        <f t="shared" si="56"/>
        <v>1.8861130552523238</v>
      </c>
      <c r="V152" s="1">
        <f t="shared" si="57"/>
        <v>2.4222737276752087</v>
      </c>
      <c r="X152" s="10">
        <f t="shared" si="74"/>
        <v>0.51967118905594911</v>
      </c>
      <c r="Y152" s="6">
        <f t="shared" si="75"/>
        <v>4.5383612385549508E-4</v>
      </c>
      <c r="Z152" s="6">
        <f t="shared" si="58"/>
        <v>1.2106676092717472</v>
      </c>
      <c r="AA152" s="10">
        <f t="shared" si="76"/>
        <v>0.48032881094405089</v>
      </c>
      <c r="AB152" s="6">
        <f t="shared" si="77"/>
        <v>1.8101063555732883E-5</v>
      </c>
      <c r="AC152" s="6">
        <f t="shared" si="59"/>
        <v>1.1190124552919314</v>
      </c>
      <c r="AD152" s="6">
        <f t="shared" si="60"/>
        <v>2.3296800645636786</v>
      </c>
      <c r="AE152" s="6" t="b">
        <f t="shared" si="61"/>
        <v>1</v>
      </c>
      <c r="AF152" s="1">
        <f t="shared" si="62"/>
        <v>4</v>
      </c>
      <c r="AG152" s="9" t="b">
        <f t="shared" si="63"/>
        <v>0</v>
      </c>
      <c r="AH152" s="1" t="b">
        <f t="shared" si="64"/>
        <v>1</v>
      </c>
      <c r="AI152" s="1" t="b">
        <f t="shared" si="65"/>
        <v>0</v>
      </c>
    </row>
    <row r="153" spans="2:35" x14ac:dyDescent="0.25">
      <c r="B153" s="2">
        <v>41060</v>
      </c>
      <c r="C153" s="1">
        <v>1310.33</v>
      </c>
      <c r="D153" s="1">
        <v>54490.41</v>
      </c>
      <c r="E153" s="1">
        <v>2.0226999999999999</v>
      </c>
      <c r="F153" s="1">
        <f t="shared" si="52"/>
        <v>2650.4044909999998</v>
      </c>
      <c r="H153" s="1">
        <f t="shared" si="53"/>
        <v>1</v>
      </c>
      <c r="I153" s="1">
        <f t="shared" si="66"/>
        <v>4.0197504165908541E-4</v>
      </c>
      <c r="J153" s="1">
        <f t="shared" si="54"/>
        <v>1.0653964556831519</v>
      </c>
      <c r="L153" s="1">
        <f t="shared" si="67"/>
        <v>1</v>
      </c>
      <c r="M153" s="1">
        <f t="shared" si="68"/>
        <v>6.1019253405026888E-5</v>
      </c>
      <c r="N153" s="1">
        <f t="shared" si="69"/>
        <v>3.3249641359338113</v>
      </c>
      <c r="P153" s="7">
        <f t="shared" si="70"/>
        <v>0.24266718722772793</v>
      </c>
      <c r="Q153" s="1">
        <f t="shared" si="71"/>
        <v>2.0098752082954271E-4</v>
      </c>
      <c r="R153" s="1">
        <f t="shared" si="55"/>
        <v>0.53269822784157594</v>
      </c>
      <c r="S153" s="1">
        <f t="shared" si="72"/>
        <v>0.75733281277227216</v>
      </c>
      <c r="T153" s="1">
        <f t="shared" si="73"/>
        <v>3.0509626702513444E-5</v>
      </c>
      <c r="U153" s="1">
        <f t="shared" si="56"/>
        <v>1.6624820679669057</v>
      </c>
      <c r="V153" s="1">
        <f t="shared" si="57"/>
        <v>2.1951802958084814</v>
      </c>
      <c r="X153" s="10">
        <f t="shared" si="74"/>
        <v>0.52989620290998407</v>
      </c>
      <c r="Y153" s="6">
        <f t="shared" si="75"/>
        <v>4.3665699909201035E-4</v>
      </c>
      <c r="Z153" s="6">
        <f t="shared" si="58"/>
        <v>1.157317671420047</v>
      </c>
      <c r="AA153" s="10">
        <f t="shared" si="76"/>
        <v>0.47010379709001598</v>
      </c>
      <c r="AB153" s="6">
        <f t="shared" si="77"/>
        <v>1.8842367086159769E-5</v>
      </c>
      <c r="AC153" s="6">
        <f t="shared" si="59"/>
        <v>1.0267283078953511</v>
      </c>
      <c r="AD153" s="6">
        <f t="shared" si="60"/>
        <v>2.1840459793153979</v>
      </c>
      <c r="AE153" s="6" t="b">
        <f t="shared" si="61"/>
        <v>1</v>
      </c>
      <c r="AF153" s="1">
        <f t="shared" si="62"/>
        <v>5</v>
      </c>
      <c r="AG153" s="9" t="b">
        <f t="shared" si="63"/>
        <v>0</v>
      </c>
      <c r="AH153" s="1" t="b">
        <f t="shared" si="64"/>
        <v>0</v>
      </c>
      <c r="AI153" s="1" t="b">
        <f t="shared" si="65"/>
        <v>0</v>
      </c>
    </row>
    <row r="154" spans="2:35" x14ac:dyDescent="0.25">
      <c r="B154" s="2">
        <v>41089</v>
      </c>
      <c r="C154" s="1">
        <v>1362.16</v>
      </c>
      <c r="D154" s="1">
        <v>54354.63</v>
      </c>
      <c r="E154" s="1">
        <v>2.0093999999999999</v>
      </c>
      <c r="F154" s="1">
        <f t="shared" si="52"/>
        <v>2737.1243039999999</v>
      </c>
      <c r="H154" s="1">
        <f t="shared" si="53"/>
        <v>1</v>
      </c>
      <c r="I154" s="1">
        <f t="shared" si="66"/>
        <v>4.0197504165908541E-4</v>
      </c>
      <c r="J154" s="1">
        <f t="shared" si="54"/>
        <v>1.1002556561264951</v>
      </c>
      <c r="L154" s="1">
        <f t="shared" si="67"/>
        <v>1</v>
      </c>
      <c r="M154" s="1">
        <f t="shared" si="68"/>
        <v>6.1019253405026888E-5</v>
      </c>
      <c r="N154" s="1">
        <f t="shared" si="69"/>
        <v>3.3166789417064764</v>
      </c>
      <c r="P154" s="7">
        <f t="shared" si="70"/>
        <v>0.24909937689960374</v>
      </c>
      <c r="Q154" s="1">
        <f t="shared" si="71"/>
        <v>2.0098752082954271E-4</v>
      </c>
      <c r="R154" s="1">
        <f t="shared" si="55"/>
        <v>0.55012782806324756</v>
      </c>
      <c r="S154" s="1">
        <f t="shared" si="72"/>
        <v>0.75090062310039618</v>
      </c>
      <c r="T154" s="1">
        <f t="shared" si="73"/>
        <v>3.0509626702513444E-5</v>
      </c>
      <c r="U154" s="1">
        <f t="shared" si="56"/>
        <v>1.6583394708532382</v>
      </c>
      <c r="V154" s="1">
        <f t="shared" si="57"/>
        <v>2.208467298916486</v>
      </c>
      <c r="X154" s="10">
        <f t="shared" si="74"/>
        <v>0.50867175612861704</v>
      </c>
      <c r="Y154" s="6">
        <f t="shared" si="75"/>
        <v>4.1202125689338752E-4</v>
      </c>
      <c r="Z154" s="6">
        <f t="shared" si="58"/>
        <v>1.1277533960075186</v>
      </c>
      <c r="AA154" s="10">
        <f t="shared" si="76"/>
        <v>0.49132824387138302</v>
      </c>
      <c r="AB154" s="6">
        <f t="shared" si="77"/>
        <v>2.0040645494458545E-5</v>
      </c>
      <c r="AC154" s="6">
        <f t="shared" si="59"/>
        <v>1.0893018708124611</v>
      </c>
      <c r="AD154" s="6">
        <f t="shared" si="60"/>
        <v>2.2170552668199797</v>
      </c>
      <c r="AE154" s="6" t="b">
        <f t="shared" si="61"/>
        <v>1</v>
      </c>
      <c r="AF154" s="1">
        <f t="shared" si="62"/>
        <v>6</v>
      </c>
      <c r="AG154" s="9" t="b">
        <f t="shared" si="63"/>
        <v>1</v>
      </c>
      <c r="AH154" s="1" t="b">
        <f t="shared" si="64"/>
        <v>0</v>
      </c>
      <c r="AI154" s="1" t="b">
        <f t="shared" si="65"/>
        <v>1</v>
      </c>
    </row>
    <row r="155" spans="2:35" x14ac:dyDescent="0.25">
      <c r="B155" s="2">
        <v>41121</v>
      </c>
      <c r="C155" s="1">
        <v>1379.32</v>
      </c>
      <c r="D155" s="1">
        <v>56097.05</v>
      </c>
      <c r="E155" s="1">
        <v>2.0569000000000002</v>
      </c>
      <c r="F155" s="1">
        <f t="shared" si="52"/>
        <v>2837.1233080000002</v>
      </c>
      <c r="H155" s="1">
        <f t="shared" si="53"/>
        <v>1</v>
      </c>
      <c r="I155" s="1">
        <f t="shared" si="66"/>
        <v>4.0197504165908541E-4</v>
      </c>
      <c r="J155" s="1">
        <f t="shared" si="54"/>
        <v>1.1404527599252623</v>
      </c>
      <c r="L155" s="1">
        <f t="shared" si="67"/>
        <v>1</v>
      </c>
      <c r="M155" s="1">
        <f t="shared" si="68"/>
        <v>6.1019253405026888E-5</v>
      </c>
      <c r="N155" s="1">
        <f t="shared" si="69"/>
        <v>3.4230001092244637</v>
      </c>
      <c r="P155" s="7">
        <f t="shared" si="70"/>
        <v>0.24991005552726445</v>
      </c>
      <c r="Q155" s="1">
        <f t="shared" si="71"/>
        <v>2.0098752082954271E-4</v>
      </c>
      <c r="R155" s="1">
        <f t="shared" si="55"/>
        <v>0.57022637996263115</v>
      </c>
      <c r="S155" s="1">
        <f t="shared" si="72"/>
        <v>0.75008994447273547</v>
      </c>
      <c r="T155" s="1">
        <f t="shared" si="73"/>
        <v>3.0509626702513444E-5</v>
      </c>
      <c r="U155" s="1">
        <f t="shared" si="56"/>
        <v>1.7115000546122319</v>
      </c>
      <c r="V155" s="1">
        <f t="shared" si="57"/>
        <v>2.2817264345748631</v>
      </c>
      <c r="X155" s="10">
        <f t="shared" si="74"/>
        <v>0.50108233480550002</v>
      </c>
      <c r="Y155" s="6">
        <f t="shared" si="75"/>
        <v>4.0499718328100814E-4</v>
      </c>
      <c r="Z155" s="6">
        <f t="shared" si="58"/>
        <v>1.1490269483608961</v>
      </c>
      <c r="AA155" s="10">
        <f t="shared" si="76"/>
        <v>0.49891766519449993</v>
      </c>
      <c r="AB155" s="6">
        <f t="shared" si="77"/>
        <v>2.039435524462203E-5</v>
      </c>
      <c r="AC155" s="6">
        <f t="shared" si="59"/>
        <v>1.1440631658753244</v>
      </c>
      <c r="AD155" s="6">
        <f t="shared" si="60"/>
        <v>2.2930901142362208</v>
      </c>
      <c r="AE155" s="6" t="b">
        <f t="shared" si="61"/>
        <v>1</v>
      </c>
      <c r="AF155" s="1">
        <f t="shared" si="62"/>
        <v>7</v>
      </c>
      <c r="AG155" s="9" t="b">
        <f t="shared" si="63"/>
        <v>0</v>
      </c>
      <c r="AH155" s="1" t="b">
        <f t="shared" si="64"/>
        <v>0</v>
      </c>
      <c r="AI155" s="1" t="b">
        <f t="shared" si="65"/>
        <v>0</v>
      </c>
    </row>
    <row r="156" spans="2:35" x14ac:dyDescent="0.25">
      <c r="B156" s="2">
        <v>41152</v>
      </c>
      <c r="C156" s="1">
        <v>1406.58</v>
      </c>
      <c r="D156" s="1">
        <v>57061.45</v>
      </c>
      <c r="E156" s="1">
        <v>2.0308000000000002</v>
      </c>
      <c r="F156" s="1">
        <f t="shared" si="52"/>
        <v>2856.4826640000001</v>
      </c>
      <c r="H156" s="1">
        <f t="shared" si="53"/>
        <v>1</v>
      </c>
      <c r="I156" s="1">
        <f t="shared" si="66"/>
        <v>4.0197504165908541E-4</v>
      </c>
      <c r="J156" s="1">
        <f t="shared" si="54"/>
        <v>1.1482347378598554</v>
      </c>
      <c r="L156" s="1">
        <f t="shared" si="67"/>
        <v>1</v>
      </c>
      <c r="M156" s="1">
        <f t="shared" si="68"/>
        <v>6.1019253405026888E-5</v>
      </c>
      <c r="N156" s="1">
        <f t="shared" si="69"/>
        <v>3.4818470772082715</v>
      </c>
      <c r="P156" s="7">
        <f t="shared" si="70"/>
        <v>0.24799448124718726</v>
      </c>
      <c r="Q156" s="1">
        <f t="shared" si="71"/>
        <v>2.0098752082954271E-4</v>
      </c>
      <c r="R156" s="1">
        <f t="shared" si="55"/>
        <v>0.57411736892992771</v>
      </c>
      <c r="S156" s="1">
        <f t="shared" si="72"/>
        <v>0.75200551875281263</v>
      </c>
      <c r="T156" s="1">
        <f t="shared" si="73"/>
        <v>3.0509626702513444E-5</v>
      </c>
      <c r="U156" s="1">
        <f t="shared" si="56"/>
        <v>1.7409235386041357</v>
      </c>
      <c r="V156" s="1">
        <f t="shared" si="57"/>
        <v>2.3150409075340637</v>
      </c>
      <c r="X156" s="10">
        <f t="shared" si="74"/>
        <v>0.49743874246786662</v>
      </c>
      <c r="Y156" s="6">
        <f t="shared" si="75"/>
        <v>4.0412239182031012E-4</v>
      </c>
      <c r="Z156" s="6">
        <f t="shared" si="58"/>
        <v>1.1543686063689313</v>
      </c>
      <c r="AA156" s="10">
        <f t="shared" si="76"/>
        <v>0.50256125753213332</v>
      </c>
      <c r="AB156" s="6">
        <f t="shared" si="77"/>
        <v>2.0438598056726876E-5</v>
      </c>
      <c r="AC156" s="6">
        <f t="shared" si="59"/>
        <v>1.1662560410840177</v>
      </c>
      <c r="AD156" s="6">
        <f t="shared" si="60"/>
        <v>2.3206246474529491</v>
      </c>
      <c r="AE156" s="6" t="b">
        <f t="shared" si="61"/>
        <v>1</v>
      </c>
      <c r="AF156" s="1">
        <f t="shared" si="62"/>
        <v>8</v>
      </c>
      <c r="AG156" s="9" t="b">
        <f t="shared" si="63"/>
        <v>0</v>
      </c>
      <c r="AH156" s="1" t="b">
        <f t="shared" si="64"/>
        <v>1</v>
      </c>
      <c r="AI156" s="1" t="b">
        <f t="shared" si="65"/>
        <v>0</v>
      </c>
    </row>
    <row r="157" spans="2:35" x14ac:dyDescent="0.25">
      <c r="B157" s="2">
        <v>41180</v>
      </c>
      <c r="C157" s="1">
        <v>1440.67</v>
      </c>
      <c r="D157" s="1">
        <v>59175.86</v>
      </c>
      <c r="E157" s="1">
        <v>2.0264000000000002</v>
      </c>
      <c r="F157" s="1">
        <f t="shared" si="52"/>
        <v>2919.3736880000006</v>
      </c>
      <c r="H157" s="1">
        <f t="shared" si="53"/>
        <v>1</v>
      </c>
      <c r="I157" s="1">
        <f t="shared" si="66"/>
        <v>4.0197504165908541E-4</v>
      </c>
      <c r="J157" s="1">
        <f t="shared" si="54"/>
        <v>1.1735153598522381</v>
      </c>
      <c r="L157" s="1">
        <f t="shared" si="67"/>
        <v>1</v>
      </c>
      <c r="M157" s="1">
        <f t="shared" si="68"/>
        <v>6.1019253405026888E-5</v>
      </c>
      <c r="N157" s="1">
        <f t="shared" si="69"/>
        <v>3.6108667968003942</v>
      </c>
      <c r="P157" s="7">
        <f t="shared" si="70"/>
        <v>0.24528043986212045</v>
      </c>
      <c r="Q157" s="1">
        <f t="shared" si="71"/>
        <v>2.0098752082954271E-4</v>
      </c>
      <c r="R157" s="1">
        <f t="shared" si="55"/>
        <v>0.58675767992611905</v>
      </c>
      <c r="S157" s="1">
        <f t="shared" si="72"/>
        <v>0.75471956013787955</v>
      </c>
      <c r="T157" s="1">
        <f t="shared" si="73"/>
        <v>3.0509626702513444E-5</v>
      </c>
      <c r="U157" s="1">
        <f t="shared" si="56"/>
        <v>1.8054333984001971</v>
      </c>
      <c r="V157" s="1">
        <f t="shared" si="57"/>
        <v>2.3921910783263161</v>
      </c>
      <c r="X157" s="10">
        <f t="shared" si="74"/>
        <v>0.49634835030502106</v>
      </c>
      <c r="Y157" s="6">
        <f t="shared" si="75"/>
        <v>4.0620317369672454E-4</v>
      </c>
      <c r="Z157" s="6">
        <f t="shared" si="58"/>
        <v>1.1858588572723114</v>
      </c>
      <c r="AA157" s="10">
        <f t="shared" si="76"/>
        <v>0.50365164969497889</v>
      </c>
      <c r="AB157" s="6">
        <f t="shared" si="77"/>
        <v>2.0334434609118319E-5</v>
      </c>
      <c r="AC157" s="6">
        <f t="shared" si="59"/>
        <v>1.2033076556083404</v>
      </c>
      <c r="AD157" s="6">
        <f t="shared" si="60"/>
        <v>2.3891665128806521</v>
      </c>
      <c r="AE157" s="6" t="b">
        <f t="shared" si="61"/>
        <v>1</v>
      </c>
      <c r="AF157" s="1">
        <f t="shared" si="62"/>
        <v>9</v>
      </c>
      <c r="AG157" s="9" t="b">
        <f t="shared" si="63"/>
        <v>1</v>
      </c>
      <c r="AH157" s="1" t="b">
        <f t="shared" si="64"/>
        <v>0</v>
      </c>
      <c r="AI157" s="1" t="b">
        <f t="shared" si="65"/>
        <v>0</v>
      </c>
    </row>
    <row r="158" spans="2:35" x14ac:dyDescent="0.25">
      <c r="B158" s="2">
        <v>41213</v>
      </c>
      <c r="C158" s="1">
        <v>1412.16</v>
      </c>
      <c r="D158" s="1">
        <v>57068.18</v>
      </c>
      <c r="E158" s="1">
        <v>2.0308000000000002</v>
      </c>
      <c r="F158" s="1">
        <f t="shared" si="52"/>
        <v>2867.8145280000003</v>
      </c>
      <c r="H158" s="1">
        <f t="shared" si="53"/>
        <v>1</v>
      </c>
      <c r="I158" s="1">
        <f t="shared" si="66"/>
        <v>4.0197504165908541E-4</v>
      </c>
      <c r="J158" s="1">
        <f t="shared" si="54"/>
        <v>1.1527898643633305</v>
      </c>
      <c r="L158" s="1">
        <f t="shared" si="67"/>
        <v>1</v>
      </c>
      <c r="M158" s="1">
        <f t="shared" si="68"/>
        <v>6.1019253405026888E-5</v>
      </c>
      <c r="N158" s="1">
        <f t="shared" si="69"/>
        <v>3.4822577367836876</v>
      </c>
      <c r="P158" s="7">
        <f t="shared" si="70"/>
        <v>0.24871154809241955</v>
      </c>
      <c r="Q158" s="1">
        <f t="shared" si="71"/>
        <v>2.0098752082954271E-4</v>
      </c>
      <c r="R158" s="1">
        <f t="shared" si="55"/>
        <v>0.57639493218166526</v>
      </c>
      <c r="S158" s="1">
        <f t="shared" si="72"/>
        <v>0.75128845190758031</v>
      </c>
      <c r="T158" s="1">
        <f t="shared" si="73"/>
        <v>3.0509626702513444E-5</v>
      </c>
      <c r="U158" s="1">
        <f t="shared" si="56"/>
        <v>1.7411288683918438</v>
      </c>
      <c r="V158" s="1">
        <f t="shared" si="57"/>
        <v>2.3175238005735093</v>
      </c>
      <c r="X158" s="10">
        <f t="shared" si="74"/>
        <v>0.50461190505337405</v>
      </c>
      <c r="Y158" s="6">
        <f t="shared" si="75"/>
        <v>4.0919162262461473E-4</v>
      </c>
      <c r="Z158" s="6">
        <f t="shared" si="58"/>
        <v>1.1734856800987636</v>
      </c>
      <c r="AA158" s="10">
        <f t="shared" si="76"/>
        <v>0.49538809494662595</v>
      </c>
      <c r="AB158" s="6">
        <f t="shared" si="77"/>
        <v>2.0187002883275817E-5</v>
      </c>
      <c r="AC158" s="6">
        <f t="shared" si="59"/>
        <v>1.1520355142033034</v>
      </c>
      <c r="AD158" s="6">
        <f t="shared" si="60"/>
        <v>2.3255211943020671</v>
      </c>
      <c r="AE158" s="6" t="b">
        <f t="shared" si="61"/>
        <v>1</v>
      </c>
      <c r="AF158" s="1">
        <f t="shared" si="62"/>
        <v>10</v>
      </c>
      <c r="AG158" s="9" t="b">
        <f t="shared" si="63"/>
        <v>0</v>
      </c>
      <c r="AH158" s="1" t="b">
        <f t="shared" si="64"/>
        <v>0</v>
      </c>
      <c r="AI158" s="1" t="b">
        <f t="shared" si="65"/>
        <v>0</v>
      </c>
    </row>
    <row r="159" spans="2:35" x14ac:dyDescent="0.25">
      <c r="B159" s="2">
        <v>41243</v>
      </c>
      <c r="C159" s="1">
        <v>1416.18</v>
      </c>
      <c r="D159" s="1">
        <v>57474.57</v>
      </c>
      <c r="E159" s="1">
        <v>2.1360000000000001</v>
      </c>
      <c r="F159" s="1">
        <f t="shared" si="52"/>
        <v>3024.9604800000002</v>
      </c>
      <c r="H159" s="1">
        <f t="shared" si="53"/>
        <v>1</v>
      </c>
      <c r="I159" s="1">
        <f t="shared" si="66"/>
        <v>4.0197504165908541E-4</v>
      </c>
      <c r="J159" s="1">
        <f t="shared" si="54"/>
        <v>1.2159586149650872</v>
      </c>
      <c r="L159" s="1">
        <f t="shared" si="67"/>
        <v>1</v>
      </c>
      <c r="M159" s="1">
        <f t="shared" si="68"/>
        <v>6.1019253405026888E-5</v>
      </c>
      <c r="N159" s="1">
        <f t="shared" si="69"/>
        <v>3.507055351174956</v>
      </c>
      <c r="P159" s="7">
        <f t="shared" si="70"/>
        <v>0.2574539528535098</v>
      </c>
      <c r="Q159" s="1">
        <f t="shared" si="71"/>
        <v>2.0098752082954271E-4</v>
      </c>
      <c r="R159" s="1">
        <f t="shared" si="55"/>
        <v>0.60797930748254359</v>
      </c>
      <c r="S159" s="1">
        <f t="shared" si="72"/>
        <v>0.74254604714649008</v>
      </c>
      <c r="T159" s="1">
        <f t="shared" si="73"/>
        <v>3.0509626702513444E-5</v>
      </c>
      <c r="U159" s="1">
        <f t="shared" si="56"/>
        <v>1.753527675587478</v>
      </c>
      <c r="V159" s="1">
        <f t="shared" si="57"/>
        <v>2.3615069830700217</v>
      </c>
      <c r="X159" s="10">
        <f t="shared" si="74"/>
        <v>0.51156090911778662</v>
      </c>
      <c r="Y159" s="6">
        <f t="shared" si="75"/>
        <v>4.0545181210234574E-4</v>
      </c>
      <c r="Z159" s="6">
        <f t="shared" si="58"/>
        <v>1.2264757081539817</v>
      </c>
      <c r="AA159" s="10">
        <f t="shared" si="76"/>
        <v>0.48843909088221349</v>
      </c>
      <c r="AB159" s="6">
        <f t="shared" si="77"/>
        <v>2.0374937437132804E-5</v>
      </c>
      <c r="AC159" s="6">
        <f t="shared" si="59"/>
        <v>1.1710407679761099</v>
      </c>
      <c r="AD159" s="6">
        <f t="shared" si="60"/>
        <v>2.3975164761300913</v>
      </c>
      <c r="AE159" s="6" t="b">
        <f t="shared" si="61"/>
        <v>1</v>
      </c>
      <c r="AF159" s="1">
        <f t="shared" si="62"/>
        <v>11</v>
      </c>
      <c r="AG159" s="9" t="b">
        <f t="shared" si="63"/>
        <v>0</v>
      </c>
      <c r="AH159" s="1" t="b">
        <f t="shared" si="64"/>
        <v>0</v>
      </c>
      <c r="AI159" s="1" t="b">
        <f t="shared" si="65"/>
        <v>0</v>
      </c>
    </row>
    <row r="160" spans="2:35" x14ac:dyDescent="0.25">
      <c r="B160" s="2">
        <v>41274</v>
      </c>
      <c r="C160" s="1">
        <v>1426.19</v>
      </c>
      <c r="D160" s="1">
        <v>60952.08</v>
      </c>
      <c r="E160" s="1">
        <v>2.0516000000000001</v>
      </c>
      <c r="F160" s="1">
        <f t="shared" si="52"/>
        <v>2925.9714040000003</v>
      </c>
      <c r="H160" s="1">
        <f t="shared" si="53"/>
        <v>1</v>
      </c>
      <c r="I160" s="1">
        <f t="shared" si="66"/>
        <v>4.0197504165908541E-4</v>
      </c>
      <c r="J160" s="1">
        <f t="shared" si="54"/>
        <v>1.1761674770161927</v>
      </c>
      <c r="L160" s="1">
        <f t="shared" si="67"/>
        <v>1</v>
      </c>
      <c r="M160" s="1">
        <f t="shared" si="68"/>
        <v>6.1019253405026888E-5</v>
      </c>
      <c r="N160" s="1">
        <f t="shared" si="69"/>
        <v>3.7192504150834713</v>
      </c>
      <c r="P160" s="7">
        <f t="shared" si="70"/>
        <v>0.24025885081523243</v>
      </c>
      <c r="Q160" s="1">
        <f t="shared" si="71"/>
        <v>2.0098752082954271E-4</v>
      </c>
      <c r="R160" s="1">
        <f t="shared" si="55"/>
        <v>0.58808373850809637</v>
      </c>
      <c r="S160" s="1">
        <f t="shared" si="72"/>
        <v>0.75974114918476765</v>
      </c>
      <c r="T160" s="1">
        <f t="shared" si="73"/>
        <v>3.0509626702513444E-5</v>
      </c>
      <c r="U160" s="1">
        <f t="shared" si="56"/>
        <v>1.8596252075417357</v>
      </c>
      <c r="V160" s="1">
        <f t="shared" si="57"/>
        <v>2.4477089460498318</v>
      </c>
      <c r="X160" s="10">
        <f t="shared" si="74"/>
        <v>0.47701199536541933</v>
      </c>
      <c r="Y160" s="6">
        <f t="shared" si="75"/>
        <v>3.9628889236432128E-4</v>
      </c>
      <c r="Z160" s="6">
        <f t="shared" si="58"/>
        <v>1.1595299667808381</v>
      </c>
      <c r="AA160" s="10">
        <f t="shared" si="76"/>
        <v>0.52298800463458073</v>
      </c>
      <c r="AB160" s="6">
        <f t="shared" si="77"/>
        <v>2.0857193678265808E-5</v>
      </c>
      <c r="AC160" s="6">
        <f t="shared" si="59"/>
        <v>1.2712893376531518</v>
      </c>
      <c r="AD160" s="6">
        <f t="shared" si="60"/>
        <v>2.4308193044339896</v>
      </c>
      <c r="AE160" s="6" t="b">
        <f t="shared" si="61"/>
        <v>1</v>
      </c>
      <c r="AF160" s="1">
        <f t="shared" si="62"/>
        <v>12</v>
      </c>
      <c r="AG160" s="9" t="b">
        <f t="shared" si="63"/>
        <v>1</v>
      </c>
      <c r="AH160" s="1" t="b">
        <f t="shared" si="64"/>
        <v>1</v>
      </c>
      <c r="AI160" s="1" t="b">
        <f t="shared" si="65"/>
        <v>1</v>
      </c>
    </row>
    <row r="161" spans="2:35" x14ac:dyDescent="0.25">
      <c r="B161" s="2">
        <v>41305</v>
      </c>
      <c r="C161" s="1">
        <v>1498.11</v>
      </c>
      <c r="D161" s="1">
        <v>59761.49</v>
      </c>
      <c r="E161" s="1">
        <v>1.9915</v>
      </c>
      <c r="F161" s="1">
        <f t="shared" si="52"/>
        <v>2983.4860650000001</v>
      </c>
      <c r="H161" s="1">
        <f t="shared" si="53"/>
        <v>1</v>
      </c>
      <c r="I161" s="1">
        <f t="shared" si="66"/>
        <v>4.0197504165908541E-4</v>
      </c>
      <c r="J161" s="1">
        <f t="shared" si="54"/>
        <v>1.1992869352676758</v>
      </c>
      <c r="L161" s="1">
        <f t="shared" si="67"/>
        <v>1</v>
      </c>
      <c r="M161" s="1">
        <f t="shared" si="68"/>
        <v>6.1019253405026888E-5</v>
      </c>
      <c r="N161" s="1">
        <f t="shared" si="69"/>
        <v>3.64660150217198</v>
      </c>
      <c r="P161" s="7">
        <f t="shared" si="70"/>
        <v>0.24748546128340582</v>
      </c>
      <c r="Q161" s="1">
        <f t="shared" si="71"/>
        <v>2.0098752082954271E-4</v>
      </c>
      <c r="R161" s="1">
        <f t="shared" si="55"/>
        <v>0.59964346763383791</v>
      </c>
      <c r="S161" s="1">
        <f t="shared" si="72"/>
        <v>0.75251453871659424</v>
      </c>
      <c r="T161" s="1">
        <f t="shared" si="73"/>
        <v>3.0509626702513444E-5</v>
      </c>
      <c r="U161" s="1">
        <f t="shared" si="56"/>
        <v>1.82330075108599</v>
      </c>
      <c r="V161" s="1">
        <f t="shared" si="57"/>
        <v>2.4229442187198278</v>
      </c>
      <c r="X161" s="10">
        <f t="shared" si="74"/>
        <v>0.50979684997265973</v>
      </c>
      <c r="Y161" s="6">
        <f t="shared" si="75"/>
        <v>4.1538671586313105E-4</v>
      </c>
      <c r="Z161" s="6">
        <f t="shared" si="58"/>
        <v>1.239300478363766</v>
      </c>
      <c r="AA161" s="10">
        <f t="shared" si="76"/>
        <v>0.49020315002734027</v>
      </c>
      <c r="AB161" s="6">
        <f t="shared" si="77"/>
        <v>1.9940413062474567E-5</v>
      </c>
      <c r="AC161" s="6">
        <f t="shared" si="59"/>
        <v>1.1916687958289431</v>
      </c>
      <c r="AD161" s="6">
        <f t="shared" si="60"/>
        <v>2.4309692741927091</v>
      </c>
      <c r="AE161" s="6" t="b">
        <f t="shared" si="61"/>
        <v>1</v>
      </c>
      <c r="AF161" s="1">
        <f t="shared" si="62"/>
        <v>1</v>
      </c>
      <c r="AG161" s="9" t="b">
        <f t="shared" si="63"/>
        <v>0</v>
      </c>
      <c r="AH161" s="1" t="b">
        <f t="shared" si="64"/>
        <v>0</v>
      </c>
      <c r="AI161" s="1" t="b">
        <f t="shared" si="65"/>
        <v>0</v>
      </c>
    </row>
    <row r="162" spans="2:35" x14ac:dyDescent="0.25">
      <c r="B162" s="2">
        <v>41333</v>
      </c>
      <c r="C162" s="1">
        <v>1514.68</v>
      </c>
      <c r="D162" s="1">
        <v>57424.29</v>
      </c>
      <c r="E162" s="1">
        <v>1.9784999999999999</v>
      </c>
      <c r="F162" s="1">
        <f t="shared" si="52"/>
        <v>2996.7943799999998</v>
      </c>
      <c r="H162" s="1">
        <f t="shared" si="53"/>
        <v>1</v>
      </c>
      <c r="I162" s="1">
        <f t="shared" si="66"/>
        <v>4.0197504165908541E-4</v>
      </c>
      <c r="J162" s="1">
        <f t="shared" si="54"/>
        <v>1.204636545744213</v>
      </c>
      <c r="L162" s="1">
        <f t="shared" si="67"/>
        <v>1</v>
      </c>
      <c r="M162" s="1">
        <f t="shared" si="68"/>
        <v>6.1019253405026888E-5</v>
      </c>
      <c r="N162" s="1">
        <f t="shared" si="69"/>
        <v>3.5039873031137514</v>
      </c>
      <c r="P162" s="7">
        <f t="shared" si="70"/>
        <v>0.2558362240034075</v>
      </c>
      <c r="Q162" s="1">
        <f t="shared" si="71"/>
        <v>2.0098752082954271E-4</v>
      </c>
      <c r="R162" s="1">
        <f t="shared" si="55"/>
        <v>0.60231827287210649</v>
      </c>
      <c r="S162" s="1">
        <f t="shared" si="72"/>
        <v>0.74416377599659245</v>
      </c>
      <c r="T162" s="1">
        <f t="shared" si="73"/>
        <v>3.0509626702513444E-5</v>
      </c>
      <c r="U162" s="1">
        <f t="shared" si="56"/>
        <v>1.7519936515568757</v>
      </c>
      <c r="V162" s="1">
        <f t="shared" si="57"/>
        <v>2.3543119244289823</v>
      </c>
      <c r="X162" s="10">
        <f t="shared" si="74"/>
        <v>0.51108439091972147</v>
      </c>
      <c r="Y162" s="6">
        <f t="shared" si="75"/>
        <v>4.0740416097648322E-4</v>
      </c>
      <c r="Z162" s="6">
        <f t="shared" si="58"/>
        <v>1.2209065000029402</v>
      </c>
      <c r="AA162" s="10">
        <f t="shared" si="76"/>
        <v>0.48891560908027848</v>
      </c>
      <c r="AB162" s="6">
        <f t="shared" si="77"/>
        <v>2.0338927913215595E-5</v>
      </c>
      <c r="AC162" s="6">
        <f t="shared" si="59"/>
        <v>1.1679484947775871</v>
      </c>
      <c r="AD162" s="6">
        <f t="shared" si="60"/>
        <v>2.3888549947805275</v>
      </c>
      <c r="AE162" s="6" t="b">
        <f t="shared" si="61"/>
        <v>1</v>
      </c>
      <c r="AF162" s="1">
        <f t="shared" si="62"/>
        <v>2</v>
      </c>
      <c r="AG162" s="9" t="b">
        <f t="shared" si="63"/>
        <v>0</v>
      </c>
      <c r="AH162" s="1" t="b">
        <f t="shared" si="64"/>
        <v>0</v>
      </c>
      <c r="AI162" s="1" t="b">
        <f t="shared" si="65"/>
        <v>0</v>
      </c>
    </row>
    <row r="163" spans="2:35" x14ac:dyDescent="0.25">
      <c r="B163" s="2">
        <v>41362</v>
      </c>
      <c r="C163" s="1">
        <v>1569.19</v>
      </c>
      <c r="D163" s="1">
        <v>56352.09</v>
      </c>
      <c r="E163" s="1">
        <v>2.0217000000000001</v>
      </c>
      <c r="F163" s="1">
        <f t="shared" si="52"/>
        <v>3172.431423</v>
      </c>
      <c r="H163" s="1">
        <f t="shared" si="53"/>
        <v>1</v>
      </c>
      <c r="I163" s="1">
        <f t="shared" si="66"/>
        <v>4.0197504165908541E-4</v>
      </c>
      <c r="J163" s="1">
        <f t="shared" si="54"/>
        <v>1.2752382534210167</v>
      </c>
      <c r="L163" s="1">
        <f t="shared" si="67"/>
        <v>1</v>
      </c>
      <c r="M163" s="1">
        <f t="shared" si="68"/>
        <v>6.1019253405026888E-5</v>
      </c>
      <c r="N163" s="1">
        <f t="shared" si="69"/>
        <v>3.4385624596128816</v>
      </c>
      <c r="P163" s="7">
        <f t="shared" si="70"/>
        <v>0.27053291622934295</v>
      </c>
      <c r="Q163" s="1">
        <f t="shared" si="71"/>
        <v>2.0098752082954271E-4</v>
      </c>
      <c r="R163" s="1">
        <f t="shared" si="55"/>
        <v>0.63761912671050835</v>
      </c>
      <c r="S163" s="1">
        <f t="shared" si="72"/>
        <v>0.72946708377065705</v>
      </c>
      <c r="T163" s="1">
        <f t="shared" si="73"/>
        <v>3.0509626702513444E-5</v>
      </c>
      <c r="U163" s="1">
        <f t="shared" si="56"/>
        <v>1.7192812298064408</v>
      </c>
      <c r="V163" s="1">
        <f t="shared" si="57"/>
        <v>2.3569003565169493</v>
      </c>
      <c r="X163" s="10">
        <f t="shared" si="74"/>
        <v>0.51894172625891899</v>
      </c>
      <c r="Y163" s="6">
        <f t="shared" si="75"/>
        <v>3.9856838539261536E-4</v>
      </c>
      <c r="Z163" s="6">
        <f t="shared" si="58"/>
        <v>1.2644308700339071</v>
      </c>
      <c r="AA163" s="10">
        <f t="shared" si="76"/>
        <v>0.48105827374108101</v>
      </c>
      <c r="AB163" s="6">
        <f t="shared" si="77"/>
        <v>2.0800039450035233E-5</v>
      </c>
      <c r="AC163" s="6">
        <f t="shared" si="59"/>
        <v>1.1721256950919359</v>
      </c>
      <c r="AD163" s="6">
        <f t="shared" si="60"/>
        <v>2.436556565125843</v>
      </c>
      <c r="AE163" s="6" t="b">
        <f t="shared" si="61"/>
        <v>1</v>
      </c>
      <c r="AF163" s="1">
        <f t="shared" si="62"/>
        <v>3</v>
      </c>
      <c r="AG163" s="9" t="b">
        <f t="shared" si="63"/>
        <v>1</v>
      </c>
      <c r="AH163" s="1" t="b">
        <f t="shared" si="64"/>
        <v>0</v>
      </c>
      <c r="AI163" s="1" t="b">
        <f t="shared" si="65"/>
        <v>0</v>
      </c>
    </row>
    <row r="164" spans="2:35" x14ac:dyDescent="0.25">
      <c r="B164" s="2">
        <v>41394</v>
      </c>
      <c r="C164" s="1">
        <v>1597.57</v>
      </c>
      <c r="D164" s="1">
        <v>55910.37</v>
      </c>
      <c r="E164" s="1">
        <v>2.0013000000000001</v>
      </c>
      <c r="F164" s="1">
        <f t="shared" si="52"/>
        <v>3197.2168409999999</v>
      </c>
      <c r="H164" s="1">
        <f t="shared" si="53"/>
        <v>1</v>
      </c>
      <c r="I164" s="1">
        <f t="shared" si="66"/>
        <v>4.0197504165908541E-4</v>
      </c>
      <c r="J164" s="1">
        <f t="shared" si="54"/>
        <v>1.2852013728541045</v>
      </c>
      <c r="L164" s="1">
        <f t="shared" si="67"/>
        <v>1</v>
      </c>
      <c r="M164" s="1">
        <f t="shared" si="68"/>
        <v>6.1019253405026888E-5</v>
      </c>
      <c r="N164" s="1">
        <f t="shared" si="69"/>
        <v>3.4116090349988135</v>
      </c>
      <c r="P164" s="7">
        <f t="shared" si="70"/>
        <v>0.27363279784623384</v>
      </c>
      <c r="Q164" s="1">
        <f t="shared" si="71"/>
        <v>2.0098752082954271E-4</v>
      </c>
      <c r="R164" s="1">
        <f t="shared" si="55"/>
        <v>0.64260068642705226</v>
      </c>
      <c r="S164" s="1">
        <f t="shared" si="72"/>
        <v>0.72636720215376627</v>
      </c>
      <c r="T164" s="1">
        <f t="shared" si="73"/>
        <v>3.0509626702513444E-5</v>
      </c>
      <c r="U164" s="1">
        <f t="shared" si="56"/>
        <v>1.7058045174994068</v>
      </c>
      <c r="V164" s="1">
        <f t="shared" si="57"/>
        <v>2.3484052039264589</v>
      </c>
      <c r="X164" s="10">
        <f t="shared" si="74"/>
        <v>0.50391288174410598</v>
      </c>
      <c r="Y164" s="6">
        <f t="shared" si="75"/>
        <v>3.8402036801503511E-4</v>
      </c>
      <c r="Z164" s="6">
        <f t="shared" si="58"/>
        <v>1.227796387904688</v>
      </c>
      <c r="AA164" s="10">
        <f t="shared" si="76"/>
        <v>0.49608711825589408</v>
      </c>
      <c r="AB164" s="6">
        <f t="shared" si="77"/>
        <v>2.1619043456292775E-5</v>
      </c>
      <c r="AC164" s="6">
        <f t="shared" si="59"/>
        <v>1.2087287186874078</v>
      </c>
      <c r="AD164" s="6">
        <f t="shared" si="60"/>
        <v>2.4365251065920956</v>
      </c>
      <c r="AE164" s="6" t="b">
        <f t="shared" si="61"/>
        <v>1</v>
      </c>
      <c r="AF164" s="1">
        <f t="shared" si="62"/>
        <v>4</v>
      </c>
      <c r="AG164" s="9" t="b">
        <f t="shared" si="63"/>
        <v>0</v>
      </c>
      <c r="AH164" s="1" t="b">
        <f t="shared" si="64"/>
        <v>1</v>
      </c>
      <c r="AI164" s="1" t="b">
        <f t="shared" si="65"/>
        <v>0</v>
      </c>
    </row>
    <row r="165" spans="2:35" x14ac:dyDescent="0.25">
      <c r="B165" s="2">
        <v>41425</v>
      </c>
      <c r="C165" s="1">
        <v>1630.74</v>
      </c>
      <c r="D165" s="1">
        <v>53506.080000000002</v>
      </c>
      <c r="E165" s="1">
        <v>2.1410999999999998</v>
      </c>
      <c r="F165" s="1">
        <f t="shared" si="52"/>
        <v>3491.5774139999999</v>
      </c>
      <c r="H165" s="1">
        <f t="shared" si="53"/>
        <v>1</v>
      </c>
      <c r="I165" s="1">
        <f t="shared" si="66"/>
        <v>4.0197504165908541E-4</v>
      </c>
      <c r="J165" s="1">
        <f t="shared" si="54"/>
        <v>1.4035269764485716</v>
      </c>
      <c r="L165" s="1">
        <f t="shared" si="67"/>
        <v>1</v>
      </c>
      <c r="M165" s="1">
        <f t="shared" si="68"/>
        <v>6.1019253405026888E-5</v>
      </c>
      <c r="N165" s="1">
        <f t="shared" si="69"/>
        <v>3.2649010542296413</v>
      </c>
      <c r="P165" s="7">
        <f t="shared" si="70"/>
        <v>0.30064230769445366</v>
      </c>
      <c r="Q165" s="1">
        <f t="shared" si="71"/>
        <v>2.0098752082954271E-4</v>
      </c>
      <c r="R165" s="1">
        <f t="shared" si="55"/>
        <v>0.7017634882242858</v>
      </c>
      <c r="S165" s="1">
        <f t="shared" si="72"/>
        <v>0.69935769230554645</v>
      </c>
      <c r="T165" s="1">
        <f t="shared" si="73"/>
        <v>3.0509626702513444E-5</v>
      </c>
      <c r="U165" s="1">
        <f t="shared" si="56"/>
        <v>1.6324505271148206</v>
      </c>
      <c r="V165" s="1">
        <f t="shared" si="57"/>
        <v>2.3342140153391062</v>
      </c>
      <c r="X165" s="10">
        <f t="shared" si="74"/>
        <v>0.53295901284922942</v>
      </c>
      <c r="Y165" s="6">
        <f t="shared" si="75"/>
        <v>3.8103845121590486E-4</v>
      </c>
      <c r="Z165" s="6">
        <f t="shared" si="58"/>
        <v>1.3304252501309941</v>
      </c>
      <c r="AA165" s="10">
        <f t="shared" si="76"/>
        <v>0.46704098715077058</v>
      </c>
      <c r="AB165" s="6">
        <f t="shared" si="77"/>
        <v>2.1789563426177429E-5</v>
      </c>
      <c r="AC165" s="6">
        <f t="shared" si="59"/>
        <v>1.1658741238461237</v>
      </c>
      <c r="AD165" s="6">
        <f t="shared" si="60"/>
        <v>2.4962993739771178</v>
      </c>
      <c r="AE165" s="6" t="b">
        <f t="shared" si="61"/>
        <v>1</v>
      </c>
      <c r="AF165" s="1">
        <f t="shared" si="62"/>
        <v>5</v>
      </c>
      <c r="AG165" s="9" t="b">
        <f t="shared" si="63"/>
        <v>0</v>
      </c>
      <c r="AH165" s="1" t="b">
        <f t="shared" si="64"/>
        <v>0</v>
      </c>
      <c r="AI165" s="1" t="b">
        <f t="shared" si="65"/>
        <v>0</v>
      </c>
    </row>
    <row r="166" spans="2:35" x14ac:dyDescent="0.25">
      <c r="B166" s="2">
        <v>41453</v>
      </c>
      <c r="C166" s="1">
        <v>1606.28</v>
      </c>
      <c r="D166" s="1">
        <v>47457.13</v>
      </c>
      <c r="E166" s="1">
        <v>2.2317</v>
      </c>
      <c r="F166" s="1">
        <f t="shared" si="52"/>
        <v>3584.7350759999999</v>
      </c>
      <c r="H166" s="1">
        <f t="shared" si="53"/>
        <v>1</v>
      </c>
      <c r="I166" s="1">
        <f t="shared" si="66"/>
        <v>4.0197504165908541E-4</v>
      </c>
      <c r="J166" s="1">
        <f t="shared" si="54"/>
        <v>1.4409740315118846</v>
      </c>
      <c r="L166" s="1">
        <f t="shared" si="67"/>
        <v>1</v>
      </c>
      <c r="M166" s="1">
        <f t="shared" si="68"/>
        <v>6.1019253405026888E-5</v>
      </c>
      <c r="N166" s="1">
        <f t="shared" si="69"/>
        <v>2.8957986413453036</v>
      </c>
      <c r="P166" s="7">
        <f t="shared" si="70"/>
        <v>0.33226874918544674</v>
      </c>
      <c r="Q166" s="1">
        <f t="shared" si="71"/>
        <v>2.0098752082954271E-4</v>
      </c>
      <c r="R166" s="1">
        <f t="shared" si="55"/>
        <v>0.72048701575594232</v>
      </c>
      <c r="S166" s="1">
        <f t="shared" si="72"/>
        <v>0.6677312508145532</v>
      </c>
      <c r="T166" s="1">
        <f t="shared" si="73"/>
        <v>3.0509626702513444E-5</v>
      </c>
      <c r="U166" s="1">
        <f t="shared" si="56"/>
        <v>1.4478993206726518</v>
      </c>
      <c r="V166" s="1">
        <f t="shared" si="57"/>
        <v>2.1683863364285942</v>
      </c>
      <c r="X166" s="10">
        <f t="shared" si="74"/>
        <v>0.53650977169846681</v>
      </c>
      <c r="Y166" s="6">
        <f t="shared" si="75"/>
        <v>3.5747444177634921E-4</v>
      </c>
      <c r="Z166" s="6">
        <f t="shared" si="58"/>
        <v>1.2814511702091989</v>
      </c>
      <c r="AA166" s="10">
        <f t="shared" si="76"/>
        <v>0.46349022830153308</v>
      </c>
      <c r="AB166" s="6">
        <f t="shared" si="77"/>
        <v>2.3327249669356433E-5</v>
      </c>
      <c r="AC166" s="6">
        <f t="shared" si="59"/>
        <v>1.1070443201011051</v>
      </c>
      <c r="AD166" s="6">
        <f t="shared" si="60"/>
        <v>2.3884954903103042</v>
      </c>
      <c r="AE166" s="6" t="b">
        <f t="shared" si="61"/>
        <v>1</v>
      </c>
      <c r="AF166" s="1">
        <f t="shared" si="62"/>
        <v>6</v>
      </c>
      <c r="AG166" s="9" t="b">
        <f t="shared" si="63"/>
        <v>1</v>
      </c>
      <c r="AH166" s="1" t="b">
        <f t="shared" si="64"/>
        <v>0</v>
      </c>
      <c r="AI166" s="1" t="b">
        <f t="shared" si="65"/>
        <v>1</v>
      </c>
    </row>
    <row r="167" spans="2:35" x14ac:dyDescent="0.25">
      <c r="B167" s="2">
        <v>41486</v>
      </c>
      <c r="C167" s="1">
        <v>1685.73</v>
      </c>
      <c r="D167" s="1">
        <v>48234.49</v>
      </c>
      <c r="E167" s="1">
        <v>2.2766000000000002</v>
      </c>
      <c r="F167" s="1">
        <f t="shared" si="52"/>
        <v>3837.7329180000002</v>
      </c>
      <c r="H167" s="1">
        <f t="shared" si="53"/>
        <v>1</v>
      </c>
      <c r="I167" s="1">
        <f t="shared" si="66"/>
        <v>4.0197504165908541E-4</v>
      </c>
      <c r="J167" s="1">
        <f t="shared" si="54"/>
        <v>1.5426728495894935</v>
      </c>
      <c r="L167" s="1">
        <f t="shared" si="67"/>
        <v>1</v>
      </c>
      <c r="M167" s="1">
        <f t="shared" si="68"/>
        <v>6.1019253405026888E-5</v>
      </c>
      <c r="N167" s="1">
        <f t="shared" si="69"/>
        <v>2.9432325681722351</v>
      </c>
      <c r="P167" s="7">
        <f t="shared" si="70"/>
        <v>0.34389330713067512</v>
      </c>
      <c r="Q167" s="1">
        <f t="shared" si="71"/>
        <v>2.0098752082954271E-4</v>
      </c>
      <c r="R167" s="1">
        <f t="shared" si="55"/>
        <v>0.77133642479474673</v>
      </c>
      <c r="S167" s="1">
        <f t="shared" si="72"/>
        <v>0.65610669286932499</v>
      </c>
      <c r="T167" s="1">
        <f t="shared" si="73"/>
        <v>3.0509626702513444E-5</v>
      </c>
      <c r="U167" s="1">
        <f t="shared" si="56"/>
        <v>1.4716162840861176</v>
      </c>
      <c r="V167" s="1">
        <f t="shared" si="57"/>
        <v>2.2429527088808641</v>
      </c>
      <c r="X167" s="10">
        <f t="shared" si="74"/>
        <v>0.51298450114326155</v>
      </c>
      <c r="Y167" s="6">
        <f t="shared" si="75"/>
        <v>3.3314811829490747E-4</v>
      </c>
      <c r="Z167" s="6">
        <f t="shared" si="58"/>
        <v>1.2785335001501246</v>
      </c>
      <c r="AA167" s="10">
        <f t="shared" si="76"/>
        <v>0.48701549885673845</v>
      </c>
      <c r="AB167" s="6">
        <f t="shared" si="77"/>
        <v>2.5164769659588603E-5</v>
      </c>
      <c r="AC167" s="6">
        <f t="shared" si="59"/>
        <v>1.2138098304977298</v>
      </c>
      <c r="AD167" s="6">
        <f t="shared" si="60"/>
        <v>2.4923433306478544</v>
      </c>
      <c r="AE167" s="6" t="b">
        <f t="shared" si="61"/>
        <v>1</v>
      </c>
      <c r="AF167" s="1">
        <f t="shared" si="62"/>
        <v>7</v>
      </c>
      <c r="AG167" s="9" t="b">
        <f t="shared" si="63"/>
        <v>0</v>
      </c>
      <c r="AH167" s="1" t="b">
        <f t="shared" si="64"/>
        <v>0</v>
      </c>
      <c r="AI167" s="1" t="b">
        <f t="shared" si="65"/>
        <v>0</v>
      </c>
    </row>
    <row r="168" spans="2:35" x14ac:dyDescent="0.25">
      <c r="B168" s="2">
        <v>41516</v>
      </c>
      <c r="C168" s="1">
        <v>1632.97</v>
      </c>
      <c r="D168" s="1">
        <v>50011.75</v>
      </c>
      <c r="E168" s="1">
        <v>2.3855</v>
      </c>
      <c r="F168" s="1">
        <f t="shared" si="52"/>
        <v>3895.4499350000001</v>
      </c>
      <c r="H168" s="1">
        <f t="shared" si="53"/>
        <v>1</v>
      </c>
      <c r="I168" s="1">
        <f t="shared" si="66"/>
        <v>4.0197504165908541E-4</v>
      </c>
      <c r="J168" s="1">
        <f t="shared" si="54"/>
        <v>1.5658736499025065</v>
      </c>
      <c r="L168" s="1">
        <f t="shared" si="67"/>
        <v>1</v>
      </c>
      <c r="M168" s="1">
        <f t="shared" si="68"/>
        <v>6.1019253405026888E-5</v>
      </c>
      <c r="N168" s="1">
        <f t="shared" si="69"/>
        <v>3.0516796464788536</v>
      </c>
      <c r="P168" s="7">
        <f t="shared" si="70"/>
        <v>0.33911328129761603</v>
      </c>
      <c r="Q168" s="1">
        <f t="shared" si="71"/>
        <v>2.0098752082954271E-4</v>
      </c>
      <c r="R168" s="1">
        <f t="shared" si="55"/>
        <v>0.78293682495125327</v>
      </c>
      <c r="S168" s="1">
        <f t="shared" si="72"/>
        <v>0.66088671870238391</v>
      </c>
      <c r="T168" s="1">
        <f t="shared" si="73"/>
        <v>3.0509626702513444E-5</v>
      </c>
      <c r="U168" s="1">
        <f t="shared" si="56"/>
        <v>1.5258398232394268</v>
      </c>
      <c r="V168" s="1">
        <f t="shared" si="57"/>
        <v>2.3087766481906802</v>
      </c>
      <c r="X168" s="10">
        <f t="shared" si="74"/>
        <v>0.49468613255174604</v>
      </c>
      <c r="Y168" s="6">
        <f t="shared" si="75"/>
        <v>3.2471557868945144E-4</v>
      </c>
      <c r="Z168" s="6">
        <f t="shared" si="58"/>
        <v>1.264913279899311</v>
      </c>
      <c r="AA168" s="10">
        <f t="shared" si="76"/>
        <v>0.50531386744825391</v>
      </c>
      <c r="AB168" s="6">
        <f t="shared" si="77"/>
        <v>2.583569693229735E-5</v>
      </c>
      <c r="AC168" s="6">
        <f t="shared" si="59"/>
        <v>1.292088416053822</v>
      </c>
      <c r="AD168" s="6">
        <f t="shared" si="60"/>
        <v>2.557001695953133</v>
      </c>
      <c r="AE168" s="6" t="b">
        <f t="shared" si="61"/>
        <v>1</v>
      </c>
      <c r="AF168" s="1">
        <f t="shared" si="62"/>
        <v>8</v>
      </c>
      <c r="AG168" s="9" t="b">
        <f t="shared" si="63"/>
        <v>0</v>
      </c>
      <c r="AH168" s="1" t="b">
        <f t="shared" si="64"/>
        <v>1</v>
      </c>
      <c r="AI168" s="1" t="b">
        <f t="shared" si="65"/>
        <v>0</v>
      </c>
    </row>
    <row r="169" spans="2:35" x14ac:dyDescent="0.25">
      <c r="B169" s="2">
        <v>41547</v>
      </c>
      <c r="C169" s="1">
        <v>1681.55</v>
      </c>
      <c r="D169" s="1">
        <v>52338.19</v>
      </c>
      <c r="E169" s="1">
        <v>2.2170000000000001</v>
      </c>
      <c r="F169" s="1">
        <f t="shared" si="52"/>
        <v>3727.9963499999999</v>
      </c>
      <c r="H169" s="1">
        <f t="shared" si="53"/>
        <v>1</v>
      </c>
      <c r="I169" s="1">
        <f t="shared" si="66"/>
        <v>4.0197504165908541E-4</v>
      </c>
      <c r="J169" s="1">
        <f t="shared" si="54"/>
        <v>1.4985614880961684</v>
      </c>
      <c r="L169" s="1">
        <f t="shared" si="67"/>
        <v>1</v>
      </c>
      <c r="M169" s="1">
        <f t="shared" si="68"/>
        <v>6.1019253405026888E-5</v>
      </c>
      <c r="N169" s="1">
        <f t="shared" si="69"/>
        <v>3.1936372783704443</v>
      </c>
      <c r="P169" s="7">
        <f t="shared" si="70"/>
        <v>0.31937297686658678</v>
      </c>
      <c r="Q169" s="1">
        <f t="shared" si="71"/>
        <v>2.0098752082954271E-4</v>
      </c>
      <c r="R169" s="1">
        <f t="shared" si="55"/>
        <v>0.7492807440480842</v>
      </c>
      <c r="S169" s="1">
        <f t="shared" si="72"/>
        <v>0.68062702313341328</v>
      </c>
      <c r="T169" s="1">
        <f t="shared" si="73"/>
        <v>3.0509626702513444E-5</v>
      </c>
      <c r="U169" s="1">
        <f t="shared" si="56"/>
        <v>1.5968186391852222</v>
      </c>
      <c r="V169" s="1">
        <f t="shared" si="57"/>
        <v>2.3460993832333061</v>
      </c>
      <c r="X169" s="10">
        <f t="shared" si="74"/>
        <v>0.47766322516610454</v>
      </c>
      <c r="Y169" s="6">
        <f t="shared" si="75"/>
        <v>3.2820363996709061E-4</v>
      </c>
      <c r="Z169" s="6">
        <f t="shared" si="58"/>
        <v>1.2235419718540279</v>
      </c>
      <c r="AA169" s="10">
        <f t="shared" si="76"/>
        <v>0.5223367748338954</v>
      </c>
      <c r="AB169" s="6">
        <f t="shared" si="77"/>
        <v>2.5564009417318258E-5</v>
      </c>
      <c r="AC169" s="6">
        <f t="shared" si="59"/>
        <v>1.3379739820453924</v>
      </c>
      <c r="AD169" s="6">
        <f t="shared" si="60"/>
        <v>2.5615159538994203</v>
      </c>
      <c r="AE169" s="6" t="b">
        <f t="shared" si="61"/>
        <v>1</v>
      </c>
      <c r="AF169" s="1">
        <f t="shared" si="62"/>
        <v>9</v>
      </c>
      <c r="AG169" s="9" t="b">
        <f t="shared" si="63"/>
        <v>1</v>
      </c>
      <c r="AH169" s="1" t="b">
        <f t="shared" si="64"/>
        <v>0</v>
      </c>
      <c r="AI169" s="1" t="b">
        <f t="shared" si="65"/>
        <v>0</v>
      </c>
    </row>
    <row r="170" spans="2:35" x14ac:dyDescent="0.25">
      <c r="B170" s="2">
        <v>41578</v>
      </c>
      <c r="C170" s="1">
        <v>1756.54</v>
      </c>
      <c r="D170" s="1">
        <v>54256.2</v>
      </c>
      <c r="E170" s="1">
        <v>2.2397999999999998</v>
      </c>
      <c r="F170" s="1">
        <f t="shared" si="52"/>
        <v>3934.2982919999995</v>
      </c>
      <c r="H170" s="1">
        <f t="shared" si="53"/>
        <v>1</v>
      </c>
      <c r="I170" s="1">
        <f t="shared" si="66"/>
        <v>4.0197504165908541E-4</v>
      </c>
      <c r="J170" s="1">
        <f t="shared" si="54"/>
        <v>1.5814897198259683</v>
      </c>
      <c r="L170" s="1">
        <f t="shared" si="67"/>
        <v>1</v>
      </c>
      <c r="M170" s="1">
        <f t="shared" si="68"/>
        <v>6.1019253405026888E-5</v>
      </c>
      <c r="N170" s="1">
        <f t="shared" si="69"/>
        <v>3.3106728165938195</v>
      </c>
      <c r="P170" s="7">
        <f t="shared" si="70"/>
        <v>0.32327006881977877</v>
      </c>
      <c r="Q170" s="1">
        <f t="shared" si="71"/>
        <v>2.0098752082954271E-4</v>
      </c>
      <c r="R170" s="1">
        <f t="shared" si="55"/>
        <v>0.79074485991298415</v>
      </c>
      <c r="S170" s="1">
        <f t="shared" si="72"/>
        <v>0.67672993118022129</v>
      </c>
      <c r="T170" s="1">
        <f t="shared" si="73"/>
        <v>3.0509626702513444E-5</v>
      </c>
      <c r="U170" s="1">
        <f t="shared" si="56"/>
        <v>1.6553364082969098</v>
      </c>
      <c r="V170" s="1">
        <f t="shared" si="57"/>
        <v>2.4460812682098938</v>
      </c>
      <c r="X170" s="10">
        <f t="shared" si="74"/>
        <v>0.50446754779444802</v>
      </c>
      <c r="Y170" s="6">
        <f t="shared" si="75"/>
        <v>3.435512958454775E-4</v>
      </c>
      <c r="Z170" s="6">
        <f t="shared" si="58"/>
        <v>1.3516332764592487</v>
      </c>
      <c r="AA170" s="10">
        <f t="shared" si="76"/>
        <v>0.49553245220555192</v>
      </c>
      <c r="AB170" s="6">
        <f t="shared" si="77"/>
        <v>2.447081140845165E-5</v>
      </c>
      <c r="AC170" s="6">
        <f t="shared" si="59"/>
        <v>1.3276932379392343</v>
      </c>
      <c r="AD170" s="6">
        <f t="shared" si="60"/>
        <v>2.679326514398483</v>
      </c>
      <c r="AE170" s="6" t="b">
        <f t="shared" si="61"/>
        <v>1</v>
      </c>
      <c r="AF170" s="1">
        <f t="shared" si="62"/>
        <v>10</v>
      </c>
      <c r="AG170" s="9" t="b">
        <f t="shared" si="63"/>
        <v>0</v>
      </c>
      <c r="AH170" s="1" t="b">
        <f t="shared" si="64"/>
        <v>0</v>
      </c>
      <c r="AI170" s="1" t="b">
        <f t="shared" si="65"/>
        <v>0</v>
      </c>
    </row>
    <row r="171" spans="2:35" x14ac:dyDescent="0.25">
      <c r="B171" s="2">
        <v>41607</v>
      </c>
      <c r="C171" s="1">
        <v>1805.81</v>
      </c>
      <c r="D171" s="1">
        <v>52482.49</v>
      </c>
      <c r="E171" s="1">
        <v>2.3359999999999999</v>
      </c>
      <c r="F171" s="1">
        <f t="shared" si="52"/>
        <v>4218.3721599999999</v>
      </c>
      <c r="H171" s="1">
        <f t="shared" si="53"/>
        <v>1</v>
      </c>
      <c r="I171" s="1">
        <f t="shared" si="66"/>
        <v>4.0197504165908541E-4</v>
      </c>
      <c r="J171" s="1">
        <f t="shared" si="54"/>
        <v>1.695680324749526</v>
      </c>
      <c r="L171" s="1">
        <f t="shared" si="67"/>
        <v>1</v>
      </c>
      <c r="M171" s="1">
        <f t="shared" si="68"/>
        <v>6.1019253405026888E-5</v>
      </c>
      <c r="N171" s="1">
        <f t="shared" si="69"/>
        <v>3.2024423566367894</v>
      </c>
      <c r="P171" s="7">
        <f t="shared" si="70"/>
        <v>0.34618984354830362</v>
      </c>
      <c r="Q171" s="1">
        <f t="shared" si="71"/>
        <v>2.0098752082954271E-4</v>
      </c>
      <c r="R171" s="1">
        <f t="shared" si="55"/>
        <v>0.84784016237476301</v>
      </c>
      <c r="S171" s="1">
        <f t="shared" si="72"/>
        <v>0.65381015645169638</v>
      </c>
      <c r="T171" s="1">
        <f t="shared" si="73"/>
        <v>3.0509626702513444E-5</v>
      </c>
      <c r="U171" s="1">
        <f t="shared" si="56"/>
        <v>1.6012211783183947</v>
      </c>
      <c r="V171" s="1">
        <f t="shared" si="57"/>
        <v>2.4490613406931576</v>
      </c>
      <c r="X171" s="10">
        <f t="shared" si="74"/>
        <v>0.52571590156876435</v>
      </c>
      <c r="Y171" s="6">
        <f t="shared" si="75"/>
        <v>3.4050881701657251E-4</v>
      </c>
      <c r="Z171" s="6">
        <f t="shared" si="58"/>
        <v>1.4363929139372438</v>
      </c>
      <c r="AA171" s="10">
        <f t="shared" si="76"/>
        <v>0.47428409843123576</v>
      </c>
      <c r="AB171" s="6">
        <f t="shared" si="77"/>
        <v>2.4691431711016282E-5</v>
      </c>
      <c r="AC171" s="6">
        <f t="shared" si="59"/>
        <v>1.2958678178590948</v>
      </c>
      <c r="AD171" s="6">
        <f t="shared" si="60"/>
        <v>2.7322607317963383</v>
      </c>
      <c r="AE171" s="6" t="b">
        <f t="shared" si="61"/>
        <v>1</v>
      </c>
      <c r="AF171" s="1">
        <f t="shared" si="62"/>
        <v>11</v>
      </c>
      <c r="AG171" s="9" t="b">
        <f t="shared" si="63"/>
        <v>0</v>
      </c>
      <c r="AH171" s="1" t="b">
        <f t="shared" si="64"/>
        <v>0</v>
      </c>
      <c r="AI171" s="1" t="b">
        <f t="shared" si="65"/>
        <v>0</v>
      </c>
    </row>
    <row r="172" spans="2:35" x14ac:dyDescent="0.25">
      <c r="B172" s="2">
        <v>41639</v>
      </c>
      <c r="C172" s="1">
        <v>1848.36</v>
      </c>
      <c r="D172" s="1">
        <v>51507.16</v>
      </c>
      <c r="E172" s="1">
        <v>2.3620999999999999</v>
      </c>
      <c r="F172" s="1">
        <f t="shared" si="52"/>
        <v>4366.0111559999996</v>
      </c>
      <c r="H172" s="1">
        <f t="shared" si="53"/>
        <v>1</v>
      </c>
      <c r="I172" s="1">
        <f t="shared" si="66"/>
        <v>4.0197504165908541E-4</v>
      </c>
      <c r="J172" s="1">
        <f t="shared" si="54"/>
        <v>1.7550275163171316</v>
      </c>
      <c r="L172" s="1">
        <f t="shared" si="67"/>
        <v>1</v>
      </c>
      <c r="M172" s="1">
        <f t="shared" si="68"/>
        <v>6.1019253405026888E-5</v>
      </c>
      <c r="N172" s="1">
        <f t="shared" si="69"/>
        <v>3.1429284482132651</v>
      </c>
      <c r="P172" s="7">
        <f t="shared" si="70"/>
        <v>0.3583183534165153</v>
      </c>
      <c r="Q172" s="1">
        <f t="shared" si="71"/>
        <v>2.0098752082954271E-4</v>
      </c>
      <c r="R172" s="1">
        <f t="shared" si="55"/>
        <v>0.8775137581585658</v>
      </c>
      <c r="S172" s="1">
        <f t="shared" si="72"/>
        <v>0.64168164658348481</v>
      </c>
      <c r="T172" s="1">
        <f t="shared" si="73"/>
        <v>3.0509626702513444E-5</v>
      </c>
      <c r="U172" s="1">
        <f t="shared" si="56"/>
        <v>1.5714642241066326</v>
      </c>
      <c r="V172" s="1">
        <f t="shared" si="57"/>
        <v>2.4489779822651982</v>
      </c>
      <c r="X172" s="10">
        <f t="shared" si="74"/>
        <v>0.51328668793320908</v>
      </c>
      <c r="Y172" s="6">
        <f t="shared" si="75"/>
        <v>3.2385249904033343E-4</v>
      </c>
      <c r="Z172" s="6">
        <f t="shared" si="58"/>
        <v>1.413943623708575</v>
      </c>
      <c r="AA172" s="10">
        <f t="shared" si="76"/>
        <v>0.48671331206679086</v>
      </c>
      <c r="AB172" s="6">
        <f t="shared" si="77"/>
        <v>2.6030212474640004E-5</v>
      </c>
      <c r="AC172" s="6">
        <f t="shared" si="59"/>
        <v>1.3407423187652787</v>
      </c>
      <c r="AD172" s="6">
        <f t="shared" si="60"/>
        <v>2.7546859424738539</v>
      </c>
      <c r="AE172" s="6" t="b">
        <f t="shared" si="61"/>
        <v>1</v>
      </c>
      <c r="AF172" s="1">
        <f t="shared" si="62"/>
        <v>12</v>
      </c>
      <c r="AG172" s="9" t="b">
        <f t="shared" si="63"/>
        <v>1</v>
      </c>
      <c r="AH172" s="1" t="b">
        <f t="shared" si="64"/>
        <v>1</v>
      </c>
      <c r="AI172" s="1" t="b">
        <f t="shared" si="65"/>
        <v>1</v>
      </c>
    </row>
    <row r="173" spans="2:35" x14ac:dyDescent="0.25">
      <c r="B173" s="2">
        <v>41670</v>
      </c>
      <c r="C173" s="1">
        <v>1782.59</v>
      </c>
      <c r="D173" s="1">
        <v>47638.99</v>
      </c>
      <c r="E173" s="1">
        <v>2.4127999999999998</v>
      </c>
      <c r="F173" s="1">
        <f t="shared" si="52"/>
        <v>4301.0331519999991</v>
      </c>
      <c r="H173" s="1">
        <f t="shared" si="53"/>
        <v>1</v>
      </c>
      <c r="I173" s="1">
        <f t="shared" si="66"/>
        <v>4.0197504165908541E-4</v>
      </c>
      <c r="J173" s="1">
        <f t="shared" si="54"/>
        <v>1.7289079804523071</v>
      </c>
      <c r="L173" s="1">
        <f t="shared" si="67"/>
        <v>1</v>
      </c>
      <c r="M173" s="1">
        <f t="shared" si="68"/>
        <v>6.1019253405026888E-5</v>
      </c>
      <c r="N173" s="1">
        <f t="shared" si="69"/>
        <v>2.9068956027695418</v>
      </c>
      <c r="P173" s="7">
        <f t="shared" si="70"/>
        <v>0.37294677166859797</v>
      </c>
      <c r="Q173" s="1">
        <f t="shared" si="71"/>
        <v>2.0098752082954271E-4</v>
      </c>
      <c r="R173" s="1">
        <f t="shared" si="55"/>
        <v>0.86445399022615355</v>
      </c>
      <c r="S173" s="1">
        <f t="shared" si="72"/>
        <v>0.62705322833140209</v>
      </c>
      <c r="T173" s="1">
        <f t="shared" si="73"/>
        <v>3.0509626702513444E-5</v>
      </c>
      <c r="U173" s="1">
        <f t="shared" si="56"/>
        <v>1.4534478013847709</v>
      </c>
      <c r="V173" s="1">
        <f t="shared" si="57"/>
        <v>2.3179017916109244</v>
      </c>
      <c r="X173" s="10">
        <f t="shared" si="74"/>
        <v>0.51576345719748962</v>
      </c>
      <c r="Y173" s="6">
        <f t="shared" si="75"/>
        <v>3.1546941178657107E-4</v>
      </c>
      <c r="Z173" s="6">
        <f t="shared" si="58"/>
        <v>1.3568443985359815</v>
      </c>
      <c r="AA173" s="10">
        <f t="shared" si="76"/>
        <v>0.48423654280251049</v>
      </c>
      <c r="AB173" s="6">
        <f t="shared" si="77"/>
        <v>2.6740805962451178E-5</v>
      </c>
      <c r="AC173" s="6">
        <f t="shared" si="59"/>
        <v>1.273904987837152</v>
      </c>
      <c r="AD173" s="6">
        <f t="shared" si="60"/>
        <v>2.6307493863731333</v>
      </c>
      <c r="AE173" s="6" t="b">
        <f t="shared" si="61"/>
        <v>1</v>
      </c>
      <c r="AF173" s="1">
        <f t="shared" si="62"/>
        <v>1</v>
      </c>
      <c r="AG173" s="9" t="b">
        <f t="shared" si="63"/>
        <v>0</v>
      </c>
      <c r="AH173" s="1" t="b">
        <f t="shared" si="64"/>
        <v>0</v>
      </c>
      <c r="AI173" s="1" t="b">
        <f t="shared" si="65"/>
        <v>0</v>
      </c>
    </row>
    <row r="174" spans="2:35" x14ac:dyDescent="0.25">
      <c r="B174" s="2">
        <v>41698</v>
      </c>
      <c r="C174" s="1">
        <v>1859.45</v>
      </c>
      <c r="D174" s="1">
        <v>47094.400000000001</v>
      </c>
      <c r="E174" s="1">
        <v>2.3443000000000001</v>
      </c>
      <c r="F174" s="1">
        <f t="shared" si="52"/>
        <v>4359.1086350000005</v>
      </c>
      <c r="H174" s="1">
        <f t="shared" si="53"/>
        <v>1</v>
      </c>
      <c r="I174" s="1">
        <f t="shared" si="66"/>
        <v>4.0197504165908541E-4</v>
      </c>
      <c r="J174" s="1">
        <f t="shared" si="54"/>
        <v>1.7522528751506041</v>
      </c>
      <c r="L174" s="1">
        <f t="shared" si="67"/>
        <v>1</v>
      </c>
      <c r="M174" s="1">
        <f t="shared" si="68"/>
        <v>6.1019253405026888E-5</v>
      </c>
      <c r="N174" s="1">
        <f t="shared" si="69"/>
        <v>2.8736651275576985</v>
      </c>
      <c r="P174" s="7">
        <f t="shared" si="70"/>
        <v>0.37879030154116988</v>
      </c>
      <c r="Q174" s="1">
        <f t="shared" si="71"/>
        <v>2.0098752082954271E-4</v>
      </c>
      <c r="R174" s="1">
        <f t="shared" si="55"/>
        <v>0.87612643757530206</v>
      </c>
      <c r="S174" s="1">
        <f t="shared" si="72"/>
        <v>0.62120969845883023</v>
      </c>
      <c r="T174" s="1">
        <f t="shared" si="73"/>
        <v>3.0509626702513444E-5</v>
      </c>
      <c r="U174" s="1">
        <f t="shared" si="56"/>
        <v>1.4368325637788493</v>
      </c>
      <c r="V174" s="1">
        <f t="shared" si="57"/>
        <v>2.3129590013541512</v>
      </c>
      <c r="X174" s="10">
        <f t="shared" si="74"/>
        <v>0.50622712271130454</v>
      </c>
      <c r="Y174" s="6">
        <f t="shared" si="75"/>
        <v>3.0582761087877497E-4</v>
      </c>
      <c r="Z174" s="6">
        <f t="shared" si="58"/>
        <v>1.333135779403088</v>
      </c>
      <c r="AA174" s="10">
        <f t="shared" si="76"/>
        <v>0.49377287728869551</v>
      </c>
      <c r="AB174" s="6">
        <f t="shared" si="77"/>
        <v>2.7611305218405485E-5</v>
      </c>
      <c r="AC174" s="6">
        <f t="shared" si="59"/>
        <v>1.3003378524776754</v>
      </c>
      <c r="AD174" s="6">
        <f t="shared" si="60"/>
        <v>2.6334736318807632</v>
      </c>
      <c r="AE174" s="6" t="b">
        <f t="shared" si="61"/>
        <v>1</v>
      </c>
      <c r="AF174" s="1">
        <f t="shared" si="62"/>
        <v>2</v>
      </c>
      <c r="AG174" s="9" t="b">
        <f t="shared" si="63"/>
        <v>0</v>
      </c>
      <c r="AH174" s="1" t="b">
        <f t="shared" si="64"/>
        <v>0</v>
      </c>
      <c r="AI174" s="1" t="b">
        <f t="shared" si="65"/>
        <v>0</v>
      </c>
    </row>
    <row r="175" spans="2:35" x14ac:dyDescent="0.25">
      <c r="B175" s="2">
        <v>41729</v>
      </c>
      <c r="C175" s="1">
        <v>1872.34</v>
      </c>
      <c r="D175" s="1">
        <v>50414.92</v>
      </c>
      <c r="E175" s="1">
        <v>2.2719</v>
      </c>
      <c r="F175" s="1">
        <f t="shared" si="52"/>
        <v>4253.7692459999998</v>
      </c>
      <c r="H175" s="1">
        <f t="shared" si="53"/>
        <v>1</v>
      </c>
      <c r="I175" s="1">
        <f t="shared" si="66"/>
        <v>4.0197504165908541E-4</v>
      </c>
      <c r="J175" s="1">
        <f t="shared" si="54"/>
        <v>1.7099090698689863</v>
      </c>
      <c r="L175" s="1">
        <f t="shared" si="67"/>
        <v>1</v>
      </c>
      <c r="M175" s="1">
        <f t="shared" si="68"/>
        <v>6.1019253405026888E-5</v>
      </c>
      <c r="N175" s="1">
        <f t="shared" si="69"/>
        <v>3.0762807788741582</v>
      </c>
      <c r="P175" s="7">
        <f t="shared" si="70"/>
        <v>0.35725893119722552</v>
      </c>
      <c r="Q175" s="1">
        <f t="shared" si="71"/>
        <v>2.0098752082954271E-4</v>
      </c>
      <c r="R175" s="1">
        <f t="shared" si="55"/>
        <v>0.85495453493449314</v>
      </c>
      <c r="S175" s="1">
        <f t="shared" si="72"/>
        <v>0.64274106880277448</v>
      </c>
      <c r="T175" s="1">
        <f t="shared" si="73"/>
        <v>3.0509626702513444E-5</v>
      </c>
      <c r="U175" s="1">
        <f t="shared" si="56"/>
        <v>1.5381403894370791</v>
      </c>
      <c r="V175" s="1">
        <f t="shared" si="57"/>
        <v>2.3930949243715722</v>
      </c>
      <c r="X175" s="10">
        <f t="shared" si="74"/>
        <v>0.47686772822629775</v>
      </c>
      <c r="Y175" s="6">
        <f t="shared" si="75"/>
        <v>3.0206561161795443E-4</v>
      </c>
      <c r="Z175" s="6">
        <f t="shared" si="58"/>
        <v>1.2849174089746349</v>
      </c>
      <c r="AA175" s="10">
        <f t="shared" si="76"/>
        <v>0.52313227177370236</v>
      </c>
      <c r="AB175" s="6">
        <f t="shared" si="77"/>
        <v>2.7959519941657215E-5</v>
      </c>
      <c r="AC175" s="6">
        <f t="shared" si="59"/>
        <v>1.409576961097053</v>
      </c>
      <c r="AD175" s="6">
        <f t="shared" si="60"/>
        <v>2.6944943700716877</v>
      </c>
      <c r="AE175" s="6" t="b">
        <f t="shared" si="61"/>
        <v>1</v>
      </c>
      <c r="AF175" s="1">
        <f t="shared" si="62"/>
        <v>3</v>
      </c>
      <c r="AG175" s="9" t="b">
        <f t="shared" si="63"/>
        <v>1</v>
      </c>
      <c r="AH175" s="1" t="b">
        <f t="shared" si="64"/>
        <v>0</v>
      </c>
      <c r="AI175" s="1" t="b">
        <f t="shared" si="65"/>
        <v>0</v>
      </c>
    </row>
    <row r="176" spans="2:35" x14ac:dyDescent="0.25">
      <c r="B176" s="2">
        <v>41759</v>
      </c>
      <c r="C176" s="1">
        <v>1883.95</v>
      </c>
      <c r="D176" s="1">
        <v>51626.69</v>
      </c>
      <c r="E176" s="1">
        <v>2.2323</v>
      </c>
      <c r="F176" s="1">
        <f t="shared" si="52"/>
        <v>4205.5415849999999</v>
      </c>
      <c r="H176" s="1">
        <f t="shared" si="53"/>
        <v>1</v>
      </c>
      <c r="I176" s="1">
        <f t="shared" si="66"/>
        <v>4.0197504165908541E-4</v>
      </c>
      <c r="J176" s="1">
        <f t="shared" si="54"/>
        <v>1.690522753829391</v>
      </c>
      <c r="L176" s="1">
        <f t="shared" si="67"/>
        <v>1</v>
      </c>
      <c r="M176" s="1">
        <f t="shared" si="68"/>
        <v>6.1019253405026888E-5</v>
      </c>
      <c r="N176" s="1">
        <f t="shared" si="69"/>
        <v>3.1502220795727678</v>
      </c>
      <c r="P176" s="7">
        <f t="shared" si="70"/>
        <v>0.34922781762104627</v>
      </c>
      <c r="Q176" s="1">
        <f t="shared" si="71"/>
        <v>2.0098752082954271E-4</v>
      </c>
      <c r="R176" s="1">
        <f t="shared" si="55"/>
        <v>0.84526137691469549</v>
      </c>
      <c r="S176" s="1">
        <f t="shared" si="72"/>
        <v>0.65077218237895373</v>
      </c>
      <c r="T176" s="1">
        <f t="shared" si="73"/>
        <v>3.0509626702513444E-5</v>
      </c>
      <c r="U176" s="1">
        <f t="shared" si="56"/>
        <v>1.5751110397863839</v>
      </c>
      <c r="V176" s="1">
        <f t="shared" si="57"/>
        <v>2.4203724167010794</v>
      </c>
      <c r="X176" s="10">
        <f t="shared" si="74"/>
        <v>0.49121240133694299</v>
      </c>
      <c r="Y176" s="6">
        <f t="shared" si="75"/>
        <v>3.1671844595301395E-4</v>
      </c>
      <c r="Z176" s="6">
        <f t="shared" si="58"/>
        <v>1.3319725951919752</v>
      </c>
      <c r="AA176" s="10">
        <f t="shared" si="76"/>
        <v>0.50878759866305701</v>
      </c>
      <c r="AB176" s="6">
        <f t="shared" si="77"/>
        <v>2.6723184030359343E-5</v>
      </c>
      <c r="AC176" s="6">
        <f t="shared" si="59"/>
        <v>1.3796295377483125</v>
      </c>
      <c r="AD176" s="6">
        <f t="shared" si="60"/>
        <v>2.7116021329402877</v>
      </c>
      <c r="AE176" s="6" t="b">
        <f t="shared" si="61"/>
        <v>1</v>
      </c>
      <c r="AF176" s="1">
        <f t="shared" si="62"/>
        <v>4</v>
      </c>
      <c r="AG176" s="9" t="b">
        <f t="shared" si="63"/>
        <v>0</v>
      </c>
      <c r="AH176" s="1" t="b">
        <f t="shared" si="64"/>
        <v>1</v>
      </c>
      <c r="AI176" s="1" t="b">
        <f t="shared" si="65"/>
        <v>0</v>
      </c>
    </row>
    <row r="177" spans="2:35" x14ac:dyDescent="0.25">
      <c r="B177" s="2">
        <v>41789</v>
      </c>
      <c r="C177" s="1">
        <v>1923.57</v>
      </c>
      <c r="D177" s="1">
        <v>51239.34</v>
      </c>
      <c r="E177" s="1">
        <v>2.2414999999999998</v>
      </c>
      <c r="F177" s="1">
        <f t="shared" si="52"/>
        <v>4311.6821549999995</v>
      </c>
      <c r="H177" s="1">
        <f t="shared" si="53"/>
        <v>1</v>
      </c>
      <c r="I177" s="1">
        <f t="shared" si="66"/>
        <v>4.0197504165908541E-4</v>
      </c>
      <c r="J177" s="1">
        <f t="shared" si="54"/>
        <v>1.73318861387686</v>
      </c>
      <c r="L177" s="1">
        <f t="shared" si="67"/>
        <v>1</v>
      </c>
      <c r="M177" s="1">
        <f t="shared" si="68"/>
        <v>6.1019253405026888E-5</v>
      </c>
      <c r="N177" s="1">
        <f t="shared" si="69"/>
        <v>3.1265862717663304</v>
      </c>
      <c r="P177" s="7">
        <f t="shared" si="70"/>
        <v>0.35663969106821553</v>
      </c>
      <c r="Q177" s="1">
        <f t="shared" si="71"/>
        <v>2.0098752082954271E-4</v>
      </c>
      <c r="R177" s="1">
        <f t="shared" si="55"/>
        <v>0.86659430693842998</v>
      </c>
      <c r="S177" s="1">
        <f t="shared" si="72"/>
        <v>0.64336030893178442</v>
      </c>
      <c r="T177" s="1">
        <f t="shared" si="73"/>
        <v>3.0509626702513444E-5</v>
      </c>
      <c r="U177" s="1">
        <f t="shared" si="56"/>
        <v>1.5632931358831652</v>
      </c>
      <c r="V177" s="1">
        <f t="shared" si="57"/>
        <v>2.4298874428215953</v>
      </c>
      <c r="X177" s="10">
        <f t="shared" si="74"/>
        <v>0.50811334503679761</v>
      </c>
      <c r="Y177" s="6">
        <f t="shared" si="75"/>
        <v>3.2238441567333684E-4</v>
      </c>
      <c r="Z177" s="6">
        <f t="shared" si="58"/>
        <v>1.3900191321088287</v>
      </c>
      <c r="AA177" s="10">
        <f t="shared" si="76"/>
        <v>0.49188665496320233</v>
      </c>
      <c r="AB177" s="6">
        <f t="shared" si="77"/>
        <v>2.6261630688896458E-5</v>
      </c>
      <c r="AC177" s="6">
        <f t="shared" si="59"/>
        <v>1.3456286238227997</v>
      </c>
      <c r="AD177" s="6">
        <f t="shared" si="60"/>
        <v>2.7356477559316286</v>
      </c>
      <c r="AE177" s="6" t="b">
        <f t="shared" si="61"/>
        <v>1</v>
      </c>
      <c r="AF177" s="1">
        <f t="shared" si="62"/>
        <v>5</v>
      </c>
      <c r="AG177" s="9" t="b">
        <f t="shared" si="63"/>
        <v>0</v>
      </c>
      <c r="AH177" s="1" t="b">
        <f t="shared" si="64"/>
        <v>0</v>
      </c>
      <c r="AI177" s="1" t="b">
        <f t="shared" si="65"/>
        <v>0</v>
      </c>
    </row>
    <row r="178" spans="2:35" x14ac:dyDescent="0.25">
      <c r="B178" s="2">
        <v>41820</v>
      </c>
      <c r="C178" s="1">
        <v>1960.23</v>
      </c>
      <c r="D178" s="1">
        <v>53168.22</v>
      </c>
      <c r="E178" s="1">
        <v>2.2143000000000002</v>
      </c>
      <c r="F178" s="1">
        <f t="shared" si="52"/>
        <v>4340.5372890000008</v>
      </c>
      <c r="H178" s="1">
        <f t="shared" si="53"/>
        <v>1</v>
      </c>
      <c r="I178" s="1">
        <f t="shared" si="66"/>
        <v>4.0197504165908541E-4</v>
      </c>
      <c r="J178" s="1">
        <f t="shared" si="54"/>
        <v>1.744787657568589</v>
      </c>
      <c r="L178" s="1">
        <f t="shared" si="67"/>
        <v>1</v>
      </c>
      <c r="M178" s="1">
        <f t="shared" si="68"/>
        <v>6.1019253405026888E-5</v>
      </c>
      <c r="N178" s="1">
        <f t="shared" si="69"/>
        <v>3.2442850892742188</v>
      </c>
      <c r="P178" s="7">
        <f t="shared" si="70"/>
        <v>0.34972183131078372</v>
      </c>
      <c r="Q178" s="1">
        <f t="shared" si="71"/>
        <v>2.0098752082954271E-4</v>
      </c>
      <c r="R178" s="1">
        <f t="shared" si="55"/>
        <v>0.8723938287842945</v>
      </c>
      <c r="S178" s="1">
        <f t="shared" si="72"/>
        <v>0.65027816868921617</v>
      </c>
      <c r="T178" s="1">
        <f t="shared" si="73"/>
        <v>3.0509626702513444E-5</v>
      </c>
      <c r="U178" s="1">
        <f t="shared" si="56"/>
        <v>1.6221425446371094</v>
      </c>
      <c r="V178" s="1">
        <f t="shared" si="57"/>
        <v>2.4945363734214041</v>
      </c>
      <c r="X178" s="10">
        <f t="shared" si="74"/>
        <v>0.4924297704186526</v>
      </c>
      <c r="Y178" s="6">
        <f t="shared" si="75"/>
        <v>3.1723671383792305E-4</v>
      </c>
      <c r="Z178" s="6">
        <f t="shared" si="58"/>
        <v>1.3769777858533276</v>
      </c>
      <c r="AA178" s="10">
        <f t="shared" si="76"/>
        <v>0.50757022958134745</v>
      </c>
      <c r="AB178" s="6">
        <f t="shared" si="77"/>
        <v>2.6694798917507805E-5</v>
      </c>
      <c r="AC178" s="6">
        <f t="shared" si="59"/>
        <v>1.4193149417018169</v>
      </c>
      <c r="AD178" s="6">
        <f t="shared" si="60"/>
        <v>2.7962927275551444</v>
      </c>
      <c r="AE178" s="6" t="b">
        <f t="shared" si="61"/>
        <v>1</v>
      </c>
      <c r="AF178" s="1">
        <f t="shared" si="62"/>
        <v>6</v>
      </c>
      <c r="AG178" s="9" t="b">
        <f t="shared" si="63"/>
        <v>1</v>
      </c>
      <c r="AH178" s="1" t="b">
        <f t="shared" si="64"/>
        <v>0</v>
      </c>
      <c r="AI178" s="1" t="b">
        <f t="shared" si="65"/>
        <v>1</v>
      </c>
    </row>
    <row r="179" spans="2:35" x14ac:dyDescent="0.25">
      <c r="B179" s="2">
        <v>41851</v>
      </c>
      <c r="C179" s="1">
        <v>1930.67</v>
      </c>
      <c r="D179" s="1">
        <v>55829.41</v>
      </c>
      <c r="E179" s="1">
        <v>2.2635999999999998</v>
      </c>
      <c r="F179" s="1">
        <f t="shared" si="52"/>
        <v>4370.2646119999999</v>
      </c>
      <c r="H179" s="1">
        <f t="shared" si="53"/>
        <v>1</v>
      </c>
      <c r="I179" s="1">
        <f t="shared" si="66"/>
        <v>4.0197504165908541E-4</v>
      </c>
      <c r="J179" s="1">
        <f t="shared" si="54"/>
        <v>1.7567372994699266</v>
      </c>
      <c r="L179" s="1">
        <f t="shared" si="67"/>
        <v>1</v>
      </c>
      <c r="M179" s="1">
        <f t="shared" si="68"/>
        <v>6.1019253405026888E-5</v>
      </c>
      <c r="N179" s="1">
        <f t="shared" si="69"/>
        <v>3.4066689162431425</v>
      </c>
      <c r="P179" s="7">
        <f t="shared" si="70"/>
        <v>0.34022837368942516</v>
      </c>
      <c r="Q179" s="1">
        <f t="shared" si="71"/>
        <v>2.0098752082954271E-4</v>
      </c>
      <c r="R179" s="1">
        <f t="shared" si="55"/>
        <v>0.87836864973496331</v>
      </c>
      <c r="S179" s="1">
        <f t="shared" si="72"/>
        <v>0.65977162631057484</v>
      </c>
      <c r="T179" s="1">
        <f t="shared" si="73"/>
        <v>3.0509626702513444E-5</v>
      </c>
      <c r="U179" s="1">
        <f t="shared" si="56"/>
        <v>1.7033344581215712</v>
      </c>
      <c r="V179" s="1">
        <f t="shared" si="57"/>
        <v>2.5817031078565345</v>
      </c>
      <c r="X179" s="10">
        <f t="shared" si="74"/>
        <v>0.48949791418407762</v>
      </c>
      <c r="Y179" s="6">
        <f t="shared" si="75"/>
        <v>3.221136625921455E-4</v>
      </c>
      <c r="Z179" s="6">
        <f t="shared" si="58"/>
        <v>1.4077219406681616</v>
      </c>
      <c r="AA179" s="10">
        <f t="shared" si="76"/>
        <v>0.51050208581592238</v>
      </c>
      <c r="AB179" s="6">
        <f t="shared" si="77"/>
        <v>2.629665547911087E-5</v>
      </c>
      <c r="AC179" s="6">
        <f t="shared" si="59"/>
        <v>1.4681267603720274</v>
      </c>
      <c r="AD179" s="6">
        <f t="shared" si="60"/>
        <v>2.875848701040189</v>
      </c>
      <c r="AE179" s="6" t="b">
        <f t="shared" si="61"/>
        <v>1</v>
      </c>
      <c r="AF179" s="1">
        <f t="shared" si="62"/>
        <v>7</v>
      </c>
      <c r="AG179" s="9" t="b">
        <f t="shared" si="63"/>
        <v>0</v>
      </c>
      <c r="AH179" s="1" t="b">
        <f t="shared" si="64"/>
        <v>0</v>
      </c>
      <c r="AI179" s="1" t="b">
        <f t="shared" si="65"/>
        <v>0</v>
      </c>
    </row>
    <row r="180" spans="2:35" x14ac:dyDescent="0.25">
      <c r="B180" s="2">
        <v>41880</v>
      </c>
      <c r="C180" s="1">
        <v>2003.37</v>
      </c>
      <c r="D180" s="1">
        <v>61288.15</v>
      </c>
      <c r="E180" s="1">
        <v>2.2359</v>
      </c>
      <c r="F180" s="1">
        <f t="shared" si="52"/>
        <v>4479.3349829999997</v>
      </c>
      <c r="H180" s="1">
        <f t="shared" si="53"/>
        <v>1</v>
      </c>
      <c r="I180" s="1">
        <f t="shared" si="66"/>
        <v>4.0197504165908541E-4</v>
      </c>
      <c r="J180" s="1">
        <f t="shared" si="54"/>
        <v>1.8005808663964236</v>
      </c>
      <c r="L180" s="1">
        <f t="shared" si="67"/>
        <v>1</v>
      </c>
      <c r="M180" s="1">
        <f t="shared" si="68"/>
        <v>6.1019253405026888E-5</v>
      </c>
      <c r="N180" s="1">
        <f t="shared" si="69"/>
        <v>3.7397571555752989</v>
      </c>
      <c r="P180" s="7">
        <f t="shared" si="70"/>
        <v>0.32499476733291882</v>
      </c>
      <c r="Q180" s="1">
        <f t="shared" si="71"/>
        <v>2.0098752082954271E-4</v>
      </c>
      <c r="R180" s="1">
        <f t="shared" si="55"/>
        <v>0.90029043319821178</v>
      </c>
      <c r="S180" s="1">
        <f t="shared" si="72"/>
        <v>0.67500523266708123</v>
      </c>
      <c r="T180" s="1">
        <f t="shared" si="73"/>
        <v>3.0509626702513444E-5</v>
      </c>
      <c r="U180" s="1">
        <f t="shared" si="56"/>
        <v>1.8698785777876494</v>
      </c>
      <c r="V180" s="1">
        <f t="shared" si="57"/>
        <v>2.7701690109858612</v>
      </c>
      <c r="X180" s="10">
        <f t="shared" si="74"/>
        <v>0.48284806106006362</v>
      </c>
      <c r="Y180" s="6">
        <f t="shared" si="75"/>
        <v>3.2902455072669968E-4</v>
      </c>
      <c r="Z180" s="6">
        <f t="shared" si="58"/>
        <v>1.4738111803359639</v>
      </c>
      <c r="AA180" s="10">
        <f t="shared" si="76"/>
        <v>0.51715193893993638</v>
      </c>
      <c r="AB180" s="6">
        <f t="shared" si="77"/>
        <v>2.57556787814898E-5</v>
      </c>
      <c r="AC180" s="6">
        <f t="shared" si="59"/>
        <v>1.5785179045117641</v>
      </c>
      <c r="AD180" s="6">
        <f t="shared" si="60"/>
        <v>3.0523290848477282</v>
      </c>
      <c r="AE180" s="6" t="b">
        <f t="shared" si="61"/>
        <v>1</v>
      </c>
      <c r="AF180" s="1">
        <f t="shared" si="62"/>
        <v>8</v>
      </c>
      <c r="AG180" s="9" t="b">
        <f t="shared" si="63"/>
        <v>0</v>
      </c>
      <c r="AH180" s="1" t="b">
        <f t="shared" si="64"/>
        <v>1</v>
      </c>
      <c r="AI180" s="1" t="b">
        <f t="shared" si="65"/>
        <v>0</v>
      </c>
    </row>
    <row r="181" spans="2:35" x14ac:dyDescent="0.25">
      <c r="B181" s="2">
        <v>41912</v>
      </c>
      <c r="C181" s="1">
        <v>1972.29</v>
      </c>
      <c r="D181" s="1">
        <v>54115.98</v>
      </c>
      <c r="E181" s="1">
        <v>2.4468999999999999</v>
      </c>
      <c r="F181" s="1">
        <f t="shared" si="52"/>
        <v>4825.9964009999994</v>
      </c>
      <c r="H181" s="1">
        <f t="shared" si="53"/>
        <v>1</v>
      </c>
      <c r="I181" s="1">
        <f t="shared" si="66"/>
        <v>4.0197504165908541E-4</v>
      </c>
      <c r="J181" s="1">
        <f t="shared" si="54"/>
        <v>1.939930104338571</v>
      </c>
      <c r="L181" s="1">
        <f t="shared" si="67"/>
        <v>1</v>
      </c>
      <c r="M181" s="1">
        <f t="shared" si="68"/>
        <v>6.1019253405026888E-5</v>
      </c>
      <c r="N181" s="1">
        <f t="shared" si="69"/>
        <v>3.3021166968813671</v>
      </c>
      <c r="P181" s="7">
        <f t="shared" si="70"/>
        <v>0.37007111494828832</v>
      </c>
      <c r="Q181" s="1">
        <f t="shared" si="71"/>
        <v>2.0098752082954271E-4</v>
      </c>
      <c r="R181" s="1">
        <f t="shared" si="55"/>
        <v>0.96996505216928552</v>
      </c>
      <c r="S181" s="1">
        <f t="shared" si="72"/>
        <v>0.62992888505171163</v>
      </c>
      <c r="T181" s="1">
        <f t="shared" si="73"/>
        <v>3.0509626702513444E-5</v>
      </c>
      <c r="U181" s="1">
        <f t="shared" si="56"/>
        <v>1.6510583484406836</v>
      </c>
      <c r="V181" s="1">
        <f t="shared" si="57"/>
        <v>2.6210234006099693</v>
      </c>
      <c r="X181" s="10">
        <f t="shared" si="74"/>
        <v>0.5495863740734156</v>
      </c>
      <c r="Y181" s="6">
        <f t="shared" si="75"/>
        <v>3.4071230399511832E-4</v>
      </c>
      <c r="Z181" s="6">
        <f t="shared" si="58"/>
        <v>1.6442763528568587</v>
      </c>
      <c r="AA181" s="10">
        <f t="shared" si="76"/>
        <v>0.4504136259265844</v>
      </c>
      <c r="AB181" s="6">
        <f t="shared" si="77"/>
        <v>2.4901462067689498E-5</v>
      </c>
      <c r="AC181" s="6">
        <f t="shared" si="59"/>
        <v>1.3475670232258437</v>
      </c>
      <c r="AD181" s="6">
        <f t="shared" si="60"/>
        <v>2.9918433760827021</v>
      </c>
      <c r="AE181" s="6" t="b">
        <f t="shared" si="61"/>
        <v>1</v>
      </c>
      <c r="AF181" s="1">
        <f t="shared" si="62"/>
        <v>9</v>
      </c>
      <c r="AG181" s="9" t="b">
        <f t="shared" si="63"/>
        <v>1</v>
      </c>
      <c r="AH181" s="1" t="b">
        <f t="shared" si="64"/>
        <v>0</v>
      </c>
      <c r="AI181" s="1" t="b">
        <f t="shared" si="65"/>
        <v>0</v>
      </c>
    </row>
    <row r="182" spans="2:35" x14ac:dyDescent="0.25">
      <c r="B182" s="2">
        <v>41943</v>
      </c>
      <c r="C182" s="1">
        <v>2018.05</v>
      </c>
      <c r="D182" s="1">
        <v>54628.6</v>
      </c>
      <c r="E182" s="1">
        <v>2.4778000000000002</v>
      </c>
      <c r="F182" s="1">
        <f t="shared" si="52"/>
        <v>5000.3242900000005</v>
      </c>
      <c r="H182" s="1">
        <f t="shared" si="53"/>
        <v>1</v>
      </c>
      <c r="I182" s="1">
        <f t="shared" si="66"/>
        <v>4.0197504165908541E-4</v>
      </c>
      <c r="J182" s="1">
        <f t="shared" si="54"/>
        <v>2.0100055647816868</v>
      </c>
      <c r="L182" s="1">
        <f t="shared" si="67"/>
        <v>1</v>
      </c>
      <c r="M182" s="1">
        <f t="shared" si="68"/>
        <v>6.1019253405026888E-5</v>
      </c>
      <c r="N182" s="1">
        <f t="shared" si="69"/>
        <v>3.3333963865618519</v>
      </c>
      <c r="P182" s="7">
        <f t="shared" si="70"/>
        <v>0.3761658926437853</v>
      </c>
      <c r="Q182" s="1">
        <f t="shared" si="71"/>
        <v>2.0098752082954271E-4</v>
      </c>
      <c r="R182" s="1">
        <f t="shared" si="55"/>
        <v>1.0050027823908434</v>
      </c>
      <c r="S182" s="1">
        <f t="shared" si="72"/>
        <v>0.62383410735621458</v>
      </c>
      <c r="T182" s="1">
        <f t="shared" si="73"/>
        <v>3.0509626702513444E-5</v>
      </c>
      <c r="U182" s="1">
        <f t="shared" si="56"/>
        <v>1.6666981932809259</v>
      </c>
      <c r="V182" s="1">
        <f t="shared" si="57"/>
        <v>2.6717009756717696</v>
      </c>
      <c r="X182" s="10">
        <f t="shared" si="74"/>
        <v>0.50651400965074933</v>
      </c>
      <c r="Y182" s="6">
        <f t="shared" si="75"/>
        <v>3.099715714109069E-4</v>
      </c>
      <c r="Z182" s="6">
        <f t="shared" si="58"/>
        <v>1.5499583777354276</v>
      </c>
      <c r="AA182" s="10">
        <f t="shared" si="76"/>
        <v>0.49348599034925078</v>
      </c>
      <c r="AB182" s="6">
        <f t="shared" si="77"/>
        <v>2.7642882713042449E-5</v>
      </c>
      <c r="AC182" s="6">
        <f t="shared" si="59"/>
        <v>1.5100919825777106</v>
      </c>
      <c r="AD182" s="6">
        <f t="shared" si="60"/>
        <v>3.0600503603131379</v>
      </c>
      <c r="AE182" s="6" t="b">
        <f t="shared" si="61"/>
        <v>1</v>
      </c>
      <c r="AF182" s="1">
        <f t="shared" si="62"/>
        <v>10</v>
      </c>
      <c r="AG182" s="9" t="b">
        <f t="shared" si="63"/>
        <v>0</v>
      </c>
      <c r="AH182" s="1" t="b">
        <f t="shared" si="64"/>
        <v>0</v>
      </c>
      <c r="AI182" s="1" t="b">
        <f t="shared" si="65"/>
        <v>0</v>
      </c>
    </row>
    <row r="183" spans="2:35" x14ac:dyDescent="0.25">
      <c r="B183" s="2">
        <v>41971</v>
      </c>
      <c r="C183" s="1">
        <v>2067.56</v>
      </c>
      <c r="D183" s="1">
        <v>54724</v>
      </c>
      <c r="E183" s="1">
        <v>2.5653999999999999</v>
      </c>
      <c r="F183" s="1">
        <f t="shared" si="52"/>
        <v>5304.1184239999993</v>
      </c>
      <c r="H183" s="1">
        <f t="shared" si="53"/>
        <v>1</v>
      </c>
      <c r="I183" s="1">
        <f t="shared" si="66"/>
        <v>4.0197504165908541E-4</v>
      </c>
      <c r="J183" s="1">
        <f t="shared" si="54"/>
        <v>2.1321232244521222</v>
      </c>
      <c r="L183" s="1">
        <f t="shared" si="67"/>
        <v>1</v>
      </c>
      <c r="M183" s="1">
        <f t="shared" si="68"/>
        <v>6.1019253405026888E-5</v>
      </c>
      <c r="N183" s="1">
        <f t="shared" si="69"/>
        <v>3.3392176233366913</v>
      </c>
      <c r="P183" s="7">
        <f t="shared" si="70"/>
        <v>0.38968934375817549</v>
      </c>
      <c r="Q183" s="1">
        <f t="shared" si="71"/>
        <v>2.0098752082954271E-4</v>
      </c>
      <c r="R183" s="1">
        <f t="shared" si="55"/>
        <v>1.0660616122260611</v>
      </c>
      <c r="S183" s="1">
        <f t="shared" si="72"/>
        <v>0.61031065624182457</v>
      </c>
      <c r="T183" s="1">
        <f t="shared" si="73"/>
        <v>3.0509626702513444E-5</v>
      </c>
      <c r="U183" s="1">
        <f t="shared" si="56"/>
        <v>1.6696088116683456</v>
      </c>
      <c r="V183" s="1">
        <f t="shared" si="57"/>
        <v>2.7356704238944065</v>
      </c>
      <c r="X183" s="10">
        <f t="shared" si="74"/>
        <v>0.51430509414101322</v>
      </c>
      <c r="Y183" s="6">
        <f t="shared" si="75"/>
        <v>3.0598519044383197E-4</v>
      </c>
      <c r="Z183" s="6">
        <f t="shared" si="58"/>
        <v>1.6229816861042776</v>
      </c>
      <c r="AA183" s="10">
        <f t="shared" si="76"/>
        <v>0.48569490585898667</v>
      </c>
      <c r="AB183" s="6">
        <f t="shared" si="77"/>
        <v>2.8007768461146159E-5</v>
      </c>
      <c r="AC183" s="6">
        <f t="shared" si="59"/>
        <v>1.5326971212677625</v>
      </c>
      <c r="AD183" s="6">
        <f t="shared" si="60"/>
        <v>3.1556788073720403</v>
      </c>
      <c r="AE183" s="6" t="b">
        <f t="shared" si="61"/>
        <v>1</v>
      </c>
      <c r="AF183" s="1">
        <f t="shared" si="62"/>
        <v>11</v>
      </c>
      <c r="AG183" s="9" t="b">
        <f t="shared" si="63"/>
        <v>0</v>
      </c>
      <c r="AH183" s="1" t="b">
        <f t="shared" si="64"/>
        <v>0</v>
      </c>
      <c r="AI183" s="1" t="b">
        <f t="shared" si="65"/>
        <v>0</v>
      </c>
    </row>
    <row r="184" spans="2:35" x14ac:dyDescent="0.25">
      <c r="B184" s="2">
        <v>42004</v>
      </c>
      <c r="C184" s="1">
        <v>2058.9</v>
      </c>
      <c r="D184" s="1">
        <v>50007.41</v>
      </c>
      <c r="E184" s="1">
        <v>2.6576</v>
      </c>
      <c r="F184" s="1">
        <f t="shared" si="52"/>
        <v>5471.7326400000002</v>
      </c>
      <c r="H184" s="1">
        <f t="shared" si="53"/>
        <v>1</v>
      </c>
      <c r="I184" s="1">
        <f t="shared" si="66"/>
        <v>4.0197504165908541E-4</v>
      </c>
      <c r="J184" s="1">
        <f t="shared" si="54"/>
        <v>2.1994999559113775</v>
      </c>
      <c r="L184" s="1">
        <f t="shared" si="67"/>
        <v>1</v>
      </c>
      <c r="M184" s="1">
        <f t="shared" si="68"/>
        <v>6.1019253405026888E-5</v>
      </c>
      <c r="N184" s="1">
        <f t="shared" si="69"/>
        <v>3.0514148229190758</v>
      </c>
      <c r="P184" s="7">
        <f t="shared" si="70"/>
        <v>0.4188793855080003</v>
      </c>
      <c r="Q184" s="1">
        <f t="shared" si="71"/>
        <v>2.0098752082954271E-4</v>
      </c>
      <c r="R184" s="1">
        <f t="shared" si="55"/>
        <v>1.0997499779556887</v>
      </c>
      <c r="S184" s="1">
        <f t="shared" si="72"/>
        <v>0.5811206144919997</v>
      </c>
      <c r="T184" s="1">
        <f t="shared" si="73"/>
        <v>3.0509626702513444E-5</v>
      </c>
      <c r="U184" s="1">
        <f t="shared" si="56"/>
        <v>1.5257074114595379</v>
      </c>
      <c r="V184" s="1">
        <f t="shared" si="57"/>
        <v>2.6254573894152267</v>
      </c>
      <c r="X184" s="10">
        <f t="shared" si="74"/>
        <v>0.53027365303820928</v>
      </c>
      <c r="Y184" s="6">
        <f t="shared" si="75"/>
        <v>2.9747439207741572E-4</v>
      </c>
      <c r="Z184" s="6">
        <f t="shared" si="58"/>
        <v>1.627700340694153</v>
      </c>
      <c r="AA184" s="10">
        <f t="shared" si="76"/>
        <v>0.46972634696179072</v>
      </c>
      <c r="AB184" s="6">
        <f t="shared" si="77"/>
        <v>2.8832676772275788E-5</v>
      </c>
      <c r="AC184" s="6">
        <f t="shared" si="59"/>
        <v>1.4418474887486721</v>
      </c>
      <c r="AD184" s="6">
        <f t="shared" si="60"/>
        <v>3.0695478294428251</v>
      </c>
      <c r="AE184" s="6" t="b">
        <f t="shared" si="61"/>
        <v>1</v>
      </c>
      <c r="AF184" s="1">
        <f t="shared" si="62"/>
        <v>12</v>
      </c>
      <c r="AG184" s="9" t="b">
        <f t="shared" si="63"/>
        <v>1</v>
      </c>
      <c r="AH184" s="1" t="b">
        <f t="shared" si="64"/>
        <v>1</v>
      </c>
      <c r="AI184" s="1" t="b">
        <f t="shared" si="65"/>
        <v>1</v>
      </c>
    </row>
    <row r="185" spans="2:35" x14ac:dyDescent="0.25">
      <c r="B185" s="2">
        <v>42034</v>
      </c>
      <c r="C185" s="1">
        <v>1994.99</v>
      </c>
      <c r="D185" s="1">
        <v>46907.68</v>
      </c>
      <c r="E185" s="1">
        <v>2.6829000000000001</v>
      </c>
      <c r="F185" s="1">
        <f t="shared" si="52"/>
        <v>5352.358671</v>
      </c>
      <c r="H185" s="1">
        <f t="shared" si="53"/>
        <v>1</v>
      </c>
      <c r="I185" s="1">
        <f t="shared" si="66"/>
        <v>4.0197504165908541E-4</v>
      </c>
      <c r="J185" s="1">
        <f t="shared" si="54"/>
        <v>2.1515145997495919</v>
      </c>
      <c r="L185" s="1">
        <f t="shared" si="67"/>
        <v>1</v>
      </c>
      <c r="M185" s="1">
        <f t="shared" si="68"/>
        <v>6.1019253405026888E-5</v>
      </c>
      <c r="N185" s="1">
        <f t="shared" si="69"/>
        <v>2.8622716125619116</v>
      </c>
      <c r="P185" s="7">
        <f t="shared" si="70"/>
        <v>0.42911973280122773</v>
      </c>
      <c r="Q185" s="1">
        <f t="shared" si="71"/>
        <v>2.0098752082954271E-4</v>
      </c>
      <c r="R185" s="1">
        <f t="shared" si="55"/>
        <v>1.075757299874796</v>
      </c>
      <c r="S185" s="1">
        <f t="shared" si="72"/>
        <v>0.57088026719877238</v>
      </c>
      <c r="T185" s="1">
        <f t="shared" si="73"/>
        <v>3.0509626702513444E-5</v>
      </c>
      <c r="U185" s="1">
        <f t="shared" si="56"/>
        <v>1.4311358062809558</v>
      </c>
      <c r="V185" s="1">
        <f t="shared" si="57"/>
        <v>2.5068931061557516</v>
      </c>
      <c r="X185" s="10">
        <f t="shared" si="74"/>
        <v>0.51048141355086951</v>
      </c>
      <c r="Y185" s="6">
        <f t="shared" si="75"/>
        <v>2.8049139380490867E-4</v>
      </c>
      <c r="Z185" s="6">
        <f t="shared" si="58"/>
        <v>1.5012905437725785</v>
      </c>
      <c r="AA185" s="10">
        <f t="shared" si="76"/>
        <v>0.4895185864491306</v>
      </c>
      <c r="AB185" s="6">
        <f t="shared" si="77"/>
        <v>3.0690929898617275E-5</v>
      </c>
      <c r="AC185" s="6">
        <f t="shared" si="59"/>
        <v>1.4396403185867717</v>
      </c>
      <c r="AD185" s="6">
        <f t="shared" si="60"/>
        <v>2.94093086235935</v>
      </c>
      <c r="AE185" s="6" t="b">
        <f t="shared" si="61"/>
        <v>1</v>
      </c>
      <c r="AF185" s="1">
        <f t="shared" si="62"/>
        <v>1</v>
      </c>
      <c r="AG185" s="9" t="b">
        <f t="shared" si="63"/>
        <v>0</v>
      </c>
      <c r="AH185" s="1" t="b">
        <f t="shared" si="64"/>
        <v>0</v>
      </c>
      <c r="AI185" s="1" t="b">
        <f t="shared" si="65"/>
        <v>0</v>
      </c>
    </row>
    <row r="186" spans="2:35" x14ac:dyDescent="0.25">
      <c r="B186" s="2">
        <v>42062</v>
      </c>
      <c r="C186" s="1">
        <v>2104.5</v>
      </c>
      <c r="D186" s="1">
        <v>51583.09</v>
      </c>
      <c r="E186" s="1">
        <v>2.8411999999999997</v>
      </c>
      <c r="F186" s="1">
        <f t="shared" si="52"/>
        <v>5979.3053999999993</v>
      </c>
      <c r="H186" s="1">
        <f t="shared" si="53"/>
        <v>1</v>
      </c>
      <c r="I186" s="1">
        <f t="shared" si="66"/>
        <v>4.0197504165908541E-4</v>
      </c>
      <c r="J186" s="1">
        <f t="shared" si="54"/>
        <v>2.4035315372573942</v>
      </c>
      <c r="L186" s="1">
        <f t="shared" si="67"/>
        <v>1</v>
      </c>
      <c r="M186" s="1">
        <f t="shared" si="68"/>
        <v>6.1019253405026888E-5</v>
      </c>
      <c r="N186" s="1">
        <f t="shared" si="69"/>
        <v>3.1475616401243083</v>
      </c>
      <c r="P186" s="7">
        <f t="shared" si="70"/>
        <v>0.43298346117675401</v>
      </c>
      <c r="Q186" s="1">
        <f t="shared" si="71"/>
        <v>2.0098752082954271E-4</v>
      </c>
      <c r="R186" s="1">
        <f t="shared" si="55"/>
        <v>1.2017657686286971</v>
      </c>
      <c r="S186" s="1">
        <f t="shared" si="72"/>
        <v>0.5670165388232461</v>
      </c>
      <c r="T186" s="1">
        <f t="shared" si="73"/>
        <v>3.0509626702513444E-5</v>
      </c>
      <c r="U186" s="1">
        <f t="shared" si="56"/>
        <v>1.5737808200621541</v>
      </c>
      <c r="V186" s="1">
        <f t="shared" si="57"/>
        <v>2.775546588690851</v>
      </c>
      <c r="X186" s="10">
        <f t="shared" si="74"/>
        <v>0.5039385634469693</v>
      </c>
      <c r="Y186" s="6">
        <f t="shared" si="75"/>
        <v>2.7473222957701053E-4</v>
      </c>
      <c r="Z186" s="6">
        <f t="shared" si="58"/>
        <v>1.6427079038638586</v>
      </c>
      <c r="AA186" s="10">
        <f t="shared" si="76"/>
        <v>0.49606143655303064</v>
      </c>
      <c r="AB186" s="6">
        <f t="shared" si="77"/>
        <v>3.1348074157146012E-5</v>
      </c>
      <c r="AC186" s="6">
        <f t="shared" si="59"/>
        <v>1.6170305305747368</v>
      </c>
      <c r="AD186" s="6">
        <f t="shared" si="60"/>
        <v>3.2597384344385953</v>
      </c>
      <c r="AE186" s="6" t="b">
        <f t="shared" si="61"/>
        <v>1</v>
      </c>
      <c r="AF186" s="1">
        <f t="shared" si="62"/>
        <v>2</v>
      </c>
      <c r="AG186" s="9" t="b">
        <f t="shared" si="63"/>
        <v>0</v>
      </c>
      <c r="AH186" s="1" t="b">
        <f t="shared" si="64"/>
        <v>0</v>
      </c>
      <c r="AI186" s="1" t="b">
        <f t="shared" si="65"/>
        <v>0</v>
      </c>
    </row>
    <row r="187" spans="2:35" x14ac:dyDescent="0.25">
      <c r="B187" s="2">
        <v>42094</v>
      </c>
      <c r="C187" s="1">
        <v>2067.89</v>
      </c>
      <c r="D187" s="1">
        <v>51150.16</v>
      </c>
      <c r="E187" s="1">
        <v>3.1966999999999999</v>
      </c>
      <c r="F187" s="1">
        <f t="shared" si="52"/>
        <v>6610.4239629999993</v>
      </c>
      <c r="H187" s="1">
        <f t="shared" si="53"/>
        <v>1</v>
      </c>
      <c r="I187" s="1">
        <f t="shared" si="66"/>
        <v>4.0197504165908541E-4</v>
      </c>
      <c r="J187" s="1">
        <f t="shared" si="54"/>
        <v>2.657225447911141</v>
      </c>
      <c r="L187" s="1">
        <f t="shared" si="67"/>
        <v>1</v>
      </c>
      <c r="M187" s="1">
        <f t="shared" si="68"/>
        <v>6.1019253405026888E-5</v>
      </c>
      <c r="N187" s="1">
        <f t="shared" si="69"/>
        <v>3.1211445747476705</v>
      </c>
      <c r="P187" s="7">
        <f t="shared" si="70"/>
        <v>0.45985726727283333</v>
      </c>
      <c r="Q187" s="1">
        <f t="shared" si="71"/>
        <v>2.0098752082954271E-4</v>
      </c>
      <c r="R187" s="1">
        <f t="shared" si="55"/>
        <v>1.3286127239555705</v>
      </c>
      <c r="S187" s="1">
        <f t="shared" si="72"/>
        <v>0.54014273272716673</v>
      </c>
      <c r="T187" s="1">
        <f t="shared" si="73"/>
        <v>3.0509626702513444E-5</v>
      </c>
      <c r="U187" s="1">
        <f t="shared" si="56"/>
        <v>1.5605722873738352</v>
      </c>
      <c r="V187" s="1">
        <f t="shared" si="57"/>
        <v>2.8891850113294058</v>
      </c>
      <c r="X187" s="10">
        <f t="shared" si="74"/>
        <v>0.5271661384129388</v>
      </c>
      <c r="Y187" s="6">
        <f t="shared" si="75"/>
        <v>2.7258504260700548E-4</v>
      </c>
      <c r="Z187" s="6">
        <f t="shared" si="58"/>
        <v>1.8019026976047248</v>
      </c>
      <c r="AA187" s="10">
        <f t="shared" si="76"/>
        <v>0.47283386158706114</v>
      </c>
      <c r="AB187" s="6">
        <f t="shared" si="77"/>
        <v>3.1596967479445258E-5</v>
      </c>
      <c r="AC187" s="6">
        <f t="shared" si="59"/>
        <v>1.6161899420884218</v>
      </c>
      <c r="AD187" s="6">
        <f t="shared" si="60"/>
        <v>3.4180926396931466</v>
      </c>
      <c r="AE187" s="6" t="b">
        <f t="shared" si="61"/>
        <v>1</v>
      </c>
      <c r="AF187" s="1">
        <f t="shared" si="62"/>
        <v>3</v>
      </c>
      <c r="AG187" s="9" t="b">
        <f t="shared" si="63"/>
        <v>1</v>
      </c>
      <c r="AH187" s="1" t="b">
        <f t="shared" si="64"/>
        <v>0</v>
      </c>
      <c r="AI187" s="1" t="b">
        <f t="shared" si="65"/>
        <v>0</v>
      </c>
    </row>
    <row r="188" spans="2:35" x14ac:dyDescent="0.25">
      <c r="B188" s="2">
        <v>42124</v>
      </c>
      <c r="C188" s="1">
        <v>2085.5100000000002</v>
      </c>
      <c r="D188" s="1">
        <v>56229.38</v>
      </c>
      <c r="E188" s="1">
        <v>3.0145</v>
      </c>
      <c r="F188" s="1">
        <f t="shared" si="52"/>
        <v>6286.7698950000004</v>
      </c>
      <c r="H188" s="1">
        <f t="shared" si="53"/>
        <v>1</v>
      </c>
      <c r="I188" s="1">
        <f t="shared" si="66"/>
        <v>4.0197504165908541E-4</v>
      </c>
      <c r="J188" s="1">
        <f t="shared" si="54"/>
        <v>2.5271245904437092</v>
      </c>
      <c r="L188" s="1">
        <f t="shared" si="67"/>
        <v>1</v>
      </c>
      <c r="M188" s="1">
        <f t="shared" si="68"/>
        <v>6.1019253405026888E-5</v>
      </c>
      <c r="N188" s="1">
        <f t="shared" si="69"/>
        <v>3.4310747870275504</v>
      </c>
      <c r="P188" s="7">
        <f t="shared" si="70"/>
        <v>0.42414233400767043</v>
      </c>
      <c r="Q188" s="1">
        <f t="shared" si="71"/>
        <v>2.0098752082954271E-4</v>
      </c>
      <c r="R188" s="1">
        <f t="shared" si="55"/>
        <v>1.2635622952218546</v>
      </c>
      <c r="S188" s="1">
        <f t="shared" si="72"/>
        <v>0.57585766599232946</v>
      </c>
      <c r="T188" s="1">
        <f t="shared" si="73"/>
        <v>3.0509626702513444E-5</v>
      </c>
      <c r="U188" s="1">
        <f t="shared" si="56"/>
        <v>1.7155373935137752</v>
      </c>
      <c r="V188" s="1">
        <f t="shared" si="57"/>
        <v>2.97909968873563</v>
      </c>
      <c r="X188" s="10">
        <f t="shared" si="74"/>
        <v>0.46384467550156722</v>
      </c>
      <c r="Y188" s="6">
        <f t="shared" si="75"/>
        <v>2.5853808007057983E-4</v>
      </c>
      <c r="Z188" s="6">
        <f t="shared" si="58"/>
        <v>1.6253694184988208</v>
      </c>
      <c r="AA188" s="10">
        <f t="shared" si="76"/>
        <v>0.53615532449843284</v>
      </c>
      <c r="AB188" s="6">
        <f t="shared" si="77"/>
        <v>3.3412335755089975E-5</v>
      </c>
      <c r="AC188" s="6">
        <f t="shared" si="59"/>
        <v>1.878754923860541</v>
      </c>
      <c r="AD188" s="6">
        <f t="shared" si="60"/>
        <v>3.5041243423593618</v>
      </c>
      <c r="AE188" s="6" t="b">
        <f t="shared" si="61"/>
        <v>1</v>
      </c>
      <c r="AF188" s="1">
        <f t="shared" si="62"/>
        <v>4</v>
      </c>
      <c r="AG188" s="9" t="b">
        <f t="shared" si="63"/>
        <v>0</v>
      </c>
      <c r="AH188" s="1" t="b">
        <f t="shared" si="64"/>
        <v>1</v>
      </c>
      <c r="AI188" s="1" t="b">
        <f t="shared" si="65"/>
        <v>0</v>
      </c>
    </row>
    <row r="189" spans="2:35" x14ac:dyDescent="0.25">
      <c r="B189" s="2">
        <v>42153</v>
      </c>
      <c r="C189" s="1">
        <v>2107.39</v>
      </c>
      <c r="D189" s="1">
        <v>52760.480000000003</v>
      </c>
      <c r="E189" s="1">
        <v>3.1787000000000001</v>
      </c>
      <c r="F189" s="1">
        <f t="shared" si="52"/>
        <v>6698.760593</v>
      </c>
      <c r="H189" s="1">
        <f t="shared" si="53"/>
        <v>1</v>
      </c>
      <c r="I189" s="1">
        <f t="shared" si="66"/>
        <v>4.0197504165908541E-4</v>
      </c>
      <c r="J189" s="1">
        <f t="shared" si="54"/>
        <v>2.6927345684354149</v>
      </c>
      <c r="L189" s="1">
        <f t="shared" si="67"/>
        <v>1</v>
      </c>
      <c r="M189" s="1">
        <f t="shared" si="68"/>
        <v>6.1019253405026888E-5</v>
      </c>
      <c r="N189" s="1">
        <f t="shared" si="69"/>
        <v>3.2194050988908534</v>
      </c>
      <c r="P189" s="7">
        <f t="shared" si="70"/>
        <v>0.45545855137978986</v>
      </c>
      <c r="Q189" s="1">
        <f t="shared" si="71"/>
        <v>2.0098752082954271E-4</v>
      </c>
      <c r="R189" s="1">
        <f t="shared" si="55"/>
        <v>1.3463672842177075</v>
      </c>
      <c r="S189" s="1">
        <f t="shared" si="72"/>
        <v>0.54454144862021014</v>
      </c>
      <c r="T189" s="1">
        <f t="shared" si="73"/>
        <v>3.0509626702513444E-5</v>
      </c>
      <c r="U189" s="1">
        <f t="shared" si="56"/>
        <v>1.6097025494454267</v>
      </c>
      <c r="V189" s="1">
        <f t="shared" si="57"/>
        <v>2.9560698336631344</v>
      </c>
      <c r="X189" s="10">
        <f t="shared" si="74"/>
        <v>0.53174526225251406</v>
      </c>
      <c r="Y189" s="6">
        <f t="shared" si="75"/>
        <v>2.7869036093926909E-4</v>
      </c>
      <c r="Z189" s="6">
        <f t="shared" si="58"/>
        <v>1.8668800075089222</v>
      </c>
      <c r="AA189" s="10">
        <f t="shared" si="76"/>
        <v>0.46825473774748594</v>
      </c>
      <c r="AB189" s="6">
        <f t="shared" si="77"/>
        <v>3.115919420025049E-5</v>
      </c>
      <c r="AC189" s="6">
        <f t="shared" si="59"/>
        <v>1.6439740424184321</v>
      </c>
      <c r="AD189" s="6">
        <f t="shared" si="60"/>
        <v>3.5108540499273544</v>
      </c>
      <c r="AE189" s="6" t="b">
        <f t="shared" si="61"/>
        <v>1</v>
      </c>
      <c r="AF189" s="1">
        <f t="shared" si="62"/>
        <v>5</v>
      </c>
      <c r="AG189" s="9" t="b">
        <f t="shared" si="63"/>
        <v>0</v>
      </c>
      <c r="AH189" s="1" t="b">
        <f t="shared" si="64"/>
        <v>0</v>
      </c>
      <c r="AI189" s="1" t="b">
        <f t="shared" si="65"/>
        <v>0</v>
      </c>
    </row>
    <row r="190" spans="2:35" x14ac:dyDescent="0.25">
      <c r="B190" s="2">
        <v>42185</v>
      </c>
      <c r="C190" s="1">
        <v>2063.11</v>
      </c>
      <c r="D190" s="1">
        <v>53080.88</v>
      </c>
      <c r="E190" s="1">
        <v>3.1030000000000002</v>
      </c>
      <c r="F190" s="1">
        <f t="shared" si="52"/>
        <v>6401.8303300000007</v>
      </c>
      <c r="H190" s="1">
        <f t="shared" si="53"/>
        <v>1</v>
      </c>
      <c r="I190" s="1">
        <f t="shared" si="66"/>
        <v>4.0197504165908541E-4</v>
      </c>
      <c r="J190" s="1">
        <f t="shared" si="54"/>
        <v>2.573376013596147</v>
      </c>
      <c r="L190" s="1">
        <f t="shared" si="67"/>
        <v>1</v>
      </c>
      <c r="M190" s="1">
        <f t="shared" si="68"/>
        <v>6.1019253405026888E-5</v>
      </c>
      <c r="N190" s="1">
        <f t="shared" si="69"/>
        <v>3.2389556676818234</v>
      </c>
      <c r="P190" s="7">
        <f t="shared" si="70"/>
        <v>0.44274417819017736</v>
      </c>
      <c r="Q190" s="1">
        <f t="shared" si="71"/>
        <v>2.0098752082954271E-4</v>
      </c>
      <c r="R190" s="1">
        <f t="shared" si="55"/>
        <v>1.2866880067980735</v>
      </c>
      <c r="S190" s="1">
        <f t="shared" si="72"/>
        <v>0.55725582180982258</v>
      </c>
      <c r="T190" s="1">
        <f t="shared" si="73"/>
        <v>3.0509626702513444E-5</v>
      </c>
      <c r="U190" s="1">
        <f t="shared" si="56"/>
        <v>1.6194778338409117</v>
      </c>
      <c r="V190" s="1">
        <f t="shared" si="57"/>
        <v>2.9061658406389852</v>
      </c>
      <c r="X190" s="10">
        <f t="shared" si="74"/>
        <v>0.48715459041493225</v>
      </c>
      <c r="Y190" s="6">
        <f t="shared" si="75"/>
        <v>2.6205250965350888E-4</v>
      </c>
      <c r="Z190" s="6">
        <f t="shared" si="58"/>
        <v>1.6776157043524511</v>
      </c>
      <c r="AA190" s="10">
        <f t="shared" si="76"/>
        <v>0.51284540958506775</v>
      </c>
      <c r="AB190" s="6">
        <f t="shared" si="77"/>
        <v>3.3271627266538841E-5</v>
      </c>
      <c r="AC190" s="6">
        <f t="shared" si="59"/>
        <v>1.7660872543398762</v>
      </c>
      <c r="AD190" s="6">
        <f t="shared" si="60"/>
        <v>3.4437029586923273</v>
      </c>
      <c r="AE190" s="6" t="b">
        <f t="shared" si="61"/>
        <v>1</v>
      </c>
      <c r="AF190" s="1">
        <f t="shared" si="62"/>
        <v>6</v>
      </c>
      <c r="AG190" s="9" t="b">
        <f t="shared" si="63"/>
        <v>1</v>
      </c>
      <c r="AH190" s="1" t="b">
        <f t="shared" si="64"/>
        <v>0</v>
      </c>
      <c r="AI190" s="1" t="b">
        <f t="shared" si="65"/>
        <v>1</v>
      </c>
    </row>
    <row r="191" spans="2:35" x14ac:dyDescent="0.25">
      <c r="B191" s="2">
        <v>42216</v>
      </c>
      <c r="C191" s="1">
        <v>2103.84</v>
      </c>
      <c r="D191" s="1">
        <v>50864.77</v>
      </c>
      <c r="E191" s="1">
        <v>3.4214000000000002</v>
      </c>
      <c r="F191" s="1">
        <f t="shared" si="52"/>
        <v>7198.0781760000009</v>
      </c>
      <c r="H191" s="1">
        <f t="shared" si="53"/>
        <v>1</v>
      </c>
      <c r="I191" s="1">
        <f t="shared" si="66"/>
        <v>4.0197504165908541E-4</v>
      </c>
      <c r="J191" s="1">
        <f t="shared" si="54"/>
        <v>2.8934477746629539</v>
      </c>
      <c r="L191" s="1">
        <f t="shared" si="67"/>
        <v>1</v>
      </c>
      <c r="M191" s="1">
        <f t="shared" si="68"/>
        <v>6.1019253405026888E-5</v>
      </c>
      <c r="N191" s="1">
        <f t="shared" si="69"/>
        <v>3.1037302900184094</v>
      </c>
      <c r="P191" s="7">
        <f t="shared" si="70"/>
        <v>0.48246821145816454</v>
      </c>
      <c r="Q191" s="1">
        <f t="shared" si="71"/>
        <v>2.0098752082954271E-4</v>
      </c>
      <c r="R191" s="1">
        <f t="shared" si="55"/>
        <v>1.4467238873314769</v>
      </c>
      <c r="S191" s="1">
        <f t="shared" si="72"/>
        <v>0.51753178854183546</v>
      </c>
      <c r="T191" s="1">
        <f t="shared" si="73"/>
        <v>3.0509626702513444E-5</v>
      </c>
      <c r="U191" s="1">
        <f t="shared" si="56"/>
        <v>1.5518651450092047</v>
      </c>
      <c r="V191" s="1">
        <f t="shared" si="57"/>
        <v>2.9985890323406816</v>
      </c>
      <c r="X191" s="10">
        <f t="shared" si="74"/>
        <v>0.53988417572548975</v>
      </c>
      <c r="Y191" s="6">
        <f t="shared" si="75"/>
        <v>2.6896237335083568E-4</v>
      </c>
      <c r="Z191" s="6">
        <f t="shared" si="58"/>
        <v>1.9360121897818146</v>
      </c>
      <c r="AA191" s="10">
        <f t="shared" si="76"/>
        <v>0.46011582427451031</v>
      </c>
      <c r="AB191" s="6">
        <f t="shared" si="77"/>
        <v>3.2438261749732928E-5</v>
      </c>
      <c r="AC191" s="6">
        <f t="shared" si="59"/>
        <v>1.6499647230999628</v>
      </c>
      <c r="AD191" s="6">
        <f t="shared" si="60"/>
        <v>3.5859769128817773</v>
      </c>
      <c r="AE191" s="6" t="b">
        <f t="shared" si="61"/>
        <v>1</v>
      </c>
      <c r="AF191" s="1">
        <f t="shared" si="62"/>
        <v>7</v>
      </c>
      <c r="AG191" s="9" t="b">
        <f t="shared" si="63"/>
        <v>0</v>
      </c>
      <c r="AH191" s="1" t="b">
        <f t="shared" si="64"/>
        <v>0</v>
      </c>
      <c r="AI191" s="1" t="b">
        <f t="shared" si="65"/>
        <v>0</v>
      </c>
    </row>
    <row r="192" spans="2:35" x14ac:dyDescent="0.25">
      <c r="B192" s="2">
        <v>42247</v>
      </c>
      <c r="C192" s="1">
        <v>1972.18</v>
      </c>
      <c r="D192" s="1">
        <v>46625.52</v>
      </c>
      <c r="E192" s="1">
        <v>3.6204999999999998</v>
      </c>
      <c r="F192" s="1">
        <f t="shared" si="52"/>
        <v>7140.2776899999999</v>
      </c>
      <c r="H192" s="1">
        <f t="shared" si="53"/>
        <v>1</v>
      </c>
      <c r="I192" s="1">
        <f t="shared" si="66"/>
        <v>4.0197504165908541E-4</v>
      </c>
      <c r="J192" s="1">
        <f t="shared" si="54"/>
        <v>2.8702134218951882</v>
      </c>
      <c r="L192" s="1">
        <f t="shared" si="67"/>
        <v>1</v>
      </c>
      <c r="M192" s="1">
        <f t="shared" si="68"/>
        <v>6.1019253405026888E-5</v>
      </c>
      <c r="N192" s="1">
        <f t="shared" si="69"/>
        <v>2.8450544200211492</v>
      </c>
      <c r="P192" s="7">
        <f t="shared" si="70"/>
        <v>0.50220103436706154</v>
      </c>
      <c r="Q192" s="1">
        <f t="shared" si="71"/>
        <v>2.0098752082954271E-4</v>
      </c>
      <c r="R192" s="1">
        <f t="shared" si="55"/>
        <v>1.4351067109475941</v>
      </c>
      <c r="S192" s="1">
        <f t="shared" si="72"/>
        <v>0.49779896563293846</v>
      </c>
      <c r="T192" s="1">
        <f t="shared" si="73"/>
        <v>3.0509626702513444E-5</v>
      </c>
      <c r="U192" s="1">
        <f t="shared" si="56"/>
        <v>1.4225272100105746</v>
      </c>
      <c r="V192" s="1">
        <f t="shared" si="57"/>
        <v>2.8576339209581687</v>
      </c>
      <c r="X192" s="10">
        <f t="shared" si="74"/>
        <v>0.51972977757281613</v>
      </c>
      <c r="Y192" s="6">
        <f t="shared" si="75"/>
        <v>2.4909266231910518E-4</v>
      </c>
      <c r="Z192" s="6">
        <f t="shared" si="58"/>
        <v>1.7785907794998104</v>
      </c>
      <c r="AA192" s="10">
        <f t="shared" si="76"/>
        <v>0.48027022242718392</v>
      </c>
      <c r="AB192" s="6">
        <f t="shared" si="77"/>
        <v>3.5250104471933887E-5</v>
      </c>
      <c r="AC192" s="6">
        <f t="shared" si="59"/>
        <v>1.6435544510582427</v>
      </c>
      <c r="AD192" s="6">
        <f t="shared" si="60"/>
        <v>3.4221452305580531</v>
      </c>
      <c r="AE192" s="6" t="b">
        <f t="shared" si="61"/>
        <v>1</v>
      </c>
      <c r="AF192" s="1">
        <f t="shared" si="62"/>
        <v>8</v>
      </c>
      <c r="AG192" s="9" t="b">
        <f t="shared" si="63"/>
        <v>0</v>
      </c>
      <c r="AH192" s="1" t="b">
        <f t="shared" si="64"/>
        <v>1</v>
      </c>
      <c r="AI192" s="1" t="b">
        <f t="shared" si="65"/>
        <v>0</v>
      </c>
    </row>
    <row r="193" spans="2:35" x14ac:dyDescent="0.25">
      <c r="B193" s="2">
        <v>42277</v>
      </c>
      <c r="C193" s="1">
        <v>1920.03</v>
      </c>
      <c r="D193" s="1">
        <v>45059.34</v>
      </c>
      <c r="E193" s="1">
        <v>3.9474999999999998</v>
      </c>
      <c r="F193" s="1">
        <f t="shared" si="52"/>
        <v>7579.3184249999995</v>
      </c>
      <c r="H193" s="1">
        <f t="shared" si="53"/>
        <v>1</v>
      </c>
      <c r="I193" s="1">
        <f t="shared" si="66"/>
        <v>4.0197504165908541E-4</v>
      </c>
      <c r="J193" s="1">
        <f t="shared" si="54"/>
        <v>3.0466968396368483</v>
      </c>
      <c r="L193" s="1">
        <f t="shared" si="67"/>
        <v>1</v>
      </c>
      <c r="M193" s="1">
        <f t="shared" si="68"/>
        <v>6.1019253405026888E-5</v>
      </c>
      <c r="N193" s="1">
        <f t="shared" si="69"/>
        <v>2.749487285723264</v>
      </c>
      <c r="P193" s="7">
        <f t="shared" si="70"/>
        <v>0.52563838100080362</v>
      </c>
      <c r="Q193" s="1">
        <f t="shared" si="71"/>
        <v>2.0098752082954271E-4</v>
      </c>
      <c r="R193" s="1">
        <f t="shared" si="55"/>
        <v>1.5233484198184242</v>
      </c>
      <c r="S193" s="1">
        <f t="shared" si="72"/>
        <v>0.47436161899919643</v>
      </c>
      <c r="T193" s="1">
        <f t="shared" si="73"/>
        <v>3.0509626702513444E-5</v>
      </c>
      <c r="U193" s="1">
        <f t="shared" si="56"/>
        <v>1.374743642861632</v>
      </c>
      <c r="V193" s="1">
        <f t="shared" si="57"/>
        <v>2.8980920626800559</v>
      </c>
      <c r="X193" s="10">
        <f t="shared" si="74"/>
        <v>0.52344263819583947</v>
      </c>
      <c r="Y193" s="6">
        <f t="shared" si="75"/>
        <v>2.3963670456057944E-4</v>
      </c>
      <c r="Z193" s="6">
        <f t="shared" si="58"/>
        <v>1.8162828901822812</v>
      </c>
      <c r="AA193" s="10">
        <f t="shared" si="76"/>
        <v>0.47655736180416042</v>
      </c>
      <c r="AB193" s="6">
        <f t="shared" si="77"/>
        <v>3.6698199082370055E-5</v>
      </c>
      <c r="AC193" s="6">
        <f t="shared" si="59"/>
        <v>1.6535966298402003</v>
      </c>
      <c r="AD193" s="6">
        <f t="shared" si="60"/>
        <v>3.4698795200224817</v>
      </c>
      <c r="AE193" s="6" t="b">
        <f t="shared" si="61"/>
        <v>1</v>
      </c>
      <c r="AF193" s="1">
        <f t="shared" si="62"/>
        <v>9</v>
      </c>
      <c r="AG193" s="9" t="b">
        <f t="shared" si="63"/>
        <v>1</v>
      </c>
      <c r="AH193" s="1" t="b">
        <f t="shared" si="64"/>
        <v>0</v>
      </c>
      <c r="AI193" s="1" t="b">
        <f t="shared" si="65"/>
        <v>0</v>
      </c>
    </row>
    <row r="194" spans="2:35" x14ac:dyDescent="0.25">
      <c r="B194" s="2">
        <v>42307</v>
      </c>
      <c r="C194" s="1">
        <v>2079.36</v>
      </c>
      <c r="D194" s="1">
        <v>45868.82</v>
      </c>
      <c r="E194" s="1">
        <v>3.8557999999999999</v>
      </c>
      <c r="F194" s="1">
        <f t="shared" si="52"/>
        <v>8017.5962880000006</v>
      </c>
      <c r="H194" s="1">
        <f t="shared" si="53"/>
        <v>1</v>
      </c>
      <c r="I194" s="1">
        <f t="shared" si="66"/>
        <v>4.0197504165908541E-4</v>
      </c>
      <c r="J194" s="1">
        <f t="shared" si="54"/>
        <v>3.2228736018745288</v>
      </c>
      <c r="L194" s="1">
        <f t="shared" si="67"/>
        <v>1</v>
      </c>
      <c r="M194" s="1">
        <f t="shared" si="68"/>
        <v>6.1019253405026888E-5</v>
      </c>
      <c r="N194" s="1">
        <f t="shared" si="69"/>
        <v>2.7988811509695655</v>
      </c>
      <c r="P194" s="7">
        <f t="shared" si="70"/>
        <v>0.53520505801940121</v>
      </c>
      <c r="Q194" s="1">
        <f t="shared" si="71"/>
        <v>2.0098752082954271E-4</v>
      </c>
      <c r="R194" s="1">
        <f t="shared" si="55"/>
        <v>1.6114368009372644</v>
      </c>
      <c r="S194" s="1">
        <f t="shared" si="72"/>
        <v>0.46479494198059873</v>
      </c>
      <c r="T194" s="1">
        <f t="shared" si="73"/>
        <v>3.0509626702513444E-5</v>
      </c>
      <c r="U194" s="1">
        <f t="shared" si="56"/>
        <v>1.3994405754847827</v>
      </c>
      <c r="V194" s="1">
        <f t="shared" si="57"/>
        <v>3.0108773764220471</v>
      </c>
      <c r="X194" s="10">
        <f t="shared" si="74"/>
        <v>0.50960134172930205</v>
      </c>
      <c r="Y194" s="6">
        <f t="shared" si="75"/>
        <v>2.2890445587938745E-4</v>
      </c>
      <c r="Z194" s="6">
        <f t="shared" si="58"/>
        <v>1.8352635157652368</v>
      </c>
      <c r="AA194" s="10">
        <f t="shared" si="76"/>
        <v>0.49039865827069795</v>
      </c>
      <c r="AB194" s="6">
        <f t="shared" si="77"/>
        <v>3.8503443681404144E-5</v>
      </c>
      <c r="AC194" s="6">
        <f t="shared" si="59"/>
        <v>1.766107527602464</v>
      </c>
      <c r="AD194" s="6">
        <f t="shared" si="60"/>
        <v>3.6013710433677009</v>
      </c>
      <c r="AE194" s="6" t="b">
        <f t="shared" si="61"/>
        <v>1</v>
      </c>
      <c r="AF194" s="1">
        <f t="shared" si="62"/>
        <v>10</v>
      </c>
      <c r="AG194" s="9" t="b">
        <f t="shared" si="63"/>
        <v>0</v>
      </c>
      <c r="AH194" s="1" t="b">
        <f t="shared" si="64"/>
        <v>0</v>
      </c>
      <c r="AI194" s="1" t="b">
        <f t="shared" si="65"/>
        <v>0</v>
      </c>
    </row>
    <row r="195" spans="2:35" x14ac:dyDescent="0.25">
      <c r="B195" s="2">
        <v>42338</v>
      </c>
      <c r="C195" s="1">
        <v>2080.41</v>
      </c>
      <c r="D195" s="1">
        <v>45120.36</v>
      </c>
      <c r="E195" s="1">
        <v>3.8673999999999999</v>
      </c>
      <c r="F195" s="1">
        <f t="shared" si="52"/>
        <v>8045.7776339999991</v>
      </c>
      <c r="H195" s="1">
        <f t="shared" si="53"/>
        <v>1</v>
      </c>
      <c r="I195" s="1">
        <f t="shared" si="66"/>
        <v>4.0197504165908541E-4</v>
      </c>
      <c r="J195" s="1">
        <f t="shared" si="54"/>
        <v>3.2342017996068875</v>
      </c>
      <c r="L195" s="1">
        <f t="shared" si="67"/>
        <v>1</v>
      </c>
      <c r="M195" s="1">
        <f t="shared" si="68"/>
        <v>6.1019253405026888E-5</v>
      </c>
      <c r="N195" s="1">
        <f t="shared" si="69"/>
        <v>2.7532106805660392</v>
      </c>
      <c r="P195" s="7">
        <f t="shared" si="70"/>
        <v>0.54016686011141135</v>
      </c>
      <c r="Q195" s="1">
        <f t="shared" si="71"/>
        <v>2.0098752082954271E-4</v>
      </c>
      <c r="R195" s="1">
        <f t="shared" si="55"/>
        <v>1.6171008998034437</v>
      </c>
      <c r="S195" s="1">
        <f t="shared" si="72"/>
        <v>0.45983313988858876</v>
      </c>
      <c r="T195" s="1">
        <f t="shared" si="73"/>
        <v>3.0509626702513444E-5</v>
      </c>
      <c r="U195" s="1">
        <f t="shared" si="56"/>
        <v>1.3766053402830196</v>
      </c>
      <c r="V195" s="1">
        <f t="shared" si="57"/>
        <v>2.9937062400864631</v>
      </c>
      <c r="X195" s="10">
        <f t="shared" si="74"/>
        <v>0.5049900272156983</v>
      </c>
      <c r="Y195" s="6">
        <f t="shared" si="75"/>
        <v>2.245916926970931E-4</v>
      </c>
      <c r="Z195" s="6">
        <f t="shared" si="58"/>
        <v>1.8070148178844727</v>
      </c>
      <c r="AA195" s="10">
        <f t="shared" si="76"/>
        <v>0.49500997278430164</v>
      </c>
      <c r="AB195" s="6">
        <f t="shared" si="77"/>
        <v>3.9257288975034684E-5</v>
      </c>
      <c r="AC195" s="6">
        <f t="shared" si="59"/>
        <v>1.771303011177596</v>
      </c>
      <c r="AD195" s="6">
        <f t="shared" si="60"/>
        <v>3.578317829062069</v>
      </c>
      <c r="AE195" s="6" t="b">
        <f t="shared" si="61"/>
        <v>1</v>
      </c>
      <c r="AF195" s="1">
        <f t="shared" si="62"/>
        <v>11</v>
      </c>
      <c r="AG195" s="9" t="b">
        <f t="shared" si="63"/>
        <v>0</v>
      </c>
      <c r="AH195" s="1" t="b">
        <f t="shared" si="64"/>
        <v>0</v>
      </c>
      <c r="AI195" s="1" t="b">
        <f t="shared" si="65"/>
        <v>0</v>
      </c>
    </row>
    <row r="196" spans="2:35" x14ac:dyDescent="0.25">
      <c r="B196" s="2">
        <v>42369</v>
      </c>
      <c r="C196" s="1">
        <v>2043.94</v>
      </c>
      <c r="D196" s="1">
        <v>43349.96</v>
      </c>
      <c r="E196" s="1">
        <v>3.9607999999999999</v>
      </c>
      <c r="F196" s="1">
        <f t="shared" si="52"/>
        <v>8095.6375520000001</v>
      </c>
      <c r="H196" s="1">
        <f t="shared" si="53"/>
        <v>1</v>
      </c>
      <c r="I196" s="1">
        <f t="shared" si="66"/>
        <v>4.0197504165908541E-4</v>
      </c>
      <c r="J196" s="1">
        <f t="shared" si="54"/>
        <v>3.2542442422220561</v>
      </c>
      <c r="L196" s="1">
        <f t="shared" si="67"/>
        <v>1</v>
      </c>
      <c r="M196" s="1">
        <f t="shared" si="68"/>
        <v>6.1019253405026888E-5</v>
      </c>
      <c r="N196" s="1">
        <f t="shared" si="69"/>
        <v>2.6451821943377793</v>
      </c>
      <c r="P196" s="7">
        <f t="shared" si="70"/>
        <v>0.55162044602419369</v>
      </c>
      <c r="Q196" s="1">
        <f t="shared" si="71"/>
        <v>2.0098752082954271E-4</v>
      </c>
      <c r="R196" s="1">
        <f t="shared" si="55"/>
        <v>1.6271221211110281</v>
      </c>
      <c r="S196" s="1">
        <f t="shared" si="72"/>
        <v>0.44837955397580631</v>
      </c>
      <c r="T196" s="1">
        <f t="shared" si="73"/>
        <v>3.0509626702513444E-5</v>
      </c>
      <c r="U196" s="1">
        <f t="shared" si="56"/>
        <v>1.3225910971688897</v>
      </c>
      <c r="V196" s="1">
        <f t="shared" si="57"/>
        <v>2.9497132182799177</v>
      </c>
      <c r="X196" s="10">
        <f t="shared" si="74"/>
        <v>0.51154937323761429</v>
      </c>
      <c r="Y196" s="6">
        <f t="shared" si="75"/>
        <v>2.2237240400112141E-4</v>
      </c>
      <c r="Z196" s="6">
        <f t="shared" si="58"/>
        <v>1.8002463843599936</v>
      </c>
      <c r="AA196" s="10">
        <f t="shared" si="76"/>
        <v>0.48845062676238576</v>
      </c>
      <c r="AB196" s="6">
        <f t="shared" si="77"/>
        <v>3.9653028356401287E-5</v>
      </c>
      <c r="AC196" s="6">
        <f t="shared" si="59"/>
        <v>1.7189571931288614</v>
      </c>
      <c r="AD196" s="6">
        <f t="shared" si="60"/>
        <v>3.519203577488855</v>
      </c>
      <c r="AE196" s="6" t="b">
        <f t="shared" si="61"/>
        <v>1</v>
      </c>
      <c r="AF196" s="1">
        <f t="shared" si="62"/>
        <v>12</v>
      </c>
      <c r="AG196" s="9" t="b">
        <f t="shared" si="63"/>
        <v>1</v>
      </c>
      <c r="AH196" s="1" t="b">
        <f t="shared" si="64"/>
        <v>1</v>
      </c>
      <c r="AI196" s="1" t="b">
        <f t="shared" si="65"/>
        <v>1</v>
      </c>
    </row>
    <row r="197" spans="2:35" x14ac:dyDescent="0.25">
      <c r="B197" s="2">
        <v>42398</v>
      </c>
      <c r="C197" s="1">
        <v>1940.24</v>
      </c>
      <c r="D197" s="1">
        <v>40405.99</v>
      </c>
      <c r="E197" s="1">
        <v>3.9992000000000001</v>
      </c>
      <c r="F197" s="1">
        <f t="shared" si="52"/>
        <v>7759.4078079999999</v>
      </c>
      <c r="H197" s="1">
        <f t="shared" si="53"/>
        <v>1</v>
      </c>
      <c r="I197" s="1">
        <f t="shared" si="66"/>
        <v>4.0197504165908541E-4</v>
      </c>
      <c r="J197" s="1">
        <f t="shared" si="54"/>
        <v>3.1190882768706327</v>
      </c>
      <c r="L197" s="1">
        <f t="shared" si="67"/>
        <v>1</v>
      </c>
      <c r="M197" s="1">
        <f t="shared" si="68"/>
        <v>6.1019253405026888E-5</v>
      </c>
      <c r="N197" s="1">
        <f t="shared" si="69"/>
        <v>2.4655433428909821</v>
      </c>
      <c r="P197" s="7">
        <f t="shared" si="70"/>
        <v>0.55851280607901121</v>
      </c>
      <c r="Q197" s="1">
        <f t="shared" si="71"/>
        <v>2.0098752082954271E-4</v>
      </c>
      <c r="R197" s="1">
        <f t="shared" si="55"/>
        <v>1.5595441384353164</v>
      </c>
      <c r="S197" s="1">
        <f t="shared" si="72"/>
        <v>0.4414871939209889</v>
      </c>
      <c r="T197" s="1">
        <f t="shared" si="73"/>
        <v>3.0509626702513444E-5</v>
      </c>
      <c r="U197" s="1">
        <f t="shared" si="56"/>
        <v>1.232771671445491</v>
      </c>
      <c r="V197" s="1">
        <f t="shared" si="57"/>
        <v>2.7923158098808072</v>
      </c>
      <c r="X197" s="10">
        <f t="shared" si="74"/>
        <v>0.50697665075336362</v>
      </c>
      <c r="Y197" s="6">
        <f t="shared" si="75"/>
        <v>2.1735184875090212E-4</v>
      </c>
      <c r="Z197" s="6">
        <f t="shared" si="58"/>
        <v>1.6865216322809848</v>
      </c>
      <c r="AA197" s="10">
        <f t="shared" si="76"/>
        <v>0.49302334924663627</v>
      </c>
      <c r="AB197" s="6">
        <f t="shared" si="77"/>
        <v>4.0590620815899891E-5</v>
      </c>
      <c r="AC197" s="6">
        <f t="shared" si="59"/>
        <v>1.6401042187810428</v>
      </c>
      <c r="AD197" s="6">
        <f t="shared" si="60"/>
        <v>3.3266258510620279</v>
      </c>
      <c r="AE197" s="6" t="b">
        <f t="shared" si="61"/>
        <v>1</v>
      </c>
      <c r="AF197" s="1">
        <f t="shared" si="62"/>
        <v>1</v>
      </c>
      <c r="AG197" s="9" t="b">
        <f t="shared" si="63"/>
        <v>0</v>
      </c>
      <c r="AH197" s="1" t="b">
        <f t="shared" si="64"/>
        <v>0</v>
      </c>
      <c r="AI197" s="1" t="b">
        <f t="shared" si="65"/>
        <v>0</v>
      </c>
    </row>
    <row r="198" spans="2:35" x14ac:dyDescent="0.25">
      <c r="B198" s="2">
        <v>42429</v>
      </c>
      <c r="C198" s="1">
        <v>1932.23</v>
      </c>
      <c r="D198" s="1">
        <v>42793.86</v>
      </c>
      <c r="E198" s="1">
        <v>4.0159000000000002</v>
      </c>
      <c r="F198" s="1">
        <f t="shared" ref="F198:F203" si="78">C198*E198</f>
        <v>7759.6424570000008</v>
      </c>
      <c r="H198" s="1">
        <f t="shared" ref="H198:H203" si="79">J198/J198</f>
        <v>1</v>
      </c>
      <c r="I198" s="1">
        <f t="shared" si="66"/>
        <v>4.0197504165908541E-4</v>
      </c>
      <c r="J198" s="1">
        <f t="shared" ref="J198:J203" si="80">I198*F198</f>
        <v>3.1191825999121834</v>
      </c>
      <c r="L198" s="1">
        <f t="shared" si="67"/>
        <v>1</v>
      </c>
      <c r="M198" s="1">
        <f t="shared" si="68"/>
        <v>6.1019253405026888E-5</v>
      </c>
      <c r="N198" s="1">
        <f t="shared" si="69"/>
        <v>2.6112493875192442</v>
      </c>
      <c r="P198" s="7">
        <f t="shared" si="70"/>
        <v>0.54431892861716102</v>
      </c>
      <c r="Q198" s="1">
        <f t="shared" si="71"/>
        <v>2.0098752082954271E-4</v>
      </c>
      <c r="R198" s="1">
        <f t="shared" ref="R198:R203" si="81">Q198*F198</f>
        <v>1.5595912999560917</v>
      </c>
      <c r="S198" s="1">
        <f t="shared" si="72"/>
        <v>0.45568107138283898</v>
      </c>
      <c r="T198" s="1">
        <f t="shared" si="73"/>
        <v>3.0509626702513444E-5</v>
      </c>
      <c r="U198" s="1">
        <f t="shared" ref="U198:U203" si="82">T198*D198</f>
        <v>1.3056246937596221</v>
      </c>
      <c r="V198" s="1">
        <f t="shared" ref="V198:V203" si="83">R198+U198</f>
        <v>2.8652159937157138</v>
      </c>
      <c r="X198" s="10">
        <f t="shared" si="74"/>
        <v>0.48565734764667923</v>
      </c>
      <c r="Y198" s="6">
        <f t="shared" si="75"/>
        <v>2.1436080776887734E-4</v>
      </c>
      <c r="Z198" s="6">
        <f t="shared" ref="Z198:Z203" si="84">F198*Y198</f>
        <v>1.6633632250801962</v>
      </c>
      <c r="AA198" s="10">
        <f t="shared" si="76"/>
        <v>0.51434265235332077</v>
      </c>
      <c r="AB198" s="6">
        <f t="shared" si="77"/>
        <v>4.1165008592315495E-5</v>
      </c>
      <c r="AC198" s="6">
        <f t="shared" ref="AC198:AC203" si="85">AB198*D198</f>
        <v>1.7616096145983464</v>
      </c>
      <c r="AD198" s="6">
        <f t="shared" ref="AD198:AD203" si="86">AC198+Z198</f>
        <v>3.4249728396785426</v>
      </c>
      <c r="AE198" s="6" t="b">
        <f t="shared" ref="AE198:AE203" si="87">IF($AE$4=4,AG198,IF($AE$4=3,AH198,IF($AE$4=6,AI198,TRUE)))</f>
        <v>1</v>
      </c>
      <c r="AF198" s="1">
        <f t="shared" ref="AF198:AF203" si="88">MONTH(B198)</f>
        <v>2</v>
      </c>
      <c r="AG198" s="9" t="b">
        <f t="shared" ref="AG198:AG203" si="89">OR(AF198=3,AF198=6,AF198=9,AF198=12)</f>
        <v>0</v>
      </c>
      <c r="AH198" s="1" t="b">
        <f t="shared" ref="AH198:AH203" si="90">OR(AF198=4,AF198=8,AF198=12)</f>
        <v>0</v>
      </c>
      <c r="AI198" s="1" t="b">
        <f t="shared" ref="AI198:AI203" si="91">OR(AF198=6,AF198=12)</f>
        <v>0</v>
      </c>
    </row>
    <row r="199" spans="2:35" x14ac:dyDescent="0.25">
      <c r="B199" s="2">
        <v>42460</v>
      </c>
      <c r="C199" s="1">
        <v>2059.7399999999998</v>
      </c>
      <c r="D199" s="1">
        <v>50055.27</v>
      </c>
      <c r="E199" s="1">
        <v>3.5922000000000001</v>
      </c>
      <c r="F199" s="1">
        <f t="shared" si="78"/>
        <v>7398.9980279999991</v>
      </c>
      <c r="H199" s="1">
        <f t="shared" si="79"/>
        <v>1</v>
      </c>
      <c r="I199" s="1">
        <f t="shared" ref="I199:I203" si="92">I198</f>
        <v>4.0197504165908541E-4</v>
      </c>
      <c r="J199" s="1">
        <f t="shared" si="80"/>
        <v>2.9742125405407904</v>
      </c>
      <c r="L199" s="1">
        <f t="shared" ref="L199:L203" si="93">N199/N199</f>
        <v>1</v>
      </c>
      <c r="M199" s="1">
        <f t="shared" ref="M199:M203" si="94">M198</f>
        <v>6.1019253405026888E-5</v>
      </c>
      <c r="N199" s="1">
        <f t="shared" ref="N199:N203" si="95">M199*D199</f>
        <v>3.0543352043870402</v>
      </c>
      <c r="P199" s="7">
        <f t="shared" ref="P199:P203" si="96">R199/V199</f>
        <v>0.49335472926181417</v>
      </c>
      <c r="Q199" s="1">
        <f t="shared" ref="Q199:Q203" si="97">Q198</f>
        <v>2.0098752082954271E-4</v>
      </c>
      <c r="R199" s="1">
        <f t="shared" si="81"/>
        <v>1.4871062702703952</v>
      </c>
      <c r="S199" s="1">
        <f t="shared" ref="S199:S203" si="98">U199/V199</f>
        <v>0.50664527073818577</v>
      </c>
      <c r="T199" s="1">
        <f t="shared" ref="T199:T203" si="99">T198</f>
        <v>3.0509626702513444E-5</v>
      </c>
      <c r="U199" s="1">
        <f t="shared" si="82"/>
        <v>1.5271676021935201</v>
      </c>
      <c r="V199" s="1">
        <f t="shared" si="83"/>
        <v>3.0142738724639155</v>
      </c>
      <c r="X199" s="10">
        <f t="shared" ref="X199:X203" si="100">Z199/AD199</f>
        <v>0.44909576812649477</v>
      </c>
      <c r="Y199" s="6">
        <f t="shared" ref="Y199:Y203" si="101">IF(AE198,($X$5*AD198)/F198,Y198)</f>
        <v>2.2069140805507491E-4</v>
      </c>
      <c r="Z199" s="6">
        <f t="shared" si="84"/>
        <v>1.6328952929960423</v>
      </c>
      <c r="AA199" s="10">
        <f t="shared" ref="AA199:AA203" si="102">AC199/AD199</f>
        <v>0.55090423187350535</v>
      </c>
      <c r="AB199" s="6">
        <f t="shared" ref="AB199:AB203" si="103">IF(AE198,($AA$5*AD198)/D198,AB198)</f>
        <v>4.0017105721224289E-5</v>
      </c>
      <c r="AC199" s="6">
        <f t="shared" si="85"/>
        <v>2.0030670314944263</v>
      </c>
      <c r="AD199" s="6">
        <f t="shared" si="86"/>
        <v>3.6359623244904684</v>
      </c>
      <c r="AE199" s="6" t="b">
        <f t="shared" si="87"/>
        <v>1</v>
      </c>
      <c r="AF199" s="1">
        <f t="shared" si="88"/>
        <v>3</v>
      </c>
      <c r="AG199" s="9" t="b">
        <f t="shared" si="89"/>
        <v>1</v>
      </c>
      <c r="AH199" s="1" t="b">
        <f t="shared" si="90"/>
        <v>0</v>
      </c>
      <c r="AI199" s="1" t="b">
        <f t="shared" si="91"/>
        <v>0</v>
      </c>
    </row>
    <row r="200" spans="2:35" x14ac:dyDescent="0.25">
      <c r="B200" s="2">
        <v>42489</v>
      </c>
      <c r="C200" s="1">
        <v>2065.3000000000002</v>
      </c>
      <c r="D200" s="1">
        <v>53910.51</v>
      </c>
      <c r="E200" s="1">
        <v>3.4358</v>
      </c>
      <c r="F200" s="1">
        <f t="shared" si="78"/>
        <v>7095.9577400000007</v>
      </c>
      <c r="H200" s="1">
        <f t="shared" si="79"/>
        <v>1</v>
      </c>
      <c r="I200" s="1">
        <f t="shared" si="92"/>
        <v>4.0197504165908541E-4</v>
      </c>
      <c r="J200" s="1">
        <f t="shared" si="80"/>
        <v>2.8523979081476099</v>
      </c>
      <c r="L200" s="1">
        <f t="shared" si="93"/>
        <v>1</v>
      </c>
      <c r="M200" s="1">
        <f t="shared" si="94"/>
        <v>6.1019253405026888E-5</v>
      </c>
      <c r="N200" s="1">
        <f t="shared" si="95"/>
        <v>3.2895790708842361</v>
      </c>
      <c r="P200" s="7">
        <f t="shared" si="96"/>
        <v>0.46441038738592455</v>
      </c>
      <c r="Q200" s="1">
        <f t="shared" si="97"/>
        <v>2.0098752082954271E-4</v>
      </c>
      <c r="R200" s="1">
        <f t="shared" si="81"/>
        <v>1.4261989540738049</v>
      </c>
      <c r="S200" s="1">
        <f t="shared" si="98"/>
        <v>0.53558961261407556</v>
      </c>
      <c r="T200" s="1">
        <f t="shared" si="99"/>
        <v>3.0509626702513444E-5</v>
      </c>
      <c r="U200" s="1">
        <f t="shared" si="82"/>
        <v>1.644789535442118</v>
      </c>
      <c r="V200" s="1">
        <f t="shared" si="83"/>
        <v>3.0709884895159227</v>
      </c>
      <c r="X200" s="10">
        <f t="shared" si="100"/>
        <v>0.47102825054651298</v>
      </c>
      <c r="Y200" s="6">
        <f t="shared" si="101"/>
        <v>2.4570639907801775E-4</v>
      </c>
      <c r="Z200" s="6">
        <f t="shared" si="84"/>
        <v>1.7435222243051891</v>
      </c>
      <c r="AA200" s="10">
        <f t="shared" si="102"/>
        <v>0.52897174945348702</v>
      </c>
      <c r="AB200" s="6">
        <f t="shared" si="103"/>
        <v>3.6319475696469807E-5</v>
      </c>
      <c r="AC200" s="6">
        <f t="shared" si="85"/>
        <v>1.9580014577292926</v>
      </c>
      <c r="AD200" s="6">
        <f t="shared" si="86"/>
        <v>3.7015236820344817</v>
      </c>
      <c r="AE200" s="6" t="b">
        <f t="shared" si="87"/>
        <v>1</v>
      </c>
      <c r="AF200" s="1">
        <f t="shared" si="88"/>
        <v>4</v>
      </c>
      <c r="AG200" s="9" t="b">
        <f t="shared" si="89"/>
        <v>0</v>
      </c>
      <c r="AH200" s="1" t="b">
        <f t="shared" si="90"/>
        <v>1</v>
      </c>
      <c r="AI200" s="1" t="b">
        <f t="shared" si="91"/>
        <v>0</v>
      </c>
    </row>
    <row r="201" spans="2:35" x14ac:dyDescent="0.25">
      <c r="B201" s="2">
        <v>42521</v>
      </c>
      <c r="C201" s="1">
        <v>2096.96</v>
      </c>
      <c r="D201" s="1">
        <v>48471.71</v>
      </c>
      <c r="E201" s="1">
        <v>3.6116000000000001</v>
      </c>
      <c r="F201" s="1">
        <f t="shared" si="78"/>
        <v>7573.3807360000001</v>
      </c>
      <c r="H201" s="1">
        <f t="shared" si="79"/>
        <v>1</v>
      </c>
      <c r="I201" s="1">
        <f t="shared" si="92"/>
        <v>4.0197504165908541E-4</v>
      </c>
      <c r="J201" s="1">
        <f t="shared" si="80"/>
        <v>3.044310036853715</v>
      </c>
      <c r="L201" s="1">
        <f t="shared" si="93"/>
        <v>1</v>
      </c>
      <c r="M201" s="1">
        <f t="shared" si="94"/>
        <v>6.1019253405026888E-5</v>
      </c>
      <c r="N201" s="1">
        <f t="shared" si="95"/>
        <v>2.9577075554649759</v>
      </c>
      <c r="P201" s="7">
        <f t="shared" si="96"/>
        <v>0.5072144474800917</v>
      </c>
      <c r="Q201" s="1">
        <f t="shared" si="97"/>
        <v>2.0098752082954271E-4</v>
      </c>
      <c r="R201" s="1">
        <f t="shared" si="81"/>
        <v>1.5221550184268575</v>
      </c>
      <c r="S201" s="1">
        <f t="shared" si="98"/>
        <v>0.49278555251990835</v>
      </c>
      <c r="T201" s="1">
        <f t="shared" si="99"/>
        <v>3.0509626702513444E-5</v>
      </c>
      <c r="U201" s="1">
        <f t="shared" si="82"/>
        <v>1.4788537777324879</v>
      </c>
      <c r="V201" s="1">
        <f t="shared" si="83"/>
        <v>3.0010087961593452</v>
      </c>
      <c r="X201" s="10">
        <f t="shared" si="100"/>
        <v>0.54276014382021487</v>
      </c>
      <c r="Y201" s="6">
        <f t="shared" si="101"/>
        <v>2.608191746386078E-4</v>
      </c>
      <c r="Z201" s="6">
        <f t="shared" si="84"/>
        <v>1.975282912787452</v>
      </c>
      <c r="AA201" s="10">
        <f t="shared" si="102"/>
        <v>0.45723985617978524</v>
      </c>
      <c r="AB201" s="6">
        <f t="shared" si="103"/>
        <v>3.4330260296503236E-5</v>
      </c>
      <c r="AC201" s="6">
        <f t="shared" si="85"/>
        <v>1.6640464213166188</v>
      </c>
      <c r="AD201" s="6">
        <f t="shared" si="86"/>
        <v>3.6393293341040707</v>
      </c>
      <c r="AE201" s="6" t="b">
        <f t="shared" si="87"/>
        <v>1</v>
      </c>
      <c r="AF201" s="1">
        <f t="shared" si="88"/>
        <v>5</v>
      </c>
      <c r="AG201" s="9" t="b">
        <f t="shared" si="89"/>
        <v>0</v>
      </c>
      <c r="AH201" s="1" t="b">
        <f t="shared" si="90"/>
        <v>0</v>
      </c>
      <c r="AI201" s="1" t="b">
        <f t="shared" si="91"/>
        <v>0</v>
      </c>
    </row>
    <row r="202" spans="2:35" x14ac:dyDescent="0.25">
      <c r="B202" s="2">
        <v>42551</v>
      </c>
      <c r="C202" s="1">
        <v>2098.86</v>
      </c>
      <c r="D202" s="1">
        <v>51526.93</v>
      </c>
      <c r="E202" s="1">
        <v>3.2130000000000001</v>
      </c>
      <c r="F202" s="1">
        <f t="shared" si="78"/>
        <v>6743.6371800000006</v>
      </c>
      <c r="H202" s="1">
        <f t="shared" si="79"/>
        <v>1</v>
      </c>
      <c r="I202" s="1">
        <f t="shared" si="92"/>
        <v>4.0197504165908541E-4</v>
      </c>
      <c r="J202" s="1">
        <f t="shared" si="80"/>
        <v>2.7107738363642575</v>
      </c>
      <c r="L202" s="1">
        <f t="shared" si="93"/>
        <v>1</v>
      </c>
      <c r="M202" s="1">
        <f t="shared" si="94"/>
        <v>6.1019253405026888E-5</v>
      </c>
      <c r="N202" s="1">
        <f t="shared" si="95"/>
        <v>3.1441347988530821</v>
      </c>
      <c r="P202" s="7">
        <f t="shared" si="96"/>
        <v>0.46299165456808716</v>
      </c>
      <c r="Q202" s="1">
        <f t="shared" si="97"/>
        <v>2.0098752082954271E-4</v>
      </c>
      <c r="R202" s="1">
        <f t="shared" si="81"/>
        <v>1.3553869181821288</v>
      </c>
      <c r="S202" s="1">
        <f t="shared" si="98"/>
        <v>0.53700834543191278</v>
      </c>
      <c r="T202" s="1">
        <f t="shared" si="99"/>
        <v>3.0509626702513444E-5</v>
      </c>
      <c r="U202" s="1">
        <f t="shared" si="82"/>
        <v>1.5720673994265411</v>
      </c>
      <c r="V202" s="1">
        <f t="shared" si="83"/>
        <v>2.92745431760867</v>
      </c>
      <c r="X202" s="10">
        <f t="shared" si="100"/>
        <v>0.4558243857189121</v>
      </c>
      <c r="Y202" s="6">
        <f t="shared" si="101"/>
        <v>2.4027111939616016E-4</v>
      </c>
      <c r="Z202" s="6">
        <f t="shared" si="84"/>
        <v>1.6203012540401649</v>
      </c>
      <c r="AA202" s="10">
        <f t="shared" si="102"/>
        <v>0.54417561428108796</v>
      </c>
      <c r="AB202" s="6">
        <f t="shared" si="103"/>
        <v>3.7540756599097396E-5</v>
      </c>
      <c r="AC202" s="6">
        <f t="shared" si="85"/>
        <v>1.9343599374287295</v>
      </c>
      <c r="AD202" s="6">
        <f t="shared" si="86"/>
        <v>3.5546611914688944</v>
      </c>
      <c r="AE202" s="6" t="b">
        <f t="shared" si="87"/>
        <v>1</v>
      </c>
      <c r="AF202" s="1">
        <f t="shared" si="88"/>
        <v>6</v>
      </c>
      <c r="AG202" s="9" t="b">
        <f t="shared" si="89"/>
        <v>1</v>
      </c>
      <c r="AH202" s="1" t="b">
        <f t="shared" si="90"/>
        <v>0</v>
      </c>
      <c r="AI202" s="1" t="b">
        <f t="shared" si="91"/>
        <v>1</v>
      </c>
    </row>
    <row r="203" spans="2:35" x14ac:dyDescent="0.25">
      <c r="B203" s="2">
        <v>42580</v>
      </c>
      <c r="C203" s="1">
        <v>2173.6</v>
      </c>
      <c r="D203" s="1">
        <v>57308.21</v>
      </c>
      <c r="E203" s="1">
        <v>3.2488999999999999</v>
      </c>
      <c r="F203" s="1">
        <f t="shared" si="78"/>
        <v>7061.8090399999992</v>
      </c>
      <c r="H203" s="1">
        <f t="shared" si="79"/>
        <v>1</v>
      </c>
      <c r="I203" s="1">
        <f t="shared" si="92"/>
        <v>4.0197504165908541E-4</v>
      </c>
      <c r="J203" s="1">
        <f t="shared" si="80"/>
        <v>2.8386709830425056</v>
      </c>
      <c r="L203" s="1">
        <f t="shared" si="93"/>
        <v>1</v>
      </c>
      <c r="M203" s="1">
        <f t="shared" si="94"/>
        <v>6.1019253405026888E-5</v>
      </c>
      <c r="N203" s="1">
        <f t="shared" si="95"/>
        <v>3.4969041881784957</v>
      </c>
      <c r="P203" s="7">
        <f t="shared" si="96"/>
        <v>0.44805260869400004</v>
      </c>
      <c r="Q203" s="1">
        <f t="shared" si="97"/>
        <v>2.0098752082954271E-4</v>
      </c>
      <c r="R203" s="1">
        <f t="shared" si="81"/>
        <v>1.4193354915212528</v>
      </c>
      <c r="S203" s="1">
        <f t="shared" si="98"/>
        <v>0.5519473913059999</v>
      </c>
      <c r="T203" s="1">
        <f t="shared" si="99"/>
        <v>3.0509626702513444E-5</v>
      </c>
      <c r="U203" s="1">
        <f t="shared" si="82"/>
        <v>1.7484520940892478</v>
      </c>
      <c r="V203" s="1">
        <f t="shared" si="83"/>
        <v>3.1677875856105007</v>
      </c>
      <c r="X203" s="10">
        <f t="shared" si="100"/>
        <v>0.48494518336876435</v>
      </c>
      <c r="Y203" s="6">
        <f t="shared" si="101"/>
        <v>2.6355667546966801E-4</v>
      </c>
      <c r="Z203" s="6">
        <f t="shared" si="84"/>
        <v>1.8611869133840475</v>
      </c>
      <c r="AA203" s="10">
        <f t="shared" si="102"/>
        <v>0.51505481663123565</v>
      </c>
      <c r="AB203" s="6">
        <f t="shared" si="103"/>
        <v>3.4493236754730915E-5</v>
      </c>
      <c r="AC203" s="6">
        <f t="shared" si="85"/>
        <v>1.9767456555198377</v>
      </c>
      <c r="AD203" s="6">
        <f t="shared" si="86"/>
        <v>3.8379325689038852</v>
      </c>
      <c r="AE203" s="6" t="b">
        <f t="shared" si="87"/>
        <v>1</v>
      </c>
      <c r="AF203" s="1">
        <f t="shared" si="88"/>
        <v>7</v>
      </c>
      <c r="AG203" s="9" t="b">
        <f t="shared" si="89"/>
        <v>0</v>
      </c>
      <c r="AH203" s="1" t="b">
        <f t="shared" si="90"/>
        <v>0</v>
      </c>
      <c r="AI203" s="1" t="b">
        <f t="shared" si="91"/>
        <v>0</v>
      </c>
    </row>
  </sheetData>
  <mergeCells count="8">
    <mergeCell ref="P2:V2"/>
    <mergeCell ref="X2:AE2"/>
    <mergeCell ref="H3:J3"/>
    <mergeCell ref="L3:N3"/>
    <mergeCell ref="P3:R3"/>
    <mergeCell ref="S3:U3"/>
    <mergeCell ref="X3:Z3"/>
    <mergeCell ref="AA3:AC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Planilha1</vt:lpstr>
      <vt:lpstr>Respota</vt:lpstr>
      <vt:lpstr>Graf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Tebaldi</dc:creator>
  <cp:lastModifiedBy>Tebaldi</cp:lastModifiedBy>
  <dcterms:created xsi:type="dcterms:W3CDTF">2019-10-19T20:08:46Z</dcterms:created>
  <dcterms:modified xsi:type="dcterms:W3CDTF">2019-10-19T20:36:26Z</dcterms:modified>
</cp:coreProperties>
</file>