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13_ncr:1_{85E22EBB-D26F-481A-BB3E-C834E0ED17C1}" xr6:coauthVersionLast="45" xr6:coauthVersionMax="45" xr10:uidLastSave="{00000000-0000-0000-0000-000000000000}"/>
  <bookViews>
    <workbookView xWindow="-120" yWindow="-120" windowWidth="20730" windowHeight="11160" xr2:uid="{00007B40-EAD7-44F8-8DDD-83FFC50EAE33}"/>
  </bookViews>
  <sheets>
    <sheet name="Planilha1" sheetId="1" r:id="rId1"/>
  </sheets>
  <externalReferences>
    <externalReference r:id="rId2"/>
    <externalReference r:id="rId3"/>
  </externalReferences>
  <definedNames>
    <definedName name="beta1" localSheetId="0">[1]Q2!#REF!</definedName>
    <definedName name="beta1">[1]Q2!#REF!</definedName>
    <definedName name="beta2" localSheetId="0">[1]Q2!#REF!</definedName>
    <definedName name="beta2">[1]Q2!#REF!</definedName>
    <definedName name="beta3" localSheetId="0">[1]Q2!#REF!</definedName>
    <definedName name="beta3">[1]Q2!#REF!</definedName>
    <definedName name="beta4" localSheetId="0">[1]Q2!#REF!</definedName>
    <definedName name="beta4">[1]Q2!#REF!</definedName>
    <definedName name="Lamb1" localSheetId="0">[1]Q2!#REF!</definedName>
    <definedName name="Lamb1">[1]Q2!#REF!</definedName>
    <definedName name="Lamb2" localSheetId="0">[1]Q2!#REF!</definedName>
    <definedName name="Lamb2">[1]Q2!#REF!</definedName>
    <definedName name="Omega" localSheetId="0">[2]Q1!$I$26:$J$27</definedName>
    <definedName name="Omega">[1]Q1!$I$26:$J$27</definedName>
    <definedName name="P" localSheetId="0">[2]Q1!$D$26:$G$27</definedName>
    <definedName name="P">[1]Q1!$D$26:$G$27</definedName>
    <definedName name="SSR" localSheetId="0">[1]Q2!#REF!</definedName>
    <definedName name="SSR">[1]Q2!#REF!</definedName>
    <definedName name="tau">'[1]Nelson-Svensson-Siegel'!$I$4:$I$65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H7" i="1"/>
  <c r="J7" i="1"/>
  <c r="K7" i="1"/>
  <c r="C12" i="1"/>
  <c r="M7" i="1"/>
  <c r="N7" i="1"/>
  <c r="O7" i="1"/>
  <c r="G8" i="1"/>
  <c r="H8" i="1"/>
  <c r="J8" i="1"/>
  <c r="K8" i="1"/>
  <c r="M8" i="1"/>
  <c r="N8" i="1"/>
  <c r="O8" i="1"/>
  <c r="G9" i="1"/>
  <c r="H9" i="1"/>
  <c r="J9" i="1"/>
  <c r="K9" i="1"/>
  <c r="M9" i="1"/>
  <c r="N9" i="1"/>
  <c r="O9" i="1"/>
  <c r="D10" i="1"/>
  <c r="E10" i="1"/>
  <c r="G15" i="1"/>
  <c r="I15" i="1"/>
  <c r="K15" i="1"/>
  <c r="M15" i="1"/>
</calcChain>
</file>

<file path=xl/sharedStrings.xml><?xml version="1.0" encoding="utf-8"?>
<sst xmlns="http://schemas.openxmlformats.org/spreadsheetml/2006/main" count="20" uniqueCount="20">
  <si>
    <t>Security Select.</t>
  </si>
  <si>
    <t>Tactical Asset All.</t>
  </si>
  <si>
    <t>Strategic Asset All.</t>
  </si>
  <si>
    <t>Real Cash Return</t>
  </si>
  <si>
    <t>pi</t>
  </si>
  <si>
    <t>rf</t>
  </si>
  <si>
    <t>IMAS</t>
  </si>
  <si>
    <t>IMAB5</t>
  </si>
  <si>
    <t>CDI</t>
  </si>
  <si>
    <r>
      <t>ri-ri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</si>
  <si>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r>
      <t>Wi-Wi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</si>
  <si>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r>
      <t>ri</t>
    </r>
    <r>
      <rPr>
        <b/>
        <vertAlign val="super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-rf</t>
    </r>
  </si>
  <si>
    <r>
      <t>ri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</si>
  <si>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r>
      <t>Wi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</si>
  <si>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t>ri</t>
  </si>
  <si>
    <t>Wi</t>
  </si>
  <si>
    <t>Benchmark</t>
  </si>
  <si>
    <t>Peso</t>
  </si>
  <si>
    <t>Retorno</t>
  </si>
  <si>
    <t>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</si>
</sst>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2" xfId="0" applyNumberForma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16</xdr:row>
      <xdr:rowOff>28575</xdr:rowOff>
    </xdr:from>
    <xdr:ext cx="4498271" cy="1342695"/>
    <xdr:pic>
      <xdr:nvPicPr>
        <xdr:cNvPr id="2" name="Imagem 1">
          <a:extLst>
            <a:ext uri="{FF2B5EF4-FFF2-40B4-BE49-F238E27FC236}">
              <a16:creationId xmlns:a16="http://schemas.microsoft.com/office/drawing/2014/main" id="{B66B4592-2971-4D66-A73B-6FF771EA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3076575"/>
          <a:ext cx="4498271" cy="1342695"/>
        </a:xfrm>
        <a:prstGeom prst="rect">
          <a:avLst/>
        </a:prstGeom>
      </xdr:spPr>
    </xdr:pic>
    <xdr:clientData/>
  </xdr:oneCellAnchor>
  <xdr:twoCellAnchor>
    <xdr:from>
      <xdr:col>6</xdr:col>
      <xdr:colOff>309562</xdr:colOff>
      <xdr:row>5</xdr:row>
      <xdr:rowOff>19049</xdr:rowOff>
    </xdr:from>
    <xdr:to>
      <xdr:col>6</xdr:col>
      <xdr:colOff>800099</xdr:colOff>
      <xdr:row>9</xdr:row>
      <xdr:rowOff>28574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3570C6E-2910-4ABC-B309-9BF088D38342}"/>
            </a:ext>
          </a:extLst>
        </xdr:cNvPr>
        <xdr:cNvSpPr/>
      </xdr:nvSpPr>
      <xdr:spPr>
        <a:xfrm>
          <a:off x="3967162" y="971549"/>
          <a:ext cx="300037" cy="771525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307181</xdr:colOff>
      <xdr:row>4</xdr:row>
      <xdr:rowOff>171449</xdr:rowOff>
    </xdr:from>
    <xdr:to>
      <xdr:col>6</xdr:col>
      <xdr:colOff>554831</xdr:colOff>
      <xdr:row>5</xdr:row>
      <xdr:rowOff>19049</xdr:rowOff>
    </xdr:to>
    <xdr:cxnSp macro="">
      <xdr:nvCxnSpPr>
        <xdr:cNvPr id="4" name="Conector: Curvo 3">
          <a:extLst>
            <a:ext uri="{FF2B5EF4-FFF2-40B4-BE49-F238E27FC236}">
              <a16:creationId xmlns:a16="http://schemas.microsoft.com/office/drawing/2014/main" id="{F0BA094A-15D3-4F0F-B081-25FD392734E0}"/>
            </a:ext>
          </a:extLst>
        </xdr:cNvPr>
        <xdr:cNvCxnSpPr>
          <a:stCxn id="15" idx="0"/>
          <a:endCxn id="3" idx="0"/>
        </xdr:cNvCxnSpPr>
      </xdr:nvCxnSpPr>
      <xdr:spPr>
        <a:xfrm rot="16200000" flipH="1">
          <a:off x="3155156" y="-85726"/>
          <a:ext cx="38100" cy="2076450"/>
        </a:xfrm>
        <a:prstGeom prst="curvedConnector3">
          <a:avLst>
            <a:gd name="adj1" fmla="val -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52387</xdr:colOff>
      <xdr:row>5</xdr:row>
      <xdr:rowOff>9524</xdr:rowOff>
    </xdr:from>
    <xdr:to>
      <xdr:col>7</xdr:col>
      <xdr:colOff>542924</xdr:colOff>
      <xdr:row>9</xdr:row>
      <xdr:rowOff>19049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B2500FD-1E3A-425F-B690-92B9D948EA89}"/>
            </a:ext>
          </a:extLst>
        </xdr:cNvPr>
        <xdr:cNvSpPr/>
      </xdr:nvSpPr>
      <xdr:spPr>
        <a:xfrm>
          <a:off x="4319587" y="962024"/>
          <a:ext cx="490537" cy="771525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61912</xdr:colOff>
      <xdr:row>5</xdr:row>
      <xdr:rowOff>9524</xdr:rowOff>
    </xdr:from>
    <xdr:to>
      <xdr:col>9</xdr:col>
      <xdr:colOff>552449</xdr:colOff>
      <xdr:row>9</xdr:row>
      <xdr:rowOff>19049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0A57D34-687C-4A82-965A-D50A35B14773}"/>
            </a:ext>
          </a:extLst>
        </xdr:cNvPr>
        <xdr:cNvSpPr/>
      </xdr:nvSpPr>
      <xdr:spPr>
        <a:xfrm>
          <a:off x="5548312" y="962024"/>
          <a:ext cx="490537" cy="771525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590550</xdr:colOff>
      <xdr:row>12</xdr:row>
      <xdr:rowOff>161925</xdr:rowOff>
    </xdr:from>
    <xdr:to>
      <xdr:col>7</xdr:col>
      <xdr:colOff>19050</xdr:colOff>
      <xdr:row>15</xdr:row>
      <xdr:rowOff>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1D57605-1D53-40C9-9F30-CE222245855D}"/>
            </a:ext>
          </a:extLst>
        </xdr:cNvPr>
        <xdr:cNvSpPr/>
      </xdr:nvSpPr>
      <xdr:spPr>
        <a:xfrm>
          <a:off x="3638550" y="2447925"/>
          <a:ext cx="647700" cy="409576"/>
        </a:xfrm>
        <a:prstGeom prst="roundRect">
          <a:avLst/>
        </a:prstGeom>
        <a:noFill/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61912</xdr:colOff>
      <xdr:row>4</xdr:row>
      <xdr:rowOff>180974</xdr:rowOff>
    </xdr:from>
    <xdr:to>
      <xdr:col>14</xdr:col>
      <xdr:colOff>552449</xdr:colOff>
      <xdr:row>8</xdr:row>
      <xdr:rowOff>200024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3FBC419-6786-4CE0-B718-6DAC66FDBF6A}"/>
            </a:ext>
          </a:extLst>
        </xdr:cNvPr>
        <xdr:cNvSpPr/>
      </xdr:nvSpPr>
      <xdr:spPr>
        <a:xfrm>
          <a:off x="8596312" y="942974"/>
          <a:ext cx="490537" cy="771525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52387</xdr:colOff>
      <xdr:row>5</xdr:row>
      <xdr:rowOff>9524</xdr:rowOff>
    </xdr:from>
    <xdr:to>
      <xdr:col>13</xdr:col>
      <xdr:colOff>542924</xdr:colOff>
      <xdr:row>9</xdr:row>
      <xdr:rowOff>19049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37DCE44A-9B6F-4D9C-8946-1CB5CFCF6EF2}"/>
            </a:ext>
          </a:extLst>
        </xdr:cNvPr>
        <xdr:cNvSpPr/>
      </xdr:nvSpPr>
      <xdr:spPr>
        <a:xfrm>
          <a:off x="7977187" y="962024"/>
          <a:ext cx="490537" cy="771525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347662</xdr:colOff>
      <xdr:row>4</xdr:row>
      <xdr:rowOff>180974</xdr:rowOff>
    </xdr:from>
    <xdr:to>
      <xdr:col>12</xdr:col>
      <xdr:colOff>838199</xdr:colOff>
      <xdr:row>8</xdr:row>
      <xdr:rowOff>200024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EB33026-3ECA-4497-A034-27D28CEB5F23}"/>
            </a:ext>
          </a:extLst>
        </xdr:cNvPr>
        <xdr:cNvSpPr/>
      </xdr:nvSpPr>
      <xdr:spPr>
        <a:xfrm>
          <a:off x="7662862" y="942974"/>
          <a:ext cx="261937" cy="771525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300037</xdr:colOff>
      <xdr:row>4</xdr:row>
      <xdr:rowOff>180974</xdr:rowOff>
    </xdr:from>
    <xdr:to>
      <xdr:col>10</xdr:col>
      <xdr:colOff>790574</xdr:colOff>
      <xdr:row>8</xdr:row>
      <xdr:rowOff>200024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B41E0E30-6C85-478B-9B68-BC09BF69F9A9}"/>
            </a:ext>
          </a:extLst>
        </xdr:cNvPr>
        <xdr:cNvSpPr/>
      </xdr:nvSpPr>
      <xdr:spPr>
        <a:xfrm>
          <a:off x="6396037" y="942974"/>
          <a:ext cx="309562" cy="771525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590550</xdr:colOff>
      <xdr:row>13</xdr:row>
      <xdr:rowOff>0</xdr:rowOff>
    </xdr:from>
    <xdr:to>
      <xdr:col>9</xdr:col>
      <xdr:colOff>19050</xdr:colOff>
      <xdr:row>15</xdr:row>
      <xdr:rowOff>28576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FE9CA948-827E-4A3E-9D25-AA0616B90D87}"/>
            </a:ext>
          </a:extLst>
        </xdr:cNvPr>
        <xdr:cNvSpPr/>
      </xdr:nvSpPr>
      <xdr:spPr>
        <a:xfrm>
          <a:off x="4857750" y="2476500"/>
          <a:ext cx="647700" cy="409576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514350</xdr:colOff>
      <xdr:row>12</xdr:row>
      <xdr:rowOff>171450</xdr:rowOff>
    </xdr:from>
    <xdr:to>
      <xdr:col>11</xdr:col>
      <xdr:colOff>0</xdr:colOff>
      <xdr:row>15</xdr:row>
      <xdr:rowOff>9526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9E4C5CB-2C52-40FB-9D44-238BDCDA4F09}"/>
            </a:ext>
          </a:extLst>
        </xdr:cNvPr>
        <xdr:cNvSpPr/>
      </xdr:nvSpPr>
      <xdr:spPr>
        <a:xfrm>
          <a:off x="6000750" y="2457450"/>
          <a:ext cx="704850" cy="409576"/>
        </a:xfrm>
        <a:prstGeom prst="round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1143000</xdr:colOff>
      <xdr:row>12</xdr:row>
      <xdr:rowOff>180975</xdr:rowOff>
    </xdr:from>
    <xdr:to>
      <xdr:col>13</xdr:col>
      <xdr:colOff>28575</xdr:colOff>
      <xdr:row>15</xdr:row>
      <xdr:rowOff>19051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1E98EAD1-B663-4B37-9868-0B5342BCB603}"/>
            </a:ext>
          </a:extLst>
        </xdr:cNvPr>
        <xdr:cNvSpPr/>
      </xdr:nvSpPr>
      <xdr:spPr>
        <a:xfrm>
          <a:off x="7315200" y="2466975"/>
          <a:ext cx="638175" cy="409576"/>
        </a:xfrm>
        <a:prstGeom prst="roundRect">
          <a:avLst/>
        </a:prstGeom>
        <a:noFill/>
        <a:ln w="9525" cap="flat" cmpd="sng" algn="ctr">
          <a:solidFill>
            <a:schemeClr val="accent4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61912</xdr:colOff>
      <xdr:row>4</xdr:row>
      <xdr:rowOff>171449</xdr:rowOff>
    </xdr:from>
    <xdr:to>
      <xdr:col>3</xdr:col>
      <xdr:colOff>552449</xdr:colOff>
      <xdr:row>8</xdr:row>
      <xdr:rowOff>190499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9CC44651-483F-4E72-8252-B0C33BEC2FB2}"/>
            </a:ext>
          </a:extLst>
        </xdr:cNvPr>
        <xdr:cNvSpPr/>
      </xdr:nvSpPr>
      <xdr:spPr>
        <a:xfrm>
          <a:off x="1890712" y="933449"/>
          <a:ext cx="490537" cy="781050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347662</xdr:colOff>
      <xdr:row>4</xdr:row>
      <xdr:rowOff>171449</xdr:rowOff>
    </xdr:from>
    <xdr:to>
      <xdr:col>4</xdr:col>
      <xdr:colOff>838199</xdr:colOff>
      <xdr:row>8</xdr:row>
      <xdr:rowOff>190499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554E1F1-DB3C-4D0E-B151-5130D2075437}"/>
            </a:ext>
          </a:extLst>
        </xdr:cNvPr>
        <xdr:cNvSpPr/>
      </xdr:nvSpPr>
      <xdr:spPr>
        <a:xfrm>
          <a:off x="2786062" y="933449"/>
          <a:ext cx="261937" cy="781050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52387</xdr:colOff>
      <xdr:row>4</xdr:row>
      <xdr:rowOff>161924</xdr:rowOff>
    </xdr:from>
    <xdr:to>
      <xdr:col>2</xdr:col>
      <xdr:colOff>542924</xdr:colOff>
      <xdr:row>8</xdr:row>
      <xdr:rowOff>180974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88AF95E-667B-490A-B406-219D0D5E7F81}"/>
            </a:ext>
          </a:extLst>
        </xdr:cNvPr>
        <xdr:cNvSpPr/>
      </xdr:nvSpPr>
      <xdr:spPr>
        <a:xfrm>
          <a:off x="1271587" y="923924"/>
          <a:ext cx="490537" cy="781050"/>
        </a:xfrm>
        <a:prstGeom prst="round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297655</xdr:colOff>
      <xdr:row>4</xdr:row>
      <xdr:rowOff>161925</xdr:rowOff>
    </xdr:from>
    <xdr:to>
      <xdr:col>7</xdr:col>
      <xdr:colOff>297655</xdr:colOff>
      <xdr:row>5</xdr:row>
      <xdr:rowOff>9525</xdr:rowOff>
    </xdr:to>
    <xdr:cxnSp macro="">
      <xdr:nvCxnSpPr>
        <xdr:cNvPr id="18" name="Conector: Curvo 17">
          <a:extLst>
            <a:ext uri="{FF2B5EF4-FFF2-40B4-BE49-F238E27FC236}">
              <a16:creationId xmlns:a16="http://schemas.microsoft.com/office/drawing/2014/main" id="{5474A3C7-AE96-4B0A-82CC-509ECC68FD3E}"/>
            </a:ext>
          </a:extLst>
        </xdr:cNvPr>
        <xdr:cNvCxnSpPr>
          <a:stCxn id="17" idx="0"/>
          <a:endCxn id="5" idx="0"/>
        </xdr:cNvCxnSpPr>
      </xdr:nvCxnSpPr>
      <xdr:spPr>
        <a:xfrm rot="16200000" flipH="1">
          <a:off x="3021805" y="-581025"/>
          <a:ext cx="38100" cy="3048000"/>
        </a:xfrm>
        <a:prstGeom prst="curvedConnector3">
          <a:avLst>
            <a:gd name="adj1" fmla="val -1175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592932</xdr:colOff>
      <xdr:row>8</xdr:row>
      <xdr:rowOff>190498</xdr:rowOff>
    </xdr:from>
    <xdr:to>
      <xdr:col>9</xdr:col>
      <xdr:colOff>307182</xdr:colOff>
      <xdr:row>9</xdr:row>
      <xdr:rowOff>19048</xdr:rowOff>
    </xdr:to>
    <xdr:cxnSp macro="">
      <xdr:nvCxnSpPr>
        <xdr:cNvPr id="19" name="Conector: Curvo 18">
          <a:extLst>
            <a:ext uri="{FF2B5EF4-FFF2-40B4-BE49-F238E27FC236}">
              <a16:creationId xmlns:a16="http://schemas.microsoft.com/office/drawing/2014/main" id="{FB6A4E0B-F783-4B43-91C2-28A578989F34}"/>
            </a:ext>
          </a:extLst>
        </xdr:cNvPr>
        <xdr:cNvCxnSpPr>
          <a:stCxn id="16" idx="2"/>
          <a:endCxn id="6" idx="2"/>
        </xdr:cNvCxnSpPr>
      </xdr:nvCxnSpPr>
      <xdr:spPr>
        <a:xfrm rot="16200000" flipH="1">
          <a:off x="4402932" y="342898"/>
          <a:ext cx="19050" cy="2762250"/>
        </a:xfrm>
        <a:prstGeom prst="curvedConnector3">
          <a:avLst>
            <a:gd name="adj1" fmla="val 9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297656</xdr:colOff>
      <xdr:row>8</xdr:row>
      <xdr:rowOff>180974</xdr:rowOff>
    </xdr:from>
    <xdr:to>
      <xdr:col>10</xdr:col>
      <xdr:colOff>545306</xdr:colOff>
      <xdr:row>8</xdr:row>
      <xdr:rowOff>200024</xdr:rowOff>
    </xdr:to>
    <xdr:cxnSp macro="">
      <xdr:nvCxnSpPr>
        <xdr:cNvPr id="20" name="Conector: Curvo 19">
          <a:extLst>
            <a:ext uri="{FF2B5EF4-FFF2-40B4-BE49-F238E27FC236}">
              <a16:creationId xmlns:a16="http://schemas.microsoft.com/office/drawing/2014/main" id="{41054A22-6E8B-456E-9BC0-2F922D77E862}"/>
            </a:ext>
          </a:extLst>
        </xdr:cNvPr>
        <xdr:cNvCxnSpPr>
          <a:stCxn id="17" idx="2"/>
          <a:endCxn id="11" idx="2"/>
        </xdr:cNvCxnSpPr>
      </xdr:nvCxnSpPr>
      <xdr:spPr>
        <a:xfrm rot="16200000" flipH="1">
          <a:off x="4074318" y="-852488"/>
          <a:ext cx="9525" cy="5124450"/>
        </a:xfrm>
        <a:prstGeom prst="curvedConnector3">
          <a:avLst>
            <a:gd name="adj1" fmla="val 2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297656</xdr:colOff>
      <xdr:row>4</xdr:row>
      <xdr:rowOff>180974</xdr:rowOff>
    </xdr:from>
    <xdr:to>
      <xdr:col>12</xdr:col>
      <xdr:colOff>592931</xdr:colOff>
      <xdr:row>5</xdr:row>
      <xdr:rowOff>9524</xdr:rowOff>
    </xdr:to>
    <xdr:cxnSp macro="">
      <xdr:nvCxnSpPr>
        <xdr:cNvPr id="21" name="Conector: Curvo 20">
          <a:extLst>
            <a:ext uri="{FF2B5EF4-FFF2-40B4-BE49-F238E27FC236}">
              <a16:creationId xmlns:a16="http://schemas.microsoft.com/office/drawing/2014/main" id="{19C035BB-DD38-457A-846C-6A76BC21EB29}"/>
            </a:ext>
          </a:extLst>
        </xdr:cNvPr>
        <xdr:cNvCxnSpPr>
          <a:stCxn id="5" idx="0"/>
          <a:endCxn id="10" idx="0"/>
        </xdr:cNvCxnSpPr>
      </xdr:nvCxnSpPr>
      <xdr:spPr>
        <a:xfrm rot="5400000" flipH="1" flipV="1">
          <a:off x="6226969" y="-719139"/>
          <a:ext cx="19050" cy="3343275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297655</xdr:colOff>
      <xdr:row>4</xdr:row>
      <xdr:rowOff>180975</xdr:rowOff>
    </xdr:from>
    <xdr:to>
      <xdr:col>14</xdr:col>
      <xdr:colOff>307180</xdr:colOff>
      <xdr:row>5</xdr:row>
      <xdr:rowOff>9525</xdr:rowOff>
    </xdr:to>
    <xdr:cxnSp macro="">
      <xdr:nvCxnSpPr>
        <xdr:cNvPr id="22" name="Conector: Curvo 21">
          <a:extLst>
            <a:ext uri="{FF2B5EF4-FFF2-40B4-BE49-F238E27FC236}">
              <a16:creationId xmlns:a16="http://schemas.microsoft.com/office/drawing/2014/main" id="{E4FA6B85-DAE2-4B9D-A172-50529A57E3AD}"/>
            </a:ext>
          </a:extLst>
        </xdr:cNvPr>
        <xdr:cNvCxnSpPr>
          <a:stCxn id="5" idx="0"/>
          <a:endCxn id="8" idx="0"/>
        </xdr:cNvCxnSpPr>
      </xdr:nvCxnSpPr>
      <xdr:spPr>
        <a:xfrm rot="5400000" flipH="1" flipV="1">
          <a:off x="6693693" y="-1185863"/>
          <a:ext cx="19050" cy="4276725"/>
        </a:xfrm>
        <a:prstGeom prst="curvedConnector3">
          <a:avLst>
            <a:gd name="adj1" fmla="val 26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551656</xdr:colOff>
      <xdr:row>8</xdr:row>
      <xdr:rowOff>193674</xdr:rowOff>
    </xdr:from>
    <xdr:to>
      <xdr:col>14</xdr:col>
      <xdr:colOff>313531</xdr:colOff>
      <xdr:row>9</xdr:row>
      <xdr:rowOff>6349</xdr:rowOff>
    </xdr:to>
    <xdr:cxnSp macro="">
      <xdr:nvCxnSpPr>
        <xdr:cNvPr id="23" name="Conector: Curvo 22">
          <a:extLst>
            <a:ext uri="{FF2B5EF4-FFF2-40B4-BE49-F238E27FC236}">
              <a16:creationId xmlns:a16="http://schemas.microsoft.com/office/drawing/2014/main" id="{3FF02571-0DE3-4CB9-99AD-67CB2770B0B8}"/>
            </a:ext>
          </a:extLst>
        </xdr:cNvPr>
        <xdr:cNvCxnSpPr>
          <a:stCxn id="11" idx="2"/>
          <a:endCxn id="8" idx="2"/>
        </xdr:cNvCxnSpPr>
      </xdr:nvCxnSpPr>
      <xdr:spPr>
        <a:xfrm rot="16200000" flipH="1">
          <a:off x="7746206" y="619124"/>
          <a:ext cx="3175" cy="2200275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9</xdr:row>
      <xdr:rowOff>12699</xdr:rowOff>
    </xdr:from>
    <xdr:to>
      <xdr:col>13</xdr:col>
      <xdr:colOff>304006</xdr:colOff>
      <xdr:row>9</xdr:row>
      <xdr:rowOff>25399</xdr:rowOff>
    </xdr:to>
    <xdr:cxnSp macro="">
      <xdr:nvCxnSpPr>
        <xdr:cNvPr id="24" name="Conector: Curvo 23">
          <a:extLst>
            <a:ext uri="{FF2B5EF4-FFF2-40B4-BE49-F238E27FC236}">
              <a16:creationId xmlns:a16="http://schemas.microsoft.com/office/drawing/2014/main" id="{9E03C430-4926-46D8-8070-61D192C650C3}"/>
            </a:ext>
          </a:extLst>
        </xdr:cNvPr>
        <xdr:cNvCxnSpPr>
          <a:stCxn id="6" idx="2"/>
          <a:endCxn id="9" idx="2"/>
        </xdr:cNvCxnSpPr>
      </xdr:nvCxnSpPr>
      <xdr:spPr>
        <a:xfrm rot="16200000" flipH="1">
          <a:off x="7008019" y="519111"/>
          <a:ext cx="12700" cy="2428875"/>
        </a:xfrm>
        <a:prstGeom prst="curvedConnector3">
          <a:avLst>
            <a:gd name="adj1" fmla="val 3375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554832</xdr:colOff>
      <xdr:row>5</xdr:row>
      <xdr:rowOff>9524</xdr:rowOff>
    </xdr:from>
    <xdr:to>
      <xdr:col>13</xdr:col>
      <xdr:colOff>297657</xdr:colOff>
      <xdr:row>5</xdr:row>
      <xdr:rowOff>19049</xdr:rowOff>
    </xdr:to>
    <xdr:cxnSp macro="">
      <xdr:nvCxnSpPr>
        <xdr:cNvPr id="25" name="Conector: Curvo 24">
          <a:extLst>
            <a:ext uri="{FF2B5EF4-FFF2-40B4-BE49-F238E27FC236}">
              <a16:creationId xmlns:a16="http://schemas.microsoft.com/office/drawing/2014/main" id="{2557A46B-C9DF-4DE5-A794-3E82CE94B761}"/>
            </a:ext>
          </a:extLst>
        </xdr:cNvPr>
        <xdr:cNvCxnSpPr>
          <a:stCxn id="3" idx="0"/>
          <a:endCxn id="9" idx="0"/>
        </xdr:cNvCxnSpPr>
      </xdr:nvCxnSpPr>
      <xdr:spPr>
        <a:xfrm rot="5400000" flipH="1" flipV="1">
          <a:off x="6212682" y="-1038226"/>
          <a:ext cx="9525" cy="4010025"/>
        </a:xfrm>
        <a:prstGeom prst="curvedConnector3">
          <a:avLst>
            <a:gd name="adj1" fmla="val 7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576263</xdr:colOff>
      <xdr:row>7</xdr:row>
      <xdr:rowOff>4761</xdr:rowOff>
    </xdr:from>
    <xdr:to>
      <xdr:col>9</xdr:col>
      <xdr:colOff>61912</xdr:colOff>
      <xdr:row>12</xdr:row>
      <xdr:rowOff>190499</xdr:rowOff>
    </xdr:to>
    <xdr:cxnSp macro="">
      <xdr:nvCxnSpPr>
        <xdr:cNvPr id="26" name="Conector: Curvo 25">
          <a:extLst>
            <a:ext uri="{FF2B5EF4-FFF2-40B4-BE49-F238E27FC236}">
              <a16:creationId xmlns:a16="http://schemas.microsoft.com/office/drawing/2014/main" id="{05F23BE0-57B6-4B2D-98EF-5648174780D0}"/>
            </a:ext>
          </a:extLst>
        </xdr:cNvPr>
        <xdr:cNvCxnSpPr>
          <a:stCxn id="6" idx="1"/>
          <a:endCxn id="12" idx="0"/>
        </xdr:cNvCxnSpPr>
      </xdr:nvCxnSpPr>
      <xdr:spPr>
        <a:xfrm rot="10800000" flipV="1">
          <a:off x="5453063" y="1338261"/>
          <a:ext cx="95249" cy="1138238"/>
        </a:xfrm>
        <a:prstGeom prst="curvedConnector2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500064</xdr:colOff>
      <xdr:row>7</xdr:row>
      <xdr:rowOff>4761</xdr:rowOff>
    </xdr:from>
    <xdr:to>
      <xdr:col>13</xdr:col>
      <xdr:colOff>52388</xdr:colOff>
      <xdr:row>12</xdr:row>
      <xdr:rowOff>171449</xdr:rowOff>
    </xdr:to>
    <xdr:cxnSp macro="">
      <xdr:nvCxnSpPr>
        <xdr:cNvPr id="27" name="Conector: Curvo 26">
          <a:extLst>
            <a:ext uri="{FF2B5EF4-FFF2-40B4-BE49-F238E27FC236}">
              <a16:creationId xmlns:a16="http://schemas.microsoft.com/office/drawing/2014/main" id="{66A211CC-0819-4AD4-A729-7E4B3DE04F4D}"/>
            </a:ext>
          </a:extLst>
        </xdr:cNvPr>
        <xdr:cNvCxnSpPr>
          <a:stCxn id="9" idx="1"/>
          <a:endCxn id="13" idx="0"/>
        </xdr:cNvCxnSpPr>
      </xdr:nvCxnSpPr>
      <xdr:spPr>
        <a:xfrm rot="10800000" flipV="1">
          <a:off x="6596064" y="1338261"/>
          <a:ext cx="1381124" cy="111918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500064</xdr:colOff>
      <xdr:row>8</xdr:row>
      <xdr:rowOff>200024</xdr:rowOff>
    </xdr:from>
    <xdr:to>
      <xdr:col>10</xdr:col>
      <xdr:colOff>545307</xdr:colOff>
      <xdr:row>12</xdr:row>
      <xdr:rowOff>171450</xdr:rowOff>
    </xdr:to>
    <xdr:cxnSp macro="">
      <xdr:nvCxnSpPr>
        <xdr:cNvPr id="28" name="Conector: Curvo 27">
          <a:extLst>
            <a:ext uri="{FF2B5EF4-FFF2-40B4-BE49-F238E27FC236}">
              <a16:creationId xmlns:a16="http://schemas.microsoft.com/office/drawing/2014/main" id="{0BF422A7-486F-428C-B13F-597384B98E86}"/>
            </a:ext>
          </a:extLst>
        </xdr:cNvPr>
        <xdr:cNvCxnSpPr>
          <a:stCxn id="11" idx="2"/>
          <a:endCxn id="13" idx="0"/>
        </xdr:cNvCxnSpPr>
      </xdr:nvCxnSpPr>
      <xdr:spPr>
        <a:xfrm rot="5400000">
          <a:off x="6247210" y="2063353"/>
          <a:ext cx="742951" cy="45243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554831</xdr:colOff>
      <xdr:row>9</xdr:row>
      <xdr:rowOff>28573</xdr:rowOff>
    </xdr:from>
    <xdr:to>
      <xdr:col>12</xdr:col>
      <xdr:colOff>585788</xdr:colOff>
      <xdr:row>15</xdr:row>
      <xdr:rowOff>19050</xdr:rowOff>
    </xdr:to>
    <xdr:cxnSp macro="">
      <xdr:nvCxnSpPr>
        <xdr:cNvPr id="29" name="Conector: Curvo 28">
          <a:extLst>
            <a:ext uri="{FF2B5EF4-FFF2-40B4-BE49-F238E27FC236}">
              <a16:creationId xmlns:a16="http://schemas.microsoft.com/office/drawing/2014/main" id="{B66CBE96-8F51-46E1-BEE0-74A01E8C2897}"/>
            </a:ext>
          </a:extLst>
        </xdr:cNvPr>
        <xdr:cNvCxnSpPr>
          <a:stCxn id="3" idx="2"/>
          <a:endCxn id="14" idx="2"/>
        </xdr:cNvCxnSpPr>
      </xdr:nvCxnSpPr>
      <xdr:spPr>
        <a:xfrm rot="16200000" flipH="1">
          <a:off x="5489971" y="465533"/>
          <a:ext cx="1133477" cy="3688557"/>
        </a:xfrm>
        <a:prstGeom prst="curvedConnector3">
          <a:avLst>
            <a:gd name="adj1" fmla="val 238655"/>
          </a:avLst>
        </a:prstGeom>
        <a:ln>
          <a:solidFill>
            <a:schemeClr val="accent4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38101</xdr:colOff>
      <xdr:row>12</xdr:row>
      <xdr:rowOff>14288</xdr:rowOff>
    </xdr:from>
    <xdr:to>
      <xdr:col>5</xdr:col>
      <xdr:colOff>590550</xdr:colOff>
      <xdr:row>13</xdr:row>
      <xdr:rowOff>176213</xdr:rowOff>
    </xdr:to>
    <xdr:cxnSp macro="">
      <xdr:nvCxnSpPr>
        <xdr:cNvPr id="30" name="Conector: Curvo 29">
          <a:extLst>
            <a:ext uri="{FF2B5EF4-FFF2-40B4-BE49-F238E27FC236}">
              <a16:creationId xmlns:a16="http://schemas.microsoft.com/office/drawing/2014/main" id="{8C41D18A-CE82-4DC5-A686-4A89AB049307}"/>
            </a:ext>
          </a:extLst>
        </xdr:cNvPr>
        <xdr:cNvCxnSpPr>
          <a:stCxn id="31" idx="3"/>
          <a:endCxn id="7" idx="1"/>
        </xdr:cNvCxnSpPr>
      </xdr:nvCxnSpPr>
      <xdr:spPr>
        <a:xfrm>
          <a:off x="1866901" y="2300288"/>
          <a:ext cx="1771649" cy="352425"/>
        </a:xfrm>
        <a:prstGeom prst="curvedConnector3">
          <a:avLst>
            <a:gd name="adj1" fmla="val 50000"/>
          </a:avLst>
        </a:prstGeom>
        <a:ln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704851</xdr:colOff>
      <xdr:row>11</xdr:row>
      <xdr:rowOff>0</xdr:rowOff>
    </xdr:from>
    <xdr:to>
      <xdr:col>3</xdr:col>
      <xdr:colOff>38101</xdr:colOff>
      <xdr:row>13</xdr:row>
      <xdr:rowOff>28576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0FBAABA1-5858-4B67-8B27-FB38559CD9D2}"/>
            </a:ext>
          </a:extLst>
        </xdr:cNvPr>
        <xdr:cNvSpPr/>
      </xdr:nvSpPr>
      <xdr:spPr>
        <a:xfrm>
          <a:off x="1219201" y="2095500"/>
          <a:ext cx="647700" cy="409576"/>
        </a:xfrm>
        <a:prstGeom prst="roundRect">
          <a:avLst/>
        </a:prstGeom>
        <a:noFill/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576264</xdr:colOff>
      <xdr:row>8</xdr:row>
      <xdr:rowOff>200024</xdr:rowOff>
    </xdr:from>
    <xdr:to>
      <xdr:col>12</xdr:col>
      <xdr:colOff>592932</xdr:colOff>
      <xdr:row>13</xdr:row>
      <xdr:rowOff>0</xdr:rowOff>
    </xdr:to>
    <xdr:cxnSp macro="">
      <xdr:nvCxnSpPr>
        <xdr:cNvPr id="32" name="Conector: Curvo 31">
          <a:extLst>
            <a:ext uri="{FF2B5EF4-FFF2-40B4-BE49-F238E27FC236}">
              <a16:creationId xmlns:a16="http://schemas.microsoft.com/office/drawing/2014/main" id="{EDD60622-165A-42E6-A8C5-C63AB1AA17B0}"/>
            </a:ext>
          </a:extLst>
        </xdr:cNvPr>
        <xdr:cNvCxnSpPr>
          <a:stCxn id="10" idx="2"/>
          <a:endCxn id="12" idx="0"/>
        </xdr:cNvCxnSpPr>
      </xdr:nvCxnSpPr>
      <xdr:spPr>
        <a:xfrm rot="5400000">
          <a:off x="6299597" y="867966"/>
          <a:ext cx="762001" cy="2455068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6</xdr:row>
      <xdr:rowOff>176212</xdr:rowOff>
    </xdr:from>
    <xdr:to>
      <xdr:col>14</xdr:col>
      <xdr:colOff>552449</xdr:colOff>
      <xdr:row>14</xdr:row>
      <xdr:rowOff>4763</xdr:rowOff>
    </xdr:to>
    <xdr:cxnSp macro="">
      <xdr:nvCxnSpPr>
        <xdr:cNvPr id="33" name="Conector: Curvo 32">
          <a:extLst>
            <a:ext uri="{FF2B5EF4-FFF2-40B4-BE49-F238E27FC236}">
              <a16:creationId xmlns:a16="http://schemas.microsoft.com/office/drawing/2014/main" id="{776F0D05-7D42-4143-8E3E-9887B36424E2}"/>
            </a:ext>
          </a:extLst>
        </xdr:cNvPr>
        <xdr:cNvCxnSpPr>
          <a:stCxn id="8" idx="3"/>
          <a:endCxn id="14" idx="3"/>
        </xdr:cNvCxnSpPr>
      </xdr:nvCxnSpPr>
      <xdr:spPr>
        <a:xfrm flipH="1">
          <a:off x="7953375" y="1319212"/>
          <a:ext cx="1133474" cy="1352551"/>
        </a:xfrm>
        <a:prstGeom prst="curvedConnector3">
          <a:avLst>
            <a:gd name="adj1" fmla="val -20168"/>
          </a:avLst>
        </a:prstGeom>
        <a:ln>
          <a:solidFill>
            <a:schemeClr val="accent4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baldi/Downloads/Monitoria2_resolu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estaoDeRiqueza-master\Lista%202\Data_Lis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Nelson-Svensson-Siegel"/>
      <sheetName val="Q5"/>
    </sheetNames>
    <sheetDataSet>
      <sheetData sheetId="0">
        <row r="26">
          <cell r="D26">
            <v>0</v>
          </cell>
          <cell r="E26">
            <v>-1</v>
          </cell>
          <cell r="F26">
            <v>1</v>
          </cell>
          <cell r="G26">
            <v>0</v>
          </cell>
          <cell r="I26">
            <v>578.11183442000004</v>
          </cell>
          <cell r="J26">
            <v>0</v>
          </cell>
        </row>
        <row r="27">
          <cell r="D27">
            <v>1</v>
          </cell>
          <cell r="E27">
            <v>0</v>
          </cell>
          <cell r="F27">
            <v>0</v>
          </cell>
          <cell r="G27">
            <v>-1</v>
          </cell>
          <cell r="I27">
            <v>0</v>
          </cell>
          <cell r="J27">
            <v>363.94915600000002</v>
          </cell>
        </row>
      </sheetData>
      <sheetData sheetId="1"/>
      <sheetData sheetId="2">
        <row r="4">
          <cell r="I4">
            <v>1</v>
          </cell>
        </row>
        <row r="5">
          <cell r="I5">
            <v>2</v>
          </cell>
        </row>
        <row r="6">
          <cell r="I6">
            <v>3</v>
          </cell>
        </row>
        <row r="7">
          <cell r="I7">
            <v>4</v>
          </cell>
        </row>
        <row r="8">
          <cell r="I8">
            <v>5</v>
          </cell>
        </row>
        <row r="9">
          <cell r="I9">
            <v>6</v>
          </cell>
        </row>
        <row r="10">
          <cell r="I10">
            <v>7</v>
          </cell>
        </row>
        <row r="11">
          <cell r="I11">
            <v>8</v>
          </cell>
        </row>
        <row r="12">
          <cell r="I12">
            <v>9</v>
          </cell>
        </row>
        <row r="13">
          <cell r="I13">
            <v>10</v>
          </cell>
        </row>
        <row r="14">
          <cell r="I14">
            <v>11</v>
          </cell>
        </row>
        <row r="15">
          <cell r="I15">
            <v>12</v>
          </cell>
        </row>
        <row r="16">
          <cell r="I16">
            <v>13</v>
          </cell>
        </row>
        <row r="17">
          <cell r="I17">
            <v>14</v>
          </cell>
        </row>
        <row r="18">
          <cell r="I18">
            <v>15</v>
          </cell>
        </row>
        <row r="19">
          <cell r="I19">
            <v>16</v>
          </cell>
        </row>
        <row r="20">
          <cell r="I20">
            <v>17</v>
          </cell>
        </row>
        <row r="21">
          <cell r="I21">
            <v>18</v>
          </cell>
        </row>
        <row r="22">
          <cell r="I22">
            <v>19</v>
          </cell>
        </row>
        <row r="23">
          <cell r="I23">
            <v>20</v>
          </cell>
        </row>
        <row r="24">
          <cell r="I24">
            <v>21</v>
          </cell>
        </row>
        <row r="25">
          <cell r="I25">
            <v>22</v>
          </cell>
        </row>
        <row r="26">
          <cell r="I26">
            <v>23</v>
          </cell>
        </row>
        <row r="27">
          <cell r="I27">
            <v>24</v>
          </cell>
        </row>
        <row r="28">
          <cell r="I28">
            <v>25</v>
          </cell>
        </row>
        <row r="29">
          <cell r="I29">
            <v>26</v>
          </cell>
        </row>
        <row r="30">
          <cell r="I30">
            <v>27</v>
          </cell>
        </row>
        <row r="31">
          <cell r="I31">
            <v>28</v>
          </cell>
        </row>
        <row r="32">
          <cell r="I32">
            <v>29</v>
          </cell>
        </row>
        <row r="33">
          <cell r="I33">
            <v>30</v>
          </cell>
        </row>
        <row r="34">
          <cell r="I34">
            <v>31</v>
          </cell>
        </row>
        <row r="35">
          <cell r="I35">
            <v>32</v>
          </cell>
        </row>
        <row r="36">
          <cell r="I36">
            <v>33</v>
          </cell>
        </row>
        <row r="37">
          <cell r="I37">
            <v>34</v>
          </cell>
        </row>
        <row r="38">
          <cell r="I38">
            <v>35</v>
          </cell>
        </row>
        <row r="39">
          <cell r="I39">
            <v>36</v>
          </cell>
        </row>
        <row r="40">
          <cell r="I40">
            <v>37</v>
          </cell>
        </row>
        <row r="41">
          <cell r="I41">
            <v>38</v>
          </cell>
        </row>
        <row r="42">
          <cell r="I42">
            <v>39</v>
          </cell>
        </row>
        <row r="43">
          <cell r="I43">
            <v>40</v>
          </cell>
        </row>
        <row r="44">
          <cell r="I44">
            <v>41</v>
          </cell>
        </row>
        <row r="45">
          <cell r="I45">
            <v>42</v>
          </cell>
        </row>
        <row r="46">
          <cell r="I46">
            <v>43</v>
          </cell>
        </row>
        <row r="47">
          <cell r="I47">
            <v>44</v>
          </cell>
        </row>
        <row r="48">
          <cell r="I48">
            <v>45</v>
          </cell>
        </row>
        <row r="49">
          <cell r="I49">
            <v>46</v>
          </cell>
        </row>
        <row r="50">
          <cell r="I50">
            <v>47</v>
          </cell>
        </row>
        <row r="51">
          <cell r="I51">
            <v>48</v>
          </cell>
        </row>
        <row r="52">
          <cell r="I52">
            <v>49</v>
          </cell>
        </row>
        <row r="53">
          <cell r="I53">
            <v>50</v>
          </cell>
        </row>
        <row r="54">
          <cell r="I54">
            <v>51</v>
          </cell>
        </row>
        <row r="55">
          <cell r="I55">
            <v>52</v>
          </cell>
        </row>
        <row r="56">
          <cell r="I56">
            <v>53</v>
          </cell>
        </row>
        <row r="57">
          <cell r="I57">
            <v>54</v>
          </cell>
        </row>
        <row r="58">
          <cell r="I58">
            <v>55</v>
          </cell>
        </row>
        <row r="59">
          <cell r="I59">
            <v>56</v>
          </cell>
        </row>
        <row r="60">
          <cell r="I60">
            <v>57</v>
          </cell>
        </row>
        <row r="61">
          <cell r="I61">
            <v>58</v>
          </cell>
        </row>
        <row r="62">
          <cell r="I62">
            <v>59</v>
          </cell>
        </row>
        <row r="63">
          <cell r="I63">
            <v>60</v>
          </cell>
        </row>
        <row r="64">
          <cell r="I64">
            <v>61</v>
          </cell>
        </row>
        <row r="65">
          <cell r="I65">
            <v>62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ExercicioSite"/>
      <sheetName val="Q2"/>
      <sheetName val="Q4"/>
      <sheetName val="Q5"/>
    </sheetNames>
    <sheetDataSet>
      <sheetData sheetId="0">
        <row r="26">
          <cell r="D26">
            <v>0</v>
          </cell>
          <cell r="E26">
            <v>-1</v>
          </cell>
          <cell r="F26">
            <v>1</v>
          </cell>
          <cell r="G26">
            <v>0</v>
          </cell>
          <cell r="I26">
            <v>578.11183442000004</v>
          </cell>
          <cell r="J26">
            <v>13.638413909999983</v>
          </cell>
        </row>
        <row r="27">
          <cell r="D27">
            <v>1</v>
          </cell>
          <cell r="E27">
            <v>0</v>
          </cell>
          <cell r="F27">
            <v>0</v>
          </cell>
          <cell r="G27">
            <v>-1</v>
          </cell>
          <cell r="I27">
            <v>13.638413909999983</v>
          </cell>
          <cell r="J27">
            <v>363.94915600000002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40E3-68E7-4F52-8250-440D944CDCAE}">
  <dimension ref="B6:O15"/>
  <sheetViews>
    <sheetView tabSelected="1" topLeftCell="A4" workbookViewId="0">
      <selection activeCell="L18" sqref="L18"/>
    </sheetView>
  </sheetViews>
  <sheetFormatPr defaultRowHeight="15" x14ac:dyDescent="0.25"/>
  <cols>
    <col min="2" max="2" width="12.28515625" bestFit="1" customWidth="1"/>
    <col min="5" max="5" width="17.7109375" bestFit="1" customWidth="1"/>
    <col min="7" max="7" width="17.28515625" customWidth="1"/>
    <col min="8" max="8" width="9.140625" customWidth="1"/>
    <col min="9" max="9" width="17.28515625" customWidth="1"/>
    <col min="10" max="10" width="9.140625" customWidth="1"/>
    <col min="11" max="11" width="16.42578125" bestFit="1" customWidth="1"/>
    <col min="12" max="13" width="17.28515625" customWidth="1"/>
    <col min="14" max="15" width="9.140625" customWidth="1"/>
  </cols>
  <sheetData>
    <row r="6" spans="2:15" ht="17.25" x14ac:dyDescent="0.25">
      <c r="B6" s="8" t="s">
        <v>19</v>
      </c>
      <c r="C6" s="8" t="s">
        <v>18</v>
      </c>
      <c r="D6" s="8" t="s">
        <v>17</v>
      </c>
      <c r="E6" s="8" t="s">
        <v>16</v>
      </c>
      <c r="G6" s="8" t="s">
        <v>15</v>
      </c>
      <c r="H6" s="8" t="s">
        <v>14</v>
      </c>
      <c r="I6" s="3"/>
      <c r="J6" s="8" t="s">
        <v>13</v>
      </c>
      <c r="K6" s="8" t="s">
        <v>12</v>
      </c>
      <c r="L6" s="3"/>
      <c r="M6" s="8" t="s">
        <v>11</v>
      </c>
      <c r="N6" s="8" t="s">
        <v>10</v>
      </c>
      <c r="O6" s="8" t="s">
        <v>9</v>
      </c>
    </row>
    <row r="7" spans="2:15" x14ac:dyDescent="0.25">
      <c r="B7" s="7" t="s">
        <v>8</v>
      </c>
      <c r="C7" s="6">
        <v>0.14000000000000001</v>
      </c>
      <c r="D7" s="6">
        <v>0.1</v>
      </c>
      <c r="E7" s="6">
        <v>0</v>
      </c>
      <c r="G7" s="2">
        <f>D7</f>
        <v>0.1</v>
      </c>
      <c r="H7" s="2">
        <f>C7</f>
        <v>0.14000000000000001</v>
      </c>
      <c r="I7" s="3"/>
      <c r="J7" s="2">
        <f>E7</f>
        <v>0</v>
      </c>
      <c r="K7" s="2">
        <f>C7</f>
        <v>0.14000000000000001</v>
      </c>
      <c r="L7" s="3"/>
      <c r="M7" s="2">
        <f>K7-$C$12</f>
        <v>0</v>
      </c>
      <c r="N7" s="2">
        <f t="shared" ref="N7:O9" si="0">G7-J7</f>
        <v>0.1</v>
      </c>
      <c r="O7" s="2">
        <f t="shared" si="0"/>
        <v>0</v>
      </c>
    </row>
    <row r="8" spans="2:15" x14ac:dyDescent="0.25">
      <c r="B8" t="s">
        <v>7</v>
      </c>
      <c r="C8" s="2">
        <v>0.1</v>
      </c>
      <c r="D8" s="2">
        <v>0.5</v>
      </c>
      <c r="E8" s="2">
        <v>1</v>
      </c>
      <c r="G8" s="2">
        <f>D8</f>
        <v>0.5</v>
      </c>
      <c r="H8" s="2">
        <f>C8</f>
        <v>0.1</v>
      </c>
      <c r="I8" s="3"/>
      <c r="J8" s="2">
        <f>E8</f>
        <v>1</v>
      </c>
      <c r="K8" s="2">
        <f>C8</f>
        <v>0.1</v>
      </c>
      <c r="L8" s="3"/>
      <c r="M8" s="2">
        <f>K8-$C$12</f>
        <v>-4.0000000000000008E-2</v>
      </c>
      <c r="N8" s="2">
        <f t="shared" si="0"/>
        <v>-0.5</v>
      </c>
      <c r="O8" s="2">
        <f t="shared" si="0"/>
        <v>0</v>
      </c>
    </row>
    <row r="9" spans="2:15" ht="15.75" thickBot="1" x14ac:dyDescent="0.3">
      <c r="B9" s="5" t="s">
        <v>6</v>
      </c>
      <c r="C9" s="4">
        <v>0.14000000000000001</v>
      </c>
      <c r="D9" s="4">
        <v>0.4</v>
      </c>
      <c r="E9" s="4">
        <v>0</v>
      </c>
      <c r="G9" s="2">
        <f>D9</f>
        <v>0.4</v>
      </c>
      <c r="H9" s="2">
        <f>C9</f>
        <v>0.14000000000000001</v>
      </c>
      <c r="I9" s="3"/>
      <c r="J9" s="2">
        <f>E9</f>
        <v>0</v>
      </c>
      <c r="K9" s="2">
        <f>C9</f>
        <v>0.14000000000000001</v>
      </c>
      <c r="L9" s="3"/>
      <c r="M9" s="2">
        <f>K9-$C$12</f>
        <v>0</v>
      </c>
      <c r="N9" s="2">
        <f t="shared" si="0"/>
        <v>0.4</v>
      </c>
      <c r="O9" s="2">
        <f t="shared" si="0"/>
        <v>0</v>
      </c>
    </row>
    <row r="10" spans="2:15" x14ac:dyDescent="0.25">
      <c r="C10" s="2"/>
      <c r="D10" s="2">
        <f>SUM(D7:D9)</f>
        <v>1</v>
      </c>
      <c r="E10" s="2">
        <f>SUM(E7:E9)</f>
        <v>1</v>
      </c>
    </row>
    <row r="12" spans="2:15" x14ac:dyDescent="0.25">
      <c r="B12" t="s">
        <v>5</v>
      </c>
      <c r="C12">
        <f>C7</f>
        <v>0.14000000000000001</v>
      </c>
    </row>
    <row r="13" spans="2:15" x14ac:dyDescent="0.25">
      <c r="B13" t="s">
        <v>4</v>
      </c>
      <c r="C13">
        <v>0.06</v>
      </c>
    </row>
    <row r="14" spans="2:15" x14ac:dyDescent="0.25">
      <c r="G14" t="s">
        <v>3</v>
      </c>
      <c r="I14" t="s">
        <v>2</v>
      </c>
      <c r="K14" t="s">
        <v>1</v>
      </c>
      <c r="M14" t="s">
        <v>0</v>
      </c>
    </row>
    <row r="15" spans="2:15" x14ac:dyDescent="0.25">
      <c r="G15" s="1">
        <f>C12-C13</f>
        <v>8.0000000000000016E-2</v>
      </c>
      <c r="I15" s="1">
        <f>SUMPRODUCT(J7:J9,M7:M9)</f>
        <v>-4.0000000000000008E-2</v>
      </c>
      <c r="K15" s="1">
        <f>SUMPRODUCT(N7:N9,K7:K9)</f>
        <v>2.0000000000000004E-2</v>
      </c>
      <c r="M15" s="1">
        <f>SUMPRODUCT(G7:G9,O7:O9)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2019-10-19T20:33:06Z</dcterms:created>
  <dcterms:modified xsi:type="dcterms:W3CDTF">2019-10-19T20:36:20Z</dcterms:modified>
</cp:coreProperties>
</file>