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wnloads\"/>
    </mc:Choice>
  </mc:AlternateContent>
  <xr:revisionPtr revIDLastSave="0" documentId="13_ncr:1_{C0B73AFD-FF2D-4023-B8CF-3E9D01340363}" xr6:coauthVersionLast="43" xr6:coauthVersionMax="43" xr10:uidLastSave="{00000000-0000-0000-0000-000000000000}"/>
  <bookViews>
    <workbookView xWindow="-108" yWindow="-108" windowWidth="23256" windowHeight="12600" activeTab="1" xr2:uid="{DE508958-D2FC-46EA-AD9E-9F288B1EF72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B5" i="1"/>
  <c r="C7" i="1"/>
  <c r="C8" i="1"/>
  <c r="D8" i="1"/>
  <c r="E8" i="1"/>
  <c r="F8" i="1"/>
  <c r="G8" i="1"/>
  <c r="H8" i="1"/>
  <c r="I8" i="1"/>
  <c r="J8" i="1"/>
  <c r="K8" i="1"/>
  <c r="L8" i="1"/>
  <c r="M8" i="1"/>
  <c r="B8" i="1"/>
  <c r="C17" i="1"/>
  <c r="C16" i="1"/>
  <c r="C6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C9" i="1"/>
  <c r="D9" i="1"/>
  <c r="E9" i="1"/>
  <c r="F9" i="1"/>
  <c r="G9" i="1"/>
  <c r="H9" i="1"/>
  <c r="I9" i="1"/>
  <c r="J9" i="1"/>
  <c r="K9" i="1"/>
  <c r="L9" i="1"/>
  <c r="M9" i="1"/>
  <c r="B7" i="1"/>
  <c r="B9" i="1"/>
  <c r="B6" i="1"/>
</calcChain>
</file>

<file path=xl/sharedStrings.xml><?xml version="1.0" encoding="utf-8"?>
<sst xmlns="http://schemas.openxmlformats.org/spreadsheetml/2006/main" count="19" uniqueCount="19">
  <si>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</si>
  <si>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</si>
  <si>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</si>
  <si>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</si>
  <si>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</si>
  <si>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</si>
  <si>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</si>
  <si>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</si>
  <si>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</si>
  <si>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</si>
  <si>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</si>
  <si>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</si>
  <si>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</si>
  <si>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https://www.treasury.gov/resource-center/data-chart-center/interest-rates/Pages/TextView.aspx?data=yield</t>
  </si>
  <si>
    <t>Maturity</t>
  </si>
  <si>
    <t>D2018_12</t>
  </si>
  <si>
    <t>D2017_12</t>
  </si>
  <si>
    <t>D2016_12</t>
  </si>
  <si>
    <t>D2019_08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</si>
</sst>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rgb="FF2A2A2A"/>
      <name val="Arial"/>
      <family val="2"/>
    </font>
    <font>
      <sz val="7"/>
      <color rgb="FF2A2A2A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 applyAlignment="1">
      <alignment horizontal="left" vertical="center" wrapText="1"/>
    </xf>
    <xf numFmtId="14" fontId="2" fillId="4" borderId="0" xfId="0" applyNumberFormat="1" applyFont="1" applyFill="1" applyAlignment="1">
      <alignment vertical="top" wrapText="1"/>
    </xf>
    <xf numFmtId="14" fontId="2" fillId="2" borderId="0" xfId="0" applyNumberFormat="1" applyFont="1" applyFill="1" applyAlignment="1">
      <alignment vertical="top" wrapText="1"/>
    </xf>
    <xf numFmtId="1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 wrapText="1"/>
    </xf>
    <xf numFmtId="0" fontId="3" fillId="0" borderId="0" xfId="1"/>
    <xf numFmtId="0" fontId="4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2016-12-30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Planilha1!$B$3:$M$3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Planilha1!$B$6:$M$6</c:f>
              <c:numCache>
                <c:formatCode>General</c:formatCode>
                <c:ptCount val="12"/>
                <c:pt idx="0">
                  <c:v>0.44</c:v>
                </c:pt>
                <c:pt idx="1">
                  <c:v>#N/A</c:v>
                </c:pt>
                <c:pt idx="2">
                  <c:v>0.51</c:v>
                </c:pt>
                <c:pt idx="3">
                  <c:v>0.62</c:v>
                </c:pt>
                <c:pt idx="4">
                  <c:v>0.85</c:v>
                </c:pt>
                <c:pt idx="5">
                  <c:v>1.2</c:v>
                </c:pt>
                <c:pt idx="6">
                  <c:v>1.47</c:v>
                </c:pt>
                <c:pt idx="7">
                  <c:v>1.93</c:v>
                </c:pt>
                <c:pt idx="8">
                  <c:v>2.25</c:v>
                </c:pt>
                <c:pt idx="9">
                  <c:v>2.4500000000000002</c:v>
                </c:pt>
                <c:pt idx="10">
                  <c:v>2.79</c:v>
                </c:pt>
                <c:pt idx="11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2-4FEB-8569-985F49F3CCF3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2017-12-29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Planilha1!$B$3:$M$3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Planilha1!$B$7:$M$7</c:f>
              <c:numCache>
                <c:formatCode>General</c:formatCode>
                <c:ptCount val="12"/>
                <c:pt idx="0">
                  <c:v>1.28</c:v>
                </c:pt>
                <c:pt idx="1">
                  <c:v>#N/A</c:v>
                </c:pt>
                <c:pt idx="2">
                  <c:v>1.39</c:v>
                </c:pt>
                <c:pt idx="3">
                  <c:v>1.53</c:v>
                </c:pt>
                <c:pt idx="4">
                  <c:v>1.76</c:v>
                </c:pt>
                <c:pt idx="5">
                  <c:v>1.89</c:v>
                </c:pt>
                <c:pt idx="6">
                  <c:v>1.98</c:v>
                </c:pt>
                <c:pt idx="7">
                  <c:v>2.2000000000000002</c:v>
                </c:pt>
                <c:pt idx="8">
                  <c:v>2.33</c:v>
                </c:pt>
                <c:pt idx="9">
                  <c:v>2.4</c:v>
                </c:pt>
                <c:pt idx="10">
                  <c:v>2.58</c:v>
                </c:pt>
                <c:pt idx="11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2-4FEB-8569-985F49F3CCF3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2018-12-31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Planilha1!$B$3:$M$3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Planilha1!$B$8:$M$8</c:f>
              <c:numCache>
                <c:formatCode>General</c:formatCode>
                <c:ptCount val="12"/>
                <c:pt idx="0">
                  <c:v>2.44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2.56</c:v>
                </c:pt>
                <c:pt idx="4">
                  <c:v>2.63</c:v>
                </c:pt>
                <c:pt idx="5">
                  <c:v>2.48</c:v>
                </c:pt>
                <c:pt idx="6">
                  <c:v>2.46</c:v>
                </c:pt>
                <c:pt idx="7">
                  <c:v>2.5099999999999998</c:v>
                </c:pt>
                <c:pt idx="8">
                  <c:v>2.59</c:v>
                </c:pt>
                <c:pt idx="9">
                  <c:v>2.69</c:v>
                </c:pt>
                <c:pt idx="10">
                  <c:v>2.87</c:v>
                </c:pt>
                <c:pt idx="11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2-4FEB-8569-985F49F3CCF3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2019-08-16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Planilha1!$B$3:$M$3</c:f>
              <c:strCache>
                <c:ptCount val="12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6 Mo</c:v>
                </c:pt>
                <c:pt idx="4">
                  <c:v>1 Yr</c:v>
                </c:pt>
                <c:pt idx="5">
                  <c:v>2 Yr</c:v>
                </c:pt>
                <c:pt idx="6">
                  <c:v>3 Yr</c:v>
                </c:pt>
                <c:pt idx="7">
                  <c:v>5 Yr</c:v>
                </c:pt>
                <c:pt idx="8">
                  <c:v>7 Yr</c:v>
                </c:pt>
                <c:pt idx="9">
                  <c:v>10 Yr</c:v>
                </c:pt>
                <c:pt idx="10">
                  <c:v>20 Yr</c:v>
                </c:pt>
                <c:pt idx="11">
                  <c:v>30 Yr</c:v>
                </c:pt>
              </c:strCache>
            </c:strRef>
          </c:cat>
          <c:val>
            <c:numRef>
              <c:f>Planilha1!$B$9:$M$9</c:f>
              <c:numCache>
                <c:formatCode>General</c:formatCode>
                <c:ptCount val="12"/>
                <c:pt idx="0">
                  <c:v>2.0499999999999998</c:v>
                </c:pt>
                <c:pt idx="1">
                  <c:v>1.95</c:v>
                </c:pt>
                <c:pt idx="2">
                  <c:v>1.87</c:v>
                </c:pt>
                <c:pt idx="3">
                  <c:v>1.85</c:v>
                </c:pt>
                <c:pt idx="4">
                  <c:v>1.71</c:v>
                </c:pt>
                <c:pt idx="5">
                  <c:v>1.48</c:v>
                </c:pt>
                <c:pt idx="6">
                  <c:v>1.44</c:v>
                </c:pt>
                <c:pt idx="7">
                  <c:v>1.42</c:v>
                </c:pt>
                <c:pt idx="8">
                  <c:v>1.49</c:v>
                </c:pt>
                <c:pt idx="9">
                  <c:v>1.55</c:v>
                </c:pt>
                <c:pt idx="10">
                  <c:v>1.82</c:v>
                </c:pt>
                <c:pt idx="11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2-4FEB-8569-985F49F3C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7920"/>
        <c:axId val="870712528"/>
      </c:lineChart>
      <c:catAx>
        <c:axId val="27414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2528"/>
        <c:crosses val="autoZero"/>
        <c:auto val="1"/>
        <c:lblAlgn val="ctr"/>
        <c:lblOffset val="100"/>
        <c:noMultiLvlLbl val="0"/>
      </c:catAx>
      <c:valAx>
        <c:axId val="8707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2016-12-30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Planilha1!$B$5:$M$5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Planilha1!$B$6:$M$6</c:f>
              <c:numCache>
                <c:formatCode>General</c:formatCode>
                <c:ptCount val="12"/>
                <c:pt idx="0">
                  <c:v>0.44</c:v>
                </c:pt>
                <c:pt idx="1">
                  <c:v>#N/A</c:v>
                </c:pt>
                <c:pt idx="2">
                  <c:v>0.51</c:v>
                </c:pt>
                <c:pt idx="3">
                  <c:v>0.62</c:v>
                </c:pt>
                <c:pt idx="4">
                  <c:v>0.85</c:v>
                </c:pt>
                <c:pt idx="5">
                  <c:v>1.2</c:v>
                </c:pt>
                <c:pt idx="6">
                  <c:v>1.47</c:v>
                </c:pt>
                <c:pt idx="7">
                  <c:v>1.93</c:v>
                </c:pt>
                <c:pt idx="8">
                  <c:v>2.25</c:v>
                </c:pt>
                <c:pt idx="9">
                  <c:v>2.4500000000000002</c:v>
                </c:pt>
                <c:pt idx="10">
                  <c:v>2.79</c:v>
                </c:pt>
                <c:pt idx="11">
                  <c:v>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64-483F-B515-A9E2A9EE67F3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2017-12-29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Planilha1!$B$5:$M$5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Planilha1!$B$7:$M$7</c:f>
              <c:numCache>
                <c:formatCode>General</c:formatCode>
                <c:ptCount val="12"/>
                <c:pt idx="0">
                  <c:v>1.28</c:v>
                </c:pt>
                <c:pt idx="1">
                  <c:v>#N/A</c:v>
                </c:pt>
                <c:pt idx="2">
                  <c:v>1.39</c:v>
                </c:pt>
                <c:pt idx="3">
                  <c:v>1.53</c:v>
                </c:pt>
                <c:pt idx="4">
                  <c:v>1.76</c:v>
                </c:pt>
                <c:pt idx="5">
                  <c:v>1.89</c:v>
                </c:pt>
                <c:pt idx="6">
                  <c:v>1.98</c:v>
                </c:pt>
                <c:pt idx="7">
                  <c:v>2.2000000000000002</c:v>
                </c:pt>
                <c:pt idx="8">
                  <c:v>2.33</c:v>
                </c:pt>
                <c:pt idx="9">
                  <c:v>2.4</c:v>
                </c:pt>
                <c:pt idx="10">
                  <c:v>2.58</c:v>
                </c:pt>
                <c:pt idx="11">
                  <c:v>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64-483F-B515-A9E2A9EE67F3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2018-12-31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Planilha1!$B$5:$M$5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Planilha1!$B$8:$M$8</c:f>
              <c:numCache>
                <c:formatCode>General</c:formatCode>
                <c:ptCount val="12"/>
                <c:pt idx="0">
                  <c:v>2.44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2.56</c:v>
                </c:pt>
                <c:pt idx="4">
                  <c:v>2.63</c:v>
                </c:pt>
                <c:pt idx="5">
                  <c:v>2.48</c:v>
                </c:pt>
                <c:pt idx="6">
                  <c:v>2.46</c:v>
                </c:pt>
                <c:pt idx="7">
                  <c:v>2.5099999999999998</c:v>
                </c:pt>
                <c:pt idx="8">
                  <c:v>2.59</c:v>
                </c:pt>
                <c:pt idx="9">
                  <c:v>2.69</c:v>
                </c:pt>
                <c:pt idx="10">
                  <c:v>2.87</c:v>
                </c:pt>
                <c:pt idx="11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64-483F-B515-A9E2A9EE67F3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2019-08-16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Planilha1!$B$5:$M$5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Planilha1!$B$9:$M$9</c:f>
              <c:numCache>
                <c:formatCode>General</c:formatCode>
                <c:ptCount val="12"/>
                <c:pt idx="0">
                  <c:v>2.0499999999999998</c:v>
                </c:pt>
                <c:pt idx="1">
                  <c:v>1.95</c:v>
                </c:pt>
                <c:pt idx="2">
                  <c:v>1.87</c:v>
                </c:pt>
                <c:pt idx="3">
                  <c:v>1.85</c:v>
                </c:pt>
                <c:pt idx="4">
                  <c:v>1.71</c:v>
                </c:pt>
                <c:pt idx="5">
                  <c:v>1.48</c:v>
                </c:pt>
                <c:pt idx="6">
                  <c:v>1.44</c:v>
                </c:pt>
                <c:pt idx="7">
                  <c:v>1.42</c:v>
                </c:pt>
                <c:pt idx="8">
                  <c:v>1.49</c:v>
                </c:pt>
                <c:pt idx="9">
                  <c:v>1.55</c:v>
                </c:pt>
                <c:pt idx="10">
                  <c:v>1.82</c:v>
                </c:pt>
                <c:pt idx="11">
                  <c:v>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64-483F-B515-A9E2A9EE6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61040"/>
        <c:axId val="962704944"/>
      </c:scatterChart>
      <c:valAx>
        <c:axId val="8636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04944"/>
        <c:crosses val="autoZero"/>
        <c:crossBetween val="midCat"/>
      </c:valAx>
      <c:valAx>
        <c:axId val="9627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22</xdr:col>
      <xdr:colOff>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BB9B56-884B-415C-85F0-821FC18F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9</xdr:row>
      <xdr:rowOff>41910</xdr:rowOff>
    </xdr:from>
    <xdr:to>
      <xdr:col>10</xdr:col>
      <xdr:colOff>472440</xdr:colOff>
      <xdr:row>24</xdr:row>
      <xdr:rowOff>41910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ED4E37-DD75-4F6D-8913-C030A61ED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reasury.gov/resource-center/data-chart-center/interest-rates/Pages/TextView.aspx?data=y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E7EC-0EC9-4ABD-899A-64ABC5E386A5}">
  <dimension ref="A1:M19"/>
  <sheetViews>
    <sheetView workbookViewId="0">
      <selection activeCell="A4" sqref="A4:M9"/>
    </sheetView>
  </sheetViews>
  <sheetFormatPr defaultRowHeight="14.4" x14ac:dyDescent="0.3"/>
  <sheetData>
    <row r="1" spans="1:13" x14ac:dyDescent="0.3">
      <c r="A1" s="7" t="s">
        <v>13</v>
      </c>
    </row>
    <row r="2" spans="1:13" x14ac:dyDescent="0.3">
      <c r="A2" s="7"/>
    </row>
    <row r="3" spans="1:13" x14ac:dyDescent="0.3">
      <c r="A3" s="7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</row>
    <row r="4" spans="1:13" x14ac:dyDescent="0.3">
      <c r="A4">
        <v>252</v>
      </c>
      <c r="B4">
        <v>21</v>
      </c>
      <c r="C4">
        <v>42</v>
      </c>
      <c r="D4">
        <v>63</v>
      </c>
      <c r="E4">
        <v>126</v>
      </c>
      <c r="F4">
        <v>252</v>
      </c>
      <c r="G4">
        <v>504</v>
      </c>
      <c r="H4">
        <v>756</v>
      </c>
      <c r="I4">
        <v>1260</v>
      </c>
      <c r="J4">
        <v>1764</v>
      </c>
      <c r="K4">
        <v>2520</v>
      </c>
      <c r="L4">
        <v>5040</v>
      </c>
      <c r="M4">
        <v>7560</v>
      </c>
    </row>
    <row r="5" spans="1:13" x14ac:dyDescent="0.3">
      <c r="A5" s="1" t="s">
        <v>0</v>
      </c>
      <c r="B5" s="5">
        <f>B4/$A$4</f>
        <v>8.3333333333333329E-2</v>
      </c>
      <c r="C5" s="5">
        <f t="shared" ref="C5:M5" si="0">C4/$A$4</f>
        <v>0.16666666666666666</v>
      </c>
      <c r="D5" s="5">
        <f t="shared" si="0"/>
        <v>0.25</v>
      </c>
      <c r="E5" s="5">
        <f t="shared" si="0"/>
        <v>0.5</v>
      </c>
      <c r="F5" s="5">
        <f t="shared" si="0"/>
        <v>1</v>
      </c>
      <c r="G5" s="5">
        <f t="shared" si="0"/>
        <v>2</v>
      </c>
      <c r="H5" s="5">
        <f t="shared" si="0"/>
        <v>3</v>
      </c>
      <c r="I5" s="5">
        <f t="shared" si="0"/>
        <v>5</v>
      </c>
      <c r="J5" s="5">
        <f t="shared" si="0"/>
        <v>7</v>
      </c>
      <c r="K5" s="5">
        <f t="shared" si="0"/>
        <v>10</v>
      </c>
      <c r="L5" s="5">
        <f t="shared" si="0"/>
        <v>20</v>
      </c>
      <c r="M5" s="5">
        <f t="shared" si="0"/>
        <v>30</v>
      </c>
    </row>
    <row r="6" spans="1:13" x14ac:dyDescent="0.3">
      <c r="A6" s="2">
        <v>42734</v>
      </c>
      <c r="B6" s="6">
        <f>B16</f>
        <v>0.44</v>
      </c>
      <c r="C6" s="6" t="e">
        <f t="shared" ref="C6:M6" si="1">C16</f>
        <v>#N/A</v>
      </c>
      <c r="D6" s="6">
        <f t="shared" si="1"/>
        <v>0.51</v>
      </c>
      <c r="E6" s="6">
        <f t="shared" si="1"/>
        <v>0.62</v>
      </c>
      <c r="F6" s="6">
        <f t="shared" si="1"/>
        <v>0.85</v>
      </c>
      <c r="G6" s="6">
        <f t="shared" si="1"/>
        <v>1.2</v>
      </c>
      <c r="H6" s="6">
        <f t="shared" si="1"/>
        <v>1.47</v>
      </c>
      <c r="I6" s="6">
        <f t="shared" si="1"/>
        <v>1.93</v>
      </c>
      <c r="J6" s="6">
        <f t="shared" si="1"/>
        <v>2.25</v>
      </c>
      <c r="K6" s="6">
        <f t="shared" si="1"/>
        <v>2.4500000000000002</v>
      </c>
      <c r="L6" s="6">
        <f t="shared" si="1"/>
        <v>2.79</v>
      </c>
      <c r="M6" s="6">
        <f t="shared" si="1"/>
        <v>3.06</v>
      </c>
    </row>
    <row r="7" spans="1:13" x14ac:dyDescent="0.3">
      <c r="A7" s="3">
        <v>43098</v>
      </c>
      <c r="B7" s="6">
        <f t="shared" ref="B7:M9" si="2">B17</f>
        <v>1.28</v>
      </c>
      <c r="C7" s="6" t="e">
        <f t="shared" si="2"/>
        <v>#N/A</v>
      </c>
      <c r="D7" s="6">
        <f t="shared" si="2"/>
        <v>1.39</v>
      </c>
      <c r="E7" s="6">
        <f t="shared" si="2"/>
        <v>1.53</v>
      </c>
      <c r="F7" s="6">
        <f t="shared" si="2"/>
        <v>1.76</v>
      </c>
      <c r="G7" s="6">
        <f t="shared" si="2"/>
        <v>1.89</v>
      </c>
      <c r="H7" s="6">
        <f t="shared" si="2"/>
        <v>1.98</v>
      </c>
      <c r="I7" s="6">
        <f t="shared" si="2"/>
        <v>2.2000000000000002</v>
      </c>
      <c r="J7" s="6">
        <f t="shared" si="2"/>
        <v>2.33</v>
      </c>
      <c r="K7" s="6">
        <f t="shared" si="2"/>
        <v>2.4</v>
      </c>
      <c r="L7" s="6">
        <f t="shared" si="2"/>
        <v>2.58</v>
      </c>
      <c r="M7" s="6">
        <f t="shared" si="2"/>
        <v>2.74</v>
      </c>
    </row>
    <row r="8" spans="1:13" x14ac:dyDescent="0.3">
      <c r="A8" s="2">
        <v>43465</v>
      </c>
      <c r="B8" s="6">
        <f>B18+$B$11</f>
        <v>2.44</v>
      </c>
      <c r="C8" s="6">
        <f t="shared" ref="C8:M8" si="3">C18+$B$11</f>
        <v>2.4500000000000002</v>
      </c>
      <c r="D8" s="6">
        <f t="shared" si="3"/>
        <v>2.4500000000000002</v>
      </c>
      <c r="E8" s="6">
        <f t="shared" si="3"/>
        <v>2.56</v>
      </c>
      <c r="F8" s="6">
        <f t="shared" si="3"/>
        <v>2.63</v>
      </c>
      <c r="G8" s="6">
        <f t="shared" si="3"/>
        <v>2.48</v>
      </c>
      <c r="H8" s="6">
        <f t="shared" si="3"/>
        <v>2.46</v>
      </c>
      <c r="I8" s="6">
        <f t="shared" si="3"/>
        <v>2.5099999999999998</v>
      </c>
      <c r="J8" s="6">
        <f t="shared" si="3"/>
        <v>2.59</v>
      </c>
      <c r="K8" s="6">
        <f t="shared" si="3"/>
        <v>2.69</v>
      </c>
      <c r="L8" s="6">
        <f t="shared" si="3"/>
        <v>2.87</v>
      </c>
      <c r="M8" s="6">
        <f t="shared" si="3"/>
        <v>3.02</v>
      </c>
    </row>
    <row r="9" spans="1:13" x14ac:dyDescent="0.3">
      <c r="A9" s="3">
        <v>43693</v>
      </c>
      <c r="B9" s="6">
        <f t="shared" si="2"/>
        <v>2.0499999999999998</v>
      </c>
      <c r="C9" s="6">
        <f t="shared" si="2"/>
        <v>1.95</v>
      </c>
      <c r="D9" s="6">
        <f t="shared" si="2"/>
        <v>1.87</v>
      </c>
      <c r="E9" s="6">
        <f t="shared" si="2"/>
        <v>1.85</v>
      </c>
      <c r="F9" s="6">
        <f t="shared" si="2"/>
        <v>1.71</v>
      </c>
      <c r="G9" s="6">
        <f t="shared" si="2"/>
        <v>1.48</v>
      </c>
      <c r="H9" s="6">
        <f t="shared" si="2"/>
        <v>1.44</v>
      </c>
      <c r="I9" s="6">
        <f t="shared" si="2"/>
        <v>1.42</v>
      </c>
      <c r="J9" s="6">
        <f t="shared" si="2"/>
        <v>1.49</v>
      </c>
      <c r="K9" s="6">
        <f t="shared" si="2"/>
        <v>1.55</v>
      </c>
      <c r="L9" s="6">
        <f t="shared" si="2"/>
        <v>1.82</v>
      </c>
      <c r="M9" s="6">
        <f t="shared" si="2"/>
        <v>2.0099999999999998</v>
      </c>
    </row>
    <row r="12" spans="1:13" x14ac:dyDescent="0.3">
      <c r="B12" s="8"/>
    </row>
    <row r="16" spans="1:13" x14ac:dyDescent="0.3">
      <c r="A16">
        <v>42734</v>
      </c>
      <c r="B16">
        <v>0.44</v>
      </c>
      <c r="C16" t="e">
        <f>NA()</f>
        <v>#N/A</v>
      </c>
      <c r="D16">
        <v>0.51</v>
      </c>
      <c r="E16">
        <v>0.62</v>
      </c>
      <c r="F16">
        <v>0.85</v>
      </c>
      <c r="G16">
        <v>1.2</v>
      </c>
      <c r="H16">
        <v>1.47</v>
      </c>
      <c r="I16">
        <v>1.93</v>
      </c>
      <c r="J16">
        <v>2.25</v>
      </c>
      <c r="K16">
        <v>2.4500000000000002</v>
      </c>
      <c r="L16">
        <v>2.79</v>
      </c>
      <c r="M16">
        <v>3.06</v>
      </c>
    </row>
    <row r="17" spans="1:13" x14ac:dyDescent="0.3">
      <c r="A17">
        <v>43098</v>
      </c>
      <c r="B17">
        <v>1.28</v>
      </c>
      <c r="C17" t="e">
        <f>NA()</f>
        <v>#N/A</v>
      </c>
      <c r="D17">
        <v>1.39</v>
      </c>
      <c r="E17">
        <v>1.53</v>
      </c>
      <c r="F17">
        <v>1.76</v>
      </c>
      <c r="G17">
        <v>1.89</v>
      </c>
      <c r="H17">
        <v>1.98</v>
      </c>
      <c r="I17">
        <v>2.2000000000000002</v>
      </c>
      <c r="J17">
        <v>2.33</v>
      </c>
      <c r="K17">
        <v>2.4</v>
      </c>
      <c r="L17">
        <v>2.58</v>
      </c>
      <c r="M17">
        <v>2.74</v>
      </c>
    </row>
    <row r="18" spans="1:13" x14ac:dyDescent="0.3">
      <c r="A18">
        <v>43465</v>
      </c>
      <c r="B18">
        <v>2.44</v>
      </c>
      <c r="C18">
        <v>2.4500000000000002</v>
      </c>
      <c r="D18">
        <v>2.4500000000000002</v>
      </c>
      <c r="E18">
        <v>2.56</v>
      </c>
      <c r="F18">
        <v>2.63</v>
      </c>
      <c r="G18">
        <v>2.48</v>
      </c>
      <c r="H18">
        <v>2.46</v>
      </c>
      <c r="I18">
        <v>2.5099999999999998</v>
      </c>
      <c r="J18">
        <v>2.59</v>
      </c>
      <c r="K18">
        <v>2.69</v>
      </c>
      <c r="L18">
        <v>2.87</v>
      </c>
      <c r="M18">
        <v>3.02</v>
      </c>
    </row>
    <row r="19" spans="1:13" x14ac:dyDescent="0.3">
      <c r="A19">
        <v>43693</v>
      </c>
      <c r="B19">
        <v>2.0499999999999998</v>
      </c>
      <c r="C19">
        <v>1.95</v>
      </c>
      <c r="D19">
        <v>1.87</v>
      </c>
      <c r="E19">
        <v>1.85</v>
      </c>
      <c r="F19">
        <v>1.71</v>
      </c>
      <c r="G19">
        <v>1.48</v>
      </c>
      <c r="H19">
        <v>1.44</v>
      </c>
      <c r="I19">
        <v>1.42</v>
      </c>
      <c r="J19">
        <v>1.49</v>
      </c>
      <c r="K19">
        <v>1.55</v>
      </c>
      <c r="L19">
        <v>1.82</v>
      </c>
      <c r="M19">
        <v>2.0099999999999998</v>
      </c>
    </row>
  </sheetData>
  <hyperlinks>
    <hyperlink ref="A1" r:id="rId1" xr:uid="{BB3DA565-0225-4598-8557-BE1D2F0BEA8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AD58-0857-4434-B7CE-4FE21536954D}">
  <dimension ref="A1:E12"/>
  <sheetViews>
    <sheetView tabSelected="1" workbookViewId="0">
      <selection activeCell="B3" sqref="A3:XFD3"/>
    </sheetView>
  </sheetViews>
  <sheetFormatPr defaultRowHeight="14.4" x14ac:dyDescent="0.3"/>
  <cols>
    <col min="2" max="5" width="12.21875" customWidth="1"/>
    <col min="6" max="8" width="10.33203125" bestFit="1" customWidth="1"/>
  </cols>
  <sheetData>
    <row r="1" spans="1:5" x14ac:dyDescent="0.3">
      <c r="A1" t="s">
        <v>14</v>
      </c>
      <c r="B1" s="4" t="s">
        <v>17</v>
      </c>
      <c r="C1" s="4" t="s">
        <v>16</v>
      </c>
      <c r="D1" s="4" t="s">
        <v>15</v>
      </c>
      <c r="E1" s="4" t="s">
        <v>18</v>
      </c>
    </row>
    <row r="2" spans="1:5" x14ac:dyDescent="0.3">
      <c r="A2">
        <v>8.3333333333333329E-2</v>
      </c>
      <c r="B2">
        <v>0.44</v>
      </c>
      <c r="C2">
        <v>1.28</v>
      </c>
      <c r="D2">
        <v>2.44</v>
      </c>
      <c r="E2">
        <v>2.0499999999999998</v>
      </c>
    </row>
    <row r="3" spans="1:5" x14ac:dyDescent="0.3">
      <c r="A3">
        <v>0.25</v>
      </c>
      <c r="B3">
        <v>0.51</v>
      </c>
      <c r="C3">
        <v>1.39</v>
      </c>
      <c r="D3">
        <v>2.4500000000000002</v>
      </c>
      <c r="E3">
        <v>1.87</v>
      </c>
    </row>
    <row r="4" spans="1:5" x14ac:dyDescent="0.3">
      <c r="A4">
        <v>0.5</v>
      </c>
      <c r="B4">
        <v>0.62</v>
      </c>
      <c r="C4">
        <v>1.53</v>
      </c>
      <c r="D4">
        <v>2.56</v>
      </c>
      <c r="E4">
        <v>1.85</v>
      </c>
    </row>
    <row r="5" spans="1:5" x14ac:dyDescent="0.3">
      <c r="A5">
        <v>1</v>
      </c>
      <c r="B5">
        <v>0.85</v>
      </c>
      <c r="C5">
        <v>1.76</v>
      </c>
      <c r="D5">
        <v>2.63</v>
      </c>
      <c r="E5">
        <v>1.71</v>
      </c>
    </row>
    <row r="6" spans="1:5" x14ac:dyDescent="0.3">
      <c r="A6">
        <v>2</v>
      </c>
      <c r="B6">
        <v>1.2</v>
      </c>
      <c r="C6">
        <v>1.89</v>
      </c>
      <c r="D6">
        <v>2.48</v>
      </c>
      <c r="E6">
        <v>1.48</v>
      </c>
    </row>
    <row r="7" spans="1:5" x14ac:dyDescent="0.3">
      <c r="A7">
        <v>3</v>
      </c>
      <c r="B7">
        <v>1.47</v>
      </c>
      <c r="C7">
        <v>1.98</v>
      </c>
      <c r="D7">
        <v>2.46</v>
      </c>
      <c r="E7">
        <v>1.44</v>
      </c>
    </row>
    <row r="8" spans="1:5" x14ac:dyDescent="0.3">
      <c r="A8">
        <v>5</v>
      </c>
      <c r="B8">
        <v>1.93</v>
      </c>
      <c r="C8">
        <v>2.2000000000000002</v>
      </c>
      <c r="D8">
        <v>2.5099999999999998</v>
      </c>
      <c r="E8">
        <v>1.42</v>
      </c>
    </row>
    <row r="9" spans="1:5" x14ac:dyDescent="0.3">
      <c r="A9">
        <v>7</v>
      </c>
      <c r="B9">
        <v>2.25</v>
      </c>
      <c r="C9">
        <v>2.33</v>
      </c>
      <c r="D9">
        <v>2.59</v>
      </c>
      <c r="E9">
        <v>1.49</v>
      </c>
    </row>
    <row r="10" spans="1:5" x14ac:dyDescent="0.3">
      <c r="A10">
        <v>10</v>
      </c>
      <c r="B10">
        <v>2.4500000000000002</v>
      </c>
      <c r="C10">
        <v>2.4</v>
      </c>
      <c r="D10">
        <v>2.69</v>
      </c>
      <c r="E10">
        <v>1.55</v>
      </c>
    </row>
    <row r="11" spans="1:5" x14ac:dyDescent="0.3">
      <c r="A11">
        <v>20</v>
      </c>
      <c r="B11">
        <v>2.79</v>
      </c>
      <c r="C11">
        <v>2.58</v>
      </c>
      <c r="D11">
        <v>2.87</v>
      </c>
      <c r="E11">
        <v>1.82</v>
      </c>
    </row>
    <row r="12" spans="1:5" x14ac:dyDescent="0.3">
      <c r="A12">
        <v>30</v>
      </c>
      <c r="B12">
        <v>3.06</v>
      </c>
      <c r="C12">
        <v>2.74</v>
      </c>
      <c r="D12">
        <v>3.02</v>
      </c>
      <c r="E12">
        <v>2.0099999999999998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2019-08-18T00:07:49Z</dcterms:created>
  <dcterms:modified xsi:type="dcterms:W3CDTF">2019-08-18T12:47:52Z</dcterms:modified>
</cp:coreProperties>
</file>