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RP\Database\"/>
    </mc:Choice>
  </mc:AlternateContent>
  <xr:revisionPtr revIDLastSave="0" documentId="13_ncr:1_{CDEB2FF9-F138-4312-8819-88CCA0E973F2}" xr6:coauthVersionLast="47" xr6:coauthVersionMax="47" xr10:uidLastSave="{00000000-0000-0000-0000-000000000000}"/>
  <bookViews>
    <workbookView xWindow="20370" yWindow="-234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67" i="1"/>
  <c r="S338" i="1"/>
  <c r="S339" i="1"/>
  <c r="S349" i="1"/>
  <c r="S348" i="1"/>
  <c r="S347" i="1" s="1"/>
  <c r="S346" i="1" s="1"/>
  <c r="S345" i="1" s="1"/>
  <c r="S344" i="1" s="1"/>
  <c r="S343" i="1" s="1"/>
  <c r="S342" i="1" s="1"/>
  <c r="S341" i="1" s="1"/>
  <c r="S340" i="1" s="1"/>
  <c r="S350" i="1"/>
  <c r="S365" i="1"/>
  <c r="S364" i="1"/>
  <c r="S363" i="1" s="1"/>
  <c r="S362" i="1" s="1"/>
  <c r="S361" i="1" s="1"/>
  <c r="S360" i="1" s="1"/>
  <c r="S359" i="1" s="1"/>
  <c r="S358" i="1" s="1"/>
  <c r="S357" i="1" s="1"/>
  <c r="S356" i="1" s="1"/>
  <c r="S355" i="1" s="1"/>
  <c r="S354" i="1" s="1"/>
  <c r="S353" i="1" s="1"/>
  <c r="S352" i="1" s="1"/>
  <c r="S351" i="1" s="1"/>
  <c r="S366" i="1"/>
  <c r="S216" i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15" i="1"/>
  <c r="S200" i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199" i="1"/>
  <c r="A1" i="1"/>
  <c r="N152" i="1"/>
  <c r="O152" i="1"/>
  <c r="N153" i="1"/>
  <c r="O153" i="1"/>
  <c r="N336" i="1"/>
  <c r="O336" i="1"/>
  <c r="N43" i="1"/>
  <c r="O43" i="1"/>
  <c r="N62" i="1"/>
  <c r="O62" i="1"/>
  <c r="N154" i="1"/>
  <c r="O154" i="1"/>
  <c r="N355" i="1"/>
  <c r="O355" i="1"/>
  <c r="N155" i="1"/>
  <c r="O155" i="1"/>
  <c r="N37" i="1"/>
  <c r="O37" i="1"/>
  <c r="N109" i="1"/>
  <c r="O109" i="1"/>
  <c r="N129" i="1"/>
  <c r="O129" i="1"/>
  <c r="N220" i="1"/>
  <c r="O220" i="1"/>
  <c r="N110" i="1"/>
  <c r="O110" i="1"/>
  <c r="N156" i="1"/>
  <c r="O156" i="1"/>
  <c r="N25" i="1"/>
  <c r="O25" i="1"/>
  <c r="N90" i="1"/>
  <c r="O90" i="1"/>
  <c r="N235" i="1"/>
  <c r="O235" i="1"/>
  <c r="N105" i="1"/>
  <c r="O105" i="1"/>
  <c r="N245" i="1"/>
  <c r="O245" i="1"/>
  <c r="N227" i="1"/>
  <c r="O227" i="1"/>
  <c r="N232" i="1"/>
  <c r="O232" i="1"/>
  <c r="N70" i="1"/>
  <c r="O70" i="1"/>
  <c r="N131" i="1"/>
  <c r="O131" i="1"/>
  <c r="N21" i="1"/>
  <c r="O21" i="1"/>
  <c r="N269" i="1"/>
  <c r="O269" i="1"/>
  <c r="N66" i="1"/>
  <c r="O66" i="1"/>
  <c r="N345" i="1"/>
  <c r="O345" i="1"/>
  <c r="N107" i="1"/>
  <c r="O107" i="1"/>
  <c r="N350" i="1"/>
  <c r="O350" i="1"/>
  <c r="N330" i="1"/>
  <c r="O330" i="1"/>
  <c r="N157" i="1"/>
  <c r="O157" i="1"/>
  <c r="N266" i="1"/>
  <c r="O266" i="1"/>
  <c r="N84" i="1"/>
  <c r="O84" i="1"/>
  <c r="N111" i="1"/>
  <c r="O111" i="1"/>
  <c r="N4" i="1"/>
  <c r="O4" i="1"/>
  <c r="N206" i="1"/>
  <c r="O206" i="1"/>
  <c r="N287" i="1"/>
  <c r="O287" i="1"/>
  <c r="N158" i="1"/>
  <c r="O158" i="1"/>
  <c r="N237" i="1"/>
  <c r="O237" i="1"/>
  <c r="N281" i="1"/>
  <c r="O281" i="1"/>
  <c r="N5" i="1"/>
  <c r="O5" i="1"/>
  <c r="N272" i="1"/>
  <c r="O272" i="1"/>
  <c r="N159" i="1"/>
  <c r="O159" i="1"/>
  <c r="N249" i="1"/>
  <c r="O249" i="1"/>
  <c r="N98" i="1"/>
  <c r="O98" i="1"/>
  <c r="N9" i="1"/>
  <c r="O9" i="1"/>
  <c r="N362" i="1"/>
  <c r="O362" i="1"/>
  <c r="N88" i="1"/>
  <c r="O88" i="1"/>
  <c r="N274" i="1"/>
  <c r="O274" i="1"/>
  <c r="N26" i="1"/>
  <c r="O26" i="1"/>
  <c r="N210" i="1"/>
  <c r="O210" i="1"/>
  <c r="N160" i="1"/>
  <c r="O160" i="1"/>
  <c r="N161" i="1"/>
  <c r="O161" i="1"/>
  <c r="N353" i="1"/>
  <c r="O353" i="1"/>
  <c r="N300" i="1"/>
  <c r="O300" i="1"/>
  <c r="N265" i="1"/>
  <c r="O265" i="1"/>
  <c r="N130" i="1"/>
  <c r="O130" i="1"/>
  <c r="N337" i="1"/>
  <c r="O337" i="1"/>
  <c r="N346" i="1"/>
  <c r="O346" i="1"/>
  <c r="N48" i="1"/>
  <c r="O48" i="1"/>
  <c r="N97" i="1"/>
  <c r="O97" i="1"/>
  <c r="N112" i="1"/>
  <c r="O112" i="1"/>
  <c r="N113" i="1"/>
  <c r="O113" i="1"/>
  <c r="N108" i="1"/>
  <c r="O108" i="1"/>
  <c r="N136" i="1"/>
  <c r="O136" i="1"/>
  <c r="N320" i="1"/>
  <c r="O320" i="1"/>
  <c r="N148" i="1"/>
  <c r="O148" i="1"/>
  <c r="N114" i="1"/>
  <c r="O114" i="1"/>
  <c r="N295" i="1"/>
  <c r="O295" i="1"/>
  <c r="N162" i="1"/>
  <c r="O162" i="1"/>
  <c r="N163" i="1"/>
  <c r="O163" i="1"/>
  <c r="N164" i="1"/>
  <c r="O164" i="1"/>
  <c r="N27" i="1"/>
  <c r="O27" i="1"/>
  <c r="N87" i="1"/>
  <c r="O87" i="1"/>
  <c r="N290" i="1"/>
  <c r="O290" i="1"/>
  <c r="N47" i="1"/>
  <c r="O47" i="1"/>
  <c r="N165" i="1"/>
  <c r="O165" i="1"/>
  <c r="N15" i="1"/>
  <c r="O15" i="1"/>
  <c r="N166" i="1"/>
  <c r="O166" i="1"/>
  <c r="N167" i="1"/>
  <c r="O167" i="1"/>
  <c r="N139" i="1"/>
  <c r="O139" i="1"/>
  <c r="N253" i="1"/>
  <c r="O253" i="1"/>
  <c r="N69" i="1"/>
  <c r="O69" i="1"/>
  <c r="N115" i="1"/>
  <c r="O115" i="1"/>
  <c r="N229" i="1"/>
  <c r="O229" i="1"/>
  <c r="N144" i="1"/>
  <c r="O144" i="1"/>
  <c r="N10" i="1"/>
  <c r="O10" i="1"/>
  <c r="N305" i="1"/>
  <c r="O305" i="1"/>
  <c r="N116" i="1"/>
  <c r="O116" i="1"/>
  <c r="N86" i="1"/>
  <c r="O86" i="1"/>
  <c r="N71" i="1"/>
  <c r="O71" i="1"/>
  <c r="N57" i="1"/>
  <c r="O57" i="1"/>
  <c r="N302" i="1"/>
  <c r="O302" i="1"/>
  <c r="N168" i="1"/>
  <c r="O168" i="1"/>
  <c r="N341" i="1"/>
  <c r="O341" i="1"/>
  <c r="N3" i="1"/>
  <c r="O3" i="1"/>
  <c r="N284" i="1"/>
  <c r="O284" i="1"/>
  <c r="N211" i="1"/>
  <c r="O211" i="1"/>
  <c r="N40" i="1"/>
  <c r="O40" i="1"/>
  <c r="N221" i="1"/>
  <c r="O221" i="1"/>
  <c r="N315" i="1"/>
  <c r="O315" i="1"/>
  <c r="N331" i="1"/>
  <c r="O331" i="1"/>
  <c r="N233" i="1"/>
  <c r="O233" i="1"/>
  <c r="N236" i="1"/>
  <c r="O236" i="1"/>
  <c r="N218" i="1"/>
  <c r="O218" i="1"/>
  <c r="N102" i="1"/>
  <c r="O102" i="1"/>
  <c r="N117" i="1"/>
  <c r="O117" i="1"/>
  <c r="N230" i="1"/>
  <c r="O230" i="1"/>
  <c r="N56" i="1"/>
  <c r="O56" i="1"/>
  <c r="N224" i="1"/>
  <c r="O224" i="1"/>
  <c r="N55" i="1"/>
  <c r="O55" i="1"/>
  <c r="N140" i="1"/>
  <c r="O140" i="1"/>
  <c r="N242" i="1"/>
  <c r="O242" i="1"/>
  <c r="N358" i="1"/>
  <c r="O358" i="1"/>
  <c r="N33" i="1"/>
  <c r="O33" i="1"/>
  <c r="N333" i="1"/>
  <c r="O333" i="1"/>
  <c r="N316" i="1"/>
  <c r="O316" i="1"/>
  <c r="N273" i="1"/>
  <c r="O273" i="1"/>
  <c r="N145" i="1"/>
  <c r="O145" i="1"/>
  <c r="N243" i="1"/>
  <c r="O243" i="1"/>
  <c r="N54" i="1"/>
  <c r="O54" i="1"/>
  <c r="N12" i="1"/>
  <c r="O12" i="1"/>
  <c r="N141" i="1"/>
  <c r="O141" i="1"/>
  <c r="N49" i="1"/>
  <c r="O49" i="1"/>
  <c r="N280" i="1"/>
  <c r="O280" i="1"/>
  <c r="N53" i="1"/>
  <c r="O53" i="1"/>
  <c r="N8" i="1"/>
  <c r="O8" i="1"/>
  <c r="N118" i="1"/>
  <c r="O118" i="1"/>
  <c r="N339" i="1"/>
  <c r="O339" i="1"/>
  <c r="N293" i="1"/>
  <c r="O293" i="1"/>
  <c r="N169" i="1"/>
  <c r="O169" i="1"/>
  <c r="N251" i="1"/>
  <c r="O251" i="1"/>
  <c r="N119" i="1"/>
  <c r="O119" i="1"/>
  <c r="N259" i="1"/>
  <c r="O259" i="1"/>
  <c r="N363" i="1"/>
  <c r="O363" i="1"/>
  <c r="N347" i="1"/>
  <c r="O347" i="1"/>
  <c r="N234" i="1"/>
  <c r="O234" i="1"/>
  <c r="N170" i="1"/>
  <c r="O170" i="1"/>
  <c r="N260" i="1"/>
  <c r="O260" i="1"/>
  <c r="N51" i="1"/>
  <c r="O51" i="1"/>
  <c r="N171" i="1"/>
  <c r="O171" i="1"/>
  <c r="N92" i="1"/>
  <c r="O92" i="1"/>
  <c r="N138" i="1"/>
  <c r="O138" i="1"/>
  <c r="N340" i="1"/>
  <c r="O340" i="1"/>
  <c r="N342" i="1"/>
  <c r="O342" i="1"/>
  <c r="N34" i="1"/>
  <c r="O34" i="1"/>
  <c r="N94" i="1"/>
  <c r="O94" i="1"/>
  <c r="N11" i="1"/>
  <c r="O11" i="1"/>
  <c r="N310" i="1"/>
  <c r="O310" i="1"/>
  <c r="N314" i="1"/>
  <c r="O314" i="1"/>
  <c r="N278" i="1"/>
  <c r="O278" i="1"/>
  <c r="N282" i="1"/>
  <c r="O282" i="1"/>
  <c r="N38" i="1"/>
  <c r="O38" i="1"/>
  <c r="N294" i="1"/>
  <c r="O294" i="1"/>
  <c r="N217" i="1"/>
  <c r="O217" i="1"/>
  <c r="N225" i="1"/>
  <c r="O225" i="1"/>
  <c r="N137" i="1"/>
  <c r="O137" i="1"/>
  <c r="N205" i="1"/>
  <c r="O205" i="1"/>
  <c r="N60" i="1"/>
  <c r="O60" i="1"/>
  <c r="N254" i="1"/>
  <c r="O254" i="1"/>
  <c r="N271" i="1"/>
  <c r="O271" i="1"/>
  <c r="N64" i="1"/>
  <c r="O64" i="1"/>
  <c r="N46" i="1"/>
  <c r="O46" i="1"/>
  <c r="N172" i="1"/>
  <c r="O172" i="1"/>
  <c r="N202" i="1"/>
  <c r="O202" i="1"/>
  <c r="N263" i="1"/>
  <c r="O263" i="1"/>
  <c r="N73" i="1"/>
  <c r="O73" i="1"/>
  <c r="N173" i="1"/>
  <c r="O173" i="1"/>
  <c r="N58" i="1"/>
  <c r="O58" i="1"/>
  <c r="N275" i="1"/>
  <c r="O275" i="1"/>
  <c r="N32" i="1"/>
  <c r="O32" i="1"/>
  <c r="N174" i="1"/>
  <c r="O174" i="1"/>
  <c r="N200" i="1"/>
  <c r="O200" i="1"/>
  <c r="N20" i="1"/>
  <c r="O20" i="1"/>
  <c r="N279" i="1"/>
  <c r="O279" i="1"/>
  <c r="N175" i="1"/>
  <c r="O175" i="1"/>
  <c r="N176" i="1"/>
  <c r="O176" i="1"/>
  <c r="N177" i="1"/>
  <c r="O177" i="1"/>
  <c r="N304" i="1"/>
  <c r="O304" i="1"/>
  <c r="N335" i="1"/>
  <c r="O335" i="1"/>
  <c r="N317" i="1"/>
  <c r="O317" i="1"/>
  <c r="N348" i="1"/>
  <c r="O348" i="1"/>
  <c r="N356" i="1"/>
  <c r="O356" i="1"/>
  <c r="N309" i="1"/>
  <c r="O309" i="1"/>
  <c r="N96" i="1"/>
  <c r="O96" i="1"/>
  <c r="N135" i="1"/>
  <c r="O135" i="1"/>
  <c r="N256" i="1"/>
  <c r="O256" i="1"/>
  <c r="N178" i="1"/>
  <c r="O178" i="1"/>
  <c r="N120" i="1"/>
  <c r="O120" i="1"/>
  <c r="N354" i="1"/>
  <c r="O354" i="1"/>
  <c r="N349" i="1"/>
  <c r="O349" i="1"/>
  <c r="N29" i="1"/>
  <c r="O29" i="1"/>
  <c r="N82" i="1"/>
  <c r="O82" i="1"/>
  <c r="N179" i="1"/>
  <c r="O179" i="1"/>
  <c r="N104" i="1"/>
  <c r="O104" i="1"/>
  <c r="N180" i="1"/>
  <c r="O180" i="1"/>
  <c r="N72" i="1"/>
  <c r="O72" i="1"/>
  <c r="N181" i="1"/>
  <c r="O181" i="1"/>
  <c r="N182" i="1"/>
  <c r="O182" i="1"/>
  <c r="N231" i="1"/>
  <c r="O231" i="1"/>
  <c r="N207" i="1"/>
  <c r="O207" i="1"/>
  <c r="N297" i="1"/>
  <c r="O297" i="1"/>
  <c r="N332" i="1"/>
  <c r="O332" i="1"/>
  <c r="N14" i="1"/>
  <c r="O14" i="1"/>
  <c r="N244" i="1"/>
  <c r="O244" i="1"/>
  <c r="N219" i="1"/>
  <c r="O219" i="1"/>
  <c r="N13" i="1"/>
  <c r="O13" i="1"/>
  <c r="N74" i="1"/>
  <c r="O74" i="1"/>
  <c r="N183" i="1"/>
  <c r="O183" i="1"/>
  <c r="N44" i="1"/>
  <c r="O44" i="1"/>
  <c r="N201" i="1"/>
  <c r="O201" i="1"/>
  <c r="N248" i="1"/>
  <c r="O248" i="1"/>
  <c r="N366" i="1"/>
  <c r="O366" i="1"/>
  <c r="N226" i="1"/>
  <c r="O226" i="1"/>
  <c r="N121" i="1"/>
  <c r="O121" i="1"/>
  <c r="N41" i="1"/>
  <c r="O41" i="1"/>
  <c r="N276" i="1"/>
  <c r="O276" i="1"/>
  <c r="N184" i="1"/>
  <c r="O184" i="1"/>
  <c r="N89" i="1"/>
  <c r="O89" i="1"/>
  <c r="N122" i="1"/>
  <c r="O122" i="1"/>
  <c r="N326" i="1"/>
  <c r="O326" i="1"/>
  <c r="N291" i="1"/>
  <c r="O291" i="1"/>
  <c r="N151" i="1"/>
  <c r="O151" i="1"/>
  <c r="N364" i="1"/>
  <c r="O364" i="1"/>
  <c r="N204" i="1"/>
  <c r="O204" i="1"/>
  <c r="N246" i="1"/>
  <c r="O246" i="1"/>
  <c r="N123" i="1"/>
  <c r="O123" i="1"/>
  <c r="N19" i="1"/>
  <c r="O19" i="1"/>
  <c r="N150" i="1"/>
  <c r="O150" i="1"/>
  <c r="N252" i="1"/>
  <c r="O252" i="1"/>
  <c r="N343" i="1"/>
  <c r="O343" i="1"/>
  <c r="N133" i="1"/>
  <c r="O133" i="1"/>
  <c r="N247" i="1"/>
  <c r="O247" i="1"/>
  <c r="N270" i="1"/>
  <c r="O270" i="1"/>
  <c r="N239" i="1"/>
  <c r="O239" i="1"/>
  <c r="N103" i="1"/>
  <c r="O103" i="1"/>
  <c r="N312" i="1"/>
  <c r="O312" i="1"/>
  <c r="N65" i="1"/>
  <c r="O65" i="1"/>
  <c r="N2" i="1"/>
  <c r="O2" i="1"/>
  <c r="N77" i="1"/>
  <c r="O77" i="1"/>
  <c r="N185" i="1"/>
  <c r="O185" i="1"/>
  <c r="N124" i="1"/>
  <c r="O124" i="1"/>
  <c r="N17" i="1"/>
  <c r="O17" i="1"/>
  <c r="N142" i="1"/>
  <c r="O142" i="1"/>
  <c r="N334" i="1"/>
  <c r="O334" i="1"/>
  <c r="N106" i="1"/>
  <c r="O106" i="1"/>
  <c r="N321" i="1"/>
  <c r="O321" i="1"/>
  <c r="N61" i="1"/>
  <c r="O61" i="1"/>
  <c r="N16" i="1"/>
  <c r="O16" i="1"/>
  <c r="N83" i="1"/>
  <c r="O83" i="1"/>
  <c r="N292" i="1"/>
  <c r="O292" i="1"/>
  <c r="N289" i="1"/>
  <c r="O289" i="1"/>
  <c r="N209" i="1"/>
  <c r="O209" i="1"/>
  <c r="N186" i="1"/>
  <c r="O186" i="1"/>
  <c r="N143" i="1"/>
  <c r="O143" i="1"/>
  <c r="N18" i="1"/>
  <c r="O18" i="1"/>
  <c r="N101" i="1"/>
  <c r="O101" i="1"/>
  <c r="N203" i="1"/>
  <c r="O203" i="1"/>
  <c r="N93" i="1"/>
  <c r="O93" i="1"/>
  <c r="N99" i="1"/>
  <c r="O99" i="1"/>
  <c r="N323" i="1"/>
  <c r="O323" i="1"/>
  <c r="N351" i="1"/>
  <c r="O351" i="1"/>
  <c r="N308" i="1"/>
  <c r="O308" i="1"/>
  <c r="N212" i="1"/>
  <c r="O212" i="1"/>
  <c r="N328" i="1"/>
  <c r="O328" i="1"/>
  <c r="N95" i="1"/>
  <c r="O95" i="1"/>
  <c r="N125" i="1"/>
  <c r="O125" i="1"/>
  <c r="N76" i="1"/>
  <c r="O76" i="1"/>
  <c r="N352" i="1"/>
  <c r="O352" i="1"/>
  <c r="N299" i="1"/>
  <c r="O299" i="1"/>
  <c r="N187" i="1"/>
  <c r="O187" i="1"/>
  <c r="N296" i="1"/>
  <c r="O296" i="1"/>
  <c r="N261" i="1"/>
  <c r="O261" i="1"/>
  <c r="N188" i="1"/>
  <c r="O188" i="1"/>
  <c r="N298" i="1"/>
  <c r="O298" i="1"/>
  <c r="N189" i="1"/>
  <c r="O189" i="1"/>
  <c r="N208" i="1"/>
  <c r="O208" i="1"/>
  <c r="N257" i="1"/>
  <c r="O257" i="1"/>
  <c r="N68" i="1"/>
  <c r="O68" i="1"/>
  <c r="N318" i="1"/>
  <c r="O318" i="1"/>
  <c r="N79" i="1"/>
  <c r="O79" i="1"/>
  <c r="N223" i="1"/>
  <c r="O223" i="1"/>
  <c r="N132" i="1"/>
  <c r="O132" i="1"/>
  <c r="N367" i="1"/>
  <c r="O367" i="1"/>
  <c r="N357" i="1"/>
  <c r="O357" i="1"/>
  <c r="N214" i="1"/>
  <c r="O214" i="1"/>
  <c r="N190" i="1"/>
  <c r="O190" i="1"/>
  <c r="N306" i="1"/>
  <c r="O306" i="1"/>
  <c r="N100" i="1"/>
  <c r="O100" i="1"/>
  <c r="N59" i="1"/>
  <c r="O59" i="1"/>
  <c r="N262" i="1"/>
  <c r="O262" i="1"/>
  <c r="N264" i="1"/>
  <c r="O264" i="1"/>
  <c r="N81" i="1"/>
  <c r="O81" i="1"/>
  <c r="N50" i="1"/>
  <c r="O50" i="1"/>
  <c r="N63" i="1"/>
  <c r="O63" i="1"/>
  <c r="N42" i="1"/>
  <c r="O42" i="1"/>
  <c r="N327" i="1"/>
  <c r="O327" i="1"/>
  <c r="N198" i="1"/>
  <c r="O198" i="1"/>
  <c r="N324" i="1"/>
  <c r="O324" i="1"/>
  <c r="N23" i="1"/>
  <c r="O23" i="1"/>
  <c r="N35" i="1"/>
  <c r="O35" i="1"/>
  <c r="N85" i="1"/>
  <c r="O85" i="1"/>
  <c r="N80" i="1"/>
  <c r="O80" i="1"/>
  <c r="N215" i="1"/>
  <c r="O215" i="1"/>
  <c r="N325" i="1"/>
  <c r="O325" i="1"/>
  <c r="N36" i="1"/>
  <c r="O36" i="1"/>
  <c r="N146" i="1"/>
  <c r="O146" i="1"/>
  <c r="N7" i="1"/>
  <c r="O7" i="1"/>
  <c r="N126" i="1"/>
  <c r="O126" i="1"/>
  <c r="N191" i="1"/>
  <c r="O191" i="1"/>
  <c r="N192" i="1"/>
  <c r="O192" i="1"/>
  <c r="N193" i="1"/>
  <c r="O193" i="1"/>
  <c r="N147" i="1"/>
  <c r="O147" i="1"/>
  <c r="N361" i="1"/>
  <c r="O361" i="1"/>
  <c r="N365" i="1"/>
  <c r="O365" i="1"/>
  <c r="N228" i="1"/>
  <c r="O228" i="1"/>
  <c r="N360" i="1"/>
  <c r="O360" i="1"/>
  <c r="N31" i="1"/>
  <c r="O31" i="1"/>
  <c r="N277" i="1"/>
  <c r="O277" i="1"/>
  <c r="N24" i="1"/>
  <c r="O24" i="1"/>
  <c r="N127" i="1"/>
  <c r="O127" i="1"/>
  <c r="N285" i="1"/>
  <c r="O285" i="1"/>
  <c r="N194" i="1"/>
  <c r="O194" i="1"/>
  <c r="N78" i="1"/>
  <c r="O78" i="1"/>
  <c r="N149" i="1"/>
  <c r="O149" i="1"/>
  <c r="N30" i="1"/>
  <c r="O30" i="1"/>
  <c r="N241" i="1"/>
  <c r="O241" i="1"/>
  <c r="N6" i="1"/>
  <c r="O6" i="1"/>
  <c r="N213" i="1"/>
  <c r="O213" i="1"/>
  <c r="N128" i="1"/>
  <c r="O128" i="1"/>
  <c r="N195" i="1"/>
  <c r="O195" i="1"/>
  <c r="N28" i="1"/>
  <c r="O28" i="1"/>
  <c r="N255" i="1"/>
  <c r="O255" i="1"/>
  <c r="N329" i="1"/>
  <c r="O329" i="1"/>
  <c r="N303" i="1"/>
  <c r="O303" i="1"/>
  <c r="N134" i="1"/>
  <c r="O134" i="1"/>
  <c r="N238" i="1"/>
  <c r="O238" i="1"/>
  <c r="N67" i="1"/>
  <c r="O67" i="1"/>
  <c r="N301" i="1"/>
  <c r="O301" i="1"/>
  <c r="N268" i="1"/>
  <c r="O268" i="1"/>
  <c r="N322" i="1"/>
  <c r="O322" i="1"/>
  <c r="N267" i="1"/>
  <c r="O267" i="1"/>
  <c r="N344" i="1"/>
  <c r="O344" i="1"/>
  <c r="N196" i="1"/>
  <c r="O196" i="1"/>
  <c r="N338" i="1"/>
  <c r="O338" i="1"/>
  <c r="N359" i="1"/>
  <c r="O359" i="1"/>
  <c r="N216" i="1"/>
  <c r="O216" i="1"/>
  <c r="N258" i="1"/>
  <c r="O258" i="1"/>
  <c r="N45" i="1"/>
  <c r="O45" i="1"/>
  <c r="N288" i="1"/>
  <c r="O288" i="1"/>
  <c r="N313" i="1"/>
  <c r="O313" i="1"/>
  <c r="N319" i="1"/>
  <c r="O319" i="1"/>
  <c r="N250" i="1"/>
  <c r="O250" i="1"/>
  <c r="N91" i="1"/>
  <c r="O91" i="1"/>
  <c r="N311" i="1"/>
  <c r="O311" i="1"/>
  <c r="N240" i="1"/>
  <c r="O240" i="1"/>
  <c r="N283" i="1"/>
  <c r="O283" i="1"/>
  <c r="N22" i="1"/>
  <c r="O22" i="1"/>
  <c r="N199" i="1"/>
  <c r="O199" i="1"/>
  <c r="N286" i="1"/>
  <c r="O286" i="1"/>
  <c r="N75" i="1"/>
  <c r="O75" i="1"/>
  <c r="N307" i="1"/>
  <c r="O307" i="1"/>
  <c r="N197" i="1"/>
  <c r="O197" i="1"/>
  <c r="N52" i="1"/>
  <c r="O52" i="1"/>
  <c r="N39" i="1"/>
  <c r="O39" i="1"/>
  <c r="O222" i="1"/>
  <c r="N222" i="1"/>
  <c r="V229" i="1" l="1"/>
  <c r="V228" i="1"/>
  <c r="P39" i="1"/>
  <c r="P75" i="1"/>
  <c r="P283" i="1"/>
  <c r="P250" i="1"/>
  <c r="P45" i="1"/>
  <c r="P338" i="1"/>
  <c r="P322" i="1"/>
  <c r="P238" i="1"/>
  <c r="P255" i="1"/>
  <c r="P213" i="1"/>
  <c r="P149" i="1"/>
  <c r="P127" i="1"/>
  <c r="P360" i="1"/>
  <c r="P147" i="1"/>
  <c r="P126" i="1"/>
  <c r="P325" i="1"/>
  <c r="P35" i="1"/>
  <c r="P327" i="1"/>
  <c r="P81" i="1"/>
  <c r="P100" i="1"/>
  <c r="P357" i="1"/>
  <c r="P79" i="1"/>
  <c r="P208" i="1"/>
  <c r="P261" i="1"/>
  <c r="P352" i="1"/>
  <c r="P328" i="1"/>
  <c r="P323" i="1"/>
  <c r="P101" i="1"/>
  <c r="P209" i="1"/>
  <c r="P16" i="1"/>
  <c r="P334" i="1"/>
  <c r="P185" i="1"/>
  <c r="P312" i="1"/>
  <c r="P247" i="1"/>
  <c r="P150" i="1"/>
  <c r="P204" i="1"/>
  <c r="P326" i="1"/>
  <c r="P276" i="1"/>
  <c r="P366" i="1"/>
  <c r="P183" i="1"/>
  <c r="P244" i="1"/>
  <c r="P207" i="1"/>
  <c r="P72" i="1"/>
  <c r="P82" i="1"/>
  <c r="P120" i="1"/>
  <c r="P96" i="1"/>
  <c r="P317" i="1"/>
  <c r="P176" i="1"/>
  <c r="P200" i="1"/>
  <c r="P58" i="1"/>
  <c r="P202" i="1"/>
  <c r="P271" i="1"/>
  <c r="P137" i="1"/>
  <c r="P38" i="1"/>
  <c r="P310" i="1"/>
  <c r="P342" i="1"/>
  <c r="P171" i="1"/>
  <c r="P234" i="1"/>
  <c r="P119" i="1"/>
  <c r="P339" i="1"/>
  <c r="P280" i="1"/>
  <c r="P54" i="1"/>
  <c r="P316" i="1"/>
  <c r="P242" i="1"/>
  <c r="P56" i="1"/>
  <c r="P218" i="1"/>
  <c r="P315" i="1"/>
  <c r="P284" i="1"/>
  <c r="P302" i="1"/>
  <c r="P116" i="1"/>
  <c r="P229" i="1"/>
  <c r="P139" i="1"/>
  <c r="P165" i="1"/>
  <c r="P27" i="1"/>
  <c r="P295" i="1"/>
  <c r="P136" i="1"/>
  <c r="P97" i="1"/>
  <c r="P130" i="1"/>
  <c r="P161" i="1"/>
  <c r="P274" i="1"/>
  <c r="P98" i="1"/>
  <c r="P5" i="1"/>
  <c r="P287" i="1"/>
  <c r="P84" i="1"/>
  <c r="P350" i="1"/>
  <c r="P269" i="1"/>
  <c r="P232" i="1"/>
  <c r="P235" i="1"/>
  <c r="P110" i="1"/>
  <c r="P37" i="1"/>
  <c r="P62" i="1"/>
  <c r="P152" i="1"/>
  <c r="P307" i="1"/>
  <c r="P22" i="1"/>
  <c r="P91" i="1"/>
  <c r="P288" i="1"/>
  <c r="P359" i="1"/>
  <c r="P267" i="1"/>
  <c r="P67" i="1"/>
  <c r="P329" i="1"/>
  <c r="P128" i="1"/>
  <c r="P30" i="1"/>
  <c r="P285" i="1"/>
  <c r="P31" i="1"/>
  <c r="P361" i="1"/>
  <c r="P191" i="1"/>
  <c r="P36" i="1"/>
  <c r="P85" i="1"/>
  <c r="P198" i="1"/>
  <c r="P50" i="1"/>
  <c r="P59" i="1"/>
  <c r="P214" i="1"/>
  <c r="P223" i="1"/>
  <c r="P257" i="1"/>
  <c r="P188" i="1"/>
  <c r="P299" i="1"/>
  <c r="P95" i="1"/>
  <c r="P351" i="1"/>
  <c r="P203" i="1"/>
  <c r="P186" i="1"/>
  <c r="P83" i="1"/>
  <c r="P106" i="1"/>
  <c r="P124" i="1"/>
  <c r="P65" i="1"/>
  <c r="P270" i="1"/>
  <c r="P252" i="1"/>
  <c r="P246" i="1"/>
  <c r="P291" i="1"/>
  <c r="P184" i="1"/>
  <c r="P226" i="1"/>
  <c r="P44" i="1"/>
  <c r="P219" i="1"/>
  <c r="P297" i="1"/>
  <c r="P181" i="1"/>
  <c r="P179" i="1"/>
  <c r="P354" i="1"/>
  <c r="P135" i="1"/>
  <c r="P348" i="1"/>
  <c r="P177" i="1"/>
  <c r="P20" i="1"/>
  <c r="P275" i="1"/>
  <c r="P263" i="1"/>
  <c r="P64" i="1"/>
  <c r="P205" i="1"/>
  <c r="P294" i="1"/>
  <c r="P314" i="1"/>
  <c r="P34" i="1"/>
  <c r="P92" i="1"/>
  <c r="P170" i="1"/>
  <c r="P259" i="1"/>
  <c r="P293" i="1"/>
  <c r="P53" i="1"/>
  <c r="P12" i="1"/>
  <c r="P273" i="1"/>
  <c r="P358" i="1"/>
  <c r="P224" i="1"/>
  <c r="P102" i="1"/>
  <c r="P331" i="1"/>
  <c r="P211" i="1"/>
  <c r="P168" i="1"/>
  <c r="P86" i="1"/>
  <c r="P144" i="1"/>
  <c r="P253" i="1"/>
  <c r="P15" i="1"/>
  <c r="P87" i="1"/>
  <c r="P162" i="1"/>
  <c r="P320" i="1"/>
  <c r="P112" i="1"/>
  <c r="P337" i="1"/>
  <c r="P353" i="1"/>
  <c r="P26" i="1"/>
  <c r="P9" i="1"/>
  <c r="P197" i="1"/>
  <c r="P344" i="1"/>
  <c r="P216" i="1"/>
  <c r="P199" i="1"/>
  <c r="P311" i="1"/>
  <c r="P313" i="1"/>
  <c r="P301" i="1"/>
  <c r="P303" i="1"/>
  <c r="P195" i="1"/>
  <c r="P241" i="1"/>
  <c r="P194" i="1"/>
  <c r="P277" i="1"/>
  <c r="P365" i="1"/>
  <c r="P192" i="1"/>
  <c r="P146" i="1"/>
  <c r="P80" i="1"/>
  <c r="P324" i="1"/>
  <c r="P63" i="1"/>
  <c r="P262" i="1"/>
  <c r="P190" i="1"/>
  <c r="P132" i="1"/>
  <c r="P68" i="1"/>
  <c r="P298" i="1"/>
  <c r="P187" i="1"/>
  <c r="P125" i="1"/>
  <c r="P308" i="1"/>
  <c r="P93" i="1"/>
  <c r="P143" i="1"/>
  <c r="P292" i="1"/>
  <c r="P321" i="1"/>
  <c r="P17" i="1"/>
  <c r="P2" i="1"/>
  <c r="P239" i="1"/>
  <c r="P343" i="1"/>
  <c r="P123" i="1"/>
  <c r="P151" i="1"/>
  <c r="P89" i="1"/>
  <c r="P121" i="1"/>
  <c r="P201" i="1"/>
  <c r="P13" i="1"/>
  <c r="P332" i="1"/>
  <c r="P182" i="1"/>
  <c r="P104" i="1"/>
  <c r="P349" i="1"/>
  <c r="P256" i="1"/>
  <c r="P356" i="1"/>
  <c r="P304" i="1"/>
  <c r="P279" i="1"/>
  <c r="P32" i="1"/>
  <c r="P73" i="1"/>
  <c r="P46" i="1"/>
  <c r="P60" i="1"/>
  <c r="P217" i="1"/>
  <c r="P278" i="1"/>
  <c r="P94" i="1"/>
  <c r="P138" i="1"/>
  <c r="P260" i="1"/>
  <c r="P363" i="1"/>
  <c r="P169" i="1"/>
  <c r="P8" i="1"/>
  <c r="P141" i="1"/>
  <c r="P145" i="1"/>
  <c r="P33" i="1"/>
  <c r="P55" i="1"/>
  <c r="P117" i="1"/>
  <c r="P233" i="1"/>
  <c r="P40" i="1"/>
  <c r="P341" i="1"/>
  <c r="P71" i="1"/>
  <c r="P10" i="1"/>
  <c r="P69" i="1"/>
  <c r="P166" i="1"/>
  <c r="P290" i="1"/>
  <c r="P163" i="1"/>
  <c r="P148" i="1"/>
  <c r="P113" i="1"/>
  <c r="P346" i="1"/>
  <c r="P300" i="1"/>
  <c r="P210" i="1"/>
  <c r="P362" i="1"/>
  <c r="P159" i="1"/>
  <c r="P237" i="1"/>
  <c r="P4" i="1"/>
  <c r="P157" i="1"/>
  <c r="P345" i="1"/>
  <c r="P131" i="1"/>
  <c r="P245" i="1"/>
  <c r="P25" i="1"/>
  <c r="P129" i="1"/>
  <c r="P355" i="1"/>
  <c r="P336" i="1"/>
  <c r="P272" i="1"/>
  <c r="P158" i="1"/>
  <c r="P111" i="1"/>
  <c r="P286" i="1"/>
  <c r="P319" i="1"/>
  <c r="P268" i="1"/>
  <c r="P28" i="1"/>
  <c r="P78" i="1"/>
  <c r="P228" i="1"/>
  <c r="P193" i="1"/>
  <c r="P7" i="1"/>
  <c r="P23" i="1"/>
  <c r="P42" i="1"/>
  <c r="P264" i="1"/>
  <c r="P306" i="1"/>
  <c r="P367" i="1"/>
  <c r="P318" i="1"/>
  <c r="P189" i="1"/>
  <c r="P296" i="1"/>
  <c r="P76" i="1"/>
  <c r="P212" i="1"/>
  <c r="P18" i="1"/>
  <c r="P289" i="1"/>
  <c r="P61" i="1"/>
  <c r="P142" i="1"/>
  <c r="P77" i="1"/>
  <c r="P103" i="1"/>
  <c r="P133" i="1"/>
  <c r="P19" i="1"/>
  <c r="P364" i="1"/>
  <c r="P122" i="1"/>
  <c r="P41" i="1"/>
  <c r="P248" i="1"/>
  <c r="P74" i="1"/>
  <c r="P14" i="1"/>
  <c r="P231" i="1"/>
  <c r="P180" i="1"/>
  <c r="P29" i="1"/>
  <c r="P178" i="1"/>
  <c r="P309" i="1"/>
  <c r="P335" i="1"/>
  <c r="P175" i="1"/>
  <c r="P174" i="1"/>
  <c r="P173" i="1"/>
  <c r="P172" i="1"/>
  <c r="P254" i="1"/>
  <c r="P225" i="1"/>
  <c r="P282" i="1"/>
  <c r="P11" i="1"/>
  <c r="P340" i="1"/>
  <c r="P51" i="1"/>
  <c r="P347" i="1"/>
  <c r="P251" i="1"/>
  <c r="P118" i="1"/>
  <c r="P49" i="1"/>
  <c r="P243" i="1"/>
  <c r="P333" i="1"/>
  <c r="P140" i="1"/>
  <c r="P230" i="1"/>
  <c r="P236" i="1"/>
  <c r="P221" i="1"/>
  <c r="P3" i="1"/>
  <c r="P57" i="1"/>
  <c r="P305" i="1"/>
  <c r="P115" i="1"/>
  <c r="P167" i="1"/>
  <c r="P47" i="1"/>
  <c r="P164" i="1"/>
  <c r="P114" i="1"/>
  <c r="P108" i="1"/>
  <c r="P48" i="1"/>
  <c r="P265" i="1"/>
  <c r="P160" i="1"/>
  <c r="P88" i="1"/>
  <c r="P249" i="1"/>
  <c r="P281" i="1"/>
  <c r="P206" i="1"/>
  <c r="P266" i="1"/>
  <c r="P107" i="1"/>
  <c r="P21" i="1"/>
  <c r="P227" i="1"/>
  <c r="P90" i="1"/>
  <c r="P220" i="1"/>
  <c r="P155" i="1"/>
  <c r="P43" i="1"/>
  <c r="P52" i="1"/>
  <c r="P240" i="1"/>
  <c r="P258" i="1"/>
  <c r="P196" i="1"/>
  <c r="P134" i="1"/>
  <c r="P6" i="1"/>
  <c r="P24" i="1"/>
  <c r="P215" i="1"/>
  <c r="P99" i="1"/>
  <c r="P222" i="1"/>
  <c r="P330" i="1"/>
  <c r="P66" i="1"/>
  <c r="P70" i="1"/>
  <c r="P105" i="1"/>
  <c r="P156" i="1"/>
  <c r="P109" i="1"/>
  <c r="P154" i="1"/>
  <c r="P153" i="1"/>
  <c r="V230" i="1" l="1"/>
  <c r="Q21" i="1"/>
  <c r="R21" i="1" s="1"/>
  <c r="Q367" i="1"/>
  <c r="R367" i="1" s="1"/>
  <c r="Q46" i="1"/>
  <c r="R46" i="1" s="1"/>
  <c r="Q216" i="1"/>
  <c r="R216" i="1" s="1"/>
  <c r="Q59" i="1"/>
  <c r="R59" i="1" s="1"/>
  <c r="Q310" i="1"/>
  <c r="R310" i="1" s="1"/>
  <c r="Q66" i="1"/>
  <c r="R66" i="1" s="1"/>
  <c r="Q196" i="1"/>
  <c r="R196" i="1" s="1"/>
  <c r="Q227" i="1"/>
  <c r="R227" i="1" s="1"/>
  <c r="Q160" i="1"/>
  <c r="R160" i="1" s="1"/>
  <c r="Q115" i="1"/>
  <c r="R115" i="1" s="1"/>
  <c r="Q333" i="1"/>
  <c r="R333" i="1" s="1"/>
  <c r="Q11" i="1"/>
  <c r="R11" i="1" s="1"/>
  <c r="Q335" i="1"/>
  <c r="R335" i="1" s="1"/>
  <c r="Q248" i="1"/>
  <c r="R248" i="1" s="1"/>
  <c r="Q142" i="1"/>
  <c r="R142" i="1" s="1"/>
  <c r="Q318" i="1"/>
  <c r="R318" i="1" s="1"/>
  <c r="Q228" i="1"/>
  <c r="R228" i="1" s="1"/>
  <c r="Q272" i="1"/>
  <c r="R272" i="1" s="1"/>
  <c r="Q157" i="1"/>
  <c r="R157" i="1" s="1"/>
  <c r="Q113" i="1"/>
  <c r="R113" i="1" s="1"/>
  <c r="Q341" i="1"/>
  <c r="R341" i="1" s="1"/>
  <c r="Q8" i="1"/>
  <c r="R8" i="1" s="1"/>
  <c r="Q60" i="1"/>
  <c r="R60" i="1" s="1"/>
  <c r="Q349" i="1"/>
  <c r="R349" i="1" s="1"/>
  <c r="Q151" i="1"/>
  <c r="R151" i="1" s="1"/>
  <c r="Q143" i="1"/>
  <c r="R143" i="1" s="1"/>
  <c r="Q190" i="1"/>
  <c r="R190" i="1" s="1"/>
  <c r="Q277" i="1"/>
  <c r="R277" i="1" s="1"/>
  <c r="Q199" i="1"/>
  <c r="R199" i="1" s="1"/>
  <c r="Q112" i="1"/>
  <c r="R112" i="1" s="1"/>
  <c r="Q168" i="1"/>
  <c r="R168" i="1" s="1"/>
  <c r="Q53" i="1"/>
  <c r="R53" i="1" s="1"/>
  <c r="Q205" i="1"/>
  <c r="R205" i="1" s="1"/>
  <c r="Q354" i="1"/>
  <c r="R354" i="1" s="1"/>
  <c r="Q291" i="1"/>
  <c r="R291" i="1" s="1"/>
  <c r="Q186" i="1"/>
  <c r="R186" i="1" s="1"/>
  <c r="Q214" i="1"/>
  <c r="R214" i="1" s="1"/>
  <c r="Q31" i="1"/>
  <c r="R31" i="1" s="1"/>
  <c r="Q288" i="1"/>
  <c r="R288" i="1" s="1"/>
  <c r="Q235" i="1"/>
  <c r="R235" i="1" s="1"/>
  <c r="Q274" i="1"/>
  <c r="R274" i="1" s="1"/>
  <c r="Q139" i="1"/>
  <c r="R139" i="1" s="1"/>
  <c r="Q242" i="1"/>
  <c r="R242" i="1" s="1"/>
  <c r="Q342" i="1"/>
  <c r="R342" i="1" s="1"/>
  <c r="Q176" i="1"/>
  <c r="R176" i="1" s="1"/>
  <c r="Q183" i="1"/>
  <c r="R183" i="1" s="1"/>
  <c r="Q185" i="1"/>
  <c r="R185" i="1" s="1"/>
  <c r="Q261" i="1"/>
  <c r="R261" i="1" s="1"/>
  <c r="Q325" i="1"/>
  <c r="R325" i="1" s="1"/>
  <c r="Q238" i="1"/>
  <c r="R238" i="1" s="1"/>
  <c r="Q61" i="1"/>
  <c r="R61" i="1" s="1"/>
  <c r="Q246" i="1"/>
  <c r="R246" i="1" s="1"/>
  <c r="Q258" i="1"/>
  <c r="R258" i="1" s="1"/>
  <c r="Q243" i="1"/>
  <c r="R243" i="1" s="1"/>
  <c r="Q78" i="1"/>
  <c r="R78" i="1" s="1"/>
  <c r="Q104" i="1"/>
  <c r="R104" i="1" s="1"/>
  <c r="Q211" i="1"/>
  <c r="R211" i="1" s="1"/>
  <c r="Q285" i="1"/>
  <c r="R285" i="1" s="1"/>
  <c r="Q316" i="1"/>
  <c r="R316" i="1" s="1"/>
  <c r="Q366" i="1"/>
  <c r="R366" i="1" s="1"/>
  <c r="Q153" i="1"/>
  <c r="R153" i="1" s="1"/>
  <c r="Q222" i="1"/>
  <c r="R222" i="1" s="1"/>
  <c r="Q240" i="1"/>
  <c r="R240" i="1" s="1"/>
  <c r="Q107" i="1"/>
  <c r="R107" i="1" s="1"/>
  <c r="Q48" i="1"/>
  <c r="R48" i="1" s="1"/>
  <c r="Q57" i="1"/>
  <c r="R57" i="1" s="1"/>
  <c r="Q49" i="1"/>
  <c r="R49" i="1" s="1"/>
  <c r="Q225" i="1"/>
  <c r="R225" i="1" s="1"/>
  <c r="Q178" i="1"/>
  <c r="R178" i="1" s="1"/>
  <c r="Q122" i="1"/>
  <c r="R122" i="1" s="1"/>
  <c r="Q289" i="1"/>
  <c r="R289" i="1" s="1"/>
  <c r="Q306" i="1"/>
  <c r="R306" i="1" s="1"/>
  <c r="Q28" i="1"/>
  <c r="R28" i="1" s="1"/>
  <c r="Q355" i="1"/>
  <c r="R355" i="1" s="1"/>
  <c r="Q237" i="1"/>
  <c r="R237" i="1" s="1"/>
  <c r="Q163" i="1"/>
  <c r="R163" i="1" s="1"/>
  <c r="Q233" i="1"/>
  <c r="R233" i="1" s="1"/>
  <c r="Q363" i="1"/>
  <c r="R363" i="1" s="1"/>
  <c r="Q73" i="1"/>
  <c r="R73" i="1" s="1"/>
  <c r="Q182" i="1"/>
  <c r="R182" i="1" s="1"/>
  <c r="Q343" i="1"/>
  <c r="R343" i="1" s="1"/>
  <c r="Q308" i="1"/>
  <c r="R308" i="1" s="1"/>
  <c r="Q63" i="1"/>
  <c r="R63" i="1" s="1"/>
  <c r="Q241" i="1"/>
  <c r="R241" i="1" s="1"/>
  <c r="Q344" i="1"/>
  <c r="R344" i="1" s="1"/>
  <c r="Q162" i="1"/>
  <c r="R162" i="1" s="1"/>
  <c r="Q331" i="1"/>
  <c r="R331" i="1" s="1"/>
  <c r="Q259" i="1"/>
  <c r="R259" i="1" s="1"/>
  <c r="Q263" i="1"/>
  <c r="R263" i="1" s="1"/>
  <c r="Q181" i="1"/>
  <c r="R181" i="1" s="1"/>
  <c r="Q252" i="1"/>
  <c r="R252" i="1" s="1"/>
  <c r="Q351" i="1"/>
  <c r="R351" i="1" s="1"/>
  <c r="Q50" i="1"/>
  <c r="R50" i="1" s="1"/>
  <c r="Q30" i="1"/>
  <c r="R30" i="1" s="1"/>
  <c r="Q22" i="1"/>
  <c r="R22" i="1" s="1"/>
  <c r="Q269" i="1"/>
  <c r="R269" i="1" s="1"/>
  <c r="Q130" i="1"/>
  <c r="R130" i="1" s="1"/>
  <c r="Q116" i="1"/>
  <c r="R116" i="1" s="1"/>
  <c r="Q54" i="1"/>
  <c r="R54" i="1" s="1"/>
  <c r="Q38" i="1"/>
  <c r="R38" i="1" s="1"/>
  <c r="Q96" i="1"/>
  <c r="R96" i="1" s="1"/>
  <c r="Q276" i="1"/>
  <c r="R276" i="1" s="1"/>
  <c r="Q16" i="1"/>
  <c r="R16" i="1" s="1"/>
  <c r="Q79" i="1"/>
  <c r="R79" i="1" s="1"/>
  <c r="Q147" i="1"/>
  <c r="R147" i="1" s="1"/>
  <c r="Q338" i="1"/>
  <c r="R338" i="1" s="1"/>
  <c r="Q265" i="1"/>
  <c r="R265" i="1" s="1"/>
  <c r="Q4" i="1"/>
  <c r="R4" i="1" s="1"/>
  <c r="Q262" i="1"/>
  <c r="R262" i="1" s="1"/>
  <c r="Q179" i="1"/>
  <c r="R179" i="1" s="1"/>
  <c r="Q229" i="1"/>
  <c r="R229" i="1" s="1"/>
  <c r="Q317" i="1"/>
  <c r="R317" i="1" s="1"/>
  <c r="Q108" i="1"/>
  <c r="R108" i="1" s="1"/>
  <c r="Q29" i="1"/>
  <c r="R29" i="1" s="1"/>
  <c r="Q264" i="1"/>
  <c r="R264" i="1" s="1"/>
  <c r="Q268" i="1"/>
  <c r="R268" i="1" s="1"/>
  <c r="Q129" i="1"/>
  <c r="R129" i="1" s="1"/>
  <c r="Q159" i="1"/>
  <c r="R159" i="1" s="1"/>
  <c r="Q290" i="1"/>
  <c r="R290" i="1" s="1"/>
  <c r="Q117" i="1"/>
  <c r="R117" i="1" s="1"/>
  <c r="Q260" i="1"/>
  <c r="R260" i="1" s="1"/>
  <c r="Q32" i="1"/>
  <c r="R32" i="1" s="1"/>
  <c r="Q332" i="1"/>
  <c r="R332" i="1" s="1"/>
  <c r="Q239" i="1"/>
  <c r="R239" i="1" s="1"/>
  <c r="Q125" i="1"/>
  <c r="R125" i="1" s="1"/>
  <c r="Q324" i="1"/>
  <c r="R324" i="1" s="1"/>
  <c r="Q195" i="1"/>
  <c r="R195" i="1" s="1"/>
  <c r="Q197" i="1"/>
  <c r="R197" i="1" s="1"/>
  <c r="Q87" i="1"/>
  <c r="R87" i="1" s="1"/>
  <c r="Q102" i="1"/>
  <c r="R102" i="1" s="1"/>
  <c r="Q170" i="1"/>
  <c r="R170" i="1" s="1"/>
  <c r="Q275" i="1"/>
  <c r="R275" i="1" s="1"/>
  <c r="Q297" i="1"/>
  <c r="R297" i="1" s="1"/>
  <c r="Q270" i="1"/>
  <c r="R270" i="1" s="1"/>
  <c r="Q95" i="1"/>
  <c r="R95" i="1" s="1"/>
  <c r="Q198" i="1"/>
  <c r="R198" i="1" s="1"/>
  <c r="Q128" i="1"/>
  <c r="R128" i="1" s="1"/>
  <c r="Q307" i="1"/>
  <c r="R307" i="1" s="1"/>
  <c r="Q350" i="1"/>
  <c r="R350" i="1" s="1"/>
  <c r="Q97" i="1"/>
  <c r="R97" i="1" s="1"/>
  <c r="Q302" i="1"/>
  <c r="R302" i="1" s="1"/>
  <c r="Q280" i="1"/>
  <c r="R280" i="1" s="1"/>
  <c r="Q137" i="1"/>
  <c r="R137" i="1" s="1"/>
  <c r="Q120" i="1"/>
  <c r="R120" i="1" s="1"/>
  <c r="Q326" i="1"/>
  <c r="R326" i="1" s="1"/>
  <c r="Q209" i="1"/>
  <c r="R209" i="1" s="1"/>
  <c r="Q357" i="1"/>
  <c r="R357" i="1" s="1"/>
  <c r="Q360" i="1"/>
  <c r="R360" i="1" s="1"/>
  <c r="Q45" i="1"/>
  <c r="R45" i="1" s="1"/>
  <c r="Q305" i="1"/>
  <c r="R305" i="1" s="1"/>
  <c r="Q336" i="1"/>
  <c r="R336" i="1" s="1"/>
  <c r="Q123" i="1"/>
  <c r="R123" i="1" s="1"/>
  <c r="Q293" i="1"/>
  <c r="R293" i="1" s="1"/>
  <c r="Q232" i="1"/>
  <c r="R232" i="1" s="1"/>
  <c r="Q322" i="1"/>
  <c r="R322" i="1" s="1"/>
  <c r="Q52" i="1"/>
  <c r="R52" i="1" s="1"/>
  <c r="Q118" i="1"/>
  <c r="R118" i="1" s="1"/>
  <c r="Q215" i="1"/>
  <c r="R215" i="1" s="1"/>
  <c r="Q206" i="1"/>
  <c r="R206" i="1" s="1"/>
  <c r="Q114" i="1"/>
  <c r="R114" i="1" s="1"/>
  <c r="Q221" i="1"/>
  <c r="R221" i="1" s="1"/>
  <c r="Q251" i="1"/>
  <c r="R251" i="1" s="1"/>
  <c r="Q172" i="1"/>
  <c r="R172" i="1" s="1"/>
  <c r="Q180" i="1"/>
  <c r="R180" i="1" s="1"/>
  <c r="Q19" i="1"/>
  <c r="R19" i="1" s="1"/>
  <c r="Q212" i="1"/>
  <c r="R212" i="1" s="1"/>
  <c r="Q42" i="1"/>
  <c r="R42" i="1" s="1"/>
  <c r="Q319" i="1"/>
  <c r="R319" i="1" s="1"/>
  <c r="Q25" i="1"/>
  <c r="R25" i="1" s="1"/>
  <c r="Q362" i="1"/>
  <c r="R362" i="1" s="1"/>
  <c r="Q166" i="1"/>
  <c r="R166" i="1" s="1"/>
  <c r="Q55" i="1"/>
  <c r="R55" i="1" s="1"/>
  <c r="Q138" i="1"/>
  <c r="R138" i="1" s="1"/>
  <c r="Q279" i="1"/>
  <c r="R279" i="1" s="1"/>
  <c r="Q13" i="1"/>
  <c r="R13" i="1" s="1"/>
  <c r="Q2" i="1"/>
  <c r="R2" i="1" s="1"/>
  <c r="Q187" i="1"/>
  <c r="R187" i="1" s="1"/>
  <c r="Q80" i="1"/>
  <c r="R80" i="1" s="1"/>
  <c r="Q303" i="1"/>
  <c r="R303" i="1" s="1"/>
  <c r="Q9" i="1"/>
  <c r="R9" i="1" s="1"/>
  <c r="Q15" i="1"/>
  <c r="R15" i="1" s="1"/>
  <c r="Q224" i="1"/>
  <c r="R224" i="1" s="1"/>
  <c r="Q92" i="1"/>
  <c r="R92" i="1" s="1"/>
  <c r="Q20" i="1"/>
  <c r="R20" i="1" s="1"/>
  <c r="Q219" i="1"/>
  <c r="R219" i="1" s="1"/>
  <c r="Q65" i="1"/>
  <c r="R65" i="1" s="1"/>
  <c r="Q299" i="1"/>
  <c r="R299" i="1" s="1"/>
  <c r="Q85" i="1"/>
  <c r="R85" i="1" s="1"/>
  <c r="Q329" i="1"/>
  <c r="R329" i="1" s="1"/>
  <c r="Q152" i="1"/>
  <c r="R152" i="1" s="1"/>
  <c r="Q84" i="1"/>
  <c r="R84" i="1" s="1"/>
  <c r="Q136" i="1"/>
  <c r="R136" i="1" s="1"/>
  <c r="Q284" i="1"/>
  <c r="R284" i="1" s="1"/>
  <c r="Q339" i="1"/>
  <c r="R339" i="1" s="1"/>
  <c r="Q271" i="1"/>
  <c r="R271" i="1" s="1"/>
  <c r="Q82" i="1"/>
  <c r="R82" i="1" s="1"/>
  <c r="Q204" i="1"/>
  <c r="R204" i="1" s="1"/>
  <c r="Q101" i="1"/>
  <c r="R101" i="1" s="1"/>
  <c r="Q100" i="1"/>
  <c r="R100" i="1" s="1"/>
  <c r="Q127" i="1"/>
  <c r="R127" i="1" s="1"/>
  <c r="Q250" i="1"/>
  <c r="R250" i="1" s="1"/>
  <c r="Q282" i="1"/>
  <c r="R282" i="1" s="1"/>
  <c r="Q148" i="1"/>
  <c r="R148" i="1" s="1"/>
  <c r="Q93" i="1"/>
  <c r="R93" i="1" s="1"/>
  <c r="Q64" i="1"/>
  <c r="R64" i="1" s="1"/>
  <c r="Q161" i="1"/>
  <c r="R161" i="1" s="1"/>
  <c r="Q126" i="1"/>
  <c r="R126" i="1" s="1"/>
  <c r="Q266" i="1"/>
  <c r="R266" i="1" s="1"/>
  <c r="Q18" i="1"/>
  <c r="R18" i="1" s="1"/>
  <c r="Q155" i="1"/>
  <c r="R155" i="1" s="1"/>
  <c r="Q236" i="1"/>
  <c r="R236" i="1" s="1"/>
  <c r="Q347" i="1"/>
  <c r="R347" i="1" s="1"/>
  <c r="Q173" i="1"/>
  <c r="R173" i="1" s="1"/>
  <c r="Q231" i="1"/>
  <c r="R231" i="1" s="1"/>
  <c r="Q133" i="1"/>
  <c r="R133" i="1" s="1"/>
  <c r="Q76" i="1"/>
  <c r="R76" i="1" s="1"/>
  <c r="Q23" i="1"/>
  <c r="R23" i="1" s="1"/>
  <c r="Q286" i="1"/>
  <c r="R286" i="1" s="1"/>
  <c r="Q245" i="1"/>
  <c r="R245" i="1" s="1"/>
  <c r="Q210" i="1"/>
  <c r="R210" i="1" s="1"/>
  <c r="Q69" i="1"/>
  <c r="R69" i="1" s="1"/>
  <c r="Q33" i="1"/>
  <c r="R33" i="1" s="1"/>
  <c r="Q94" i="1"/>
  <c r="R94" i="1" s="1"/>
  <c r="Q304" i="1"/>
  <c r="R304" i="1" s="1"/>
  <c r="Q201" i="1"/>
  <c r="R201" i="1" s="1"/>
  <c r="Q17" i="1"/>
  <c r="R17" i="1" s="1"/>
  <c r="Q298" i="1"/>
  <c r="R298" i="1" s="1"/>
  <c r="Q146" i="1"/>
  <c r="R146" i="1" s="1"/>
  <c r="Q301" i="1"/>
  <c r="R301" i="1" s="1"/>
  <c r="Q26" i="1"/>
  <c r="R26" i="1" s="1"/>
  <c r="Q253" i="1"/>
  <c r="R253" i="1" s="1"/>
  <c r="Q358" i="1"/>
  <c r="R358" i="1" s="1"/>
  <c r="Q34" i="1"/>
  <c r="R34" i="1" s="1"/>
  <c r="Q177" i="1"/>
  <c r="R177" i="1" s="1"/>
  <c r="Q44" i="1"/>
  <c r="R44" i="1" s="1"/>
  <c r="Q124" i="1"/>
  <c r="R124" i="1" s="1"/>
  <c r="Q188" i="1"/>
  <c r="R188" i="1" s="1"/>
  <c r="Q36" i="1"/>
  <c r="R36" i="1" s="1"/>
  <c r="Q67" i="1"/>
  <c r="R67" i="1" s="1"/>
  <c r="Q62" i="1"/>
  <c r="R62" i="1" s="1"/>
  <c r="Q287" i="1"/>
  <c r="R287" i="1" s="1"/>
  <c r="Q295" i="1"/>
  <c r="R295" i="1" s="1"/>
  <c r="Q315" i="1"/>
  <c r="R315" i="1" s="1"/>
  <c r="Q119" i="1"/>
  <c r="R119" i="1" s="1"/>
  <c r="Q202" i="1"/>
  <c r="R202" i="1" s="1"/>
  <c r="Q72" i="1"/>
  <c r="R72" i="1" s="1"/>
  <c r="Q150" i="1"/>
  <c r="R150" i="1" s="1"/>
  <c r="Q323" i="1"/>
  <c r="R323" i="1" s="1"/>
  <c r="Q81" i="1"/>
  <c r="R81" i="1" s="1"/>
  <c r="Q149" i="1"/>
  <c r="R149" i="1" s="1"/>
  <c r="Q283" i="1"/>
  <c r="R283" i="1" s="1"/>
  <c r="Q309" i="1"/>
  <c r="R309" i="1" s="1"/>
  <c r="Q169" i="1"/>
  <c r="R169" i="1" s="1"/>
  <c r="Q320" i="1"/>
  <c r="R320" i="1" s="1"/>
  <c r="Q91" i="1"/>
  <c r="R91" i="1" s="1"/>
  <c r="Q334" i="1"/>
  <c r="R334" i="1" s="1"/>
  <c r="Q154" i="1"/>
  <c r="R154" i="1" s="1"/>
  <c r="Q3" i="1"/>
  <c r="R3" i="1" s="1"/>
  <c r="Q254" i="1"/>
  <c r="R254" i="1" s="1"/>
  <c r="Q109" i="1"/>
  <c r="R109" i="1" s="1"/>
  <c r="Q156" i="1"/>
  <c r="R156" i="1" s="1"/>
  <c r="Q164" i="1"/>
  <c r="R164" i="1" s="1"/>
  <c r="Q105" i="1"/>
  <c r="R105" i="1" s="1"/>
  <c r="Q6" i="1"/>
  <c r="R6" i="1" s="1"/>
  <c r="Q220" i="1"/>
  <c r="R220" i="1" s="1"/>
  <c r="Q249" i="1"/>
  <c r="R249" i="1" s="1"/>
  <c r="Q47" i="1"/>
  <c r="R47" i="1" s="1"/>
  <c r="Q230" i="1"/>
  <c r="R230" i="1" s="1"/>
  <c r="Q51" i="1"/>
  <c r="R51" i="1" s="1"/>
  <c r="Q174" i="1"/>
  <c r="R174" i="1" s="1"/>
  <c r="Q14" i="1"/>
  <c r="R14" i="1" s="1"/>
  <c r="Q103" i="1"/>
  <c r="R103" i="1" s="1"/>
  <c r="Q296" i="1"/>
  <c r="R296" i="1" s="1"/>
  <c r="Q7" i="1"/>
  <c r="R7" i="1" s="1"/>
  <c r="Q111" i="1"/>
  <c r="R111" i="1" s="1"/>
  <c r="Q131" i="1"/>
  <c r="R131" i="1" s="1"/>
  <c r="Q300" i="1"/>
  <c r="R300" i="1" s="1"/>
  <c r="Q10" i="1"/>
  <c r="R10" i="1" s="1"/>
  <c r="Q145" i="1"/>
  <c r="R145" i="1" s="1"/>
  <c r="Q278" i="1"/>
  <c r="R278" i="1" s="1"/>
  <c r="Q356" i="1"/>
  <c r="R356" i="1" s="1"/>
  <c r="Q121" i="1"/>
  <c r="R121" i="1" s="1"/>
  <c r="Q321" i="1"/>
  <c r="R321" i="1" s="1"/>
  <c r="Q68" i="1"/>
  <c r="R68" i="1" s="1"/>
  <c r="Q192" i="1"/>
  <c r="R192" i="1" s="1"/>
  <c r="Q313" i="1"/>
  <c r="R313" i="1" s="1"/>
  <c r="Q353" i="1"/>
  <c r="R353" i="1" s="1"/>
  <c r="Q144" i="1"/>
  <c r="R144" i="1" s="1"/>
  <c r="Q273" i="1"/>
  <c r="R273" i="1" s="1"/>
  <c r="Q314" i="1"/>
  <c r="R314" i="1" s="1"/>
  <c r="Q348" i="1"/>
  <c r="R348" i="1" s="1"/>
  <c r="Q226" i="1"/>
  <c r="R226" i="1" s="1"/>
  <c r="Q106" i="1"/>
  <c r="R106" i="1" s="1"/>
  <c r="Q257" i="1"/>
  <c r="R257" i="1" s="1"/>
  <c r="Q191" i="1"/>
  <c r="R191" i="1" s="1"/>
  <c r="Q267" i="1"/>
  <c r="R267" i="1" s="1"/>
  <c r="Q37" i="1"/>
  <c r="R37" i="1" s="1"/>
  <c r="Q5" i="1"/>
  <c r="R5" i="1" s="1"/>
  <c r="Q27" i="1"/>
  <c r="R27" i="1" s="1"/>
  <c r="Q218" i="1"/>
  <c r="R218" i="1" s="1"/>
  <c r="Q234" i="1"/>
  <c r="R234" i="1" s="1"/>
  <c r="Q58" i="1"/>
  <c r="R58" i="1" s="1"/>
  <c r="Q207" i="1"/>
  <c r="R207" i="1" s="1"/>
  <c r="Q247" i="1"/>
  <c r="R247" i="1" s="1"/>
  <c r="Q328" i="1"/>
  <c r="R328" i="1" s="1"/>
  <c r="Q327" i="1"/>
  <c r="R327" i="1" s="1"/>
  <c r="Q213" i="1"/>
  <c r="R213" i="1" s="1"/>
  <c r="Q75" i="1"/>
  <c r="R75" i="1" s="1"/>
  <c r="Q330" i="1"/>
  <c r="R330" i="1" s="1"/>
  <c r="Q41" i="1"/>
  <c r="R41" i="1" s="1"/>
  <c r="Q40" i="1"/>
  <c r="R40" i="1" s="1"/>
  <c r="Q194" i="1"/>
  <c r="R194" i="1" s="1"/>
  <c r="Q203" i="1"/>
  <c r="R203" i="1" s="1"/>
  <c r="Q208" i="1"/>
  <c r="R208" i="1" s="1"/>
  <c r="Q99" i="1"/>
  <c r="R99" i="1" s="1"/>
  <c r="Q364" i="1"/>
  <c r="R364" i="1" s="1"/>
  <c r="Q43" i="1"/>
  <c r="R43" i="1" s="1"/>
  <c r="Q24" i="1"/>
  <c r="R24" i="1" s="1"/>
  <c r="Q281" i="1"/>
  <c r="R281" i="1" s="1"/>
  <c r="Q70" i="1"/>
  <c r="R70" i="1" s="1"/>
  <c r="Q134" i="1"/>
  <c r="R134" i="1" s="1"/>
  <c r="Q90" i="1"/>
  <c r="R90" i="1" s="1"/>
  <c r="Q88" i="1"/>
  <c r="R88" i="1" s="1"/>
  <c r="Q167" i="1"/>
  <c r="R167" i="1" s="1"/>
  <c r="Q140" i="1"/>
  <c r="R140" i="1" s="1"/>
  <c r="Q340" i="1"/>
  <c r="R340" i="1" s="1"/>
  <c r="Q175" i="1"/>
  <c r="R175" i="1" s="1"/>
  <c r="Q74" i="1"/>
  <c r="R74" i="1" s="1"/>
  <c r="Q77" i="1"/>
  <c r="R77" i="1" s="1"/>
  <c r="Q189" i="1"/>
  <c r="R189" i="1" s="1"/>
  <c r="Q193" i="1"/>
  <c r="R193" i="1" s="1"/>
  <c r="Q158" i="1"/>
  <c r="R158" i="1" s="1"/>
  <c r="Q345" i="1"/>
  <c r="R345" i="1" s="1"/>
  <c r="Q346" i="1"/>
  <c r="R346" i="1" s="1"/>
  <c r="Q71" i="1"/>
  <c r="R71" i="1" s="1"/>
  <c r="Q141" i="1"/>
  <c r="R141" i="1" s="1"/>
  <c r="Q217" i="1"/>
  <c r="R217" i="1" s="1"/>
  <c r="Q256" i="1"/>
  <c r="R256" i="1" s="1"/>
  <c r="Q89" i="1"/>
  <c r="R89" i="1" s="1"/>
  <c r="Q292" i="1"/>
  <c r="R292" i="1" s="1"/>
  <c r="Q132" i="1"/>
  <c r="R132" i="1" s="1"/>
  <c r="Q365" i="1"/>
  <c r="R365" i="1" s="1"/>
  <c r="Q311" i="1"/>
  <c r="R311" i="1" s="1"/>
  <c r="Q337" i="1"/>
  <c r="R337" i="1" s="1"/>
  <c r="Q86" i="1"/>
  <c r="R86" i="1" s="1"/>
  <c r="Q12" i="1"/>
  <c r="R12" i="1" s="1"/>
  <c r="Q294" i="1"/>
  <c r="R294" i="1" s="1"/>
  <c r="Q135" i="1"/>
  <c r="R135" i="1" s="1"/>
  <c r="Q184" i="1"/>
  <c r="R184" i="1" s="1"/>
  <c r="Q83" i="1"/>
  <c r="R83" i="1" s="1"/>
  <c r="Q223" i="1"/>
  <c r="R223" i="1" s="1"/>
  <c r="Q361" i="1"/>
  <c r="R361" i="1" s="1"/>
  <c r="Q359" i="1"/>
  <c r="R359" i="1" s="1"/>
  <c r="Q110" i="1"/>
  <c r="R110" i="1" s="1"/>
  <c r="Q98" i="1"/>
  <c r="R98" i="1" s="1"/>
  <c r="Q165" i="1"/>
  <c r="R165" i="1" s="1"/>
  <c r="Q56" i="1"/>
  <c r="R56" i="1" s="1"/>
  <c r="Q171" i="1"/>
  <c r="R171" i="1" s="1"/>
  <c r="Q200" i="1"/>
  <c r="R200" i="1" s="1"/>
  <c r="Q244" i="1"/>
  <c r="R244" i="1" s="1"/>
  <c r="Q312" i="1"/>
  <c r="R312" i="1" s="1"/>
  <c r="Q352" i="1"/>
  <c r="R352" i="1" s="1"/>
  <c r="Q35" i="1"/>
  <c r="R35" i="1" s="1"/>
  <c r="Q255" i="1"/>
  <c r="R255" i="1" s="1"/>
  <c r="Q39" i="1"/>
  <c r="R39" i="1" s="1"/>
</calcChain>
</file>

<file path=xl/sharedStrings.xml><?xml version="1.0" encoding="utf-8"?>
<sst xmlns="http://schemas.openxmlformats.org/spreadsheetml/2006/main" count="2713" uniqueCount="779">
  <si>
    <t/>
  </si>
  <si>
    <t>Nome</t>
  </si>
  <si>
    <t>Classe</t>
  </si>
  <si>
    <t>Bolsa / Fonte</t>
  </si>
  <si>
    <t>Tipo de Ativo</t>
  </si>
  <si>
    <t>Ativo /
Cancelado</t>
  </si>
  <si>
    <t>Código</t>
  </si>
  <si>
    <t>Divid por Ação
31Dez22
12 meses
Em US Dollars</t>
  </si>
  <si>
    <t>LPA
 Mais recente
 Em US Dollars
 de 12 meses
 consolid:sim*
 ajust p/ prov</t>
  </si>
  <si>
    <t>VPA
 Mais recente
 Em US Dollars
 consolid:sim*
 ajust p/ prov</t>
  </si>
  <si>
    <t>Fechamento
29Dez22
ajust p/ prov
Em US Dollars</t>
  </si>
  <si>
    <t>Setor
Economatica</t>
  </si>
  <si>
    <t>3r Petroleum</t>
  </si>
  <si>
    <t>ON</t>
  </si>
  <si>
    <t>Bovespa</t>
  </si>
  <si>
    <t>Ação</t>
  </si>
  <si>
    <t>ativo</t>
  </si>
  <si>
    <t>RRRP3</t>
  </si>
  <si>
    <t>Petróleo e Gas</t>
  </si>
  <si>
    <t>3tentos</t>
  </si>
  <si>
    <t>TTEN3</t>
  </si>
  <si>
    <t>-</t>
  </si>
  <si>
    <t>Agro e Pesca</t>
  </si>
  <si>
    <t>524 Particip</t>
  </si>
  <si>
    <t>QVQP3B</t>
  </si>
  <si>
    <t>Energia Elétrica</t>
  </si>
  <si>
    <t>PN</t>
  </si>
  <si>
    <t>Aco Altona</t>
  </si>
  <si>
    <t>EALT4</t>
  </si>
  <si>
    <t>Siderur &amp; Metalur</t>
  </si>
  <si>
    <t>Aeris</t>
  </si>
  <si>
    <t>AERI3</t>
  </si>
  <si>
    <t>Máquinas Indust</t>
  </si>
  <si>
    <t>AES Brasil</t>
  </si>
  <si>
    <t>AESB3</t>
  </si>
  <si>
    <t>Aesoperacoes</t>
  </si>
  <si>
    <t>AESO3</t>
  </si>
  <si>
    <t>Afluente T</t>
  </si>
  <si>
    <t>AFLT3</t>
  </si>
  <si>
    <t>Agribrasil</t>
  </si>
  <si>
    <t>GRAO3</t>
  </si>
  <si>
    <t>Agrogalaxy</t>
  </si>
  <si>
    <t>AGXY3</t>
  </si>
  <si>
    <t>Alfa Consorc</t>
  </si>
  <si>
    <t>BRGE3</t>
  </si>
  <si>
    <t>Outros</t>
  </si>
  <si>
    <t>Alfa Holding</t>
  </si>
  <si>
    <t>PNB</t>
  </si>
  <si>
    <t>RPAD6</t>
  </si>
  <si>
    <t>Alianscsonae</t>
  </si>
  <si>
    <t>ALSO3</t>
  </si>
  <si>
    <t>Aliperti</t>
  </si>
  <si>
    <t>APTI4</t>
  </si>
  <si>
    <t>All Norte</t>
  </si>
  <si>
    <t>FRRN3B</t>
  </si>
  <si>
    <t>Transporte Serviç</t>
  </si>
  <si>
    <t>Alliar</t>
  </si>
  <si>
    <t>AALR3</t>
  </si>
  <si>
    <t>Allied</t>
  </si>
  <si>
    <t>ALLD3</t>
  </si>
  <si>
    <t>Comércio</t>
  </si>
  <si>
    <t>Alpargatas</t>
  </si>
  <si>
    <t>ALPA4</t>
  </si>
  <si>
    <t>Textil</t>
  </si>
  <si>
    <t>Alphaville</t>
  </si>
  <si>
    <t>AVLL3</t>
  </si>
  <si>
    <t>Construção</t>
  </si>
  <si>
    <t>Alupar</t>
  </si>
  <si>
    <t>UNT N2</t>
  </si>
  <si>
    <t>ALUP11</t>
  </si>
  <si>
    <t>Ambev S/A</t>
  </si>
  <si>
    <t>ABEV3</t>
  </si>
  <si>
    <t>Alimentos e Beb</t>
  </si>
  <si>
    <t>Ambipar</t>
  </si>
  <si>
    <t>AMBP3</t>
  </si>
  <si>
    <t>Americanas</t>
  </si>
  <si>
    <t>AMER3</t>
  </si>
  <si>
    <t>Ampla Energ</t>
  </si>
  <si>
    <t>CBEE3</t>
  </si>
  <si>
    <t>Anima</t>
  </si>
  <si>
    <t>ANIM3</t>
  </si>
  <si>
    <t>Arezzo Co</t>
  </si>
  <si>
    <t>ARZZ3</t>
  </si>
  <si>
    <t>Armac</t>
  </si>
  <si>
    <t>ARML3</t>
  </si>
  <si>
    <t>Assai</t>
  </si>
  <si>
    <t>ASAI3</t>
  </si>
  <si>
    <t>Atmasa</t>
  </si>
  <si>
    <t>ATMP3</t>
  </si>
  <si>
    <t>Atompar</t>
  </si>
  <si>
    <t>ATOM3</t>
  </si>
  <si>
    <t>Telecomunicações</t>
  </si>
  <si>
    <t>Aura 360</t>
  </si>
  <si>
    <t>AURA33</t>
  </si>
  <si>
    <t>Mineração</t>
  </si>
  <si>
    <t>Auren</t>
  </si>
  <si>
    <t>AURE3</t>
  </si>
  <si>
    <t>Azevedo</t>
  </si>
  <si>
    <t>AZEV4</t>
  </si>
  <si>
    <t>Azul</t>
  </si>
  <si>
    <t>AZUL4</t>
  </si>
  <si>
    <t>B Tech Eqi</t>
  </si>
  <si>
    <t>BLUT3</t>
  </si>
  <si>
    <t>Bahema</t>
  </si>
  <si>
    <t>BAHI3</t>
  </si>
  <si>
    <t>Bardella</t>
  </si>
  <si>
    <t>BDLL4</t>
  </si>
  <si>
    <t>Baumer</t>
  </si>
  <si>
    <t>BALM4</t>
  </si>
  <si>
    <t>Bbmlogistica</t>
  </si>
  <si>
    <t>BBML3</t>
  </si>
  <si>
    <t>Bemobi Tech</t>
  </si>
  <si>
    <t>BMOB3</t>
  </si>
  <si>
    <t>Software e Dados</t>
  </si>
  <si>
    <t>Bic Monark</t>
  </si>
  <si>
    <t>BMKS3</t>
  </si>
  <si>
    <t>Veiculos e peças</t>
  </si>
  <si>
    <t>Biomm</t>
  </si>
  <si>
    <t>BIOM3</t>
  </si>
  <si>
    <t>Blau</t>
  </si>
  <si>
    <t>BLAU3</t>
  </si>
  <si>
    <t>Química</t>
  </si>
  <si>
    <t>Boa Safra</t>
  </si>
  <si>
    <t>SOJA3</t>
  </si>
  <si>
    <t>Boa Vista</t>
  </si>
  <si>
    <t>BOAS3</t>
  </si>
  <si>
    <t>Bombril</t>
  </si>
  <si>
    <t>BOBR4</t>
  </si>
  <si>
    <t>BR Propert</t>
  </si>
  <si>
    <t>BRPR3</t>
  </si>
  <si>
    <t>Bradespar</t>
  </si>
  <si>
    <t>BRAP4</t>
  </si>
  <si>
    <t>Brasilagro</t>
  </si>
  <si>
    <t>AGRO3</t>
  </si>
  <si>
    <t>Braskem</t>
  </si>
  <si>
    <t>PNA</t>
  </si>
  <si>
    <t>BRKM5</t>
  </si>
  <si>
    <t>BRF SA</t>
  </si>
  <si>
    <t>BRFS3</t>
  </si>
  <si>
    <t>Brisanet</t>
  </si>
  <si>
    <t>BRIT3</t>
  </si>
  <si>
    <t>Brq</t>
  </si>
  <si>
    <t>BRQB3</t>
  </si>
  <si>
    <t>UNT</t>
  </si>
  <si>
    <t>Cabinda Part</t>
  </si>
  <si>
    <t>CABI3B</t>
  </si>
  <si>
    <t>Cambuci</t>
  </si>
  <si>
    <t>CAMB3</t>
  </si>
  <si>
    <t>Camil</t>
  </si>
  <si>
    <t>CAML3</t>
  </si>
  <si>
    <t>Carrefour BR</t>
  </si>
  <si>
    <t>CRFB3</t>
  </si>
  <si>
    <t>Casan</t>
  </si>
  <si>
    <t>CASN3</t>
  </si>
  <si>
    <t>Cba</t>
  </si>
  <si>
    <t>CBAV3</t>
  </si>
  <si>
    <t>CCR SA</t>
  </si>
  <si>
    <t>CCRO3</t>
  </si>
  <si>
    <t>Cea Modas</t>
  </si>
  <si>
    <t>CEAB3</t>
  </si>
  <si>
    <t>Ceb</t>
  </si>
  <si>
    <t>CEBR6</t>
  </si>
  <si>
    <t>Cedro</t>
  </si>
  <si>
    <t>CEDO4</t>
  </si>
  <si>
    <t>Ceee-D</t>
  </si>
  <si>
    <t>CEED3</t>
  </si>
  <si>
    <t>Ceee-T</t>
  </si>
  <si>
    <t>EEEL4</t>
  </si>
  <si>
    <t>Ceg</t>
  </si>
  <si>
    <t>CEGR3</t>
  </si>
  <si>
    <t>Celesc</t>
  </si>
  <si>
    <t>CLSC4</t>
  </si>
  <si>
    <t>Celgpar</t>
  </si>
  <si>
    <t>GPAR3</t>
  </si>
  <si>
    <t>Cemepe</t>
  </si>
  <si>
    <t>MAPT4</t>
  </si>
  <si>
    <t>Cemig</t>
  </si>
  <si>
    <t>CMIG4</t>
  </si>
  <si>
    <t>Cielo</t>
  </si>
  <si>
    <t>CIEL3</t>
  </si>
  <si>
    <t>Cims</t>
  </si>
  <si>
    <t>CMSA3</t>
  </si>
  <si>
    <t>Cinesystem</t>
  </si>
  <si>
    <t>CNSY3</t>
  </si>
  <si>
    <t>Clearsale</t>
  </si>
  <si>
    <t>CLSA3</t>
  </si>
  <si>
    <t>Coelba</t>
  </si>
  <si>
    <t>CEEB3</t>
  </si>
  <si>
    <t>Coelce</t>
  </si>
  <si>
    <t>COCE5</t>
  </si>
  <si>
    <t>Cogna ON</t>
  </si>
  <si>
    <t>COGN3</t>
  </si>
  <si>
    <t>Comerc</t>
  </si>
  <si>
    <t>COMR3</t>
  </si>
  <si>
    <t>Comgas</t>
  </si>
  <si>
    <t>CGAS5</t>
  </si>
  <si>
    <t>Compass Gas</t>
  </si>
  <si>
    <t>PASS3</t>
  </si>
  <si>
    <t>Conc Rio Ter</t>
  </si>
  <si>
    <t>CRTE3B</t>
  </si>
  <si>
    <t>Const A Lind</t>
  </si>
  <si>
    <t>CALI3</t>
  </si>
  <si>
    <t>Copasa</t>
  </si>
  <si>
    <t>CSMG3</t>
  </si>
  <si>
    <t>Copel</t>
  </si>
  <si>
    <t>CPLE6</t>
  </si>
  <si>
    <t>Cor Ribeiro</t>
  </si>
  <si>
    <t>CORR4</t>
  </si>
  <si>
    <t>Cosan</t>
  </si>
  <si>
    <t>CSAN3</t>
  </si>
  <si>
    <t>Cosern</t>
  </si>
  <si>
    <t>CSRN3</t>
  </si>
  <si>
    <t>Coteminas</t>
  </si>
  <si>
    <t>CTNM4</t>
  </si>
  <si>
    <t>CPFL Energia</t>
  </si>
  <si>
    <t>CPFE3</t>
  </si>
  <si>
    <t>Cr2</t>
  </si>
  <si>
    <t>CRDE3</t>
  </si>
  <si>
    <t>Cristal</t>
  </si>
  <si>
    <t>CRPG5</t>
  </si>
  <si>
    <t>Cruzeiro Edu</t>
  </si>
  <si>
    <t>CSED3</t>
  </si>
  <si>
    <t>Csn Mineracao</t>
  </si>
  <si>
    <t>CMIN3</t>
  </si>
  <si>
    <t>Csu Digital</t>
  </si>
  <si>
    <t>CSUD3</t>
  </si>
  <si>
    <t>Ctc S.A.</t>
  </si>
  <si>
    <t>CTCA3</t>
  </si>
  <si>
    <t>Cury S/A</t>
  </si>
  <si>
    <t>CURY3</t>
  </si>
  <si>
    <t>Cvc Brasil</t>
  </si>
  <si>
    <t>CVCB3</t>
  </si>
  <si>
    <t>Cyrela Realt</t>
  </si>
  <si>
    <t>CYRE3</t>
  </si>
  <si>
    <t>D1000vfarma</t>
  </si>
  <si>
    <t>DMVF3</t>
  </si>
  <si>
    <t>Dasa</t>
  </si>
  <si>
    <t>DASA3</t>
  </si>
  <si>
    <t>Desktopsigma</t>
  </si>
  <si>
    <t>DESK3</t>
  </si>
  <si>
    <t>Dexco</t>
  </si>
  <si>
    <t>DXCO3</t>
  </si>
  <si>
    <t>Dexxos Par</t>
  </si>
  <si>
    <t>DEXP3</t>
  </si>
  <si>
    <t>Dimed</t>
  </si>
  <si>
    <t>PNVL3</t>
  </si>
  <si>
    <t>Direcional</t>
  </si>
  <si>
    <t>DIRR3</t>
  </si>
  <si>
    <t>Dohler</t>
  </si>
  <si>
    <t>DOHL4</t>
  </si>
  <si>
    <t>Dotz SA</t>
  </si>
  <si>
    <t>DOTZ3</t>
  </si>
  <si>
    <t>Dtcom Direct</t>
  </si>
  <si>
    <t>DTCY3</t>
  </si>
  <si>
    <t>Ecorodovias</t>
  </si>
  <si>
    <t>ECOR3</t>
  </si>
  <si>
    <t>Elektro</t>
  </si>
  <si>
    <t>EKTR4</t>
  </si>
  <si>
    <t>Eletrobras</t>
  </si>
  <si>
    <t>ELET3</t>
  </si>
  <si>
    <t>Eletromidia</t>
  </si>
  <si>
    <t>ELMD3</t>
  </si>
  <si>
    <t>Eletropar</t>
  </si>
  <si>
    <t>LIPR3</t>
  </si>
  <si>
    <t>Emae</t>
  </si>
  <si>
    <t>EMAE4</t>
  </si>
  <si>
    <t>Embpar S/A</t>
  </si>
  <si>
    <t>EPAR3</t>
  </si>
  <si>
    <t>Embraer</t>
  </si>
  <si>
    <t>EMBR3</t>
  </si>
  <si>
    <t>Enauta Part</t>
  </si>
  <si>
    <t>ENAT3</t>
  </si>
  <si>
    <t>Energias BR</t>
  </si>
  <si>
    <t>ENBR3</t>
  </si>
  <si>
    <t>Energisa</t>
  </si>
  <si>
    <t>ENGI11</t>
  </si>
  <si>
    <t>Energisa Mt</t>
  </si>
  <si>
    <t>ENMT4</t>
  </si>
  <si>
    <t>Eneva</t>
  </si>
  <si>
    <t>ENEV3</t>
  </si>
  <si>
    <t>Engie Brasil</t>
  </si>
  <si>
    <t>EGIE3</t>
  </si>
  <si>
    <t>Enjoei</t>
  </si>
  <si>
    <t>ENJU3</t>
  </si>
  <si>
    <t>Eqtl Maranhao</t>
  </si>
  <si>
    <t>EQMA3B</t>
  </si>
  <si>
    <t>Eqtl Para</t>
  </si>
  <si>
    <t>EQPA3</t>
  </si>
  <si>
    <t>Equatorial</t>
  </si>
  <si>
    <t>EQTL3</t>
  </si>
  <si>
    <t>Espacolaser</t>
  </si>
  <si>
    <t>ESPA3</t>
  </si>
  <si>
    <t>Estapar</t>
  </si>
  <si>
    <t>ALPK3</t>
  </si>
  <si>
    <t>Estrela</t>
  </si>
  <si>
    <t>ESTR4</t>
  </si>
  <si>
    <t>Eternit</t>
  </si>
  <si>
    <t>ETER3</t>
  </si>
  <si>
    <t>Minerais não Met</t>
  </si>
  <si>
    <t>Eucatex</t>
  </si>
  <si>
    <t>EUCA4</t>
  </si>
  <si>
    <t>Eurofarma SA</t>
  </si>
  <si>
    <t>EUFA3</t>
  </si>
  <si>
    <t>Even</t>
  </si>
  <si>
    <t>EVEN3</t>
  </si>
  <si>
    <t>Excelsior</t>
  </si>
  <si>
    <t>BAUH4</t>
  </si>
  <si>
    <t>Eztec</t>
  </si>
  <si>
    <t>EZTC3</t>
  </si>
  <si>
    <t>Fer Heringer</t>
  </si>
  <si>
    <t>FHER3</t>
  </si>
  <si>
    <t>Ferbasa</t>
  </si>
  <si>
    <t>FESA4</t>
  </si>
  <si>
    <t>Fleury</t>
  </si>
  <si>
    <t>FLRY3</t>
  </si>
  <si>
    <t>Flex S/A</t>
  </si>
  <si>
    <t>FLEX3</t>
  </si>
  <si>
    <t>Fras-Le</t>
  </si>
  <si>
    <t>FRAS3</t>
  </si>
  <si>
    <t>A</t>
  </si>
  <si>
    <t>Gafisa</t>
  </si>
  <si>
    <t>GFSA3</t>
  </si>
  <si>
    <t>Gama Part</t>
  </si>
  <si>
    <t>OPGM3B</t>
  </si>
  <si>
    <t>Generalshopp</t>
  </si>
  <si>
    <t>GSHP3</t>
  </si>
  <si>
    <t>Ger Paranap</t>
  </si>
  <si>
    <t>GEPA4</t>
  </si>
  <si>
    <t>Gerdau</t>
  </si>
  <si>
    <t>GGBR4</t>
  </si>
  <si>
    <t>Gerdau Met</t>
  </si>
  <si>
    <t>GOAU4</t>
  </si>
  <si>
    <t>Getninjas</t>
  </si>
  <si>
    <t>NINJ3</t>
  </si>
  <si>
    <t>Gol</t>
  </si>
  <si>
    <t>GOLL4</t>
  </si>
  <si>
    <t>GP Invest</t>
  </si>
  <si>
    <t>GPIV33</t>
  </si>
  <si>
    <t>Gps</t>
  </si>
  <si>
    <t>GGPS3</t>
  </si>
  <si>
    <t>Grazziotin</t>
  </si>
  <si>
    <t>CGRA4</t>
  </si>
  <si>
    <t>Grendene</t>
  </si>
  <si>
    <t>GRND3</t>
  </si>
  <si>
    <t>Grupo Mateus</t>
  </si>
  <si>
    <t>GMAT3</t>
  </si>
  <si>
    <t>Grupo Natura</t>
  </si>
  <si>
    <t>NTCO3</t>
  </si>
  <si>
    <t>Grupo Sbf</t>
  </si>
  <si>
    <t>SBFG3</t>
  </si>
  <si>
    <t>Grupo Soma</t>
  </si>
  <si>
    <t>SOMA3</t>
  </si>
  <si>
    <t>Guararapes</t>
  </si>
  <si>
    <t>GUAR3</t>
  </si>
  <si>
    <t>Habitasul</t>
  </si>
  <si>
    <t>HBTS5</t>
  </si>
  <si>
    <t>Haga S/A</t>
  </si>
  <si>
    <t>HAGA3</t>
  </si>
  <si>
    <t>Hapvida</t>
  </si>
  <si>
    <t>HAPV3</t>
  </si>
  <si>
    <t>Hbr Realty</t>
  </si>
  <si>
    <t>HBRE3</t>
  </si>
  <si>
    <t>Helbor</t>
  </si>
  <si>
    <t>HBOR3</t>
  </si>
  <si>
    <t>Hercules</t>
  </si>
  <si>
    <t>HETA4</t>
  </si>
  <si>
    <t>Hidrovias</t>
  </si>
  <si>
    <t>HBSA3</t>
  </si>
  <si>
    <t>Hmobi S/A</t>
  </si>
  <si>
    <t>HMOB3</t>
  </si>
  <si>
    <t>Hoteis Othon</t>
  </si>
  <si>
    <t>HOOT4</t>
  </si>
  <si>
    <t>Hypera</t>
  </si>
  <si>
    <t>HYPE3</t>
  </si>
  <si>
    <t>IGB S/A</t>
  </si>
  <si>
    <t>IGBR3</t>
  </si>
  <si>
    <t>Eletroeletrônicos</t>
  </si>
  <si>
    <t>Igua SA</t>
  </si>
  <si>
    <t>IGSN3</t>
  </si>
  <si>
    <t>Iguatemi SA</t>
  </si>
  <si>
    <t>IGTI11</t>
  </si>
  <si>
    <t>Ihpardini</t>
  </si>
  <si>
    <t>PARD3</t>
  </si>
  <si>
    <t>Imc S/A</t>
  </si>
  <si>
    <t>MEAL3</t>
  </si>
  <si>
    <t>Ind Cataguas</t>
  </si>
  <si>
    <t>CATA3</t>
  </si>
  <si>
    <t>Inepar</t>
  </si>
  <si>
    <t>INEP3</t>
  </si>
  <si>
    <t>Infracomm</t>
  </si>
  <si>
    <t>IFCM3</t>
  </si>
  <si>
    <t>Intelbras</t>
  </si>
  <si>
    <t>INTB3</t>
  </si>
  <si>
    <t>Inter SA</t>
  </si>
  <si>
    <t>INNT3</t>
  </si>
  <si>
    <t>Invepar</t>
  </si>
  <si>
    <t>IVPR3B</t>
  </si>
  <si>
    <t>Invest Bemge</t>
  </si>
  <si>
    <t>FIGE3</t>
  </si>
  <si>
    <t>Iochp-Maxion</t>
  </si>
  <si>
    <t>MYPK3</t>
  </si>
  <si>
    <t>Irani</t>
  </si>
  <si>
    <t>RANI3</t>
  </si>
  <si>
    <t>Papel e Celulose</t>
  </si>
  <si>
    <t>Itausa</t>
  </si>
  <si>
    <t>ITSA4</t>
  </si>
  <si>
    <t>Jallesmachad</t>
  </si>
  <si>
    <t>JALL3</t>
  </si>
  <si>
    <t>JBS</t>
  </si>
  <si>
    <t>JBSS3</t>
  </si>
  <si>
    <t>JHSF Part</t>
  </si>
  <si>
    <t>JHSF3</t>
  </si>
  <si>
    <t>Joao Fortes</t>
  </si>
  <si>
    <t>JFEN3</t>
  </si>
  <si>
    <t>Josapar</t>
  </si>
  <si>
    <t>JOPA3</t>
  </si>
  <si>
    <t>JSL</t>
  </si>
  <si>
    <t>JSLG3</t>
  </si>
  <si>
    <t>Kallas</t>
  </si>
  <si>
    <t>KLAS3</t>
  </si>
  <si>
    <t>Karsten</t>
  </si>
  <si>
    <t>CTKA4</t>
  </si>
  <si>
    <t>Kepler Weber</t>
  </si>
  <si>
    <t>KEPL3</t>
  </si>
  <si>
    <t>Klabin S/A</t>
  </si>
  <si>
    <t>KLBN11</t>
  </si>
  <si>
    <t>Kora Saude</t>
  </si>
  <si>
    <t>KRSA3</t>
  </si>
  <si>
    <t>Lavvi</t>
  </si>
  <si>
    <t>LAVV3</t>
  </si>
  <si>
    <t>Le Biscuit</t>
  </si>
  <si>
    <t>LLBI3</t>
  </si>
  <si>
    <t>Le Lis Blanc</t>
  </si>
  <si>
    <t>LLIS3</t>
  </si>
  <si>
    <t>Lifemed</t>
  </si>
  <si>
    <t>LMED3</t>
  </si>
  <si>
    <t>Light S/A</t>
  </si>
  <si>
    <t>LIGT3</t>
  </si>
  <si>
    <t>Litel</t>
  </si>
  <si>
    <t>LTEL3B</t>
  </si>
  <si>
    <t>Litela</t>
  </si>
  <si>
    <t>LTLA3B</t>
  </si>
  <si>
    <t>Localiza</t>
  </si>
  <si>
    <t>RENT3</t>
  </si>
  <si>
    <t>Locaweb</t>
  </si>
  <si>
    <t>LWSA3</t>
  </si>
  <si>
    <t>Log Com Prop</t>
  </si>
  <si>
    <t>LOGG3</t>
  </si>
  <si>
    <t>Log-In</t>
  </si>
  <si>
    <t>LOGN3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</si>
  <si>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</si>
  <si>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</si>
  <si>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</si>
  <si>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</si>
  <si>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</si>
  <si>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</si>
  <si>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</si>
  <si>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</si>
  <si>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M.Diasbranco</t>
  </si>
  <si>
    <t>MDIA3</t>
  </si>
  <si>
    <t>Maestroloc</t>
  </si>
  <si>
    <t>MSRO3</t>
  </si>
  <si>
    <t>Magaz Luiza</t>
  </si>
  <si>
    <t>MGLU3</t>
  </si>
  <si>
    <t>Mangels Indl</t>
  </si>
  <si>
    <t>MGEL4</t>
  </si>
  <si>
    <t>Marcopolo</t>
  </si>
  <si>
    <t>POMO4</t>
  </si>
  <si>
    <t>Marfrig</t>
  </si>
  <si>
    <t>MRFG3</t>
  </si>
  <si>
    <t>Mater Dei</t>
  </si>
  <si>
    <t>MATD3</t>
  </si>
  <si>
    <t>Melhor SP</t>
  </si>
  <si>
    <t>MSPA3</t>
  </si>
  <si>
    <t>Meliuz</t>
  </si>
  <si>
    <t>CASH3</t>
  </si>
  <si>
    <t>Melnick</t>
  </si>
  <si>
    <t>MELK3</t>
  </si>
  <si>
    <t>Menezes Cort</t>
  </si>
  <si>
    <t>MNZC3B</t>
  </si>
  <si>
    <t>Metal Leve</t>
  </si>
  <si>
    <t>LEVE3</t>
  </si>
  <si>
    <t>Metalfrio</t>
  </si>
  <si>
    <t>FRIO3</t>
  </si>
  <si>
    <t>Metisa</t>
  </si>
  <si>
    <t>MTSA4</t>
  </si>
  <si>
    <t>Mills</t>
  </si>
  <si>
    <t>MILS3</t>
  </si>
  <si>
    <t>Minasmaquina</t>
  </si>
  <si>
    <t>MMAQ4</t>
  </si>
  <si>
    <t>Minerva</t>
  </si>
  <si>
    <t>BEEF3</t>
  </si>
  <si>
    <t>Minupar</t>
  </si>
  <si>
    <t>MNPR3</t>
  </si>
  <si>
    <t>Mitre Realty</t>
  </si>
  <si>
    <t>MTRE3</t>
  </si>
  <si>
    <t>MMX Miner</t>
  </si>
  <si>
    <t>MMXM3</t>
  </si>
  <si>
    <t>Mobly</t>
  </si>
  <si>
    <t>MBLY3</t>
  </si>
  <si>
    <t>Mont Aranha</t>
  </si>
  <si>
    <t>MOAR3</t>
  </si>
  <si>
    <t>Moura Dubeux</t>
  </si>
  <si>
    <t>MDNE3</t>
  </si>
  <si>
    <t>Movida</t>
  </si>
  <si>
    <t>MOVI3</t>
  </si>
  <si>
    <t>Mrs Logist</t>
  </si>
  <si>
    <t>MRSA5B</t>
  </si>
  <si>
    <t>MRV</t>
  </si>
  <si>
    <t>MRVE3</t>
  </si>
  <si>
    <t>Multilaser</t>
  </si>
  <si>
    <t>MLAS3</t>
  </si>
  <si>
    <t>Multiplan</t>
  </si>
  <si>
    <t>MULT3</t>
  </si>
  <si>
    <t>Mundial</t>
  </si>
  <si>
    <t>MNDL3</t>
  </si>
  <si>
    <t>Neoenergia</t>
  </si>
  <si>
    <t>NEOE3</t>
  </si>
  <si>
    <t>Neogrid</t>
  </si>
  <si>
    <t>NGRD3</t>
  </si>
  <si>
    <t>Nexpe</t>
  </si>
  <si>
    <t>NEXP3</t>
  </si>
  <si>
    <t>Nordon Met</t>
  </si>
  <si>
    <t>NORD3</t>
  </si>
  <si>
    <t>Nortcquimica</t>
  </si>
  <si>
    <t>NRTQ3</t>
  </si>
  <si>
    <t>Nutriplant</t>
  </si>
  <si>
    <t>NUTR3</t>
  </si>
  <si>
    <t>Oceanpact</t>
  </si>
  <si>
    <t>OPCT3</t>
  </si>
  <si>
    <t>Oderich</t>
  </si>
  <si>
    <t>ODER4</t>
  </si>
  <si>
    <t>Odontoprev</t>
  </si>
  <si>
    <t>ODPV3</t>
  </si>
  <si>
    <t>Oi</t>
  </si>
  <si>
    <t>OIBR3</t>
  </si>
  <si>
    <t>Omegaenergia</t>
  </si>
  <si>
    <t>MEGA3</t>
  </si>
  <si>
    <t>Oncoclinicas</t>
  </si>
  <si>
    <t>ONCO3</t>
  </si>
  <si>
    <t>Orizon</t>
  </si>
  <si>
    <t>ORVR3</t>
  </si>
  <si>
    <t>OSX Brasil</t>
  </si>
  <si>
    <t>OSXB3</t>
  </si>
  <si>
    <t>Ourofino S/A</t>
  </si>
  <si>
    <t>OFSA3</t>
  </si>
  <si>
    <t>P.Acucar-Cbd</t>
  </si>
  <si>
    <t>PCAR3</t>
  </si>
  <si>
    <t>Padtec</t>
  </si>
  <si>
    <t>PDTC3</t>
  </si>
  <si>
    <t>Pague Menos</t>
  </si>
  <si>
    <t>PGMN3</t>
  </si>
  <si>
    <t>Panatlantica</t>
  </si>
  <si>
    <t>PATI3</t>
  </si>
  <si>
    <t>Par Al Bahia</t>
  </si>
  <si>
    <t>PEAB4</t>
  </si>
  <si>
    <t>Paranapanema</t>
  </si>
  <si>
    <t>PMAM3</t>
  </si>
  <si>
    <t>PDG Realt</t>
  </si>
  <si>
    <t>PDGR3</t>
  </si>
  <si>
    <t>Pet Manguinh</t>
  </si>
  <si>
    <t>RPMG3</t>
  </si>
  <si>
    <t>Petrobras</t>
  </si>
  <si>
    <t>PETR4</t>
  </si>
  <si>
    <t>Petrorecsa</t>
  </si>
  <si>
    <t>RECV3</t>
  </si>
  <si>
    <t>Petrorio</t>
  </si>
  <si>
    <t>PRIO3</t>
  </si>
  <si>
    <t>Pettenati</t>
  </si>
  <si>
    <t>PTNT4</t>
  </si>
  <si>
    <t>Petz</t>
  </si>
  <si>
    <t>PETZ3</t>
  </si>
  <si>
    <t>Planoeplano</t>
  </si>
  <si>
    <t>PLPL3</t>
  </si>
  <si>
    <t>Plascar Part</t>
  </si>
  <si>
    <t>PLAS3</t>
  </si>
  <si>
    <t>Polpar</t>
  </si>
  <si>
    <t>PPAR3</t>
  </si>
  <si>
    <t>Pomifrutas</t>
  </si>
  <si>
    <t>FRTA3</t>
  </si>
  <si>
    <t>Portobello</t>
  </si>
  <si>
    <t>PTBL3</t>
  </si>
  <si>
    <t>Positivo Tec</t>
  </si>
  <si>
    <t>POSI3</t>
  </si>
  <si>
    <t>Pratica</t>
  </si>
  <si>
    <t>PTCA3</t>
  </si>
  <si>
    <t>Priner</t>
  </si>
  <si>
    <t>PRNR3</t>
  </si>
  <si>
    <t>Profarma</t>
  </si>
  <si>
    <t>PFRM3</t>
  </si>
  <si>
    <t>Prompt Part</t>
  </si>
  <si>
    <t>PRPT3B</t>
  </si>
  <si>
    <t>Qualicorp</t>
  </si>
  <si>
    <t>QUAL3</t>
  </si>
  <si>
    <t>Quality Soft</t>
  </si>
  <si>
    <t>QUSW3</t>
  </si>
  <si>
    <t>Quero-Quero</t>
  </si>
  <si>
    <t>LJQQ3</t>
  </si>
  <si>
    <t>RaiaDrogasil</t>
  </si>
  <si>
    <t>RADL3</t>
  </si>
  <si>
    <t>Raizen</t>
  </si>
  <si>
    <t>RAIZ4</t>
  </si>
  <si>
    <t>Randon Part</t>
  </si>
  <si>
    <t>RAPT4</t>
  </si>
  <si>
    <t>Recrusul</t>
  </si>
  <si>
    <t>RCSL3</t>
  </si>
  <si>
    <t>Rede D Or</t>
  </si>
  <si>
    <t>RDOR3</t>
  </si>
  <si>
    <t>Rede Energia</t>
  </si>
  <si>
    <t>REDE3</t>
  </si>
  <si>
    <t>Renova</t>
  </si>
  <si>
    <t>RNEW4</t>
  </si>
  <si>
    <t>Riosulense</t>
  </si>
  <si>
    <t>RSUL4</t>
  </si>
  <si>
    <t>Rni</t>
  </si>
  <si>
    <t>RDNI3</t>
  </si>
  <si>
    <t>Rodobens</t>
  </si>
  <si>
    <t>RBNS11</t>
  </si>
  <si>
    <t>Romi</t>
  </si>
  <si>
    <t>ROMI3</t>
  </si>
  <si>
    <t>Rossi Resid</t>
  </si>
  <si>
    <t>RSID3</t>
  </si>
  <si>
    <t>Rumo S.A.</t>
  </si>
  <si>
    <t>RAIL3</t>
  </si>
  <si>
    <t>Sabesp</t>
  </si>
  <si>
    <t>SBSP3</t>
  </si>
  <si>
    <t>Sanepar</t>
  </si>
  <si>
    <t>SAPR11</t>
  </si>
  <si>
    <t>Sansuy</t>
  </si>
  <si>
    <t>SNSY5</t>
  </si>
  <si>
    <t>Santanense</t>
  </si>
  <si>
    <t>CTSA4</t>
  </si>
  <si>
    <t>Santos Brp</t>
  </si>
  <si>
    <t>STBP3</t>
  </si>
  <si>
    <t>Sao Carlos</t>
  </si>
  <si>
    <t>SCAR3</t>
  </si>
  <si>
    <t>Sao Martinho</t>
  </si>
  <si>
    <t>SMTO3</t>
  </si>
  <si>
    <t>Saraiva Livr</t>
  </si>
  <si>
    <t>SLED4</t>
  </si>
  <si>
    <t>Schulz</t>
  </si>
  <si>
    <t>SHUL4</t>
  </si>
  <si>
    <t>Sequoia Log</t>
  </si>
  <si>
    <t>SEQL3</t>
  </si>
  <si>
    <t>Ser Educa</t>
  </si>
  <si>
    <t>SEER3</t>
  </si>
  <si>
    <t>Sid Nacional</t>
  </si>
  <si>
    <t>CSNA3</t>
  </si>
  <si>
    <t>Simpar</t>
  </si>
  <si>
    <t>SIMH3</t>
  </si>
  <si>
    <t>Sinqia</t>
  </si>
  <si>
    <t>SQIA3</t>
  </si>
  <si>
    <t>SLC Agricola</t>
  </si>
  <si>
    <t>SLCE3</t>
  </si>
  <si>
    <t>Smart Fit</t>
  </si>
  <si>
    <t>SMFT3</t>
  </si>
  <si>
    <t>Sondotecnica</t>
  </si>
  <si>
    <t>SOND5</t>
  </si>
  <si>
    <t>Springs</t>
  </si>
  <si>
    <t>SGPS3</t>
  </si>
  <si>
    <t>SPturis</t>
  </si>
  <si>
    <t>AHEB3</t>
  </si>
  <si>
    <t>Statkraft</t>
  </si>
  <si>
    <t>STKF3</t>
  </si>
  <si>
    <t>Sudeste S/A</t>
  </si>
  <si>
    <t>OPSE3B</t>
  </si>
  <si>
    <t>Sul 116 Part</t>
  </si>
  <si>
    <t>OPTS3B</t>
  </si>
  <si>
    <t>Suzano Hold</t>
  </si>
  <si>
    <t>NEMO5</t>
  </si>
  <si>
    <t>Suzano S.A.</t>
  </si>
  <si>
    <t>SUZB3</t>
  </si>
  <si>
    <t>Syn Prop Tec</t>
  </si>
  <si>
    <t>SYNE3</t>
  </si>
  <si>
    <t>Taesa</t>
  </si>
  <si>
    <t>TAEE11</t>
  </si>
  <si>
    <t>Taurus Armas</t>
  </si>
  <si>
    <t>TASA4</t>
  </si>
  <si>
    <t>TC</t>
  </si>
  <si>
    <t>TRAD3</t>
  </si>
  <si>
    <t>Technos</t>
  </si>
  <si>
    <t>TECN3</t>
  </si>
  <si>
    <t>Tecnisa</t>
  </si>
  <si>
    <t>TCSA3</t>
  </si>
  <si>
    <t>Tecnosolo</t>
  </si>
  <si>
    <t>TCNO3</t>
  </si>
  <si>
    <t>Tegma</t>
  </si>
  <si>
    <t>TGMA3</t>
  </si>
  <si>
    <t>Tegra Incorp</t>
  </si>
  <si>
    <t>TEGA3</t>
  </si>
  <si>
    <t>Teka</t>
  </si>
  <si>
    <t>TEKA4</t>
  </si>
  <si>
    <t>Tekno</t>
  </si>
  <si>
    <t>TKNO4</t>
  </si>
  <si>
    <t>Telebras</t>
  </si>
  <si>
    <t>TELB4</t>
  </si>
  <si>
    <t>Telef Brasil</t>
  </si>
  <si>
    <t>VIVT3</t>
  </si>
  <si>
    <t>Tenda</t>
  </si>
  <si>
    <t>TEND3</t>
  </si>
  <si>
    <t>Terrasantapa</t>
  </si>
  <si>
    <t>LAND3</t>
  </si>
  <si>
    <t>Tex Renaux</t>
  </si>
  <si>
    <t>TXRX4</t>
  </si>
  <si>
    <t>Tim</t>
  </si>
  <si>
    <t>TIMS3</t>
  </si>
  <si>
    <t>Time For Fun</t>
  </si>
  <si>
    <t>SHOW3</t>
  </si>
  <si>
    <t>Totvs</t>
  </si>
  <si>
    <t>TOTS3</t>
  </si>
  <si>
    <t>Track Field</t>
  </si>
  <si>
    <t>TFCO4</t>
  </si>
  <si>
    <t>Tran Paulist</t>
  </si>
  <si>
    <t>TRPL4</t>
  </si>
  <si>
    <t>Trevisa</t>
  </si>
  <si>
    <t>LUXM4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</si>
  <si>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</si>
  <si>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</si>
  <si>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</si>
  <si>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</si>
  <si>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</si>
  <si>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</si>
  <si>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</si>
  <si>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</si>
  <si>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</si>
  <si>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</si>
  <si>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Unifique</t>
  </si>
  <si>
    <t>FIQE3</t>
  </si>
  <si>
    <t>Unipar</t>
  </si>
  <si>
    <t>UNIP6</t>
  </si>
  <si>
    <t>Uptick</t>
  </si>
  <si>
    <t>UPKP3B</t>
  </si>
  <si>
    <t>Usiminas</t>
  </si>
  <si>
    <t>USIM5</t>
  </si>
  <si>
    <t>Vale</t>
  </si>
  <si>
    <t>VALE3</t>
  </si>
  <si>
    <t>Valid</t>
  </si>
  <si>
    <t>VLID3</t>
  </si>
  <si>
    <t>Vamos</t>
  </si>
  <si>
    <t>VAMO3</t>
  </si>
  <si>
    <t>Via</t>
  </si>
  <si>
    <t>VIIA3</t>
  </si>
  <si>
    <t>Vibra</t>
  </si>
  <si>
    <t>VBBR3</t>
  </si>
  <si>
    <t>Vittia</t>
  </si>
  <si>
    <t>VITT3</t>
  </si>
  <si>
    <t>Vivara S.A.</t>
  </si>
  <si>
    <t>VIVA3</t>
  </si>
  <si>
    <t>Viveo</t>
  </si>
  <si>
    <t>VVEO3</t>
  </si>
  <si>
    <t>Viver</t>
  </si>
  <si>
    <t>VIVR3</t>
  </si>
  <si>
    <t>Vulcabras</t>
  </si>
  <si>
    <t>VULC3</t>
  </si>
  <si>
    <t>Wdc Networks</t>
  </si>
  <si>
    <t>LVTC3</t>
  </si>
  <si>
    <t>Weg</t>
  </si>
  <si>
    <t>WEGE3</t>
  </si>
  <si>
    <t>Westwing</t>
  </si>
  <si>
    <t>WEST3</t>
  </si>
  <si>
    <t>Wetzel S/A</t>
  </si>
  <si>
    <t>MWET4</t>
  </si>
  <si>
    <t>Whirlpool</t>
  </si>
  <si>
    <t>WHRL4</t>
  </si>
  <si>
    <t>Wilson Sons</t>
  </si>
  <si>
    <t>PORT3</t>
  </si>
  <si>
    <t>Wlm Ind Com</t>
  </si>
  <si>
    <t>WLMM4</t>
  </si>
  <si>
    <t>Ybyra S/A</t>
  </si>
  <si>
    <t>YBRA3B</t>
  </si>
  <si>
    <t>Yduqs Part</t>
  </si>
  <si>
    <t>YDUQ3</t>
  </si>
  <si>
    <t>Zamp S.A.</t>
  </si>
  <si>
    <t>ZAMP3</t>
  </si>
  <si>
    <t>ROE</t>
  </si>
  <si>
    <t>Payout</t>
  </si>
  <si>
    <t>g</t>
  </si>
  <si>
    <t>k</t>
  </si>
  <si>
    <t>DIV_1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</si>
</sst>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333333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0" fillId="4" borderId="0" xfId="0" applyFill="1"/>
    <xf numFmtId="0" fontId="1" fillId="2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2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7"/>
  <sheetViews>
    <sheetView tabSelected="1" zoomScale="80" zoomScaleNormal="80" workbookViewId="0">
      <pane ySplit="1" topLeftCell="A194" activePane="bottomLeft" state="frozen"/>
      <selection pane="bottomLeft" activeCell="J203" sqref="J203"/>
    </sheetView>
  </sheetViews>
  <sheetFormatPr defaultRowHeight="15" x14ac:dyDescent="0.25"/>
  <cols>
    <col min="2" max="2" width="6" customWidth="1"/>
    <col min="3" max="3" width="20" customWidth="1"/>
    <col min="4" max="4" width="6" customWidth="1"/>
    <col min="8" max="8" width="11" customWidth="1"/>
    <col min="9" max="9" width="18.140625" customWidth="1"/>
    <col min="10" max="10" width="46" customWidth="1"/>
    <col min="11" max="11" width="36.140625" customWidth="1"/>
    <col min="12" max="12" width="18.85546875" customWidth="1"/>
    <col min="13" max="13" width="17.85546875" bestFit="1" customWidth="1"/>
    <col min="14" max="17" width="17.85546875" customWidth="1"/>
    <col min="18" max="18" width="9" customWidth="1"/>
  </cols>
  <sheetData>
    <row r="1" spans="1:18" ht="67.5" x14ac:dyDescent="0.25">
      <c r="A1" s="10">
        <f>SUM(A2:A367)</f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8" t="s">
        <v>774</v>
      </c>
      <c r="O1" s="8" t="s">
        <v>775</v>
      </c>
      <c r="P1" s="8" t="s">
        <v>776</v>
      </c>
      <c r="Q1" s="8" t="s">
        <v>778</v>
      </c>
      <c r="R1" s="8" t="s">
        <v>777</v>
      </c>
    </row>
    <row r="2" spans="1:18" x14ac:dyDescent="0.25">
      <c r="A2">
        <v>0</v>
      </c>
      <c r="B2" s="4">
        <v>268</v>
      </c>
      <c r="C2" s="5" t="s">
        <v>520</v>
      </c>
      <c r="D2" s="3" t="s">
        <v>13</v>
      </c>
      <c r="E2" s="5" t="s">
        <v>14</v>
      </c>
      <c r="F2" s="5" t="s">
        <v>15</v>
      </c>
      <c r="G2" s="5" t="s">
        <v>16</v>
      </c>
      <c r="H2" s="5" t="s">
        <v>521</v>
      </c>
      <c r="I2" s="6">
        <v>0</v>
      </c>
      <c r="J2" s="6">
        <v>-0.13570218077999999</v>
      </c>
      <c r="K2" s="6">
        <v>2.8251410798999999E-2</v>
      </c>
      <c r="L2" s="6">
        <v>5.9413151389000003E-2</v>
      </c>
      <c r="M2" s="5" t="s">
        <v>45</v>
      </c>
      <c r="N2" s="9">
        <f>J2/K2</f>
        <v>-4.80337713912692</v>
      </c>
      <c r="O2" s="9">
        <f>I2/J2</f>
        <v>0</v>
      </c>
      <c r="P2" s="9">
        <f>N2*(1-O2)</f>
        <v>-4.80337713912692</v>
      </c>
      <c r="Q2" s="9">
        <f>I2*(1+P2)</f>
        <v>0</v>
      </c>
      <c r="R2">
        <f>Q2/L2 + P2</f>
        <v>-4.80337713912692</v>
      </c>
    </row>
    <row r="3" spans="1:18" x14ac:dyDescent="0.25">
      <c r="A3">
        <v>0</v>
      </c>
      <c r="B3" s="4">
        <v>117</v>
      </c>
      <c r="C3" s="5" t="s">
        <v>230</v>
      </c>
      <c r="D3" s="3" t="s">
        <v>13</v>
      </c>
      <c r="E3" s="5" t="s">
        <v>14</v>
      </c>
      <c r="F3" s="5" t="s">
        <v>15</v>
      </c>
      <c r="G3" s="5" t="s">
        <v>16</v>
      </c>
      <c r="H3" s="5" t="s">
        <v>231</v>
      </c>
      <c r="I3" s="6">
        <v>0</v>
      </c>
      <c r="J3" s="6">
        <v>-0.37408180026999999</v>
      </c>
      <c r="K3" s="6">
        <v>0.27760582336</v>
      </c>
      <c r="L3" s="6">
        <v>0.86053241849999995</v>
      </c>
      <c r="M3" s="5" t="s">
        <v>55</v>
      </c>
      <c r="N3" s="9">
        <f>J3/K3</f>
        <v>-1.3475286495877634</v>
      </c>
      <c r="O3" s="9">
        <f>I3/J3</f>
        <v>0</v>
      </c>
      <c r="P3" s="9">
        <f>N3*(1-O3)</f>
        <v>-1.3475286495877634</v>
      </c>
      <c r="Q3" s="9">
        <f>I3*(1+P3)</f>
        <v>0</v>
      </c>
      <c r="R3">
        <f>Q3/L3 + P3</f>
        <v>-1.3475286495877634</v>
      </c>
    </row>
    <row r="4" spans="1:18" x14ac:dyDescent="0.25">
      <c r="A4">
        <v>0</v>
      </c>
      <c r="B4" s="4">
        <v>42</v>
      </c>
      <c r="C4" s="5" t="s">
        <v>103</v>
      </c>
      <c r="D4" s="3" t="s">
        <v>13</v>
      </c>
      <c r="E4" s="5" t="s">
        <v>14</v>
      </c>
      <c r="F4" s="5" t="s">
        <v>15</v>
      </c>
      <c r="G4" s="5" t="s">
        <v>16</v>
      </c>
      <c r="H4" s="5" t="s">
        <v>104</v>
      </c>
      <c r="I4" s="6">
        <v>0</v>
      </c>
      <c r="J4" s="6">
        <v>-0.88073495535000001</v>
      </c>
      <c r="K4" s="6">
        <v>0.82529020560999999</v>
      </c>
      <c r="L4" s="6">
        <v>2.4915192517999998</v>
      </c>
      <c r="M4" s="5" t="s">
        <v>45</v>
      </c>
      <c r="N4" s="9">
        <f>J4/K4</f>
        <v>-1.0671821249823497</v>
      </c>
      <c r="O4" s="9">
        <f>I4/J4</f>
        <v>0</v>
      </c>
      <c r="P4" s="9">
        <f>N4*(1-O4)</f>
        <v>-1.0671821249823497</v>
      </c>
      <c r="Q4" s="9">
        <f>I4*(1+P4)</f>
        <v>0</v>
      </c>
      <c r="R4">
        <f>Q4/L4 + P4</f>
        <v>-1.0671821249823497</v>
      </c>
    </row>
    <row r="5" spans="1:18" x14ac:dyDescent="0.25">
      <c r="A5">
        <v>0</v>
      </c>
      <c r="B5" s="4">
        <v>56</v>
      </c>
      <c r="C5" s="5" t="s">
        <v>117</v>
      </c>
      <c r="D5" s="3" t="s">
        <v>13</v>
      </c>
      <c r="E5" s="5" t="s">
        <v>14</v>
      </c>
      <c r="F5" s="5" t="s">
        <v>15</v>
      </c>
      <c r="G5" s="5" t="s">
        <v>16</v>
      </c>
      <c r="H5" s="5" t="s">
        <v>118</v>
      </c>
      <c r="I5" s="6">
        <v>0</v>
      </c>
      <c r="J5" s="6">
        <v>-0.25703505731999998</v>
      </c>
      <c r="K5" s="6">
        <v>0.30528875622000001</v>
      </c>
      <c r="L5" s="6">
        <v>1.3013396707</v>
      </c>
      <c r="M5" s="5" t="s">
        <v>45</v>
      </c>
      <c r="N5" s="9">
        <f>J5/K5</f>
        <v>-0.84194079239123043</v>
      </c>
      <c r="O5" s="9">
        <f>I5/J5</f>
        <v>0</v>
      </c>
      <c r="P5" s="9">
        <f>N5*(1-O5)</f>
        <v>-0.84194079239123043</v>
      </c>
      <c r="Q5" s="9">
        <f>I5*(1+P5)</f>
        <v>0</v>
      </c>
      <c r="R5">
        <f>Q5/L5 + P5</f>
        <v>-0.84194079239123043</v>
      </c>
    </row>
    <row r="6" spans="1:18" x14ac:dyDescent="0.25">
      <c r="A6">
        <v>0</v>
      </c>
      <c r="B6" s="4">
        <v>364</v>
      </c>
      <c r="C6" s="5" t="s">
        <v>698</v>
      </c>
      <c r="D6" s="3" t="s">
        <v>13</v>
      </c>
      <c r="E6" s="5" t="s">
        <v>14</v>
      </c>
      <c r="F6" s="5" t="s">
        <v>15</v>
      </c>
      <c r="G6" s="5" t="s">
        <v>16</v>
      </c>
      <c r="H6" s="5" t="s">
        <v>699</v>
      </c>
      <c r="I6" s="6">
        <v>0</v>
      </c>
      <c r="J6" s="6">
        <v>-1.2673341019</v>
      </c>
      <c r="K6" s="6">
        <v>1.6146174054</v>
      </c>
      <c r="L6" s="6">
        <v>0.80878548018999996</v>
      </c>
      <c r="M6" s="5" t="s">
        <v>66</v>
      </c>
      <c r="N6" s="9">
        <f>J6/K6</f>
        <v>-0.78491294449166105</v>
      </c>
      <c r="O6" s="9">
        <f>I6/J6</f>
        <v>0</v>
      </c>
      <c r="P6" s="9">
        <f>N6*(1-O6)</f>
        <v>-0.78491294449166105</v>
      </c>
      <c r="Q6" s="9">
        <f>I6*(1+P6)</f>
        <v>0</v>
      </c>
      <c r="R6">
        <f>Q6/L6 + P6</f>
        <v>-0.78491294449166105</v>
      </c>
    </row>
    <row r="7" spans="1:18" x14ac:dyDescent="0.25">
      <c r="A7">
        <v>0</v>
      </c>
      <c r="B7" s="4">
        <v>344</v>
      </c>
      <c r="C7" s="5" t="s">
        <v>658</v>
      </c>
      <c r="D7" s="3" t="s">
        <v>13</v>
      </c>
      <c r="E7" s="5" t="s">
        <v>14</v>
      </c>
      <c r="F7" s="5" t="s">
        <v>15</v>
      </c>
      <c r="G7" s="5" t="s">
        <v>16</v>
      </c>
      <c r="H7" s="5" t="s">
        <v>659</v>
      </c>
      <c r="I7" s="6">
        <v>0</v>
      </c>
      <c r="J7" s="6">
        <v>-1.6805718936</v>
      </c>
      <c r="K7" s="6">
        <v>2.2407834867999998</v>
      </c>
      <c r="L7" s="6">
        <v>0.25873469153</v>
      </c>
      <c r="M7" s="5" t="s">
        <v>63</v>
      </c>
      <c r="N7" s="9">
        <f>J7/K7</f>
        <v>-0.74999298392723235</v>
      </c>
      <c r="O7" s="9">
        <f>I7/J7</f>
        <v>0</v>
      </c>
      <c r="P7" s="9">
        <f>N7*(1-O7)</f>
        <v>-0.74999298392723235</v>
      </c>
      <c r="Q7" s="9">
        <f>I7*(1+P7)</f>
        <v>0</v>
      </c>
      <c r="R7">
        <f>Q7/L7 + P7</f>
        <v>-0.74999298392723235</v>
      </c>
    </row>
    <row r="8" spans="1:18" x14ac:dyDescent="0.25">
      <c r="A8">
        <v>0</v>
      </c>
      <c r="B8" s="4">
        <v>149</v>
      </c>
      <c r="C8" s="5" t="s">
        <v>292</v>
      </c>
      <c r="D8" s="3" t="s">
        <v>13</v>
      </c>
      <c r="E8" s="5" t="s">
        <v>14</v>
      </c>
      <c r="F8" s="5" t="s">
        <v>15</v>
      </c>
      <c r="G8" s="5" t="s">
        <v>16</v>
      </c>
      <c r="H8" s="5" t="s">
        <v>293</v>
      </c>
      <c r="I8" s="6">
        <v>0</v>
      </c>
      <c r="J8" s="6">
        <v>-0.14575209525999999</v>
      </c>
      <c r="K8" s="6">
        <v>0.39663244411999998</v>
      </c>
      <c r="L8" s="6">
        <v>0.29898231020999999</v>
      </c>
      <c r="M8" s="5" t="s">
        <v>45</v>
      </c>
      <c r="N8" s="9">
        <f>J8/K8</f>
        <v>-0.36747396089439199</v>
      </c>
      <c r="O8" s="9">
        <f>I8/J8</f>
        <v>0</v>
      </c>
      <c r="P8" s="9">
        <f>N8*(1-O8)</f>
        <v>-0.36747396089439199</v>
      </c>
      <c r="Q8" s="9">
        <f>I8*(1+P8)</f>
        <v>0</v>
      </c>
      <c r="R8">
        <f>Q8/L8 + P8</f>
        <v>-0.36747396089439199</v>
      </c>
    </row>
    <row r="9" spans="1:18" x14ac:dyDescent="0.25">
      <c r="A9">
        <v>0</v>
      </c>
      <c r="B9" s="4">
        <v>62</v>
      </c>
      <c r="C9" s="5" t="s">
        <v>128</v>
      </c>
      <c r="D9" s="3" t="s">
        <v>13</v>
      </c>
      <c r="E9" s="5" t="s">
        <v>14</v>
      </c>
      <c r="F9" s="5" t="s">
        <v>15</v>
      </c>
      <c r="G9" s="5" t="s">
        <v>16</v>
      </c>
      <c r="H9" s="5" t="s">
        <v>129</v>
      </c>
      <c r="I9" s="6">
        <v>2.1359102477E-2</v>
      </c>
      <c r="J9" s="6">
        <v>-0.59780791047000004</v>
      </c>
      <c r="K9" s="6">
        <v>1.7864768943</v>
      </c>
      <c r="L9" s="6">
        <v>1.2515092857000001</v>
      </c>
      <c r="M9" s="5" t="s">
        <v>45</v>
      </c>
      <c r="N9" s="9">
        <f>J9/K9</f>
        <v>-0.33462952270885132</v>
      </c>
      <c r="O9" s="9">
        <f>I9/J9</f>
        <v>-3.572903955086066E-2</v>
      </c>
      <c r="P9" s="9">
        <f>N9*(1-O9)</f>
        <v>-0.34658551416060152</v>
      </c>
      <c r="Q9" s="9">
        <f>I9*(1+P9)</f>
        <v>1.3956346962999976E-2</v>
      </c>
      <c r="R9">
        <f>Q9/L9 + P9</f>
        <v>-0.33543390136597984</v>
      </c>
    </row>
    <row r="10" spans="1:18" x14ac:dyDescent="0.25">
      <c r="A10">
        <v>0</v>
      </c>
      <c r="B10" s="4">
        <v>108</v>
      </c>
      <c r="C10" s="5" t="s">
        <v>212</v>
      </c>
      <c r="D10" s="3" t="s">
        <v>26</v>
      </c>
      <c r="E10" s="5" t="s">
        <v>14</v>
      </c>
      <c r="F10" s="5" t="s">
        <v>15</v>
      </c>
      <c r="G10" s="5" t="s">
        <v>16</v>
      </c>
      <c r="H10" s="5" t="s">
        <v>213</v>
      </c>
      <c r="I10" s="6">
        <v>0</v>
      </c>
      <c r="J10" s="6">
        <v>-1.1612351931</v>
      </c>
      <c r="K10" s="6">
        <v>3.8301162859</v>
      </c>
      <c r="L10" s="6">
        <v>0.34306303544</v>
      </c>
      <c r="M10" s="5" t="s">
        <v>63</v>
      </c>
      <c r="N10" s="9">
        <f>J10/K10</f>
        <v>-0.30318536211939923</v>
      </c>
      <c r="O10" s="9">
        <f>I10/J10</f>
        <v>0</v>
      </c>
      <c r="P10" s="9">
        <f>N10*(1-O10)</f>
        <v>-0.30318536211939923</v>
      </c>
      <c r="Q10" s="9">
        <f>I10*(1+P10)</f>
        <v>0</v>
      </c>
      <c r="R10">
        <f>Q10/L10 + P10</f>
        <v>-0.30318536211939923</v>
      </c>
    </row>
    <row r="11" spans="1:18" x14ac:dyDescent="0.25">
      <c r="A11">
        <v>0</v>
      </c>
      <c r="B11" s="4">
        <v>171</v>
      </c>
      <c r="C11" s="5" t="s">
        <v>336</v>
      </c>
      <c r="D11" s="3" t="s">
        <v>319</v>
      </c>
      <c r="E11" s="5" t="s">
        <v>14</v>
      </c>
      <c r="F11" s="5" t="s">
        <v>15</v>
      </c>
      <c r="G11" s="5" t="s">
        <v>16</v>
      </c>
      <c r="H11" s="5" t="s">
        <v>337</v>
      </c>
      <c r="I11" s="6">
        <v>0</v>
      </c>
      <c r="J11" s="6">
        <v>-0.93099646321999996</v>
      </c>
      <c r="K11" s="6">
        <v>3.6950359256</v>
      </c>
      <c r="L11" s="6">
        <v>0.52130248960000003</v>
      </c>
      <c r="M11" s="5" t="s">
        <v>45</v>
      </c>
      <c r="N11" s="9">
        <f>J11/K11</f>
        <v>-0.25195870404665272</v>
      </c>
      <c r="O11" s="9">
        <f>I11/J11</f>
        <v>0</v>
      </c>
      <c r="P11" s="9">
        <f>N11*(1-O11)</f>
        <v>-0.25195870404665272</v>
      </c>
      <c r="Q11" s="9">
        <f>I11*(1+P11)</f>
        <v>0</v>
      </c>
      <c r="R11">
        <f>Q11/L11 + P11</f>
        <v>-0.25195870404665272</v>
      </c>
    </row>
    <row r="12" spans="1:18" x14ac:dyDescent="0.25">
      <c r="A12">
        <v>0</v>
      </c>
      <c r="B12" s="4">
        <v>144</v>
      </c>
      <c r="C12" s="5" t="s">
        <v>282</v>
      </c>
      <c r="D12" s="3" t="s">
        <v>13</v>
      </c>
      <c r="E12" s="5" t="s">
        <v>14</v>
      </c>
      <c r="F12" s="5" t="s">
        <v>15</v>
      </c>
      <c r="G12" s="5" t="s">
        <v>16</v>
      </c>
      <c r="H12" s="5" t="s">
        <v>283</v>
      </c>
      <c r="I12" s="6">
        <v>0</v>
      </c>
      <c r="J12" s="6">
        <v>-8.6771898718999999E-2</v>
      </c>
      <c r="K12" s="6">
        <v>0.35440238301999999</v>
      </c>
      <c r="L12" s="6">
        <v>0.18590566724999999</v>
      </c>
      <c r="M12" s="5" t="s">
        <v>60</v>
      </c>
      <c r="N12" s="9">
        <f>J12/K12</f>
        <v>-0.2448400543460883</v>
      </c>
      <c r="O12" s="9">
        <f>I12/J12</f>
        <v>0</v>
      </c>
      <c r="P12" s="9">
        <f>N12*(1-O12)</f>
        <v>-0.2448400543460883</v>
      </c>
      <c r="Q12" s="9">
        <f>I12*(1+P12)</f>
        <v>0</v>
      </c>
      <c r="R12">
        <f>Q12/L12 + P12</f>
        <v>-0.2448400543460883</v>
      </c>
    </row>
    <row r="13" spans="1:18" x14ac:dyDescent="0.25">
      <c r="A13">
        <v>0</v>
      </c>
      <c r="B13" s="4">
        <v>232</v>
      </c>
      <c r="C13" s="5" t="s">
        <v>456</v>
      </c>
      <c r="D13" s="3" t="s">
        <v>13</v>
      </c>
      <c r="E13" s="5" t="s">
        <v>14</v>
      </c>
      <c r="F13" s="5" t="s">
        <v>15</v>
      </c>
      <c r="G13" s="5" t="s">
        <v>16</v>
      </c>
      <c r="H13" s="5" t="s">
        <v>457</v>
      </c>
      <c r="I13" s="6">
        <v>0</v>
      </c>
      <c r="J13" s="6">
        <v>-0.17446227637</v>
      </c>
      <c r="K13" s="6">
        <v>0.72021653786999995</v>
      </c>
      <c r="L13" s="6">
        <v>0.75512198862000002</v>
      </c>
      <c r="M13" s="5" t="s">
        <v>29</v>
      </c>
      <c r="N13" s="9">
        <f>J13/K13</f>
        <v>-0.24223586546063272</v>
      </c>
      <c r="O13" s="9">
        <f>I13/J13</f>
        <v>0</v>
      </c>
      <c r="P13" s="9">
        <f>N13*(1-O13)</f>
        <v>-0.24223586546063272</v>
      </c>
      <c r="Q13" s="9">
        <f>I13*(1+P13)</f>
        <v>0</v>
      </c>
      <c r="R13">
        <f>Q13/L13 + P13</f>
        <v>-0.24223586546063272</v>
      </c>
    </row>
    <row r="14" spans="1:18" x14ac:dyDescent="0.25">
      <c r="A14">
        <v>0</v>
      </c>
      <c r="B14" s="4">
        <v>229</v>
      </c>
      <c r="C14" s="5" t="s">
        <v>450</v>
      </c>
      <c r="D14" s="3" t="s">
        <v>13</v>
      </c>
      <c r="E14" s="5" t="s">
        <v>14</v>
      </c>
      <c r="F14" s="5" t="s">
        <v>15</v>
      </c>
      <c r="G14" s="5" t="s">
        <v>16</v>
      </c>
      <c r="H14" s="5" t="s">
        <v>451</v>
      </c>
      <c r="I14" s="6">
        <v>0</v>
      </c>
      <c r="J14" s="6">
        <v>-0.11636838627</v>
      </c>
      <c r="K14" s="6">
        <v>0.52575157037999998</v>
      </c>
      <c r="L14" s="6">
        <v>0.23956915881999999</v>
      </c>
      <c r="M14" s="5" t="s">
        <v>60</v>
      </c>
      <c r="N14" s="9">
        <f>J14/K14</f>
        <v>-0.22133721100612569</v>
      </c>
      <c r="O14" s="9">
        <f>I14/J14</f>
        <v>0</v>
      </c>
      <c r="P14" s="9">
        <f>N14*(1-O14)</f>
        <v>-0.22133721100612569</v>
      </c>
      <c r="Q14" s="9">
        <f>I14*(1+P14)</f>
        <v>0</v>
      </c>
      <c r="R14">
        <f>Q14/L14 + P14</f>
        <v>-0.22133721100612569</v>
      </c>
    </row>
    <row r="15" spans="1:18" x14ac:dyDescent="0.25">
      <c r="A15">
        <v>0</v>
      </c>
      <c r="B15" s="4">
        <v>99</v>
      </c>
      <c r="C15" s="5" t="s">
        <v>194</v>
      </c>
      <c r="D15" s="3" t="s">
        <v>135</v>
      </c>
      <c r="E15" s="5" t="s">
        <v>14</v>
      </c>
      <c r="F15" s="5" t="s">
        <v>15</v>
      </c>
      <c r="G15" s="5" t="s">
        <v>16</v>
      </c>
      <c r="H15" s="5" t="s">
        <v>195</v>
      </c>
      <c r="I15" s="6">
        <v>3.0741432994000002</v>
      </c>
      <c r="J15" s="6">
        <v>2.3922288291</v>
      </c>
      <c r="K15" s="6">
        <v>2.3220669367000002</v>
      </c>
      <c r="L15" s="6">
        <v>24.819364854</v>
      </c>
      <c r="M15" s="5" t="s">
        <v>18</v>
      </c>
      <c r="N15" s="9">
        <f>J15/K15</f>
        <v>1.0302152755767282</v>
      </c>
      <c r="O15" s="9">
        <f>I15/J15</f>
        <v>1.2850540307870753</v>
      </c>
      <c r="P15" s="9">
        <f>N15*(1-O15)</f>
        <v>-0.29366701688156388</v>
      </c>
      <c r="Q15" s="9">
        <f>I15*(1+P15)</f>
        <v>2.1713688071987538</v>
      </c>
      <c r="R15">
        <f>Q15/L15 + P15</f>
        <v>-0.20618013637628751</v>
      </c>
    </row>
    <row r="16" spans="1:18" x14ac:dyDescent="0.25">
      <c r="A16">
        <v>0</v>
      </c>
      <c r="B16" s="4">
        <v>280</v>
      </c>
      <c r="C16" s="5" t="s">
        <v>540</v>
      </c>
      <c r="D16" s="3" t="s">
        <v>13</v>
      </c>
      <c r="E16" s="5" t="s">
        <v>14</v>
      </c>
      <c r="F16" s="5" t="s">
        <v>15</v>
      </c>
      <c r="G16" s="5" t="s">
        <v>16</v>
      </c>
      <c r="H16" s="5" t="s">
        <v>541</v>
      </c>
      <c r="I16" s="6">
        <v>0</v>
      </c>
      <c r="J16" s="6">
        <v>-0.21150528530000001</v>
      </c>
      <c r="K16" s="6">
        <v>1.0683523557000001</v>
      </c>
      <c r="L16" s="6">
        <v>6.4913659275000004</v>
      </c>
      <c r="M16" s="5" t="s">
        <v>25</v>
      </c>
      <c r="N16" s="9">
        <f>J16/K16</f>
        <v>-0.19797334107193376</v>
      </c>
      <c r="O16" s="9">
        <f>I16/J16</f>
        <v>0</v>
      </c>
      <c r="P16" s="9">
        <f>N16*(1-O16)</f>
        <v>-0.19797334107193376</v>
      </c>
      <c r="Q16" s="9">
        <f>I16*(1+P16)</f>
        <v>0</v>
      </c>
      <c r="R16">
        <f>Q16/L16 + P16</f>
        <v>-0.19797334107193376</v>
      </c>
    </row>
    <row r="17" spans="1:18" x14ac:dyDescent="0.25">
      <c r="A17">
        <v>0</v>
      </c>
      <c r="B17" s="4">
        <v>274</v>
      </c>
      <c r="C17" s="5" t="s">
        <v>528</v>
      </c>
      <c r="D17" s="3" t="s">
        <v>13</v>
      </c>
      <c r="E17" s="5" t="s">
        <v>14</v>
      </c>
      <c r="F17" s="5" t="s">
        <v>15</v>
      </c>
      <c r="G17" s="5" t="s">
        <v>16</v>
      </c>
      <c r="H17" s="5" t="s">
        <v>529</v>
      </c>
      <c r="I17" s="6">
        <v>0</v>
      </c>
      <c r="J17" s="6">
        <v>-0.1302298059</v>
      </c>
      <c r="K17" s="6">
        <v>0.70150669904999996</v>
      </c>
      <c r="L17" s="6">
        <v>0.54813423538999995</v>
      </c>
      <c r="M17" s="5" t="s">
        <v>94</v>
      </c>
      <c r="N17" s="9">
        <f>J17/K17</f>
        <v>-0.18564299681864885</v>
      </c>
      <c r="O17" s="9">
        <f>I17/J17</f>
        <v>0</v>
      </c>
      <c r="P17" s="9">
        <f>N17*(1-O17)</f>
        <v>-0.18564299681864885</v>
      </c>
      <c r="Q17" s="9">
        <f>I17*(1+P17)</f>
        <v>0</v>
      </c>
      <c r="R17">
        <f>Q17/L17 + P17</f>
        <v>-0.18564299681864885</v>
      </c>
    </row>
    <row r="18" spans="1:18" x14ac:dyDescent="0.25">
      <c r="A18">
        <v>0</v>
      </c>
      <c r="B18" s="4">
        <v>287</v>
      </c>
      <c r="C18" s="5" t="s">
        <v>554</v>
      </c>
      <c r="D18" s="3" t="s">
        <v>26</v>
      </c>
      <c r="E18" s="5" t="s">
        <v>14</v>
      </c>
      <c r="F18" s="5" t="s">
        <v>15</v>
      </c>
      <c r="G18" s="5" t="s">
        <v>16</v>
      </c>
      <c r="H18" s="5" t="s">
        <v>555</v>
      </c>
      <c r="I18" s="6">
        <v>0.38459946035999998</v>
      </c>
      <c r="J18" s="6">
        <v>-1.5081974765999999</v>
      </c>
      <c r="K18" s="6">
        <v>9.7592685965000001</v>
      </c>
      <c r="L18" s="6">
        <v>13.799183548</v>
      </c>
      <c r="M18" s="5" t="s">
        <v>45</v>
      </c>
      <c r="N18" s="9">
        <f>J18/K18</f>
        <v>-0.15454001103534437</v>
      </c>
      <c r="O18" s="9">
        <f>I18/J18</f>
        <v>-0.25500603623009671</v>
      </c>
      <c r="P18" s="9">
        <f>N18*(1-O18)</f>
        <v>-0.19394864668842296</v>
      </c>
      <c r="Q18" s="9">
        <f>I18*(1+P18)</f>
        <v>0.31000691550608023</v>
      </c>
      <c r="R18">
        <f>Q18/L18 + P18</f>
        <v>-0.17148304831242256</v>
      </c>
    </row>
    <row r="19" spans="1:18" x14ac:dyDescent="0.25">
      <c r="A19">
        <v>0</v>
      </c>
      <c r="B19" s="4">
        <v>256</v>
      </c>
      <c r="C19" s="5" t="s">
        <v>498</v>
      </c>
      <c r="D19" s="3" t="s">
        <v>13</v>
      </c>
      <c r="E19" s="5" t="s">
        <v>14</v>
      </c>
      <c r="F19" s="5" t="s">
        <v>15</v>
      </c>
      <c r="G19" s="5" t="s">
        <v>16</v>
      </c>
      <c r="H19" s="5" t="s">
        <v>499</v>
      </c>
      <c r="I19" s="6">
        <v>0</v>
      </c>
      <c r="J19" s="6">
        <v>-0.15568420587000001</v>
      </c>
      <c r="K19" s="6">
        <v>0.99075320055000005</v>
      </c>
      <c r="L19" s="6">
        <v>0.57496598117999997</v>
      </c>
      <c r="M19" s="5" t="s">
        <v>60</v>
      </c>
      <c r="N19" s="9">
        <f>J19/K19</f>
        <v>-0.1571372222502784</v>
      </c>
      <c r="O19" s="9">
        <f>I19/J19</f>
        <v>0</v>
      </c>
      <c r="P19" s="9">
        <f>N19*(1-O19)</f>
        <v>-0.1571372222502784</v>
      </c>
      <c r="Q19" s="9">
        <f>I19*(1+P19)</f>
        <v>0</v>
      </c>
      <c r="R19">
        <f>Q19/L19 + P19</f>
        <v>-0.1571372222502784</v>
      </c>
    </row>
    <row r="20" spans="1:18" x14ac:dyDescent="0.25">
      <c r="A20">
        <v>0</v>
      </c>
      <c r="B20" s="4">
        <v>197</v>
      </c>
      <c r="C20" s="5" t="s">
        <v>389</v>
      </c>
      <c r="D20" s="3" t="s">
        <v>13</v>
      </c>
      <c r="E20" s="5" t="s">
        <v>14</v>
      </c>
      <c r="F20" s="5" t="s">
        <v>15</v>
      </c>
      <c r="G20" s="5" t="s">
        <v>16</v>
      </c>
      <c r="H20" s="5" t="s">
        <v>390</v>
      </c>
      <c r="I20" s="6">
        <v>0</v>
      </c>
      <c r="J20" s="6">
        <v>-0.14654119459000001</v>
      </c>
      <c r="K20" s="6">
        <v>0.99439558298999997</v>
      </c>
      <c r="L20" s="6">
        <v>0.71104126338999996</v>
      </c>
      <c r="M20" s="5" t="s">
        <v>60</v>
      </c>
      <c r="N20" s="9">
        <f>J20/K20</f>
        <v>-0.14736710127912311</v>
      </c>
      <c r="O20" s="9">
        <f>I20/J20</f>
        <v>0</v>
      </c>
      <c r="P20" s="9">
        <f>N20*(1-O20)</f>
        <v>-0.14736710127912311</v>
      </c>
      <c r="Q20" s="9">
        <f>I20*(1+P20)</f>
        <v>0</v>
      </c>
      <c r="R20">
        <f>Q20/L20 + P20</f>
        <v>-0.14736710127912311</v>
      </c>
    </row>
    <row r="21" spans="1:18" x14ac:dyDescent="0.25">
      <c r="A21">
        <v>0</v>
      </c>
      <c r="B21" s="4">
        <v>30</v>
      </c>
      <c r="C21" s="5" t="s">
        <v>79</v>
      </c>
      <c r="D21" s="3" t="s">
        <v>13</v>
      </c>
      <c r="E21" s="5" t="s">
        <v>14</v>
      </c>
      <c r="F21" s="5" t="s">
        <v>15</v>
      </c>
      <c r="G21" s="5" t="s">
        <v>16</v>
      </c>
      <c r="H21" s="5" t="s">
        <v>80</v>
      </c>
      <c r="I21" s="6">
        <v>0</v>
      </c>
      <c r="J21" s="6">
        <v>-0.17746949963</v>
      </c>
      <c r="K21" s="6">
        <v>1.2932511953000001</v>
      </c>
      <c r="L21" s="6">
        <v>0.73978956245000005</v>
      </c>
      <c r="M21" s="5" t="s">
        <v>45</v>
      </c>
      <c r="N21" s="9">
        <f>J21/K21</f>
        <v>-0.13722740042689988</v>
      </c>
      <c r="O21" s="9">
        <f>I21/J21</f>
        <v>0</v>
      </c>
      <c r="P21" s="9">
        <f>N21*(1-O21)</f>
        <v>-0.13722740042689988</v>
      </c>
      <c r="Q21" s="9">
        <f>I21*(1+P21)</f>
        <v>0</v>
      </c>
      <c r="R21">
        <f>Q21/L21 + P21</f>
        <v>-0.13722740042689988</v>
      </c>
    </row>
    <row r="22" spans="1:18" x14ac:dyDescent="0.25">
      <c r="A22">
        <v>0</v>
      </c>
      <c r="B22" s="4">
        <v>394</v>
      </c>
      <c r="C22" s="5" t="s">
        <v>758</v>
      </c>
      <c r="D22" s="3" t="s">
        <v>13</v>
      </c>
      <c r="E22" s="5" t="s">
        <v>14</v>
      </c>
      <c r="F22" s="5" t="s">
        <v>15</v>
      </c>
      <c r="G22" s="5" t="s">
        <v>16</v>
      </c>
      <c r="H22" s="5" t="s">
        <v>759</v>
      </c>
      <c r="I22" s="6">
        <v>0</v>
      </c>
      <c r="J22" s="6">
        <v>-7.7988631525999996E-2</v>
      </c>
      <c r="K22" s="6">
        <v>0.58934699103999999</v>
      </c>
      <c r="L22" s="6">
        <v>0.22806983920000001</v>
      </c>
      <c r="M22" s="5" t="s">
        <v>60</v>
      </c>
      <c r="N22" s="9">
        <f>J22/K22</f>
        <v>-0.13233058403908399</v>
      </c>
      <c r="O22" s="9">
        <f>I22/J22</f>
        <v>0</v>
      </c>
      <c r="P22" s="9">
        <f>N22*(1-O22)</f>
        <v>-0.13233058403908399</v>
      </c>
      <c r="Q22" s="9">
        <f>I22*(1+P22)</f>
        <v>0</v>
      </c>
      <c r="R22">
        <f>Q22/L22 + P22</f>
        <v>-0.13233058403908399</v>
      </c>
    </row>
    <row r="23" spans="1:18" x14ac:dyDescent="0.25">
      <c r="A23">
        <v>0</v>
      </c>
      <c r="B23" s="4">
        <v>336</v>
      </c>
      <c r="C23" s="5" t="s">
        <v>642</v>
      </c>
      <c r="D23" s="3" t="s">
        <v>13</v>
      </c>
      <c r="E23" s="5" t="s">
        <v>14</v>
      </c>
      <c r="F23" s="5" t="s">
        <v>15</v>
      </c>
      <c r="G23" s="5" t="s">
        <v>16</v>
      </c>
      <c r="H23" s="5" t="s">
        <v>643</v>
      </c>
      <c r="I23" s="6">
        <v>0</v>
      </c>
      <c r="J23" s="6">
        <v>-9.1499402017999998E-2</v>
      </c>
      <c r="K23" s="6">
        <v>0.70856497820999997</v>
      </c>
      <c r="L23" s="6">
        <v>0.58263219426000001</v>
      </c>
      <c r="M23" s="5" t="s">
        <v>55</v>
      </c>
      <c r="N23" s="9">
        <f>J23/K23</f>
        <v>-0.12913339613418204</v>
      </c>
      <c r="O23" s="9">
        <f>I23/J23</f>
        <v>0</v>
      </c>
      <c r="P23" s="9">
        <f>N23*(1-O23)</f>
        <v>-0.12913339613418204</v>
      </c>
      <c r="Q23" s="9">
        <f>I23*(1+P23)</f>
        <v>0</v>
      </c>
      <c r="R23">
        <f>Q23/L23 + P23</f>
        <v>-0.12913339613418204</v>
      </c>
    </row>
    <row r="24" spans="1:18" x14ac:dyDescent="0.25">
      <c r="A24">
        <v>0</v>
      </c>
      <c r="B24" s="4">
        <v>356</v>
      </c>
      <c r="C24" s="5" t="s">
        <v>682</v>
      </c>
      <c r="D24" s="3" t="s">
        <v>13</v>
      </c>
      <c r="E24" s="5" t="s">
        <v>14</v>
      </c>
      <c r="F24" s="5" t="s">
        <v>15</v>
      </c>
      <c r="G24" s="5" t="s">
        <v>16</v>
      </c>
      <c r="H24" s="5" t="s">
        <v>683</v>
      </c>
      <c r="I24" s="6">
        <v>0</v>
      </c>
      <c r="J24" s="6">
        <v>-0.18517267659</v>
      </c>
      <c r="K24" s="6">
        <v>1.4458965152000001</v>
      </c>
      <c r="L24" s="6">
        <v>0.50788661671000002</v>
      </c>
      <c r="M24" s="5" t="s">
        <v>66</v>
      </c>
      <c r="N24" s="9">
        <f>J24/K24</f>
        <v>-0.12806772451788256</v>
      </c>
      <c r="O24" s="9">
        <f>I24/J24</f>
        <v>0</v>
      </c>
      <c r="P24" s="9">
        <f>N24*(1-O24)</f>
        <v>-0.12806772451788256</v>
      </c>
      <c r="Q24" s="9">
        <f>I24*(1+P24)</f>
        <v>0</v>
      </c>
      <c r="R24">
        <f>Q24/L24 + P24</f>
        <v>-0.12806772451788256</v>
      </c>
    </row>
    <row r="25" spans="1:18" x14ac:dyDescent="0.25">
      <c r="A25">
        <v>0</v>
      </c>
      <c r="B25" s="4">
        <v>19</v>
      </c>
      <c r="C25" s="5" t="s">
        <v>56</v>
      </c>
      <c r="D25" s="3" t="s">
        <v>13</v>
      </c>
      <c r="E25" s="5" t="s">
        <v>14</v>
      </c>
      <c r="F25" s="5" t="s">
        <v>15</v>
      </c>
      <c r="G25" s="5" t="s">
        <v>16</v>
      </c>
      <c r="H25" s="5" t="s">
        <v>57</v>
      </c>
      <c r="I25" s="6">
        <v>0</v>
      </c>
      <c r="J25" s="6">
        <v>-0.21306456399000001</v>
      </c>
      <c r="K25" s="6">
        <v>1.6838821117</v>
      </c>
      <c r="L25" s="6">
        <v>4.1397550645000001</v>
      </c>
      <c r="M25" s="5" t="s">
        <v>45</v>
      </c>
      <c r="N25" s="9">
        <f>J25/K25</f>
        <v>-0.12653175807829922</v>
      </c>
      <c r="O25" s="9">
        <f>I25/J25</f>
        <v>0</v>
      </c>
      <c r="P25" s="9">
        <f>N25*(1-O25)</f>
        <v>-0.12653175807829922</v>
      </c>
      <c r="Q25" s="9">
        <f>I25*(1+P25)</f>
        <v>0</v>
      </c>
      <c r="R25">
        <f>Q25/L25 + P25</f>
        <v>-0.12653175807829922</v>
      </c>
    </row>
    <row r="26" spans="1:18" x14ac:dyDescent="0.25">
      <c r="A26">
        <v>0</v>
      </c>
      <c r="B26" s="4">
        <v>69</v>
      </c>
      <c r="C26" s="5" t="s">
        <v>137</v>
      </c>
      <c r="D26" s="3" t="s">
        <v>13</v>
      </c>
      <c r="E26" s="5" t="s">
        <v>14</v>
      </c>
      <c r="F26" s="5" t="s">
        <v>15</v>
      </c>
      <c r="G26" s="5" t="s">
        <v>16</v>
      </c>
      <c r="H26" s="5" t="s">
        <v>138</v>
      </c>
      <c r="I26" s="6">
        <v>0</v>
      </c>
      <c r="J26" s="6">
        <v>-0.25001562505000002</v>
      </c>
      <c r="K26" s="6">
        <v>2.0587665173</v>
      </c>
      <c r="L26" s="6">
        <v>1.5869061081</v>
      </c>
      <c r="M26" s="5" t="s">
        <v>72</v>
      </c>
      <c r="N26" s="9">
        <f>J26/K26</f>
        <v>-0.121439523592936</v>
      </c>
      <c r="O26" s="9">
        <f>I26/J26</f>
        <v>0</v>
      </c>
      <c r="P26" s="9">
        <f>N26*(1-O26)</f>
        <v>-0.121439523592936</v>
      </c>
      <c r="Q26" s="9">
        <f>I26*(1+P26)</f>
        <v>0</v>
      </c>
      <c r="R26">
        <f>Q26/L26 + P26</f>
        <v>-0.121439523592936</v>
      </c>
    </row>
    <row r="27" spans="1:18" x14ac:dyDescent="0.25">
      <c r="A27">
        <v>0</v>
      </c>
      <c r="B27" s="4">
        <v>94</v>
      </c>
      <c r="C27" s="5" t="s">
        <v>184</v>
      </c>
      <c r="D27" s="3" t="s">
        <v>13</v>
      </c>
      <c r="E27" s="5" t="s">
        <v>14</v>
      </c>
      <c r="F27" s="5" t="s">
        <v>15</v>
      </c>
      <c r="G27" s="5" t="s">
        <v>16</v>
      </c>
      <c r="H27" s="5" t="s">
        <v>185</v>
      </c>
      <c r="I27" s="6">
        <v>0</v>
      </c>
      <c r="J27" s="6">
        <v>-8.5206204211000003E-2</v>
      </c>
      <c r="K27" s="6">
        <v>0.72857096689</v>
      </c>
      <c r="L27" s="6">
        <v>1.0790194913</v>
      </c>
      <c r="M27" s="5" t="s">
        <v>60</v>
      </c>
      <c r="N27" s="9">
        <f>J27/K27</f>
        <v>-0.11694976616308742</v>
      </c>
      <c r="O27" s="9">
        <f>I27/J27</f>
        <v>0</v>
      </c>
      <c r="P27" s="9">
        <f>N27*(1-O27)</f>
        <v>-0.11694976616308742</v>
      </c>
      <c r="Q27" s="9">
        <f>I27*(1+P27)</f>
        <v>0</v>
      </c>
      <c r="R27">
        <f>Q27/L27 + P27</f>
        <v>-0.11694976616308742</v>
      </c>
    </row>
    <row r="28" spans="1:18" x14ac:dyDescent="0.25">
      <c r="A28">
        <v>0</v>
      </c>
      <c r="B28" s="4">
        <v>368</v>
      </c>
      <c r="C28" s="5" t="s">
        <v>706</v>
      </c>
      <c r="D28" s="3" t="s">
        <v>13</v>
      </c>
      <c r="E28" s="5" t="s">
        <v>14</v>
      </c>
      <c r="F28" s="5" t="s">
        <v>15</v>
      </c>
      <c r="G28" s="5" t="s">
        <v>16</v>
      </c>
      <c r="H28" s="5" t="s">
        <v>707</v>
      </c>
      <c r="I28" s="6">
        <v>0</v>
      </c>
      <c r="J28" s="6">
        <v>-4.3031743156000002E-2</v>
      </c>
      <c r="K28" s="6">
        <v>0.38883586276999998</v>
      </c>
      <c r="L28" s="6">
        <v>0.45805623166999998</v>
      </c>
      <c r="M28" s="5" t="s">
        <v>45</v>
      </c>
      <c r="N28" s="9">
        <f>J28/K28</f>
        <v>-0.11066814374952261</v>
      </c>
      <c r="O28" s="9">
        <f>I28/J28</f>
        <v>0</v>
      </c>
      <c r="P28" s="9">
        <f>N28*(1-O28)</f>
        <v>-0.11066814374952261</v>
      </c>
      <c r="Q28" s="9">
        <f>I28*(1+P28)</f>
        <v>0</v>
      </c>
      <c r="R28">
        <f>Q28/L28 + P28</f>
        <v>-0.11066814374952261</v>
      </c>
    </row>
    <row r="29" spans="1:18" x14ac:dyDescent="0.25">
      <c r="A29">
        <v>0</v>
      </c>
      <c r="B29" s="4">
        <v>217</v>
      </c>
      <c r="C29" s="5" t="s">
        <v>426</v>
      </c>
      <c r="D29" s="3" t="s">
        <v>13</v>
      </c>
      <c r="E29" s="5" t="s">
        <v>14</v>
      </c>
      <c r="F29" s="5" t="s">
        <v>15</v>
      </c>
      <c r="G29" s="5" t="s">
        <v>16</v>
      </c>
      <c r="H29" s="5" t="s">
        <v>427</v>
      </c>
      <c r="I29" s="6">
        <v>0</v>
      </c>
      <c r="J29" s="6">
        <v>-2.9506811947E-2</v>
      </c>
      <c r="K29" s="6">
        <v>0.28773852705000003</v>
      </c>
      <c r="L29" s="6">
        <v>0.14949115511</v>
      </c>
      <c r="M29" s="5" t="s">
        <v>45</v>
      </c>
      <c r="N29" s="9">
        <f>J29/K29</f>
        <v>-0.10254731005094994</v>
      </c>
      <c r="O29" s="9">
        <f>I29/J29</f>
        <v>0</v>
      </c>
      <c r="P29" s="9">
        <f>N29*(1-O29)</f>
        <v>-0.10254731005094994</v>
      </c>
      <c r="Q29" s="9">
        <f>I29*(1+P29)</f>
        <v>0</v>
      </c>
      <c r="R29">
        <f>Q29/L29 + P29</f>
        <v>-0.10254731005094994</v>
      </c>
    </row>
    <row r="30" spans="1:18" x14ac:dyDescent="0.25">
      <c r="A30">
        <v>0</v>
      </c>
      <c r="B30" s="4">
        <v>362</v>
      </c>
      <c r="C30" s="5" t="s">
        <v>694</v>
      </c>
      <c r="D30" s="3" t="s">
        <v>26</v>
      </c>
      <c r="E30" s="5" t="s">
        <v>14</v>
      </c>
      <c r="F30" s="5" t="s">
        <v>15</v>
      </c>
      <c r="G30" s="5" t="s">
        <v>16</v>
      </c>
      <c r="H30" s="5" t="s">
        <v>695</v>
      </c>
      <c r="I30" s="6">
        <v>0</v>
      </c>
      <c r="J30" s="6">
        <v>-0.41342349008000001</v>
      </c>
      <c r="K30" s="6">
        <v>4.5172992881000003</v>
      </c>
      <c r="L30" s="6">
        <v>1.9453015697</v>
      </c>
      <c r="M30" s="5" t="s">
        <v>91</v>
      </c>
      <c r="N30" s="9">
        <f>J30/K30</f>
        <v>-9.1520057386741821E-2</v>
      </c>
      <c r="O30" s="9">
        <f>I30/J30</f>
        <v>0</v>
      </c>
      <c r="P30" s="9">
        <f>N30*(1-O30)</f>
        <v>-9.1520057386741821E-2</v>
      </c>
      <c r="Q30" s="9">
        <f>I30*(1+P30)</f>
        <v>0</v>
      </c>
      <c r="R30">
        <f>Q30/L30 + P30</f>
        <v>-9.1520057386741821E-2</v>
      </c>
    </row>
    <row r="31" spans="1:18" x14ac:dyDescent="0.25">
      <c r="A31">
        <v>0</v>
      </c>
      <c r="B31" s="4">
        <v>354</v>
      </c>
      <c r="C31" s="5" t="s">
        <v>678</v>
      </c>
      <c r="D31" s="3" t="s">
        <v>13</v>
      </c>
      <c r="E31" s="5" t="s">
        <v>14</v>
      </c>
      <c r="F31" s="5" t="s">
        <v>15</v>
      </c>
      <c r="G31" s="5" t="s">
        <v>16</v>
      </c>
      <c r="H31" s="5" t="s">
        <v>679</v>
      </c>
      <c r="I31" s="6">
        <v>4.1434496148E-5</v>
      </c>
      <c r="J31" s="6">
        <v>-3.3650007549000001E-2</v>
      </c>
      <c r="K31" s="6">
        <v>0.3779585976</v>
      </c>
      <c r="L31" s="6">
        <v>0.42547482606999998</v>
      </c>
      <c r="M31" s="5" t="s">
        <v>113</v>
      </c>
      <c r="N31" s="9">
        <f>J31/K31</f>
        <v>-8.9030935564567773E-2</v>
      </c>
      <c r="O31" s="9">
        <f>I31/J31</f>
        <v>-1.2313369049818039E-3</v>
      </c>
      <c r="P31" s="9">
        <f>N31*(1-O31)</f>
        <v>-8.9140562641213492E-2</v>
      </c>
      <c r="Q31" s="9">
        <f>I31*(1+P31)</f>
        <v>3.7741001848612087E-5</v>
      </c>
      <c r="R31">
        <f>Q31/L31 + P31</f>
        <v>-8.9051859386552773E-2</v>
      </c>
    </row>
    <row r="32" spans="1:18" x14ac:dyDescent="0.25">
      <c r="A32">
        <v>0</v>
      </c>
      <c r="B32" s="4">
        <v>194</v>
      </c>
      <c r="C32" s="5" t="s">
        <v>383</v>
      </c>
      <c r="D32" s="3" t="s">
        <v>13</v>
      </c>
      <c r="E32" s="5" t="s">
        <v>14</v>
      </c>
      <c r="F32" s="5" t="s">
        <v>15</v>
      </c>
      <c r="G32" s="5" t="s">
        <v>16</v>
      </c>
      <c r="H32" s="5" t="s">
        <v>384</v>
      </c>
      <c r="I32" s="6">
        <v>0</v>
      </c>
      <c r="J32" s="6">
        <v>-5.9406083558999997E-2</v>
      </c>
      <c r="K32" s="6">
        <v>0.68666253063000005</v>
      </c>
      <c r="L32" s="6">
        <v>0.53663491577</v>
      </c>
      <c r="M32" s="5" t="s">
        <v>60</v>
      </c>
      <c r="N32" s="9">
        <f>J32/K32</f>
        <v>-8.6514235026769304E-2</v>
      </c>
      <c r="O32" s="9">
        <f>I32/J32</f>
        <v>0</v>
      </c>
      <c r="P32" s="9">
        <f>N32*(1-O32)</f>
        <v>-8.6514235026769304E-2</v>
      </c>
      <c r="Q32" s="9">
        <f>I32*(1+P32)</f>
        <v>0</v>
      </c>
      <c r="R32">
        <f>Q32/L32 + P32</f>
        <v>-8.6514235026769304E-2</v>
      </c>
    </row>
    <row r="33" spans="1:18" x14ac:dyDescent="0.25">
      <c r="A33">
        <v>0</v>
      </c>
      <c r="B33" s="4">
        <v>137</v>
      </c>
      <c r="C33" s="5" t="s">
        <v>268</v>
      </c>
      <c r="D33" s="3" t="s">
        <v>13</v>
      </c>
      <c r="E33" s="5" t="s">
        <v>14</v>
      </c>
      <c r="F33" s="5" t="s">
        <v>15</v>
      </c>
      <c r="G33" s="5" t="s">
        <v>16</v>
      </c>
      <c r="H33" s="5" t="s">
        <v>269</v>
      </c>
      <c r="I33" s="6">
        <v>0</v>
      </c>
      <c r="J33" s="6">
        <v>-0.26730881457</v>
      </c>
      <c r="K33" s="6">
        <v>3.3515026420999998</v>
      </c>
      <c r="L33" s="6">
        <v>2.7425877301999999</v>
      </c>
      <c r="M33" s="5" t="s">
        <v>116</v>
      </c>
      <c r="N33" s="9">
        <f>J33/K33</f>
        <v>-7.9757900594256553E-2</v>
      </c>
      <c r="O33" s="9">
        <f>I33/J33</f>
        <v>0</v>
      </c>
      <c r="P33" s="9">
        <f>N33*(1-O33)</f>
        <v>-7.9757900594256553E-2</v>
      </c>
      <c r="Q33" s="9">
        <f>I33*(1+P33)</f>
        <v>0</v>
      </c>
      <c r="R33">
        <f>Q33/L33 + P33</f>
        <v>-7.9757900594256553E-2</v>
      </c>
    </row>
    <row r="34" spans="1:18" x14ac:dyDescent="0.25">
      <c r="A34">
        <v>0</v>
      </c>
      <c r="B34" s="4">
        <v>169</v>
      </c>
      <c r="C34" s="5" t="s">
        <v>332</v>
      </c>
      <c r="D34" s="3" t="s">
        <v>13</v>
      </c>
      <c r="E34" s="5" t="s">
        <v>14</v>
      </c>
      <c r="F34" s="5" t="s">
        <v>15</v>
      </c>
      <c r="G34" s="5" t="s">
        <v>16</v>
      </c>
      <c r="H34" s="5" t="s">
        <v>333</v>
      </c>
      <c r="I34" s="6">
        <v>0</v>
      </c>
      <c r="J34" s="6">
        <v>-8.1441563879999998E-2</v>
      </c>
      <c r="K34" s="6">
        <v>1.0219912748</v>
      </c>
      <c r="L34" s="6">
        <v>0.53088525596000002</v>
      </c>
      <c r="M34" s="5" t="s">
        <v>60</v>
      </c>
      <c r="N34" s="9">
        <f>J34/K34</f>
        <v>-7.9689099005211983E-2</v>
      </c>
      <c r="O34" s="9">
        <f>I34/J34</f>
        <v>0</v>
      </c>
      <c r="P34" s="9">
        <f>N34*(1-O34)</f>
        <v>-7.9689099005211983E-2</v>
      </c>
      <c r="Q34" s="9">
        <f>I34*(1+P34)</f>
        <v>0</v>
      </c>
      <c r="R34">
        <f>Q34/L34 + P34</f>
        <v>-7.9689099005211983E-2</v>
      </c>
    </row>
    <row r="35" spans="1:18" x14ac:dyDescent="0.25">
      <c r="A35">
        <v>0</v>
      </c>
      <c r="B35" s="4">
        <v>337</v>
      </c>
      <c r="C35" s="5" t="s">
        <v>644</v>
      </c>
      <c r="D35" s="3" t="s">
        <v>13</v>
      </c>
      <c r="E35" s="5" t="s">
        <v>14</v>
      </c>
      <c r="F35" s="5" t="s">
        <v>15</v>
      </c>
      <c r="G35" s="5" t="s">
        <v>16</v>
      </c>
      <c r="H35" s="5" t="s">
        <v>645</v>
      </c>
      <c r="I35" s="6">
        <v>0</v>
      </c>
      <c r="J35" s="6">
        <v>-0.13409201541999999</v>
      </c>
      <c r="K35" s="6">
        <v>1.9631272224</v>
      </c>
      <c r="L35" s="6">
        <v>0.85669931196000004</v>
      </c>
      <c r="M35" s="5" t="s">
        <v>45</v>
      </c>
      <c r="N35" s="9">
        <f>J35/K35</f>
        <v>-6.8305310980338416E-2</v>
      </c>
      <c r="O35" s="9">
        <f>I35/J35</f>
        <v>0</v>
      </c>
      <c r="P35" s="9">
        <f>N35*(1-O35)</f>
        <v>-6.8305310980338416E-2</v>
      </c>
      <c r="Q35" s="9">
        <f>I35*(1+P35)</f>
        <v>0</v>
      </c>
      <c r="R35">
        <f>Q35/L35 + P35</f>
        <v>-6.8305310980338416E-2</v>
      </c>
    </row>
    <row r="36" spans="1:18" x14ac:dyDescent="0.25">
      <c r="A36">
        <v>0</v>
      </c>
      <c r="B36" s="4">
        <v>342</v>
      </c>
      <c r="C36" s="5" t="s">
        <v>654</v>
      </c>
      <c r="D36" s="3" t="s">
        <v>13</v>
      </c>
      <c r="E36" s="5" t="s">
        <v>14</v>
      </c>
      <c r="F36" s="5" t="s">
        <v>15</v>
      </c>
      <c r="G36" s="5" t="s">
        <v>16</v>
      </c>
      <c r="H36" s="5" t="s">
        <v>655</v>
      </c>
      <c r="I36" s="6">
        <v>0</v>
      </c>
      <c r="J36" s="6">
        <v>-8.7113501657000006E-2</v>
      </c>
      <c r="K36" s="6">
        <v>1.3086693485000001</v>
      </c>
      <c r="L36" s="6">
        <v>2.6045958947000001</v>
      </c>
      <c r="M36" s="5" t="s">
        <v>45</v>
      </c>
      <c r="N36" s="9">
        <f>J36/K36</f>
        <v>-6.6566472086207043E-2</v>
      </c>
      <c r="O36" s="9">
        <f>I36/J36</f>
        <v>0</v>
      </c>
      <c r="P36" s="9">
        <f>N36*(1-O36)</f>
        <v>-6.6566472086207043E-2</v>
      </c>
      <c r="Q36" s="9">
        <f>I36*(1+P36)</f>
        <v>0</v>
      </c>
      <c r="R36">
        <f>Q36/L36 + P36</f>
        <v>-6.6566472086207043E-2</v>
      </c>
    </row>
    <row r="37" spans="1:18" x14ac:dyDescent="0.25">
      <c r="A37">
        <v>0</v>
      </c>
      <c r="B37" s="4">
        <v>11</v>
      </c>
      <c r="C37" s="5" t="s">
        <v>41</v>
      </c>
      <c r="D37" s="3" t="s">
        <v>13</v>
      </c>
      <c r="E37" s="5" t="s">
        <v>14</v>
      </c>
      <c r="F37" s="5" t="s">
        <v>15</v>
      </c>
      <c r="G37" s="5" t="s">
        <v>16</v>
      </c>
      <c r="H37" s="5" t="s">
        <v>42</v>
      </c>
      <c r="I37" s="6">
        <v>3.4124860322000003E-2</v>
      </c>
      <c r="J37" s="6">
        <v>-7.3029493890000005E-2</v>
      </c>
      <c r="K37" s="6">
        <v>1.4162814738</v>
      </c>
      <c r="L37" s="6">
        <v>1.8897215248000001</v>
      </c>
      <c r="M37" s="5" t="s">
        <v>22</v>
      </c>
      <c r="N37" s="9">
        <f>J37/K37</f>
        <v>-5.156425134479508E-2</v>
      </c>
      <c r="O37" s="9">
        <f>I37/J37</f>
        <v>-0.46727504880973508</v>
      </c>
      <c r="P37" s="9">
        <f>N37*(1-O37)</f>
        <v>-7.565893940877165E-2</v>
      </c>
      <c r="Q37" s="9">
        <f>I37*(1+P37)</f>
        <v>3.1543009582565007E-2</v>
      </c>
      <c r="R37">
        <f>Q37/L37 + P37</f>
        <v>-5.8967056944288748E-2</v>
      </c>
    </row>
    <row r="38" spans="1:18" x14ac:dyDescent="0.25">
      <c r="A38">
        <v>0</v>
      </c>
      <c r="B38" s="4">
        <v>176</v>
      </c>
      <c r="C38" s="5" t="s">
        <v>346</v>
      </c>
      <c r="D38" s="3" t="s">
        <v>13</v>
      </c>
      <c r="E38" s="5" t="s">
        <v>14</v>
      </c>
      <c r="F38" s="5" t="s">
        <v>15</v>
      </c>
      <c r="G38" s="5" t="s">
        <v>16</v>
      </c>
      <c r="H38" s="5" t="s">
        <v>347</v>
      </c>
      <c r="I38" s="6">
        <v>2.8394292734000001E-2</v>
      </c>
      <c r="J38" s="6">
        <v>-0.17148726244000001</v>
      </c>
      <c r="K38" s="6">
        <v>3.0960939127999998</v>
      </c>
      <c r="L38" s="6">
        <v>2.2251183472</v>
      </c>
      <c r="M38" s="5" t="s">
        <v>60</v>
      </c>
      <c r="N38" s="9">
        <f>J38/K38</f>
        <v>-5.5388262523636725E-2</v>
      </c>
      <c r="O38" s="9">
        <f>I38/J38</f>
        <v>-0.16557668674625092</v>
      </c>
      <c r="P38" s="9">
        <f>N38*(1-O38)</f>
        <v>-6.4559267516932028E-2</v>
      </c>
      <c r="Q38" s="9">
        <f>I38*(1+P38)</f>
        <v>2.6561177993431617E-2</v>
      </c>
      <c r="R38">
        <f>Q38/L38 + P38</f>
        <v>-5.2622294354648262E-2</v>
      </c>
    </row>
    <row r="39" spans="1:18" x14ac:dyDescent="0.25">
      <c r="A39">
        <v>0</v>
      </c>
      <c r="B39" s="4">
        <v>402</v>
      </c>
      <c r="C39" s="5" t="s">
        <v>772</v>
      </c>
      <c r="D39" s="3" t="s">
        <v>13</v>
      </c>
      <c r="E39" s="5" t="s">
        <v>14</v>
      </c>
      <c r="F39" s="5" t="s">
        <v>15</v>
      </c>
      <c r="G39" s="5" t="s">
        <v>16</v>
      </c>
      <c r="H39" s="5" t="s">
        <v>773</v>
      </c>
      <c r="I39" s="6">
        <v>0</v>
      </c>
      <c r="J39" s="6">
        <v>-5.0324539874999998E-2</v>
      </c>
      <c r="K39" s="6">
        <v>0.99996441463999997</v>
      </c>
      <c r="L39" s="6">
        <v>1.0445215324999999</v>
      </c>
      <c r="M39" s="5" t="s">
        <v>45</v>
      </c>
      <c r="N39" s="9">
        <f>J39/K39</f>
        <v>-5.0326330755597413E-2</v>
      </c>
      <c r="O39" s="9">
        <f>I39/J39</f>
        <v>0</v>
      </c>
      <c r="P39" s="9">
        <f>N39*(1-O39)</f>
        <v>-5.0326330755597413E-2</v>
      </c>
      <c r="Q39" s="9">
        <f>I39*(1+P39)</f>
        <v>0</v>
      </c>
      <c r="R39">
        <f>Q39/L39 + P39</f>
        <v>-5.0326330755597413E-2</v>
      </c>
    </row>
    <row r="40" spans="1:18" x14ac:dyDescent="0.25">
      <c r="A40">
        <v>0</v>
      </c>
      <c r="B40" s="4">
        <v>120</v>
      </c>
      <c r="C40" s="5" t="s">
        <v>236</v>
      </c>
      <c r="D40" s="3" t="s">
        <v>13</v>
      </c>
      <c r="E40" s="5" t="s">
        <v>14</v>
      </c>
      <c r="F40" s="5" t="s">
        <v>15</v>
      </c>
      <c r="G40" s="5" t="s">
        <v>16</v>
      </c>
      <c r="H40" s="5" t="s">
        <v>237</v>
      </c>
      <c r="I40" s="6">
        <v>1.8690318563000002E-2</v>
      </c>
      <c r="J40" s="6">
        <v>-0.11262026737</v>
      </c>
      <c r="K40" s="6">
        <v>2.4292650978000001</v>
      </c>
      <c r="L40" s="6">
        <v>2.6314276405000001</v>
      </c>
      <c r="M40" s="5" t="s">
        <v>45</v>
      </c>
      <c r="N40" s="9">
        <f>J40/K40</f>
        <v>-4.6359809586854712E-2</v>
      </c>
      <c r="O40" s="9">
        <f>I40/J40</f>
        <v>-0.16595874791874951</v>
      </c>
      <c r="P40" s="9">
        <f>N40*(1-O40)</f>
        <v>-5.4053625539640757E-2</v>
      </c>
      <c r="Q40" s="9">
        <f>I40*(1+P40)</f>
        <v>1.7680039082179001E-2</v>
      </c>
      <c r="R40">
        <f>Q40/L40 + P40</f>
        <v>-4.7334824380122799E-2</v>
      </c>
    </row>
    <row r="41" spans="1:18" x14ac:dyDescent="0.25">
      <c r="A41">
        <v>0</v>
      </c>
      <c r="B41" s="4">
        <v>241</v>
      </c>
      <c r="C41" s="5" t="s">
        <v>474</v>
      </c>
      <c r="D41" s="3" t="s">
        <v>13</v>
      </c>
      <c r="E41" s="5" t="s">
        <v>14</v>
      </c>
      <c r="F41" s="5" t="s">
        <v>15</v>
      </c>
      <c r="G41" s="5" t="s">
        <v>16</v>
      </c>
      <c r="H41" s="5" t="s">
        <v>475</v>
      </c>
      <c r="I41" s="6">
        <v>0</v>
      </c>
      <c r="J41" s="6">
        <v>-7.0644435417000001E-3</v>
      </c>
      <c r="K41" s="6">
        <v>0.16604689343000001</v>
      </c>
      <c r="L41" s="6">
        <v>0.22615328593</v>
      </c>
      <c r="M41" s="5" t="s">
        <v>113</v>
      </c>
      <c r="N41" s="9">
        <f>J41/K41</f>
        <v>-4.254487028194924E-2</v>
      </c>
      <c r="O41" s="9">
        <f>I41/J41</f>
        <v>0</v>
      </c>
      <c r="P41" s="9">
        <f>N41*(1-O41)</f>
        <v>-4.254487028194924E-2</v>
      </c>
      <c r="Q41" s="9">
        <f>I41*(1+P41)</f>
        <v>0</v>
      </c>
      <c r="R41">
        <f>Q41/L41 + P41</f>
        <v>-4.254487028194924E-2</v>
      </c>
    </row>
    <row r="42" spans="1:18" x14ac:dyDescent="0.25">
      <c r="A42">
        <v>0</v>
      </c>
      <c r="B42" s="4">
        <v>331</v>
      </c>
      <c r="C42" s="5" t="s">
        <v>634</v>
      </c>
      <c r="D42" s="3" t="s">
        <v>13</v>
      </c>
      <c r="E42" s="5" t="s">
        <v>14</v>
      </c>
      <c r="F42" s="5" t="s">
        <v>15</v>
      </c>
      <c r="G42" s="5" t="s">
        <v>16</v>
      </c>
      <c r="H42" s="5" t="s">
        <v>635</v>
      </c>
      <c r="I42" s="6">
        <v>2.8600787809000001E-2</v>
      </c>
      <c r="J42" s="6">
        <v>-0.21369557028</v>
      </c>
      <c r="K42" s="6">
        <v>4.8855711767000001</v>
      </c>
      <c r="L42" s="6">
        <v>3.4785441861000002</v>
      </c>
      <c r="M42" s="5" t="s">
        <v>45</v>
      </c>
      <c r="N42" s="9">
        <f>J42/K42</f>
        <v>-4.3740140620434569E-2</v>
      </c>
      <c r="O42" s="9">
        <f>I42/J42</f>
        <v>-0.13383893625649376</v>
      </c>
      <c r="P42" s="9">
        <f>N42*(1-O42)</f>
        <v>-4.9594274512782983E-2</v>
      </c>
      <c r="Q42" s="9">
        <f>I42*(1+P42)</f>
        <v>2.7182352487118599E-2</v>
      </c>
      <c r="R42">
        <f>Q42/L42 + P42</f>
        <v>-4.1779984674023073E-2</v>
      </c>
    </row>
    <row r="43" spans="1:18" x14ac:dyDescent="0.25">
      <c r="A43">
        <v>0</v>
      </c>
      <c r="B43" s="4">
        <v>6</v>
      </c>
      <c r="C43" s="5" t="s">
        <v>30</v>
      </c>
      <c r="D43" s="3" t="s">
        <v>13</v>
      </c>
      <c r="E43" s="5" t="s">
        <v>14</v>
      </c>
      <c r="F43" s="5" t="s">
        <v>15</v>
      </c>
      <c r="G43" s="5" t="s">
        <v>16</v>
      </c>
      <c r="H43" s="5" t="s">
        <v>31</v>
      </c>
      <c r="I43" s="6">
        <v>4.3326686116000003E-3</v>
      </c>
      <c r="J43" s="6">
        <v>-8.5199513580000007E-3</v>
      </c>
      <c r="K43" s="6">
        <v>0.22850571122999999</v>
      </c>
      <c r="L43" s="6">
        <v>0.21657051958000001</v>
      </c>
      <c r="M43" s="5" t="s">
        <v>32</v>
      </c>
      <c r="N43" s="9">
        <f>J43/K43</f>
        <v>-3.7285507273051632E-2</v>
      </c>
      <c r="O43" s="9">
        <f>I43/J43</f>
        <v>-0.50853208305370701</v>
      </c>
      <c r="P43" s="9">
        <f>N43*(1-O43)</f>
        <v>-5.6246383954330723E-2</v>
      </c>
      <c r="Q43" s="9">
        <f>I43*(1+P43)</f>
        <v>4.0889716693250696E-3</v>
      </c>
      <c r="R43">
        <f>Q43/L43 + P43</f>
        <v>-3.736582866335713E-2</v>
      </c>
    </row>
    <row r="44" spans="1:18" x14ac:dyDescent="0.25">
      <c r="A44">
        <v>0</v>
      </c>
      <c r="B44" s="4">
        <v>235</v>
      </c>
      <c r="C44" s="5" t="s">
        <v>462</v>
      </c>
      <c r="D44" s="3" t="s">
        <v>13</v>
      </c>
      <c r="E44" s="5" t="s">
        <v>14</v>
      </c>
      <c r="F44" s="5" t="s">
        <v>15</v>
      </c>
      <c r="G44" s="5" t="s">
        <v>16</v>
      </c>
      <c r="H44" s="5" t="s">
        <v>463</v>
      </c>
      <c r="I44" s="6">
        <v>0</v>
      </c>
      <c r="J44" s="6">
        <v>-1.0251080717E-2</v>
      </c>
      <c r="K44" s="6">
        <v>0.29935632626999997</v>
      </c>
      <c r="L44" s="6">
        <v>0.52513559614000005</v>
      </c>
      <c r="M44" s="5" t="s">
        <v>60</v>
      </c>
      <c r="N44" s="9">
        <f>J44/K44</f>
        <v>-3.4243741713192291E-2</v>
      </c>
      <c r="O44" s="9">
        <f>I44/J44</f>
        <v>0</v>
      </c>
      <c r="P44" s="9">
        <f>N44*(1-O44)</f>
        <v>-3.4243741713192291E-2</v>
      </c>
      <c r="Q44" s="9">
        <f>I44*(1+P44)</f>
        <v>0</v>
      </c>
      <c r="R44">
        <f>Q44/L44 + P44</f>
        <v>-3.4243741713192291E-2</v>
      </c>
    </row>
    <row r="45" spans="1:18" x14ac:dyDescent="0.25">
      <c r="A45">
        <v>0</v>
      </c>
      <c r="B45" s="4">
        <v>385</v>
      </c>
      <c r="C45" s="5" t="s">
        <v>740</v>
      </c>
      <c r="D45" s="3" t="s">
        <v>13</v>
      </c>
      <c r="E45" s="5" t="s">
        <v>14</v>
      </c>
      <c r="F45" s="5" t="s">
        <v>15</v>
      </c>
      <c r="G45" s="5" t="s">
        <v>16</v>
      </c>
      <c r="H45" s="5" t="s">
        <v>741</v>
      </c>
      <c r="I45" s="6">
        <v>0</v>
      </c>
      <c r="J45" s="6">
        <v>-1.7443780297E-2</v>
      </c>
      <c r="K45" s="6">
        <v>0.64437408492000003</v>
      </c>
      <c r="L45" s="6">
        <v>0.45997278493999999</v>
      </c>
      <c r="M45" s="5" t="s">
        <v>60</v>
      </c>
      <c r="N45" s="9">
        <f>J45/K45</f>
        <v>-2.7070890504799973E-2</v>
      </c>
      <c r="O45" s="9">
        <f>I45/J45</f>
        <v>0</v>
      </c>
      <c r="P45" s="9">
        <f>N45*(1-O45)</f>
        <v>-2.7070890504799973E-2</v>
      </c>
      <c r="Q45" s="9">
        <f>I45*(1+P45)</f>
        <v>0</v>
      </c>
      <c r="R45">
        <f>Q45/L45 + P45</f>
        <v>-2.7070890504799973E-2</v>
      </c>
    </row>
    <row r="46" spans="1:18" x14ac:dyDescent="0.25">
      <c r="A46">
        <v>0</v>
      </c>
      <c r="B46" s="4">
        <v>186</v>
      </c>
      <c r="C46" s="5" t="s">
        <v>366</v>
      </c>
      <c r="D46" s="3" t="s">
        <v>13</v>
      </c>
      <c r="E46" s="5" t="s">
        <v>14</v>
      </c>
      <c r="F46" s="5" t="s">
        <v>15</v>
      </c>
      <c r="G46" s="5" t="s">
        <v>16</v>
      </c>
      <c r="H46" s="5" t="s">
        <v>367</v>
      </c>
      <c r="I46" s="6">
        <v>0</v>
      </c>
      <c r="J46" s="6">
        <v>-9.5140294014000003E-3</v>
      </c>
      <c r="K46" s="6">
        <v>0.35556778456999999</v>
      </c>
      <c r="L46" s="6">
        <v>0.43314103915000002</v>
      </c>
      <c r="M46" s="5" t="s">
        <v>55</v>
      </c>
      <c r="N46" s="9">
        <f>J46/K46</f>
        <v>-2.6757287398535372E-2</v>
      </c>
      <c r="O46" s="9">
        <f>I46/J46</f>
        <v>0</v>
      </c>
      <c r="P46" s="9">
        <f>N46*(1-O46)</f>
        <v>-2.6757287398535372E-2</v>
      </c>
      <c r="Q46" s="9">
        <f>I46*(1+P46)</f>
        <v>0</v>
      </c>
      <c r="R46">
        <f>Q46/L46 + P46</f>
        <v>-2.6757287398535372E-2</v>
      </c>
    </row>
    <row r="47" spans="1:18" x14ac:dyDescent="0.25">
      <c r="A47">
        <v>0</v>
      </c>
      <c r="B47" s="4">
        <v>97</v>
      </c>
      <c r="C47" s="5" t="s">
        <v>190</v>
      </c>
      <c r="D47" s="3" t="s">
        <v>13</v>
      </c>
      <c r="E47" s="5" t="s">
        <v>14</v>
      </c>
      <c r="F47" s="5" t="s">
        <v>15</v>
      </c>
      <c r="G47" s="5" t="s">
        <v>16</v>
      </c>
      <c r="H47" s="5" t="s">
        <v>191</v>
      </c>
      <c r="I47" s="6">
        <v>0</v>
      </c>
      <c r="J47" s="6">
        <v>-2.5708674728000001E-2</v>
      </c>
      <c r="K47" s="6">
        <v>1.2224368855000001</v>
      </c>
      <c r="L47" s="6">
        <v>0.40630929336999999</v>
      </c>
      <c r="M47" s="5" t="s">
        <v>45</v>
      </c>
      <c r="N47" s="9">
        <f>J47/K47</f>
        <v>-2.103067653876025E-2</v>
      </c>
      <c r="O47" s="9">
        <f>I47/J47</f>
        <v>0</v>
      </c>
      <c r="P47" s="9">
        <f>N47*(1-O47)</f>
        <v>-2.103067653876025E-2</v>
      </c>
      <c r="Q47" s="9">
        <f>I47*(1+P47)</f>
        <v>0</v>
      </c>
      <c r="R47">
        <f>Q47/L47 + P47</f>
        <v>-2.103067653876025E-2</v>
      </c>
    </row>
    <row r="48" spans="1:18" x14ac:dyDescent="0.25">
      <c r="A48">
        <v>0</v>
      </c>
      <c r="B48" s="4">
        <v>81</v>
      </c>
      <c r="C48" s="5" t="s">
        <v>158</v>
      </c>
      <c r="D48" s="3" t="s">
        <v>13</v>
      </c>
      <c r="E48" s="5" t="s">
        <v>14</v>
      </c>
      <c r="F48" s="5" t="s">
        <v>15</v>
      </c>
      <c r="G48" s="5" t="s">
        <v>16</v>
      </c>
      <c r="H48" s="5" t="s">
        <v>159</v>
      </c>
      <c r="I48" s="6">
        <v>0</v>
      </c>
      <c r="J48" s="6">
        <v>-3.4609575214000002E-2</v>
      </c>
      <c r="K48" s="6">
        <v>1.6787563807999999</v>
      </c>
      <c r="L48" s="6">
        <v>0.43889069896999999</v>
      </c>
      <c r="M48" s="5" t="s">
        <v>60</v>
      </c>
      <c r="N48" s="9">
        <f>J48/K48</f>
        <v>-2.0616198758694842E-2</v>
      </c>
      <c r="O48" s="9">
        <f>I48/J48</f>
        <v>0</v>
      </c>
      <c r="P48" s="9">
        <f>N48*(1-O48)</f>
        <v>-2.0616198758694842E-2</v>
      </c>
      <c r="Q48" s="9">
        <f>I48*(1+P48)</f>
        <v>0</v>
      </c>
      <c r="R48">
        <f>Q48/L48 + P48</f>
        <v>-2.0616198758694842E-2</v>
      </c>
    </row>
    <row r="49" spans="1:18" x14ac:dyDescent="0.25">
      <c r="A49">
        <v>0</v>
      </c>
      <c r="B49" s="4">
        <v>146</v>
      </c>
      <c r="C49" s="5" t="s">
        <v>286</v>
      </c>
      <c r="D49" s="3" t="s">
        <v>13</v>
      </c>
      <c r="E49" s="5" t="s">
        <v>14</v>
      </c>
      <c r="F49" s="5" t="s">
        <v>15</v>
      </c>
      <c r="G49" s="5" t="s">
        <v>16</v>
      </c>
      <c r="H49" s="5" t="s">
        <v>287</v>
      </c>
      <c r="I49" s="6">
        <v>0.16578099483</v>
      </c>
      <c r="J49" s="6">
        <v>0.11581896339</v>
      </c>
      <c r="K49" s="6">
        <v>0.36421149877999998</v>
      </c>
      <c r="L49" s="6">
        <v>1.2189278801000001</v>
      </c>
      <c r="M49" s="5" t="s">
        <v>25</v>
      </c>
      <c r="N49" s="9">
        <f>J49/K49</f>
        <v>0.31799919491273348</v>
      </c>
      <c r="O49" s="9">
        <f>I49/J49</f>
        <v>1.4313804059164443</v>
      </c>
      <c r="P49" s="9">
        <f>N49*(1-O49)</f>
        <v>-0.13717862178255746</v>
      </c>
      <c r="Q49" s="9">
        <f>I49*(1+P49)</f>
        <v>0.14303938644147932</v>
      </c>
      <c r="R49">
        <f>Q49/L49 + P49</f>
        <v>-1.9830098726587614E-2</v>
      </c>
    </row>
    <row r="50" spans="1:18" x14ac:dyDescent="0.25">
      <c r="A50">
        <v>0</v>
      </c>
      <c r="B50" s="4">
        <v>329</v>
      </c>
      <c r="C50" s="5" t="s">
        <v>630</v>
      </c>
      <c r="D50" s="3" t="s">
        <v>26</v>
      </c>
      <c r="E50" s="5" t="s">
        <v>14</v>
      </c>
      <c r="F50" s="5" t="s">
        <v>15</v>
      </c>
      <c r="G50" s="5" t="s">
        <v>16</v>
      </c>
      <c r="H50" s="5" t="s">
        <v>631</v>
      </c>
      <c r="I50" s="6">
        <v>4.8543936899000002E-2</v>
      </c>
      <c r="J50" s="6">
        <v>-0.22927782532999999</v>
      </c>
      <c r="K50" s="6">
        <v>1.8584022203999999</v>
      </c>
      <c r="L50" s="6">
        <v>0.31431473638000001</v>
      </c>
      <c r="M50" s="5" t="s">
        <v>63</v>
      </c>
      <c r="N50" s="9">
        <f>J50/K50</f>
        <v>-0.12337362860051392</v>
      </c>
      <c r="O50" s="9">
        <f>I50/J50</f>
        <v>-0.21172538961903806</v>
      </c>
      <c r="P50" s="9">
        <f>N50*(1-O50)</f>
        <v>-0.14949495818467223</v>
      </c>
      <c r="Q50" s="9">
        <f>I50*(1+P50)</f>
        <v>4.1286863082164629E-2</v>
      </c>
      <c r="R50">
        <f>Q50/L50 + P50</f>
        <v>-1.813979629289994E-2</v>
      </c>
    </row>
    <row r="51" spans="1:18" x14ac:dyDescent="0.25">
      <c r="A51">
        <v>0</v>
      </c>
      <c r="B51" s="4">
        <v>163</v>
      </c>
      <c r="C51" s="5" t="s">
        <v>320</v>
      </c>
      <c r="D51" s="3" t="s">
        <v>13</v>
      </c>
      <c r="E51" s="5" t="s">
        <v>14</v>
      </c>
      <c r="F51" s="5" t="s">
        <v>15</v>
      </c>
      <c r="G51" s="5" t="s">
        <v>16</v>
      </c>
      <c r="H51" s="5" t="s">
        <v>321</v>
      </c>
      <c r="I51" s="6">
        <v>0</v>
      </c>
      <c r="J51" s="6">
        <v>-0.15038717317</v>
      </c>
      <c r="K51" s="6">
        <v>8.5097713444000007</v>
      </c>
      <c r="L51" s="6">
        <v>1.8973877378999999</v>
      </c>
      <c r="M51" s="5" t="s">
        <v>66</v>
      </c>
      <c r="N51" s="9">
        <f>J51/K51</f>
        <v>-1.7672293071536501E-2</v>
      </c>
      <c r="O51" s="9">
        <f>I51/J51</f>
        <v>0</v>
      </c>
      <c r="P51" s="9">
        <f>N51*(1-O51)</f>
        <v>-1.7672293071536501E-2</v>
      </c>
      <c r="Q51" s="9">
        <f>I51*(1+P51)</f>
        <v>0</v>
      </c>
      <c r="R51">
        <f>Q51/L51 + P51</f>
        <v>-1.7672293071536501E-2</v>
      </c>
    </row>
    <row r="52" spans="1:18" x14ac:dyDescent="0.25">
      <c r="A52">
        <v>0</v>
      </c>
      <c r="B52" s="4">
        <v>401</v>
      </c>
      <c r="C52" s="5" t="s">
        <v>770</v>
      </c>
      <c r="D52" s="3" t="s">
        <v>13</v>
      </c>
      <c r="E52" s="5" t="s">
        <v>14</v>
      </c>
      <c r="F52" s="5" t="s">
        <v>15</v>
      </c>
      <c r="G52" s="5" t="s">
        <v>16</v>
      </c>
      <c r="H52" s="5" t="s">
        <v>771</v>
      </c>
      <c r="I52" s="6">
        <v>2.5192558372000001E-2</v>
      </c>
      <c r="J52" s="6">
        <v>-2.9232848126000001E-2</v>
      </c>
      <c r="K52" s="6">
        <v>1.9297514464000001</v>
      </c>
      <c r="L52" s="6">
        <v>1.9491346761999999</v>
      </c>
      <c r="M52" s="5" t="s">
        <v>45</v>
      </c>
      <c r="N52" s="9">
        <f>J52/K52</f>
        <v>-1.5148504321908719E-2</v>
      </c>
      <c r="O52" s="9">
        <f>I52/J52</f>
        <v>-0.86178939059973003</v>
      </c>
      <c r="P52" s="9">
        <f>N52*(1-O52)</f>
        <v>-2.820332462998381E-2</v>
      </c>
      <c r="Q52" s="9">
        <f>I52*(1+P52)</f>
        <v>2.4482044469974668E-2</v>
      </c>
      <c r="R52">
        <f>Q52/L52 + P52</f>
        <v>-1.5642856249366597E-2</v>
      </c>
    </row>
    <row r="53" spans="1:18" x14ac:dyDescent="0.25">
      <c r="A53">
        <v>0</v>
      </c>
      <c r="B53" s="4">
        <v>148</v>
      </c>
      <c r="C53" s="5" t="s">
        <v>290</v>
      </c>
      <c r="D53" s="3" t="s">
        <v>13</v>
      </c>
      <c r="E53" s="5" t="s">
        <v>14</v>
      </c>
      <c r="F53" s="5" t="s">
        <v>15</v>
      </c>
      <c r="G53" s="5" t="s">
        <v>16</v>
      </c>
      <c r="H53" s="5" t="s">
        <v>291</v>
      </c>
      <c r="I53" s="6">
        <v>0</v>
      </c>
      <c r="J53" s="6">
        <v>-7.6161467424999997E-3</v>
      </c>
      <c r="K53" s="6">
        <v>0.51817287768999998</v>
      </c>
      <c r="L53" s="6">
        <v>0.25490158498999999</v>
      </c>
      <c r="M53" s="5" t="s">
        <v>45</v>
      </c>
      <c r="N53" s="9">
        <f>J53/K53</f>
        <v>-1.4698080641450333E-2</v>
      </c>
      <c r="O53" s="9">
        <f>I53/J53</f>
        <v>0</v>
      </c>
      <c r="P53" s="9">
        <f>N53*(1-O53)</f>
        <v>-1.4698080641450333E-2</v>
      </c>
      <c r="Q53" s="9">
        <f>I53*(1+P53)</f>
        <v>0</v>
      </c>
      <c r="R53">
        <f>Q53/L53 + P53</f>
        <v>-1.4698080641450333E-2</v>
      </c>
    </row>
    <row r="54" spans="1:18" x14ac:dyDescent="0.25">
      <c r="A54">
        <v>0</v>
      </c>
      <c r="B54" s="4">
        <v>143</v>
      </c>
      <c r="C54" s="5" t="s">
        <v>280</v>
      </c>
      <c r="D54" s="3" t="s">
        <v>13</v>
      </c>
      <c r="E54" s="5" t="s">
        <v>14</v>
      </c>
      <c r="F54" s="5" t="s">
        <v>15</v>
      </c>
      <c r="G54" s="5" t="s">
        <v>16</v>
      </c>
      <c r="H54" s="5" t="s">
        <v>281</v>
      </c>
      <c r="I54" s="6">
        <v>0.57846729766000005</v>
      </c>
      <c r="J54" s="6">
        <v>0.41943354289000001</v>
      </c>
      <c r="K54" s="6">
        <v>1.8236696435999999</v>
      </c>
      <c r="L54" s="6">
        <v>7.259903789</v>
      </c>
      <c r="M54" s="5" t="s">
        <v>25</v>
      </c>
      <c r="N54" s="9">
        <f>J54/K54</f>
        <v>0.22999425601120427</v>
      </c>
      <c r="O54" s="9">
        <f>I54/J54</f>
        <v>1.3791631772562072</v>
      </c>
      <c r="P54" s="9">
        <f>N54*(1-O54)</f>
        <v>-8.7205352859885732E-2</v>
      </c>
      <c r="Q54" s="9">
        <f>I54*(1+P54)</f>
        <v>0.52802185284965519</v>
      </c>
      <c r="R54">
        <f>Q54/L54 + P54</f>
        <v>-1.4474106248918386E-2</v>
      </c>
    </row>
    <row r="55" spans="1:18" x14ac:dyDescent="0.25">
      <c r="A55">
        <v>0</v>
      </c>
      <c r="B55" s="4">
        <v>133</v>
      </c>
      <c r="C55" s="5" t="s">
        <v>260</v>
      </c>
      <c r="D55" s="3" t="s">
        <v>13</v>
      </c>
      <c r="E55" s="5" t="s">
        <v>14</v>
      </c>
      <c r="F55" s="5" t="s">
        <v>15</v>
      </c>
      <c r="G55" s="5" t="s">
        <v>16</v>
      </c>
      <c r="H55" s="5" t="s">
        <v>261</v>
      </c>
      <c r="I55" s="6">
        <v>0</v>
      </c>
      <c r="J55" s="6">
        <v>-1.0870230097E-2</v>
      </c>
      <c r="K55" s="6">
        <v>0.98314814039999998</v>
      </c>
      <c r="L55" s="6">
        <v>1.9606339958000001</v>
      </c>
      <c r="M55" s="5" t="s">
        <v>45</v>
      </c>
      <c r="N55" s="9">
        <f>J55/K55</f>
        <v>-1.1056553585685854E-2</v>
      </c>
      <c r="O55" s="9">
        <f>I55/J55</f>
        <v>0</v>
      </c>
      <c r="P55" s="9">
        <f>N55*(1-O55)</f>
        <v>-1.1056553585685854E-2</v>
      </c>
      <c r="Q55" s="9">
        <f>I55*(1+P55)</f>
        <v>0</v>
      </c>
      <c r="R55">
        <f>Q55/L55 + P55</f>
        <v>-1.1056553585685854E-2</v>
      </c>
    </row>
    <row r="56" spans="1:18" x14ac:dyDescent="0.25">
      <c r="A56">
        <v>0</v>
      </c>
      <c r="B56" s="4">
        <v>131</v>
      </c>
      <c r="C56" s="5" t="s">
        <v>256</v>
      </c>
      <c r="D56" s="3" t="s">
        <v>26</v>
      </c>
      <c r="E56" s="5" t="s">
        <v>14</v>
      </c>
      <c r="F56" s="5" t="s">
        <v>15</v>
      </c>
      <c r="G56" s="5" t="s">
        <v>16</v>
      </c>
      <c r="H56" s="5" t="s">
        <v>257</v>
      </c>
      <c r="I56" s="6">
        <v>1.6053003628</v>
      </c>
      <c r="J56" s="6">
        <v>1.0166313157</v>
      </c>
      <c r="K56" s="6">
        <v>2.9028881042000001</v>
      </c>
      <c r="L56" s="6">
        <v>6.6574344797</v>
      </c>
      <c r="M56" s="5" t="s">
        <v>25</v>
      </c>
      <c r="N56" s="9">
        <f>J56/K56</f>
        <v>0.35021374548646989</v>
      </c>
      <c r="O56" s="9">
        <f>I56/J56</f>
        <v>1.5790388688692645</v>
      </c>
      <c r="P56" s="9">
        <f>N56*(1-O56)</f>
        <v>-0.202787371048954</v>
      </c>
      <c r="Q56" s="9">
        <f>I56*(1+P56)</f>
        <v>1.2797657224838559</v>
      </c>
      <c r="R56">
        <f>Q56/L56 + P56</f>
        <v>-1.0556305705968411E-2</v>
      </c>
    </row>
    <row r="57" spans="1:18" x14ac:dyDescent="0.25">
      <c r="A57">
        <v>0</v>
      </c>
      <c r="B57" s="4">
        <v>113</v>
      </c>
      <c r="C57" s="5" t="s">
        <v>222</v>
      </c>
      <c r="D57" s="3" t="s">
        <v>13</v>
      </c>
      <c r="E57" s="5" t="s">
        <v>14</v>
      </c>
      <c r="F57" s="5" t="s">
        <v>15</v>
      </c>
      <c r="G57" s="5" t="s">
        <v>16</v>
      </c>
      <c r="H57" s="5" t="s">
        <v>223</v>
      </c>
      <c r="I57" s="6">
        <v>0.1804221932</v>
      </c>
      <c r="J57" s="6">
        <v>9.3498302950000001E-2</v>
      </c>
      <c r="K57" s="6">
        <v>0.44401414048999999</v>
      </c>
      <c r="L57" s="6">
        <v>0.78195373440000004</v>
      </c>
      <c r="M57" s="5" t="s">
        <v>94</v>
      </c>
      <c r="N57" s="9">
        <f>J57/K57</f>
        <v>0.21057505701691892</v>
      </c>
      <c r="O57" s="9">
        <f>I57/J57</f>
        <v>1.9296841494169601</v>
      </c>
      <c r="P57" s="9">
        <f>N57*(1-O57)</f>
        <v>-0.19576829277120214</v>
      </c>
      <c r="Q57" s="9">
        <f>I57*(1+P57)</f>
        <v>0.1451012484592</v>
      </c>
      <c r="R57">
        <f>Q57/L57 + P57</f>
        <v>-1.0205845690445553E-2</v>
      </c>
    </row>
    <row r="58" spans="1:18" x14ac:dyDescent="0.25">
      <c r="A58">
        <v>0</v>
      </c>
      <c r="B58" s="4">
        <v>192</v>
      </c>
      <c r="C58" s="5" t="s">
        <v>379</v>
      </c>
      <c r="D58" s="3" t="s">
        <v>143</v>
      </c>
      <c r="E58" s="5" t="s">
        <v>14</v>
      </c>
      <c r="F58" s="5" t="s">
        <v>15</v>
      </c>
      <c r="G58" s="5" t="s">
        <v>16</v>
      </c>
      <c r="H58" s="5" t="s">
        <v>380</v>
      </c>
      <c r="I58" s="6">
        <v>9.9121256266000001E-3</v>
      </c>
      <c r="J58" s="6">
        <v>2.6774297589999998E-3</v>
      </c>
      <c r="K58" s="6">
        <v>0.60057328465000004</v>
      </c>
      <c r="L58" s="6">
        <v>3.5456235505999998</v>
      </c>
      <c r="M58" s="5" t="s">
        <v>45</v>
      </c>
      <c r="N58" s="9">
        <f>J58/K58</f>
        <v>4.4581233088986684E-3</v>
      </c>
      <c r="O58" s="9">
        <f>I58/J58</f>
        <v>3.7021048239570273</v>
      </c>
      <c r="P58" s="9">
        <f>N58*(1-O58)</f>
        <v>-1.2046316498770356E-2</v>
      </c>
      <c r="Q58" s="9">
        <f>I58*(1+P58)</f>
        <v>9.7927210241264048E-3</v>
      </c>
      <c r="R58">
        <f>Q58/L58 + P58</f>
        <v>-9.2843986345714745E-3</v>
      </c>
    </row>
    <row r="59" spans="1:18" x14ac:dyDescent="0.25">
      <c r="A59">
        <v>0</v>
      </c>
      <c r="B59" s="4">
        <v>324</v>
      </c>
      <c r="C59" s="5" t="s">
        <v>622</v>
      </c>
      <c r="D59" s="3" t="s">
        <v>13</v>
      </c>
      <c r="E59" s="5" t="s">
        <v>14</v>
      </c>
      <c r="F59" s="5" t="s">
        <v>15</v>
      </c>
      <c r="G59" s="5" t="s">
        <v>16</v>
      </c>
      <c r="H59" s="5" t="s">
        <v>623</v>
      </c>
      <c r="I59" s="6">
        <v>3.8453948851E-3</v>
      </c>
      <c r="J59" s="6">
        <v>-1.1071011592E-2</v>
      </c>
      <c r="K59" s="6">
        <v>1.5038547608999999</v>
      </c>
      <c r="L59" s="6">
        <v>3.5667056366000001</v>
      </c>
      <c r="M59" s="5" t="s">
        <v>55</v>
      </c>
      <c r="N59" s="9">
        <f>J59/K59</f>
        <v>-7.3617558555817055E-3</v>
      </c>
      <c r="O59" s="9">
        <f>I59/J59</f>
        <v>-0.34733907133461162</v>
      </c>
      <c r="P59" s="9">
        <f>N59*(1-O59)</f>
        <v>-9.9187812978515939E-3</v>
      </c>
      <c r="Q59" s="9">
        <f>I59*(1+P59)</f>
        <v>3.8072532542308157E-3</v>
      </c>
      <c r="R59">
        <f>Q59/L59 + P59</f>
        <v>-8.8513387774589881E-3</v>
      </c>
    </row>
    <row r="60" spans="1:18" x14ac:dyDescent="0.25">
      <c r="A60">
        <v>0</v>
      </c>
      <c r="B60" s="4">
        <v>182</v>
      </c>
      <c r="C60" s="5" t="s">
        <v>358</v>
      </c>
      <c r="D60" s="3" t="s">
        <v>13</v>
      </c>
      <c r="E60" s="5" t="s">
        <v>14</v>
      </c>
      <c r="F60" s="5" t="s">
        <v>15</v>
      </c>
      <c r="G60" s="5" t="s">
        <v>16</v>
      </c>
      <c r="H60" s="5" t="s">
        <v>359</v>
      </c>
      <c r="I60" s="6">
        <v>0</v>
      </c>
      <c r="J60" s="6">
        <v>-8.1185930199000004E-3</v>
      </c>
      <c r="K60" s="6">
        <v>1.2762355926</v>
      </c>
      <c r="L60" s="6">
        <v>0.97360906146000004</v>
      </c>
      <c r="M60" s="5" t="s">
        <v>45</v>
      </c>
      <c r="N60" s="9">
        <f>J60/K60</f>
        <v>-6.361359193376253E-3</v>
      </c>
      <c r="O60" s="9">
        <f>I60/J60</f>
        <v>0</v>
      </c>
      <c r="P60" s="9">
        <f>N60*(1-O60)</f>
        <v>-6.361359193376253E-3</v>
      </c>
      <c r="Q60" s="9">
        <f>I60*(1+P60)</f>
        <v>0</v>
      </c>
      <c r="R60">
        <f>Q60/L60 + P60</f>
        <v>-6.361359193376253E-3</v>
      </c>
    </row>
    <row r="61" spans="1:18" x14ac:dyDescent="0.25">
      <c r="A61">
        <v>0</v>
      </c>
      <c r="B61" s="4">
        <v>279</v>
      </c>
      <c r="C61" s="5" t="s">
        <v>538</v>
      </c>
      <c r="D61" s="3" t="s">
        <v>13</v>
      </c>
      <c r="E61" s="5" t="s">
        <v>14</v>
      </c>
      <c r="F61" s="5" t="s">
        <v>15</v>
      </c>
      <c r="G61" s="5" t="s">
        <v>16</v>
      </c>
      <c r="H61" s="5" t="s">
        <v>539</v>
      </c>
      <c r="I61" s="6">
        <v>0</v>
      </c>
      <c r="J61" s="6">
        <v>-3.6979964585E-3</v>
      </c>
      <c r="K61" s="6">
        <v>0.77756539058999996</v>
      </c>
      <c r="L61" s="6">
        <v>1.1556816221999999</v>
      </c>
      <c r="M61" s="5" t="s">
        <v>45</v>
      </c>
      <c r="N61" s="9">
        <f>J61/K61</f>
        <v>-4.7558655558139484E-3</v>
      </c>
      <c r="O61" s="9">
        <f>I61/J61</f>
        <v>0</v>
      </c>
      <c r="P61" s="9">
        <f>N61*(1-O61)</f>
        <v>-4.7558655558139484E-3</v>
      </c>
      <c r="Q61" s="9">
        <f>I61*(1+P61)</f>
        <v>0</v>
      </c>
      <c r="R61">
        <f>Q61/L61 + P61</f>
        <v>-4.7558655558139484E-3</v>
      </c>
    </row>
    <row r="62" spans="1:18" x14ac:dyDescent="0.25">
      <c r="A62">
        <v>0</v>
      </c>
      <c r="B62" s="4">
        <v>7</v>
      </c>
      <c r="C62" s="5" t="s">
        <v>33</v>
      </c>
      <c r="D62" s="3" t="s">
        <v>13</v>
      </c>
      <c r="E62" s="5" t="s">
        <v>14</v>
      </c>
      <c r="F62" s="5" t="s">
        <v>15</v>
      </c>
      <c r="G62" s="5" t="s">
        <v>16</v>
      </c>
      <c r="H62" s="5" t="s">
        <v>34</v>
      </c>
      <c r="I62" s="6">
        <v>2.0976612905999999E-2</v>
      </c>
      <c r="J62" s="6">
        <v>-1.5297169065999999E-3</v>
      </c>
      <c r="K62" s="6">
        <v>1.5692471417</v>
      </c>
      <c r="L62" s="6">
        <v>1.8513904593999999</v>
      </c>
      <c r="M62" s="5" t="s">
        <v>25</v>
      </c>
      <c r="N62" s="9">
        <f>J62/K62</f>
        <v>-9.7480942673110356E-4</v>
      </c>
      <c r="O62" s="9">
        <f>I62/J62</f>
        <v>-13.712741759926889</v>
      </c>
      <c r="P62" s="9">
        <f>N62*(1-O62)</f>
        <v>-1.4342119360637099E-2</v>
      </c>
      <c r="Q62" s="9">
        <f>I62*(1+P62)</f>
        <v>2.0675763819920267E-2</v>
      </c>
      <c r="R62">
        <f>Q62/L62 + P62</f>
        <v>-3.1744244452053295E-3</v>
      </c>
    </row>
    <row r="63" spans="1:18" x14ac:dyDescent="0.25">
      <c r="A63">
        <v>0</v>
      </c>
      <c r="B63" s="4">
        <v>330</v>
      </c>
      <c r="C63" s="5" t="s">
        <v>632</v>
      </c>
      <c r="D63" s="3" t="s">
        <v>13</v>
      </c>
      <c r="E63" s="5" t="s">
        <v>14</v>
      </c>
      <c r="F63" s="5" t="s">
        <v>15</v>
      </c>
      <c r="G63" s="5" t="s">
        <v>16</v>
      </c>
      <c r="H63" s="5" t="s">
        <v>633</v>
      </c>
      <c r="I63" s="6">
        <v>0.12580442906</v>
      </c>
      <c r="J63" s="6">
        <v>9.0083870644999994E-2</v>
      </c>
      <c r="K63" s="6">
        <v>0.45832041835999998</v>
      </c>
      <c r="L63" s="6">
        <v>1.4968281043</v>
      </c>
      <c r="M63" s="5" t="s">
        <v>55</v>
      </c>
      <c r="N63" s="9">
        <f>J63/K63</f>
        <v>0.19655216533303393</v>
      </c>
      <c r="O63" s="9">
        <f>I63/J63</f>
        <v>1.3965255728827037</v>
      </c>
      <c r="P63" s="9">
        <f>N63*(1-O63)</f>
        <v>-7.7937959960017178E-2</v>
      </c>
      <c r="Q63" s="9">
        <f>I63*(1+P63)</f>
        <v>0.11599948850512889</v>
      </c>
      <c r="R63">
        <f>Q63/L63 + P63</f>
        <v>-4.4109297048620932E-4</v>
      </c>
    </row>
    <row r="64" spans="1:18" x14ac:dyDescent="0.25">
      <c r="A64">
        <v>0</v>
      </c>
      <c r="B64" s="4">
        <v>185</v>
      </c>
      <c r="C64" s="5" t="s">
        <v>364</v>
      </c>
      <c r="D64" s="3" t="s">
        <v>26</v>
      </c>
      <c r="E64" s="5" t="s">
        <v>14</v>
      </c>
      <c r="F64" s="5" t="s">
        <v>15</v>
      </c>
      <c r="G64" s="5" t="s">
        <v>16</v>
      </c>
      <c r="H64" s="5" t="s">
        <v>365</v>
      </c>
      <c r="I64" s="6">
        <v>0</v>
      </c>
      <c r="J64" s="6">
        <v>-0.43447346091</v>
      </c>
      <c r="K64" s="6">
        <v>-202.58467512000001</v>
      </c>
      <c r="L64" s="6">
        <v>0.80111926711000003</v>
      </c>
      <c r="M64" s="5" t="s">
        <v>29</v>
      </c>
      <c r="N64" s="9">
        <f>J64/K64</f>
        <v>2.1446511719242427E-3</v>
      </c>
      <c r="O64" s="9">
        <f>I64/J64</f>
        <v>0</v>
      </c>
      <c r="P64" s="9">
        <f>N64*(1-O64)</f>
        <v>2.1446511719242427E-3</v>
      </c>
      <c r="Q64" s="9">
        <f>I64*(1+P64)</f>
        <v>0</v>
      </c>
      <c r="R64">
        <f>Q64/L64 + P64</f>
        <v>2.1446511719242427E-3</v>
      </c>
    </row>
    <row r="65" spans="1:18" x14ac:dyDescent="0.25">
      <c r="A65">
        <v>0</v>
      </c>
      <c r="B65" s="4">
        <v>267</v>
      </c>
      <c r="C65" s="5" t="s">
        <v>518</v>
      </c>
      <c r="D65" s="3" t="s">
        <v>13</v>
      </c>
      <c r="E65" s="5" t="s">
        <v>14</v>
      </c>
      <c r="F65" s="5" t="s">
        <v>15</v>
      </c>
      <c r="G65" s="5" t="s">
        <v>16</v>
      </c>
      <c r="H65" s="5" t="s">
        <v>519</v>
      </c>
      <c r="I65" s="6">
        <v>2.9630195147999998E-3</v>
      </c>
      <c r="J65" s="6">
        <v>1.2723892455E-3</v>
      </c>
      <c r="K65" s="6">
        <v>0.36557003221000001</v>
      </c>
      <c r="L65" s="6">
        <v>0.28556643731999998</v>
      </c>
      <c r="M65" s="5" t="s">
        <v>113</v>
      </c>
      <c r="N65" s="9">
        <f>J65/K65</f>
        <v>3.4805622271824564E-3</v>
      </c>
      <c r="O65" s="9">
        <f>I65/J65</f>
        <v>2.3287052490259357</v>
      </c>
      <c r="P65" s="9">
        <f>N65*(1-O65)</f>
        <v>-4.6246413008187307E-3</v>
      </c>
      <c r="Q65" s="9">
        <f>I65*(1+P65)</f>
        <v>2.949316612376724E-3</v>
      </c>
      <c r="R65">
        <f>Q65/L65 + P65</f>
        <v>5.7033112416986506E-3</v>
      </c>
    </row>
    <row r="66" spans="1:18" x14ac:dyDescent="0.25">
      <c r="A66">
        <v>0</v>
      </c>
      <c r="B66" s="4">
        <v>32</v>
      </c>
      <c r="C66" s="5" t="s">
        <v>83</v>
      </c>
      <c r="D66" s="3" t="s">
        <v>13</v>
      </c>
      <c r="E66" s="5" t="s">
        <v>14</v>
      </c>
      <c r="F66" s="5" t="s">
        <v>15</v>
      </c>
      <c r="G66" s="5" t="s">
        <v>16</v>
      </c>
      <c r="H66" s="5" t="s">
        <v>84</v>
      </c>
      <c r="I66" s="6">
        <v>7.8095477326000001E-2</v>
      </c>
      <c r="J66" s="6">
        <v>6.6217568072999999E-2</v>
      </c>
      <c r="K66" s="6">
        <v>0.61064759263000001</v>
      </c>
      <c r="L66" s="6">
        <v>2.251950093</v>
      </c>
      <c r="M66" s="5" t="s">
        <v>45</v>
      </c>
      <c r="N66" s="9">
        <f>J66/K66</f>
        <v>0.10843826926068331</v>
      </c>
      <c r="O66" s="9">
        <f>I66/J66</f>
        <v>1.179377008226963</v>
      </c>
      <c r="P66" s="9">
        <f>N66*(1-O66)</f>
        <v>-1.9451332317291219E-2</v>
      </c>
      <c r="Q66" s="9">
        <f>I66*(1+P66)</f>
        <v>7.6576416244054493E-2</v>
      </c>
      <c r="R66">
        <f>Q66/L66 + P66</f>
        <v>1.4553158493622365E-2</v>
      </c>
    </row>
    <row r="67" spans="1:18" x14ac:dyDescent="0.25">
      <c r="A67">
        <v>0</v>
      </c>
      <c r="B67" s="4">
        <v>374</v>
      </c>
      <c r="C67" s="5" t="s">
        <v>718</v>
      </c>
      <c r="D67" s="3" t="s">
        <v>13</v>
      </c>
      <c r="E67" s="5" t="s">
        <v>14</v>
      </c>
      <c r="F67" s="5" t="s">
        <v>15</v>
      </c>
      <c r="G67" s="5" t="s">
        <v>16</v>
      </c>
      <c r="H67" s="5" t="s">
        <v>719</v>
      </c>
      <c r="I67" s="6">
        <v>3.7990801773E-3</v>
      </c>
      <c r="J67" s="6">
        <v>-2.9112564204000001E-3</v>
      </c>
      <c r="K67" s="6">
        <v>0.98767705323999999</v>
      </c>
      <c r="L67" s="6">
        <v>0.17248979435</v>
      </c>
      <c r="M67" s="5" t="s">
        <v>55</v>
      </c>
      <c r="N67" s="9">
        <f>J67/K67</f>
        <v>-2.9475792829749799E-3</v>
      </c>
      <c r="O67" s="9">
        <f>I67/J67</f>
        <v>-1.3049624040942485</v>
      </c>
      <c r="P67" s="9">
        <f>N67*(1-O67)</f>
        <v>-6.794059430344411E-3</v>
      </c>
      <c r="Q67" s="9">
        <f>I67*(1+P67)</f>
        <v>3.7732690007947806E-3</v>
      </c>
      <c r="R67">
        <f>Q67/L67 + P67</f>
        <v>1.508125797619397E-2</v>
      </c>
    </row>
    <row r="68" spans="1:18" x14ac:dyDescent="0.25">
      <c r="A68">
        <v>0</v>
      </c>
      <c r="B68" s="4">
        <v>313</v>
      </c>
      <c r="C68" s="5" t="s">
        <v>600</v>
      </c>
      <c r="D68" s="3" t="s">
        <v>26</v>
      </c>
      <c r="E68" s="5" t="s">
        <v>14</v>
      </c>
      <c r="F68" s="5" t="s">
        <v>15</v>
      </c>
      <c r="G68" s="5" t="s">
        <v>16</v>
      </c>
      <c r="H68" s="5" t="s">
        <v>601</v>
      </c>
      <c r="I68" s="6">
        <v>3.2769624636999999E-2</v>
      </c>
      <c r="J68" s="6">
        <v>2.3388147788999999E-2</v>
      </c>
      <c r="K68" s="6">
        <v>0.39065320704000001</v>
      </c>
      <c r="L68" s="6">
        <v>0.71679092320000004</v>
      </c>
      <c r="M68" s="5" t="s">
        <v>22</v>
      </c>
      <c r="N68" s="9">
        <f>J68/K68</f>
        <v>5.9869335173806021E-2</v>
      </c>
      <c r="O68" s="9">
        <f>I68/J68</f>
        <v>1.4011209836980905</v>
      </c>
      <c r="P68" s="9">
        <f>N68*(1-O68)</f>
        <v>-2.4014846618267759E-2</v>
      </c>
      <c r="Q68" s="9">
        <f>I68*(1+P68)</f>
        <v>3.1982667127604232E-2</v>
      </c>
      <c r="R68">
        <f>Q68/L68 + P68</f>
        <v>2.0604394631081015E-2</v>
      </c>
    </row>
    <row r="69" spans="1:18" x14ac:dyDescent="0.25">
      <c r="A69">
        <v>0</v>
      </c>
      <c r="B69" s="4">
        <v>104</v>
      </c>
      <c r="C69" s="5" t="s">
        <v>204</v>
      </c>
      <c r="D69" s="3" t="s">
        <v>47</v>
      </c>
      <c r="E69" s="5" t="s">
        <v>14</v>
      </c>
      <c r="F69" s="5" t="s">
        <v>15</v>
      </c>
      <c r="G69" s="5" t="s">
        <v>16</v>
      </c>
      <c r="H69" s="5" t="s">
        <v>205</v>
      </c>
      <c r="I69" s="6">
        <v>0.19354862173000001</v>
      </c>
      <c r="J69" s="6">
        <v>5.9367434628000003E-2</v>
      </c>
      <c r="K69" s="6">
        <v>1.4173084879</v>
      </c>
      <c r="L69" s="6">
        <v>1.515993637</v>
      </c>
      <c r="M69" s="5" t="s">
        <v>25</v>
      </c>
      <c r="N69" s="9">
        <f>J69/K69</f>
        <v>4.1887447323457186E-2</v>
      </c>
      <c r="O69" s="9">
        <f>I69/J69</f>
        <v>3.2601816626032027</v>
      </c>
      <c r="P69" s="9">
        <f>N69*(1-O69)</f>
        <v>-9.4673240333735531E-2</v>
      </c>
      <c r="Q69" s="9">
        <f>I69*(1+P69)</f>
        <v>0.17522474654869244</v>
      </c>
      <c r="R69">
        <f>Q69/L69 + P69</f>
        <v>2.0910850702058462E-2</v>
      </c>
    </row>
    <row r="70" spans="1:18" x14ac:dyDescent="0.25">
      <c r="A70">
        <v>0</v>
      </c>
      <c r="B70" s="4">
        <v>28</v>
      </c>
      <c r="C70" s="5" t="s">
        <v>75</v>
      </c>
      <c r="D70" s="3" t="s">
        <v>13</v>
      </c>
      <c r="E70" s="5" t="s">
        <v>14</v>
      </c>
      <c r="F70" s="5" t="s">
        <v>15</v>
      </c>
      <c r="G70" s="5" t="s">
        <v>16</v>
      </c>
      <c r="H70" s="5" t="s">
        <v>76</v>
      </c>
      <c r="I70" s="6">
        <v>0.1159075447</v>
      </c>
      <c r="J70" s="6">
        <v>8.8425435628000006E-3</v>
      </c>
      <c r="K70" s="6">
        <v>3.0173778813999999</v>
      </c>
      <c r="L70" s="6">
        <v>1.8494739061000001</v>
      </c>
      <c r="M70" s="5" t="s">
        <v>60</v>
      </c>
      <c r="N70" s="9">
        <f>J70/K70</f>
        <v>2.9305390011996929E-3</v>
      </c>
      <c r="O70" s="9">
        <f>I70/J70</f>
        <v>13.107941609427339</v>
      </c>
      <c r="P70" s="9">
        <f>N70*(1-O70)</f>
        <v>-3.5482795110675397E-2</v>
      </c>
      <c r="Q70" s="9">
        <f>I70*(1+P70)</f>
        <v>0.11179482103962846</v>
      </c>
      <c r="R70">
        <f>Q70/L70 + P70</f>
        <v>2.4964027453786224E-2</v>
      </c>
    </row>
    <row r="71" spans="1:18" x14ac:dyDescent="0.25">
      <c r="A71">
        <v>0</v>
      </c>
      <c r="B71" s="4">
        <v>112</v>
      </c>
      <c r="C71" s="5" t="s">
        <v>220</v>
      </c>
      <c r="D71" s="3" t="s">
        <v>13</v>
      </c>
      <c r="E71" s="5" t="s">
        <v>14</v>
      </c>
      <c r="F71" s="5" t="s">
        <v>15</v>
      </c>
      <c r="G71" s="5" t="s">
        <v>16</v>
      </c>
      <c r="H71" s="5" t="s">
        <v>221</v>
      </c>
      <c r="I71" s="6">
        <v>2.6620924383E-2</v>
      </c>
      <c r="J71" s="6">
        <v>2.2863976594E-2</v>
      </c>
      <c r="K71" s="6">
        <v>0.69983900540999999</v>
      </c>
      <c r="L71" s="6">
        <v>0.73595645591000003</v>
      </c>
      <c r="M71" s="5" t="s">
        <v>45</v>
      </c>
      <c r="N71" s="9">
        <f>J71/K71</f>
        <v>3.2670337630874347E-2</v>
      </c>
      <c r="O71" s="9">
        <f>I71/J71</f>
        <v>1.16431733883011</v>
      </c>
      <c r="P71" s="9">
        <f>N71*(1-O71)</f>
        <v>-5.368302938186474E-3</v>
      </c>
      <c r="Q71" s="9">
        <f>I71*(1+P71)</f>
        <v>2.6478015196417501E-2</v>
      </c>
      <c r="R71">
        <f>Q71/L71 + P71</f>
        <v>3.0609389741576485E-2</v>
      </c>
    </row>
    <row r="72" spans="1:18" x14ac:dyDescent="0.25">
      <c r="A72">
        <v>0</v>
      </c>
      <c r="B72" s="4">
        <v>222</v>
      </c>
      <c r="C72" s="5" t="s">
        <v>436</v>
      </c>
      <c r="D72" s="3" t="s">
        <v>13</v>
      </c>
      <c r="E72" s="5" t="s">
        <v>14</v>
      </c>
      <c r="F72" s="5" t="s">
        <v>15</v>
      </c>
      <c r="G72" s="5" t="s">
        <v>16</v>
      </c>
      <c r="H72" s="5" t="s">
        <v>437</v>
      </c>
      <c r="I72" s="6">
        <v>5.0568301189999998E-2</v>
      </c>
      <c r="J72" s="6">
        <v>-5.2460519065000003E-2</v>
      </c>
      <c r="K72" s="6">
        <v>4.2482177738000004</v>
      </c>
      <c r="L72" s="6">
        <v>0.88736416428999998</v>
      </c>
      <c r="M72" s="5" t="s">
        <v>25</v>
      </c>
      <c r="N72" s="9">
        <f>J72/K72</f>
        <v>-1.2348829993730394E-2</v>
      </c>
      <c r="O72" s="9">
        <f>I72/J72</f>
        <v>-0.96393062995325118</v>
      </c>
      <c r="P72" s="9">
        <f>N72*(1-O72)</f>
        <v>-2.4252245468772537E-2</v>
      </c>
      <c r="Q72" s="9">
        <f>I72*(1+P72)</f>
        <v>4.9341906336601293E-2</v>
      </c>
      <c r="R72">
        <f>Q72/L72 + P72</f>
        <v>3.1352779302631056E-2</v>
      </c>
    </row>
    <row r="73" spans="1:18" x14ac:dyDescent="0.25">
      <c r="A73">
        <v>0</v>
      </c>
      <c r="B73" s="4">
        <v>190</v>
      </c>
      <c r="C73" s="5" t="s">
        <v>374</v>
      </c>
      <c r="D73" s="3" t="s">
        <v>13</v>
      </c>
      <c r="E73" s="5" t="s">
        <v>14</v>
      </c>
      <c r="F73" s="5" t="s">
        <v>15</v>
      </c>
      <c r="G73" s="5" t="s">
        <v>16</v>
      </c>
      <c r="H73" s="5" t="s">
        <v>375</v>
      </c>
      <c r="I73" s="6">
        <v>0</v>
      </c>
      <c r="J73" s="6">
        <v>-6.1189898113999996</v>
      </c>
      <c r="K73" s="6">
        <v>-162.75741099000001</v>
      </c>
      <c r="L73" s="6">
        <v>6.5162811200000004</v>
      </c>
      <c r="M73" s="5" t="s">
        <v>376</v>
      </c>
      <c r="N73" s="9">
        <f>J73/K73</f>
        <v>3.7595767677675564E-2</v>
      </c>
      <c r="O73" s="9">
        <f>I73/J73</f>
        <v>0</v>
      </c>
      <c r="P73" s="9">
        <f>N73*(1-O73)</f>
        <v>3.7595767677675564E-2</v>
      </c>
      <c r="Q73" s="9">
        <f>I73*(1+P73)</f>
        <v>0</v>
      </c>
      <c r="R73">
        <f>Q73/L73 + P73</f>
        <v>3.7595767677675564E-2</v>
      </c>
    </row>
    <row r="74" spans="1:18" x14ac:dyDescent="0.25">
      <c r="A74">
        <v>0</v>
      </c>
      <c r="B74" s="4">
        <v>233</v>
      </c>
      <c r="C74" s="5" t="s">
        <v>458</v>
      </c>
      <c r="D74" s="3" t="s">
        <v>13</v>
      </c>
      <c r="E74" s="5" t="s">
        <v>14</v>
      </c>
      <c r="F74" s="5" t="s">
        <v>15</v>
      </c>
      <c r="G74" s="5" t="s">
        <v>16</v>
      </c>
      <c r="H74" s="5" t="s">
        <v>459</v>
      </c>
      <c r="I74" s="6">
        <v>0.36969530876000001</v>
      </c>
      <c r="J74" s="6">
        <v>0.33894476014000002</v>
      </c>
      <c r="K74" s="6">
        <v>3.6267873373000001</v>
      </c>
      <c r="L74" s="6">
        <v>6.8670103685999999</v>
      </c>
      <c r="M74" s="5" t="s">
        <v>72</v>
      </c>
      <c r="N74" s="9">
        <f>J74/K74</f>
        <v>9.345592355363494E-2</v>
      </c>
      <c r="O74" s="9">
        <f>I74/J74</f>
        <v>1.0907243664345145</v>
      </c>
      <c r="P74" s="9">
        <f>N74*(1-O74)</f>
        <v>-8.4787294539559535E-3</v>
      </c>
      <c r="Q74" s="9">
        <f>I74*(1+P74)</f>
        <v>0.36656076225662726</v>
      </c>
      <c r="R74">
        <f>Q74/L74 + P74</f>
        <v>4.4901233962548866E-2</v>
      </c>
    </row>
    <row r="75" spans="1:18" x14ac:dyDescent="0.25">
      <c r="A75">
        <v>0</v>
      </c>
      <c r="B75" s="4">
        <v>397</v>
      </c>
      <c r="C75" s="5" t="s">
        <v>764</v>
      </c>
      <c r="D75" s="3" t="s">
        <v>13</v>
      </c>
      <c r="E75" s="5" t="s">
        <v>14</v>
      </c>
      <c r="F75" s="5" t="s">
        <v>15</v>
      </c>
      <c r="G75" s="5" t="s">
        <v>16</v>
      </c>
      <c r="H75" s="5" t="s">
        <v>765</v>
      </c>
      <c r="I75" s="6">
        <v>0.1195583175</v>
      </c>
      <c r="J75" s="6">
        <v>0.10815986056</v>
      </c>
      <c r="K75" s="6">
        <v>1.0003555534999999</v>
      </c>
      <c r="L75" s="6">
        <v>2.0717940855000001</v>
      </c>
      <c r="M75" s="5" t="s">
        <v>55</v>
      </c>
      <c r="N75" s="9">
        <f>J75/K75</f>
        <v>0.10812141761154326</v>
      </c>
      <c r="O75" s="9">
        <f>I75/J75</f>
        <v>1.1053852776897477</v>
      </c>
      <c r="P75" s="9">
        <f>N75*(1-O75)</f>
        <v>-1.1394405619201664E-2</v>
      </c>
      <c r="Q75" s="9">
        <f>I75*(1+P75)</f>
        <v>0.1181960215352557</v>
      </c>
      <c r="R75">
        <f>Q75/L75 + P75</f>
        <v>4.5655675932088531E-2</v>
      </c>
    </row>
    <row r="76" spans="1:18" x14ac:dyDescent="0.25">
      <c r="A76">
        <v>0</v>
      </c>
      <c r="B76" s="4">
        <v>300</v>
      </c>
      <c r="C76" s="5" t="s">
        <v>578</v>
      </c>
      <c r="D76" s="3" t="s">
        <v>13</v>
      </c>
      <c r="E76" s="5" t="s">
        <v>14</v>
      </c>
      <c r="F76" s="5" t="s">
        <v>15</v>
      </c>
      <c r="G76" s="5" t="s">
        <v>16</v>
      </c>
      <c r="H76" s="5" t="s">
        <v>579</v>
      </c>
      <c r="I76" s="6">
        <v>0</v>
      </c>
      <c r="J76" s="6">
        <v>-0.31207708039999998</v>
      </c>
      <c r="K76" s="6">
        <v>-6.1440006331000001</v>
      </c>
      <c r="L76" s="6">
        <v>0.46188933821</v>
      </c>
      <c r="M76" s="5" t="s">
        <v>22</v>
      </c>
      <c r="N76" s="9">
        <f>J76/K76</f>
        <v>5.0793790404044803E-2</v>
      </c>
      <c r="O76" s="9">
        <f>I76/J76</f>
        <v>0</v>
      </c>
      <c r="P76" s="9">
        <f>N76*(1-O76)</f>
        <v>5.0793790404044803E-2</v>
      </c>
      <c r="Q76" s="9">
        <f>I76*(1+P76)</f>
        <v>0</v>
      </c>
      <c r="R76">
        <f>Q76/L76 + P76</f>
        <v>5.0793790404044803E-2</v>
      </c>
    </row>
    <row r="77" spans="1:18" x14ac:dyDescent="0.25">
      <c r="A77">
        <v>0</v>
      </c>
      <c r="B77" s="4">
        <v>270</v>
      </c>
      <c r="C77" s="5" t="s">
        <v>522</v>
      </c>
      <c r="D77" s="3" t="s">
        <v>13</v>
      </c>
      <c r="E77" s="5" t="s">
        <v>14</v>
      </c>
      <c r="F77" s="5" t="s">
        <v>15</v>
      </c>
      <c r="G77" s="5" t="s">
        <v>16</v>
      </c>
      <c r="H77" s="5" t="s">
        <v>523</v>
      </c>
      <c r="I77" s="6">
        <v>0</v>
      </c>
      <c r="J77" s="6">
        <v>-0.22445953203999999</v>
      </c>
      <c r="K77" s="6">
        <v>-4.1601695619000001</v>
      </c>
      <c r="L77" s="6">
        <v>1.2745079249</v>
      </c>
      <c r="M77" s="5" t="s">
        <v>32</v>
      </c>
      <c r="N77" s="9">
        <f>J77/K77</f>
        <v>5.3954419092832981E-2</v>
      </c>
      <c r="O77" s="9">
        <f>I77/J77</f>
        <v>0</v>
      </c>
      <c r="P77" s="9">
        <f>N77*(1-O77)</f>
        <v>5.3954419092832981E-2</v>
      </c>
      <c r="Q77" s="9">
        <f>I77*(1+P77)</f>
        <v>0</v>
      </c>
      <c r="R77">
        <f>Q77/L77 + P77</f>
        <v>5.3954419092832981E-2</v>
      </c>
    </row>
    <row r="78" spans="1:18" x14ac:dyDescent="0.25">
      <c r="A78">
        <v>0</v>
      </c>
      <c r="B78" s="4">
        <v>360</v>
      </c>
      <c r="C78" s="5" t="s">
        <v>690</v>
      </c>
      <c r="D78" s="3" t="s">
        <v>26</v>
      </c>
      <c r="E78" s="5" t="s">
        <v>14</v>
      </c>
      <c r="F78" s="5" t="s">
        <v>15</v>
      </c>
      <c r="G78" s="5" t="s">
        <v>16</v>
      </c>
      <c r="H78" s="5" t="s">
        <v>691</v>
      </c>
      <c r="I78" s="6">
        <v>0</v>
      </c>
      <c r="J78" s="6">
        <v>-37.986117989999997</v>
      </c>
      <c r="K78" s="6">
        <v>-691.72285490000002</v>
      </c>
      <c r="L78" s="6">
        <v>4.3141614120999998</v>
      </c>
      <c r="M78" s="5" t="s">
        <v>63</v>
      </c>
      <c r="N78" s="9">
        <f>J78/K78</f>
        <v>5.4915227566814342E-2</v>
      </c>
      <c r="O78" s="9">
        <f>I78/J78</f>
        <v>0</v>
      </c>
      <c r="P78" s="9">
        <f>N78*(1-O78)</f>
        <v>5.4915227566814342E-2</v>
      </c>
      <c r="Q78" s="9">
        <f>I78*(1+P78)</f>
        <v>0</v>
      </c>
      <c r="R78">
        <f>Q78/L78 + P78</f>
        <v>5.4915227566814342E-2</v>
      </c>
    </row>
    <row r="79" spans="1:18" x14ac:dyDescent="0.25">
      <c r="A79">
        <v>0</v>
      </c>
      <c r="B79" s="4">
        <v>315</v>
      </c>
      <c r="C79" s="5" t="s">
        <v>604</v>
      </c>
      <c r="D79" s="3" t="s">
        <v>13</v>
      </c>
      <c r="E79" s="5" t="s">
        <v>14</v>
      </c>
      <c r="F79" s="5" t="s">
        <v>15</v>
      </c>
      <c r="G79" s="5" t="s">
        <v>16</v>
      </c>
      <c r="H79" s="5" t="s">
        <v>605</v>
      </c>
      <c r="I79" s="6">
        <v>0</v>
      </c>
      <c r="J79" s="6">
        <v>-1.5167952968E-2</v>
      </c>
      <c r="K79" s="6">
        <v>-0.19034040951</v>
      </c>
      <c r="L79" s="6">
        <v>0.32581405600000002</v>
      </c>
      <c r="M79" s="5" t="s">
        <v>116</v>
      </c>
      <c r="N79" s="9">
        <f>J79/K79</f>
        <v>7.9688559077115542E-2</v>
      </c>
      <c r="O79" s="9">
        <f>I79/J79</f>
        <v>0</v>
      </c>
      <c r="P79" s="9">
        <f>N79*(1-O79)</f>
        <v>7.9688559077115542E-2</v>
      </c>
      <c r="Q79" s="9">
        <f>I79*(1+P79)</f>
        <v>0</v>
      </c>
      <c r="R79">
        <f>Q79/L79 + P79</f>
        <v>7.9688559077115542E-2</v>
      </c>
    </row>
    <row r="80" spans="1:18" x14ac:dyDescent="0.25">
      <c r="A80">
        <v>0</v>
      </c>
      <c r="B80" s="4">
        <v>339</v>
      </c>
      <c r="C80" s="5" t="s">
        <v>648</v>
      </c>
      <c r="D80" s="3" t="s">
        <v>13</v>
      </c>
      <c r="E80" s="5" t="s">
        <v>14</v>
      </c>
      <c r="F80" s="5" t="s">
        <v>15</v>
      </c>
      <c r="G80" s="5" t="s">
        <v>16</v>
      </c>
      <c r="H80" s="5" t="s">
        <v>649</v>
      </c>
      <c r="I80" s="6">
        <v>0.12910491564000001</v>
      </c>
      <c r="J80" s="6">
        <v>0.11859469910999999</v>
      </c>
      <c r="K80" s="6">
        <v>0.62014152524999999</v>
      </c>
      <c r="L80" s="6">
        <v>1.2955900109</v>
      </c>
      <c r="M80" s="5" t="s">
        <v>55</v>
      </c>
      <c r="N80" s="9">
        <f>J80/K80</f>
        <v>0.19123811949569167</v>
      </c>
      <c r="O80" s="9">
        <f>I80/J80</f>
        <v>1.0886229874427313</v>
      </c>
      <c r="P80" s="9">
        <f>N80*(1-O80)</f>
        <v>-1.6948093462638238E-2</v>
      </c>
      <c r="Q80" s="9">
        <f>I80*(1+P80)</f>
        <v>0.12691683346324725</v>
      </c>
      <c r="R80">
        <f>Q80/L80 + P80</f>
        <v>8.1012551799733518E-2</v>
      </c>
    </row>
    <row r="81" spans="1:18" x14ac:dyDescent="0.25">
      <c r="A81">
        <v>0</v>
      </c>
      <c r="B81" s="4">
        <v>327</v>
      </c>
      <c r="C81" s="5" t="s">
        <v>628</v>
      </c>
      <c r="D81" s="3" t="s">
        <v>135</v>
      </c>
      <c r="E81" s="5" t="s">
        <v>14</v>
      </c>
      <c r="F81" s="5" t="s">
        <v>15</v>
      </c>
      <c r="G81" s="5" t="s">
        <v>16</v>
      </c>
      <c r="H81" s="5" t="s">
        <v>629</v>
      </c>
      <c r="I81" s="6">
        <v>0</v>
      </c>
      <c r="J81" s="6">
        <v>-4.0917328376000004</v>
      </c>
      <c r="K81" s="6">
        <v>-38.536786231999997</v>
      </c>
      <c r="L81" s="6">
        <v>0.64396189892</v>
      </c>
      <c r="M81" s="5" t="s">
        <v>45</v>
      </c>
      <c r="N81" s="9">
        <f>J81/K81</f>
        <v>0.10617732399808488</v>
      </c>
      <c r="O81" s="9">
        <f>I81/J81</f>
        <v>0</v>
      </c>
      <c r="P81" s="9">
        <f>N81*(1-O81)</f>
        <v>0.10617732399808488</v>
      </c>
      <c r="Q81" s="9">
        <f>I81*(1+P81)</f>
        <v>0</v>
      </c>
      <c r="R81">
        <f>Q81/L81 + P81</f>
        <v>0.10617732399808488</v>
      </c>
    </row>
    <row r="82" spans="1:18" x14ac:dyDescent="0.25">
      <c r="A82">
        <v>0</v>
      </c>
      <c r="B82" s="4">
        <v>218</v>
      </c>
      <c r="C82" s="5" t="s">
        <v>428</v>
      </c>
      <c r="D82" s="3" t="s">
        <v>13</v>
      </c>
      <c r="E82" s="5" t="s">
        <v>14</v>
      </c>
      <c r="F82" s="5" t="s">
        <v>15</v>
      </c>
      <c r="G82" s="5" t="s">
        <v>16</v>
      </c>
      <c r="H82" s="5" t="s">
        <v>429</v>
      </c>
      <c r="I82" s="6">
        <v>0.12053077649000001</v>
      </c>
      <c r="J82" s="6">
        <v>9.7606449311000001E-2</v>
      </c>
      <c r="K82" s="6">
        <v>1.0818547582</v>
      </c>
      <c r="L82" s="6">
        <v>0.91419591007000001</v>
      </c>
      <c r="M82" s="5" t="s">
        <v>66</v>
      </c>
      <c r="N82" s="9">
        <f>J82/K82</f>
        <v>9.0221398548358298E-2</v>
      </c>
      <c r="O82" s="9">
        <f>I82/J82</f>
        <v>1.2348648817862129</v>
      </c>
      <c r="P82" s="9">
        <f>N82*(1-O82)</f>
        <v>-2.1189838104646971E-2</v>
      </c>
      <c r="Q82" s="9">
        <f>I82*(1+P82)</f>
        <v>0.11797674884954952</v>
      </c>
      <c r="R82">
        <f>Q82/L82 + P82</f>
        <v>0.10785990664920567</v>
      </c>
    </row>
    <row r="83" spans="1:18" x14ac:dyDescent="0.25">
      <c r="A83">
        <v>0</v>
      </c>
      <c r="B83" s="4">
        <v>281</v>
      </c>
      <c r="C83" s="5" t="s">
        <v>542</v>
      </c>
      <c r="D83" s="3" t="s">
        <v>13</v>
      </c>
      <c r="E83" s="5" t="s">
        <v>14</v>
      </c>
      <c r="F83" s="5" t="s">
        <v>15</v>
      </c>
      <c r="G83" s="5" t="s">
        <v>16</v>
      </c>
      <c r="H83" s="5" t="s">
        <v>543</v>
      </c>
      <c r="I83" s="6">
        <v>0</v>
      </c>
      <c r="J83" s="6">
        <v>-37.656823561000003</v>
      </c>
      <c r="K83" s="6">
        <v>-343.26959099999999</v>
      </c>
      <c r="L83" s="6">
        <v>1.2572589455000001</v>
      </c>
      <c r="M83" s="5" t="s">
        <v>116</v>
      </c>
      <c r="N83" s="9">
        <f>J83/K83</f>
        <v>0.10970043530887652</v>
      </c>
      <c r="O83" s="9">
        <f>I83/J83</f>
        <v>0</v>
      </c>
      <c r="P83" s="9">
        <f>N83*(1-O83)</f>
        <v>0.10970043530887652</v>
      </c>
      <c r="Q83" s="9">
        <f>I83*(1+P83)</f>
        <v>0</v>
      </c>
      <c r="R83">
        <f>Q83/L83 + P83</f>
        <v>0.10970043530887652</v>
      </c>
    </row>
    <row r="84" spans="1:18" x14ac:dyDescent="0.25">
      <c r="A84">
        <v>0</v>
      </c>
      <c r="B84" s="4">
        <v>39</v>
      </c>
      <c r="C84" s="5" t="s">
        <v>99</v>
      </c>
      <c r="D84" s="3" t="s">
        <v>26</v>
      </c>
      <c r="E84" s="5" t="s">
        <v>14</v>
      </c>
      <c r="F84" s="5" t="s">
        <v>15</v>
      </c>
      <c r="G84" s="5" t="s">
        <v>16</v>
      </c>
      <c r="H84" s="5" t="s">
        <v>100</v>
      </c>
      <c r="I84" s="6">
        <v>0</v>
      </c>
      <c r="J84" s="6">
        <v>-1.1916373487</v>
      </c>
      <c r="K84" s="6">
        <v>-10.711743497000001</v>
      </c>
      <c r="L84" s="6">
        <v>2.1101251509000001</v>
      </c>
      <c r="M84" s="5" t="s">
        <v>55</v>
      </c>
      <c r="N84" s="9">
        <f>J84/K84</f>
        <v>0.1112458815909602</v>
      </c>
      <c r="O84" s="9">
        <f>I84/J84</f>
        <v>0</v>
      </c>
      <c r="P84" s="9">
        <f>N84*(1-O84)</f>
        <v>0.1112458815909602</v>
      </c>
      <c r="Q84" s="9">
        <f>I84*(1+P84)</f>
        <v>0</v>
      </c>
      <c r="R84">
        <f>Q84/L84 + P84</f>
        <v>0.1112458815909602</v>
      </c>
    </row>
    <row r="85" spans="1:18" x14ac:dyDescent="0.25">
      <c r="A85">
        <v>0</v>
      </c>
      <c r="B85" s="4">
        <v>338</v>
      </c>
      <c r="C85" s="5" t="s">
        <v>646</v>
      </c>
      <c r="D85" s="3" t="s">
        <v>13</v>
      </c>
      <c r="E85" s="5" t="s">
        <v>14</v>
      </c>
      <c r="F85" s="5" t="s">
        <v>15</v>
      </c>
      <c r="G85" s="5" t="s">
        <v>16</v>
      </c>
      <c r="H85" s="5" t="s">
        <v>647</v>
      </c>
      <c r="I85" s="6">
        <v>0.49281962913999999</v>
      </c>
      <c r="J85" s="6">
        <v>0.33596299439999999</v>
      </c>
      <c r="K85" s="6">
        <v>2.9447025901999999</v>
      </c>
      <c r="L85" s="6">
        <v>2.7885850087000001</v>
      </c>
      <c r="M85" s="5" t="s">
        <v>29</v>
      </c>
      <c r="N85" s="9">
        <f>J85/K85</f>
        <v>0.11409063703685671</v>
      </c>
      <c r="O85" s="9">
        <f>I85/J85</f>
        <v>1.4668866433344303</v>
      </c>
      <c r="P85" s="9">
        <f>N85*(1-O85)</f>
        <v>-5.326739456202486E-2</v>
      </c>
      <c r="Q85" s="9">
        <f>I85*(1+P85)</f>
        <v>0.46656841150668882</v>
      </c>
      <c r="R85">
        <f>Q85/L85 + P85</f>
        <v>0.1140462824645172</v>
      </c>
    </row>
    <row r="86" spans="1:18" x14ac:dyDescent="0.25">
      <c r="A86">
        <v>0</v>
      </c>
      <c r="B86" s="4">
        <v>111</v>
      </c>
      <c r="C86" s="5" t="s">
        <v>218</v>
      </c>
      <c r="D86" s="3" t="s">
        <v>135</v>
      </c>
      <c r="E86" s="5" t="s">
        <v>14</v>
      </c>
      <c r="F86" s="5" t="s">
        <v>15</v>
      </c>
      <c r="G86" s="5" t="s">
        <v>16</v>
      </c>
      <c r="H86" s="5" t="s">
        <v>219</v>
      </c>
      <c r="I86" s="6">
        <v>0.89524756384000004</v>
      </c>
      <c r="J86" s="6">
        <v>0.67501522483999998</v>
      </c>
      <c r="K86" s="6">
        <v>5.8082094696000004</v>
      </c>
      <c r="L86" s="6">
        <v>5.5560879314999996</v>
      </c>
      <c r="M86" s="5" t="s">
        <v>121</v>
      </c>
      <c r="N86" s="9">
        <f>J86/K86</f>
        <v>0.11621743815766461</v>
      </c>
      <c r="O86" s="9">
        <f>I86/J86</f>
        <v>1.3262627728910887</v>
      </c>
      <c r="P86" s="9">
        <f>N86*(1-O86)</f>
        <v>-3.7917423631618277E-2</v>
      </c>
      <c r="Q86" s="9">
        <f>I86*(1+P86)</f>
        <v>0.8613020827067045</v>
      </c>
      <c r="R86">
        <f>Q86/L86 + P86</f>
        <v>0.11710209609620852</v>
      </c>
    </row>
    <row r="87" spans="1:18" x14ac:dyDescent="0.25">
      <c r="A87">
        <v>0</v>
      </c>
      <c r="B87" s="4">
        <v>95</v>
      </c>
      <c r="C87" s="5" t="s">
        <v>186</v>
      </c>
      <c r="D87" s="3" t="s">
        <v>13</v>
      </c>
      <c r="E87" s="5" t="s">
        <v>14</v>
      </c>
      <c r="F87" s="5" t="s">
        <v>15</v>
      </c>
      <c r="G87" s="5" t="s">
        <v>16</v>
      </c>
      <c r="H87" s="5" t="s">
        <v>187</v>
      </c>
      <c r="I87" s="6">
        <v>1.2889358338000001</v>
      </c>
      <c r="J87" s="6">
        <v>1.1368702643999999</v>
      </c>
      <c r="K87" s="6">
        <v>3.9525824648999999</v>
      </c>
      <c r="L87" s="6">
        <v>7.5231686862</v>
      </c>
      <c r="M87" s="5" t="s">
        <v>25</v>
      </c>
      <c r="N87" s="9">
        <f>J87/K87</f>
        <v>0.28762720942465214</v>
      </c>
      <c r="O87" s="9">
        <f>I87/J87</f>
        <v>1.1337580673554295</v>
      </c>
      <c r="P87" s="9">
        <f>N87*(1-O87)</f>
        <v>-3.8472459651476845E-2</v>
      </c>
      <c r="Q87" s="9">
        <f>I87*(1+P87)</f>
        <v>1.239347301940787</v>
      </c>
      <c r="R87">
        <f>Q87/L87 + P87</f>
        <v>0.12626494736880745</v>
      </c>
    </row>
    <row r="88" spans="1:18" x14ac:dyDescent="0.25">
      <c r="A88">
        <v>0</v>
      </c>
      <c r="B88" s="4">
        <v>66</v>
      </c>
      <c r="C88" s="5" t="s">
        <v>132</v>
      </c>
      <c r="D88" s="3" t="s">
        <v>13</v>
      </c>
      <c r="E88" s="5" t="s">
        <v>14</v>
      </c>
      <c r="F88" s="5" t="s">
        <v>15</v>
      </c>
      <c r="G88" s="5" t="s">
        <v>16</v>
      </c>
      <c r="H88" s="5" t="s">
        <v>133</v>
      </c>
      <c r="I88" s="6">
        <v>1.0362167303000001</v>
      </c>
      <c r="J88" s="6">
        <v>0.84774557886000002</v>
      </c>
      <c r="K88" s="6">
        <v>4.2570042976</v>
      </c>
      <c r="L88" s="6">
        <v>5.7419935986999997</v>
      </c>
      <c r="M88" s="5" t="s">
        <v>22</v>
      </c>
      <c r="N88" s="9">
        <f>J88/K88</f>
        <v>0.1991413490791962</v>
      </c>
      <c r="O88" s="9">
        <f>I88/J88</f>
        <v>1.2223204179884315</v>
      </c>
      <c r="P88" s="9">
        <f>N88*(1-O88)</f>
        <v>-4.4273187966067044E-2</v>
      </c>
      <c r="Q88" s="9">
        <f>I88*(1+P88)</f>
        <v>0.99034011222584473</v>
      </c>
      <c r="R88">
        <f>Q88/L88 + P88</f>
        <v>0.12820002977664516</v>
      </c>
    </row>
    <row r="89" spans="1:18" x14ac:dyDescent="0.25">
      <c r="A89">
        <v>0</v>
      </c>
      <c r="B89" s="4">
        <v>247</v>
      </c>
      <c r="C89" s="5" t="s">
        <v>480</v>
      </c>
      <c r="D89" s="3" t="s">
        <v>13</v>
      </c>
      <c r="E89" s="5" t="s">
        <v>14</v>
      </c>
      <c r="F89" s="5" t="s">
        <v>15</v>
      </c>
      <c r="G89" s="5" t="s">
        <v>16</v>
      </c>
      <c r="H89" s="5" t="s">
        <v>481</v>
      </c>
      <c r="I89" s="6">
        <v>0.82675955676000001</v>
      </c>
      <c r="J89" s="6">
        <v>0.82589084816000002</v>
      </c>
      <c r="K89" s="6">
        <v>2.3743271735999998</v>
      </c>
      <c r="L89" s="6">
        <v>5.7371955639000003</v>
      </c>
      <c r="M89" s="5" t="s">
        <v>116</v>
      </c>
      <c r="N89" s="9">
        <f>J89/K89</f>
        <v>0.34784205704379345</v>
      </c>
      <c r="O89" s="9">
        <f>I89/J89</f>
        <v>1.0010518443229337</v>
      </c>
      <c r="P89" s="9">
        <f>N89*(1-O89)</f>
        <v>-3.658756929790957E-4</v>
      </c>
      <c r="Q89" s="9">
        <f>I89*(1+P89)</f>
        <v>0.82645706553424336</v>
      </c>
      <c r="R89">
        <f>Q89/L89 + P89</f>
        <v>0.14368657228953985</v>
      </c>
    </row>
    <row r="90" spans="1:18" x14ac:dyDescent="0.25">
      <c r="A90">
        <v>0</v>
      </c>
      <c r="B90" s="4">
        <v>20</v>
      </c>
      <c r="C90" s="5" t="s">
        <v>58</v>
      </c>
      <c r="D90" s="3" t="s">
        <v>13</v>
      </c>
      <c r="E90" s="5" t="s">
        <v>14</v>
      </c>
      <c r="F90" s="5" t="s">
        <v>15</v>
      </c>
      <c r="G90" s="5" t="s">
        <v>16</v>
      </c>
      <c r="H90" s="5" t="s">
        <v>59</v>
      </c>
      <c r="I90" s="6">
        <v>0.18307940629</v>
      </c>
      <c r="J90" s="6">
        <v>0.14650215993999999</v>
      </c>
      <c r="K90" s="6">
        <v>3.0003333755999999</v>
      </c>
      <c r="L90" s="6">
        <v>1.1441823025</v>
      </c>
      <c r="M90" s="5" t="s">
        <v>60</v>
      </c>
      <c r="N90" s="9">
        <f>J90/K90</f>
        <v>4.882862722236752E-2</v>
      </c>
      <c r="O90" s="9">
        <f>I90/J90</f>
        <v>1.2496703554744875</v>
      </c>
      <c r="P90" s="9">
        <f>N90*(1-O90)</f>
        <v>-1.2191060715939735E-2</v>
      </c>
      <c r="Q90" s="9">
        <f>I90*(1+P90)</f>
        <v>0.18084747413208041</v>
      </c>
      <c r="R90">
        <f>Q90/L90 + P90</f>
        <v>0.14586720826526611</v>
      </c>
    </row>
    <row r="91" spans="1:18" x14ac:dyDescent="0.25">
      <c r="A91">
        <v>0</v>
      </c>
      <c r="B91" s="4">
        <v>390</v>
      </c>
      <c r="C91" s="5" t="s">
        <v>750</v>
      </c>
      <c r="D91" s="3" t="s">
        <v>13</v>
      </c>
      <c r="E91" s="5" t="s">
        <v>14</v>
      </c>
      <c r="F91" s="5" t="s">
        <v>15</v>
      </c>
      <c r="G91" s="5" t="s">
        <v>16</v>
      </c>
      <c r="H91" s="5" t="s">
        <v>751</v>
      </c>
      <c r="I91" s="6">
        <v>0</v>
      </c>
      <c r="J91" s="6">
        <v>-4.0445143215999999E-2</v>
      </c>
      <c r="K91" s="6">
        <v>-0.19643406192999999</v>
      </c>
      <c r="L91" s="6">
        <v>9.5827663529999996E-2</v>
      </c>
      <c r="M91" s="5" t="s">
        <v>66</v>
      </c>
      <c r="N91" s="9">
        <f>J91/K91</f>
        <v>0.20589679212769513</v>
      </c>
      <c r="O91" s="9">
        <f>I91/J91</f>
        <v>0</v>
      </c>
      <c r="P91" s="9">
        <f>N91*(1-O91)</f>
        <v>0.20589679212769513</v>
      </c>
      <c r="Q91" s="9">
        <f>I91*(1+P91)</f>
        <v>0</v>
      </c>
      <c r="R91">
        <f>Q91/L91 + P91</f>
        <v>0.20589679212769513</v>
      </c>
    </row>
    <row r="92" spans="1:18" x14ac:dyDescent="0.25">
      <c r="A92">
        <v>0</v>
      </c>
      <c r="B92" s="4">
        <v>165</v>
      </c>
      <c r="C92" s="5" t="s">
        <v>324</v>
      </c>
      <c r="D92" s="3" t="s">
        <v>13</v>
      </c>
      <c r="E92" s="5" t="s">
        <v>14</v>
      </c>
      <c r="F92" s="5" t="s">
        <v>15</v>
      </c>
      <c r="G92" s="5" t="s">
        <v>16</v>
      </c>
      <c r="H92" s="5" t="s">
        <v>325</v>
      </c>
      <c r="I92" s="6">
        <v>0</v>
      </c>
      <c r="J92" s="6">
        <v>-17.214667641999998</v>
      </c>
      <c r="K92" s="6">
        <v>-81.240019184999994</v>
      </c>
      <c r="L92" s="6">
        <v>4.3160779653999999</v>
      </c>
      <c r="M92" s="5" t="s">
        <v>45</v>
      </c>
      <c r="N92" s="9">
        <f>J92/K92</f>
        <v>0.21189886234269234</v>
      </c>
      <c r="O92" s="9">
        <f>I92/J92</f>
        <v>0</v>
      </c>
      <c r="P92" s="9">
        <f>N92*(1-O92)</f>
        <v>0.21189886234269234</v>
      </c>
      <c r="Q92" s="9">
        <f>I92*(1+P92)</f>
        <v>0</v>
      </c>
      <c r="R92">
        <f>Q92/L92 + P92</f>
        <v>0.21189886234269234</v>
      </c>
    </row>
    <row r="93" spans="1:18" x14ac:dyDescent="0.25">
      <c r="A93">
        <v>0</v>
      </c>
      <c r="B93" s="4">
        <v>290</v>
      </c>
      <c r="C93" s="5" t="s">
        <v>560</v>
      </c>
      <c r="D93" s="3" t="s">
        <v>13</v>
      </c>
      <c r="E93" s="5" t="s">
        <v>14</v>
      </c>
      <c r="F93" s="5" t="s">
        <v>15</v>
      </c>
      <c r="G93" s="5" t="s">
        <v>16</v>
      </c>
      <c r="H93" s="5" t="s">
        <v>561</v>
      </c>
      <c r="I93" s="6">
        <v>0</v>
      </c>
      <c r="J93" s="6">
        <v>-2.4873552217000001</v>
      </c>
      <c r="K93" s="6">
        <v>-11.567291969999999</v>
      </c>
      <c r="L93" s="6">
        <v>0.32581405600000002</v>
      </c>
      <c r="M93" s="5" t="s">
        <v>18</v>
      </c>
      <c r="N93" s="9">
        <f>J93/K93</f>
        <v>0.21503349514743858</v>
      </c>
      <c r="O93" s="9">
        <f>I93/J93</f>
        <v>0</v>
      </c>
      <c r="P93" s="9">
        <f>N93*(1-O93)</f>
        <v>0.21503349514743858</v>
      </c>
      <c r="Q93" s="9">
        <f>I93*(1+P93)</f>
        <v>0</v>
      </c>
      <c r="R93">
        <f>Q93/L93 + P93</f>
        <v>0.21503349514743858</v>
      </c>
    </row>
    <row r="94" spans="1:18" x14ac:dyDescent="0.25">
      <c r="A94">
        <v>0</v>
      </c>
      <c r="B94" s="4">
        <v>170</v>
      </c>
      <c r="C94" s="5" t="s">
        <v>334</v>
      </c>
      <c r="D94" s="3" t="s">
        <v>26</v>
      </c>
      <c r="E94" s="5" t="s">
        <v>14</v>
      </c>
      <c r="F94" s="5" t="s">
        <v>15</v>
      </c>
      <c r="G94" s="5" t="s">
        <v>16</v>
      </c>
      <c r="H94" s="5" t="s">
        <v>335</v>
      </c>
      <c r="I94" s="6">
        <v>0</v>
      </c>
      <c r="J94" s="6">
        <v>-2.0941043486000002</v>
      </c>
      <c r="K94" s="6">
        <v>-9.6011204220999993</v>
      </c>
      <c r="L94" s="6">
        <v>1.4067501006000001</v>
      </c>
      <c r="M94" s="5" t="s">
        <v>55</v>
      </c>
      <c r="N94" s="9">
        <f>J94/K94</f>
        <v>0.21811041384084301</v>
      </c>
      <c r="O94" s="9">
        <f>I94/J94</f>
        <v>0</v>
      </c>
      <c r="P94" s="9">
        <f>N94*(1-O94)</f>
        <v>0.21811041384084301</v>
      </c>
      <c r="Q94" s="9">
        <f>I94*(1+P94)</f>
        <v>0</v>
      </c>
      <c r="R94">
        <f>Q94/L94 + P94</f>
        <v>0.21811041384084301</v>
      </c>
    </row>
    <row r="95" spans="1:18" x14ac:dyDescent="0.25">
      <c r="A95">
        <v>0</v>
      </c>
      <c r="B95" s="4">
        <v>298</v>
      </c>
      <c r="C95" s="5" t="s">
        <v>574</v>
      </c>
      <c r="D95" s="3" t="s">
        <v>13</v>
      </c>
      <c r="E95" s="5" t="s">
        <v>14</v>
      </c>
      <c r="F95" s="5" t="s">
        <v>15</v>
      </c>
      <c r="G95" s="5" t="s">
        <v>16</v>
      </c>
      <c r="H95" s="5" t="s">
        <v>575</v>
      </c>
      <c r="I95" s="6">
        <v>0</v>
      </c>
      <c r="J95" s="6">
        <v>-1.2714023199</v>
      </c>
      <c r="K95" s="6">
        <v>-5.5347659514999998</v>
      </c>
      <c r="L95" s="6">
        <v>1.8207256071</v>
      </c>
      <c r="M95" s="5" t="s">
        <v>116</v>
      </c>
      <c r="N95" s="9">
        <f>J95/K95</f>
        <v>0.22971202956747105</v>
      </c>
      <c r="O95" s="9">
        <f>I95/J95</f>
        <v>0</v>
      </c>
      <c r="P95" s="9">
        <f>N95*(1-O95)</f>
        <v>0.22971202956747105</v>
      </c>
      <c r="Q95" s="9">
        <f>I95*(1+P95)</f>
        <v>0</v>
      </c>
      <c r="R95">
        <f>Q95/L95 + P95</f>
        <v>0.22971202956747105</v>
      </c>
    </row>
    <row r="96" spans="1:18" x14ac:dyDescent="0.25">
      <c r="A96">
        <v>0</v>
      </c>
      <c r="B96" s="4">
        <v>210</v>
      </c>
      <c r="C96" s="5" t="s">
        <v>412</v>
      </c>
      <c r="D96" s="3" t="s">
        <v>13</v>
      </c>
      <c r="E96" s="5" t="s">
        <v>14</v>
      </c>
      <c r="F96" s="5" t="s">
        <v>15</v>
      </c>
      <c r="G96" s="5" t="s">
        <v>16</v>
      </c>
      <c r="H96" s="5" t="s">
        <v>413</v>
      </c>
      <c r="I96" s="6">
        <v>0</v>
      </c>
      <c r="J96" s="6">
        <v>-0.27471059834</v>
      </c>
      <c r="K96" s="6">
        <v>-1.1250469159000001</v>
      </c>
      <c r="L96" s="6">
        <v>0.13415872894</v>
      </c>
      <c r="M96" s="5" t="s">
        <v>66</v>
      </c>
      <c r="N96" s="9">
        <f>J96/K96</f>
        <v>0.24417701560493651</v>
      </c>
      <c r="O96" s="9">
        <f>I96/J96</f>
        <v>0</v>
      </c>
      <c r="P96" s="9">
        <f>N96*(1-O96)</f>
        <v>0.24417701560493651</v>
      </c>
      <c r="Q96" s="9">
        <f>I96*(1+P96)</f>
        <v>0</v>
      </c>
      <c r="R96">
        <f>Q96/L96 + P96</f>
        <v>0.24417701560493651</v>
      </c>
    </row>
    <row r="97" spans="1:18" x14ac:dyDescent="0.25">
      <c r="A97">
        <v>0</v>
      </c>
      <c r="B97" s="4">
        <v>82</v>
      </c>
      <c r="C97" s="5" t="s">
        <v>160</v>
      </c>
      <c r="D97" s="3" t="s">
        <v>47</v>
      </c>
      <c r="E97" s="5" t="s">
        <v>14</v>
      </c>
      <c r="F97" s="5" t="s">
        <v>15</v>
      </c>
      <c r="G97" s="5" t="s">
        <v>16</v>
      </c>
      <c r="H97" s="5" t="s">
        <v>161</v>
      </c>
      <c r="I97" s="6">
        <v>0.77660049793999997</v>
      </c>
      <c r="J97" s="6">
        <v>0.50134445693999996</v>
      </c>
      <c r="K97" s="6">
        <v>2.4698777021999998</v>
      </c>
      <c r="L97" s="6">
        <v>1.9376353566</v>
      </c>
      <c r="M97" s="5" t="s">
        <v>25</v>
      </c>
      <c r="N97" s="9">
        <f>J97/K97</f>
        <v>0.20298351472764675</v>
      </c>
      <c r="O97" s="9">
        <f>I97/J97</f>
        <v>1.549035772091806</v>
      </c>
      <c r="P97" s="9">
        <f>N97*(1-O97)</f>
        <v>-0.11144521073040201</v>
      </c>
      <c r="Q97" s="9">
        <f>I97*(1+P97)</f>
        <v>0.6900520917937415</v>
      </c>
      <c r="R97">
        <f>Q97/L97 + P97</f>
        <v>0.24468582777654754</v>
      </c>
    </row>
    <row r="98" spans="1:18" x14ac:dyDescent="0.25">
      <c r="A98">
        <v>0</v>
      </c>
      <c r="B98" s="4">
        <v>60</v>
      </c>
      <c r="C98" s="5" t="s">
        <v>126</v>
      </c>
      <c r="D98" s="3" t="s">
        <v>26</v>
      </c>
      <c r="E98" s="5" t="s">
        <v>14</v>
      </c>
      <c r="F98" s="5" t="s">
        <v>15</v>
      </c>
      <c r="G98" s="5" t="s">
        <v>16</v>
      </c>
      <c r="H98" s="5" t="s">
        <v>127</v>
      </c>
      <c r="I98" s="6">
        <v>0</v>
      </c>
      <c r="J98" s="6">
        <v>-4.5764619329999999E-2</v>
      </c>
      <c r="K98" s="6">
        <v>-0.12729292050999999</v>
      </c>
      <c r="L98" s="6">
        <v>0.23573605228</v>
      </c>
      <c r="M98" s="5" t="s">
        <v>121</v>
      </c>
      <c r="N98" s="9">
        <f>J98/K98</f>
        <v>0.35952210968719805</v>
      </c>
      <c r="O98" s="9">
        <f>I98/J98</f>
        <v>0</v>
      </c>
      <c r="P98" s="9">
        <f>N98*(1-O98)</f>
        <v>0.35952210968719805</v>
      </c>
      <c r="Q98" s="9">
        <f>I98*(1+P98)</f>
        <v>0</v>
      </c>
      <c r="R98">
        <f>Q98/L98 + P98</f>
        <v>0.35952210968719805</v>
      </c>
    </row>
    <row r="99" spans="1:18" x14ac:dyDescent="0.25">
      <c r="A99">
        <v>0</v>
      </c>
      <c r="B99" s="4">
        <v>291</v>
      </c>
      <c r="C99" s="5" t="s">
        <v>562</v>
      </c>
      <c r="D99" s="3" t="s">
        <v>26</v>
      </c>
      <c r="E99" s="5" t="s">
        <v>14</v>
      </c>
      <c r="F99" s="5" t="s">
        <v>15</v>
      </c>
      <c r="G99" s="5" t="s">
        <v>16</v>
      </c>
      <c r="H99" s="5" t="s">
        <v>563</v>
      </c>
      <c r="I99" s="6">
        <v>3.3485540731999999</v>
      </c>
      <c r="J99" s="6">
        <v>2.5025388758</v>
      </c>
      <c r="K99" s="6">
        <v>5.2818031864000003</v>
      </c>
      <c r="L99" s="6">
        <v>4.6955555130000004</v>
      </c>
      <c r="M99" s="5" t="s">
        <v>18</v>
      </c>
      <c r="N99" s="9">
        <f>J99/K99</f>
        <v>0.47380388618866615</v>
      </c>
      <c r="O99" s="9">
        <f>I99/J99</f>
        <v>1.3380627592166974</v>
      </c>
      <c r="P99" s="9">
        <f>N99*(1-O99)</f>
        <v>-0.16017544909253453</v>
      </c>
      <c r="Q99" s="9">
        <f>I99*(1+P99)</f>
        <v>2.8121979207145542</v>
      </c>
      <c r="R99">
        <f>Q99/L99 + P99</f>
        <v>0.43873088114438241</v>
      </c>
    </row>
    <row r="100" spans="1:18" x14ac:dyDescent="0.25">
      <c r="A100">
        <v>0</v>
      </c>
      <c r="B100" s="4">
        <v>323</v>
      </c>
      <c r="C100" s="5" t="s">
        <v>620</v>
      </c>
      <c r="D100" s="3" t="s">
        <v>13</v>
      </c>
      <c r="E100" s="5" t="s">
        <v>14</v>
      </c>
      <c r="F100" s="5" t="s">
        <v>15</v>
      </c>
      <c r="G100" s="5" t="s">
        <v>16</v>
      </c>
      <c r="H100" s="5" t="s">
        <v>621</v>
      </c>
      <c r="I100" s="6">
        <v>0</v>
      </c>
      <c r="J100" s="6">
        <v>-3.9242269139000001</v>
      </c>
      <c r="K100" s="6">
        <v>-8.5571120813999997</v>
      </c>
      <c r="L100" s="6">
        <v>0.54430112885000004</v>
      </c>
      <c r="M100" s="5" t="s">
        <v>66</v>
      </c>
      <c r="N100" s="9">
        <f>J100/K100</f>
        <v>0.45859244060035392</v>
      </c>
      <c r="O100" s="9">
        <f>I100/J100</f>
        <v>0</v>
      </c>
      <c r="P100" s="9">
        <f>N100*(1-O100)</f>
        <v>0.45859244060035392</v>
      </c>
      <c r="Q100" s="9">
        <f>I100*(1+P100)</f>
        <v>0</v>
      </c>
      <c r="R100">
        <f>Q100/L100 + P100</f>
        <v>0.45859244060035392</v>
      </c>
    </row>
    <row r="101" spans="1:18" x14ac:dyDescent="0.25">
      <c r="A101">
        <v>0</v>
      </c>
      <c r="B101" s="4">
        <v>288</v>
      </c>
      <c r="C101" s="5" t="s">
        <v>556</v>
      </c>
      <c r="D101" s="3" t="s">
        <v>13</v>
      </c>
      <c r="E101" s="5" t="s">
        <v>14</v>
      </c>
      <c r="F101" s="5" t="s">
        <v>15</v>
      </c>
      <c r="G101" s="5" t="s">
        <v>16</v>
      </c>
      <c r="H101" s="5" t="s">
        <v>557</v>
      </c>
      <c r="I101" s="6">
        <v>0</v>
      </c>
      <c r="J101" s="6">
        <v>-3.8259137251999999</v>
      </c>
      <c r="K101" s="6">
        <v>-6.9101880924000003</v>
      </c>
      <c r="L101" s="6">
        <v>0.89311382409999995</v>
      </c>
      <c r="M101" s="5" t="s">
        <v>29</v>
      </c>
      <c r="N101" s="9">
        <f>J101/K101</f>
        <v>0.55366274753184164</v>
      </c>
      <c r="O101" s="9">
        <f>I101/J101</f>
        <v>0</v>
      </c>
      <c r="P101" s="9">
        <f>N101*(1-O101)</f>
        <v>0.55366274753184164</v>
      </c>
      <c r="Q101" s="9">
        <f>I101*(1+P101)</f>
        <v>0</v>
      </c>
      <c r="R101">
        <f>Q101/L101 + P101</f>
        <v>0.55366274753184164</v>
      </c>
    </row>
    <row r="102" spans="1:18" x14ac:dyDescent="0.25">
      <c r="A102">
        <v>0</v>
      </c>
      <c r="B102" s="4">
        <v>128</v>
      </c>
      <c r="C102" s="5" t="s">
        <v>250</v>
      </c>
      <c r="D102" s="3" t="s">
        <v>13</v>
      </c>
      <c r="E102" s="5" t="s">
        <v>14</v>
      </c>
      <c r="F102" s="5" t="s">
        <v>15</v>
      </c>
      <c r="G102" s="5" t="s">
        <v>16</v>
      </c>
      <c r="H102" s="5" t="s">
        <v>251</v>
      </c>
      <c r="I102" s="6">
        <v>0</v>
      </c>
      <c r="J102" s="6">
        <v>-0.12467215598</v>
      </c>
      <c r="K102" s="6">
        <v>-0.18924690172</v>
      </c>
      <c r="L102" s="6">
        <v>0.24723537191</v>
      </c>
      <c r="M102" s="5" t="s">
        <v>45</v>
      </c>
      <c r="N102" s="9">
        <f>J102/K102</f>
        <v>0.65878043363932337</v>
      </c>
      <c r="O102" s="9">
        <f>I102/J102</f>
        <v>0</v>
      </c>
      <c r="P102" s="9">
        <f>N102*(1-O102)</f>
        <v>0.65878043363932337</v>
      </c>
      <c r="Q102" s="9">
        <f>I102*(1+P102)</f>
        <v>0</v>
      </c>
      <c r="R102">
        <f>Q102/L102 + P102</f>
        <v>0.65878043363932337</v>
      </c>
    </row>
    <row r="103" spans="1:18" x14ac:dyDescent="0.25">
      <c r="A103">
        <v>0</v>
      </c>
      <c r="B103" s="4">
        <v>265</v>
      </c>
      <c r="C103" s="5" t="s">
        <v>514</v>
      </c>
      <c r="D103" s="3" t="s">
        <v>13</v>
      </c>
      <c r="E103" s="5" t="s">
        <v>14</v>
      </c>
      <c r="F103" s="5" t="s">
        <v>15</v>
      </c>
      <c r="G103" s="5" t="s">
        <v>16</v>
      </c>
      <c r="H103" s="5" t="s">
        <v>515</v>
      </c>
      <c r="I103" s="6">
        <v>0</v>
      </c>
      <c r="J103" s="6">
        <v>-47.583328358000003</v>
      </c>
      <c r="K103" s="6">
        <v>-56.156116769999997</v>
      </c>
      <c r="L103" s="6">
        <v>7.4745577553000002</v>
      </c>
      <c r="M103" s="5" t="s">
        <v>29</v>
      </c>
      <c r="N103" s="9">
        <f>J103/K103</f>
        <v>0.847340077891928</v>
      </c>
      <c r="O103" s="9">
        <f>I103/J103</f>
        <v>0</v>
      </c>
      <c r="P103" s="9">
        <f>N103*(1-O103)</f>
        <v>0.847340077891928</v>
      </c>
      <c r="Q103" s="9">
        <f>I103*(1+P103)</f>
        <v>0</v>
      </c>
      <c r="R103">
        <f>Q103/L103 + P103</f>
        <v>0.847340077891928</v>
      </c>
    </row>
    <row r="104" spans="1:18" x14ac:dyDescent="0.25">
      <c r="A104">
        <v>0</v>
      </c>
      <c r="B104" s="4">
        <v>220</v>
      </c>
      <c r="C104" s="5" t="s">
        <v>432</v>
      </c>
      <c r="D104" s="3" t="s">
        <v>13</v>
      </c>
      <c r="E104" s="5" t="s">
        <v>14</v>
      </c>
      <c r="F104" s="5" t="s">
        <v>15</v>
      </c>
      <c r="G104" s="5" t="s">
        <v>16</v>
      </c>
      <c r="H104" s="5" t="s">
        <v>433</v>
      </c>
      <c r="I104" s="6">
        <v>0</v>
      </c>
      <c r="J104" s="6">
        <v>-2.2316586416000002</v>
      </c>
      <c r="K104" s="6">
        <v>-1.8728041463</v>
      </c>
      <c r="L104" s="6">
        <v>0.40055963356000002</v>
      </c>
      <c r="M104" s="5" t="s">
        <v>63</v>
      </c>
      <c r="N104" s="9">
        <f>J104/K104</f>
        <v>1.1916134669014751</v>
      </c>
      <c r="O104" s="9">
        <f>I104/J104</f>
        <v>0</v>
      </c>
      <c r="P104" s="9">
        <f>N104*(1-O104)</f>
        <v>1.1916134669014751</v>
      </c>
      <c r="Q104" s="9">
        <f>I104*(1+P104)</f>
        <v>0</v>
      </c>
      <c r="R104">
        <f>Q104/L104 + P104</f>
        <v>1.1916134669014751</v>
      </c>
    </row>
    <row r="105" spans="1:18" x14ac:dyDescent="0.25">
      <c r="A105">
        <v>0</v>
      </c>
      <c r="B105" s="4">
        <v>23</v>
      </c>
      <c r="C105" s="5" t="s">
        <v>64</v>
      </c>
      <c r="D105" s="3" t="s">
        <v>13</v>
      </c>
      <c r="E105" s="5" t="s">
        <v>14</v>
      </c>
      <c r="F105" s="5" t="s">
        <v>15</v>
      </c>
      <c r="G105" s="5" t="s">
        <v>16</v>
      </c>
      <c r="H105" s="5" t="s">
        <v>65</v>
      </c>
      <c r="I105" s="6">
        <v>0</v>
      </c>
      <c r="J105" s="6">
        <v>-3.583692605</v>
      </c>
      <c r="K105" s="6">
        <v>-2.4683568770000002</v>
      </c>
      <c r="L105" s="6">
        <v>1.3473369492</v>
      </c>
      <c r="M105" s="5" t="s">
        <v>66</v>
      </c>
      <c r="N105" s="9">
        <f>J105/K105</f>
        <v>1.4518535137251143</v>
      </c>
      <c r="O105" s="9">
        <f>I105/J105</f>
        <v>0</v>
      </c>
      <c r="P105" s="9">
        <f>N105*(1-O105)</f>
        <v>1.4518535137251143</v>
      </c>
      <c r="Q105" s="9">
        <f>I105*(1+P105)</f>
        <v>0</v>
      </c>
      <c r="R105">
        <f>Q105/L105 + P105</f>
        <v>1.4518535137251143</v>
      </c>
    </row>
    <row r="106" spans="1:18" x14ac:dyDescent="0.25">
      <c r="A106">
        <v>0</v>
      </c>
      <c r="B106" s="4">
        <v>277</v>
      </c>
      <c r="C106" s="5" t="s">
        <v>534</v>
      </c>
      <c r="D106" s="3" t="s">
        <v>13</v>
      </c>
      <c r="E106" s="5" t="s">
        <v>14</v>
      </c>
      <c r="F106" s="5" t="s">
        <v>15</v>
      </c>
      <c r="G106" s="5" t="s">
        <v>16</v>
      </c>
      <c r="H106" s="5" t="s">
        <v>535</v>
      </c>
      <c r="I106" s="6">
        <v>0</v>
      </c>
      <c r="J106" s="6">
        <v>-1.0403588697999999</v>
      </c>
      <c r="K106" s="6">
        <v>-0.70905289949999994</v>
      </c>
      <c r="L106" s="6">
        <v>0.32581405600000002</v>
      </c>
      <c r="M106" s="5" t="s">
        <v>91</v>
      </c>
      <c r="N106" s="9">
        <f>J106/K106</f>
        <v>1.4672514145751687</v>
      </c>
      <c r="O106" s="9">
        <f>I106/J106</f>
        <v>0</v>
      </c>
      <c r="P106" s="9">
        <f>N106*(1-O106)</f>
        <v>1.4672514145751687</v>
      </c>
      <c r="Q106" s="9">
        <f>I106*(1+P106)</f>
        <v>0</v>
      </c>
      <c r="R106">
        <f>Q106/L106 + P106</f>
        <v>1.4672514145751687</v>
      </c>
    </row>
    <row r="107" spans="1:18" x14ac:dyDescent="0.25">
      <c r="A107">
        <v>0</v>
      </c>
      <c r="B107" s="4">
        <v>34</v>
      </c>
      <c r="C107" s="5" t="s">
        <v>87</v>
      </c>
      <c r="D107" s="3" t="s">
        <v>13</v>
      </c>
      <c r="E107" s="5" t="s">
        <v>14</v>
      </c>
      <c r="F107" s="5" t="s">
        <v>15</v>
      </c>
      <c r="G107" s="5" t="s">
        <v>16</v>
      </c>
      <c r="H107" s="5" t="s">
        <v>88</v>
      </c>
      <c r="I107" s="6">
        <v>0</v>
      </c>
      <c r="J107" s="6">
        <v>-3.2877113422000002</v>
      </c>
      <c r="K107" s="6">
        <v>-1.9049753379000001</v>
      </c>
      <c r="L107" s="6">
        <v>0.24531881863999999</v>
      </c>
      <c r="M107" s="5" t="s">
        <v>45</v>
      </c>
      <c r="N107" s="9">
        <f>J107/K107</f>
        <v>1.7258550684568419</v>
      </c>
      <c r="O107" s="9">
        <f>I107/J107</f>
        <v>0</v>
      </c>
      <c r="P107" s="9">
        <f>N107*(1-O107)</f>
        <v>1.7258550684568419</v>
      </c>
      <c r="Q107" s="9">
        <f>I107*(1+P107)</f>
        <v>0</v>
      </c>
      <c r="R107">
        <f>Q107/L107 + P107</f>
        <v>1.7258550684568419</v>
      </c>
    </row>
    <row r="108" spans="1:18" x14ac:dyDescent="0.25">
      <c r="A108">
        <v>0</v>
      </c>
      <c r="B108" s="4">
        <v>85</v>
      </c>
      <c r="C108" s="5" t="s">
        <v>166</v>
      </c>
      <c r="D108" s="3" t="s">
        <v>26</v>
      </c>
      <c r="E108" s="5" t="s">
        <v>14</v>
      </c>
      <c r="F108" s="5" t="s">
        <v>15</v>
      </c>
      <c r="G108" s="5" t="s">
        <v>16</v>
      </c>
      <c r="H108" s="5" t="s">
        <v>167</v>
      </c>
      <c r="I108" s="6">
        <v>28.949353719000001</v>
      </c>
      <c r="J108" s="6">
        <v>3.2974935251000002</v>
      </c>
      <c r="K108" s="6">
        <v>24.921849123000001</v>
      </c>
      <c r="L108" s="6" t="s">
        <v>21</v>
      </c>
      <c r="M108" s="5" t="s">
        <v>25</v>
      </c>
      <c r="N108" s="9">
        <f>J108/K108</f>
        <v>0.13231335720016027</v>
      </c>
      <c r="O108" s="9">
        <f>I108/J108</f>
        <v>8.7791995643485237</v>
      </c>
      <c r="P108" s="9">
        <f>N108*(1-O108)</f>
        <v>-1.0292920106889774</v>
      </c>
      <c r="Q108" s="9">
        <f>I108*(1+P108)</f>
        <v>-0.84798477857593435</v>
      </c>
      <c r="R108" t="e">
        <f>Q108/L108 + P108</f>
        <v>#VALUE!</v>
      </c>
    </row>
    <row r="109" spans="1:18" x14ac:dyDescent="0.25">
      <c r="A109">
        <v>0</v>
      </c>
      <c r="B109" s="4">
        <v>12</v>
      </c>
      <c r="C109" s="5" t="s">
        <v>43</v>
      </c>
      <c r="D109" s="3" t="s">
        <v>13</v>
      </c>
      <c r="E109" s="5" t="s">
        <v>14</v>
      </c>
      <c r="F109" s="5" t="s">
        <v>15</v>
      </c>
      <c r="G109" s="5" t="s">
        <v>16</v>
      </c>
      <c r="H109" s="5" t="s">
        <v>44</v>
      </c>
      <c r="I109" s="6">
        <v>0</v>
      </c>
      <c r="J109" s="6">
        <v>0.19722155350000001</v>
      </c>
      <c r="K109" s="6">
        <v>3.2408236074999999</v>
      </c>
      <c r="L109" s="6" t="s">
        <v>21</v>
      </c>
      <c r="M109" s="5" t="s">
        <v>45</v>
      </c>
      <c r="N109" s="9">
        <f>J109/K109</f>
        <v>6.0855380417368182E-2</v>
      </c>
      <c r="O109" s="9">
        <f>I109/J109</f>
        <v>0</v>
      </c>
      <c r="P109" s="9">
        <f>N109*(1-O109)</f>
        <v>6.0855380417368182E-2</v>
      </c>
      <c r="Q109" s="9">
        <f>I109*(1+P109)</f>
        <v>0</v>
      </c>
      <c r="R109" t="e">
        <f>Q109/L109 + P109</f>
        <v>#VALUE!</v>
      </c>
    </row>
    <row r="110" spans="1:18" x14ac:dyDescent="0.25">
      <c r="A110">
        <v>0</v>
      </c>
      <c r="B110" s="4">
        <v>17</v>
      </c>
      <c r="C110" s="5" t="s">
        <v>51</v>
      </c>
      <c r="D110" s="3" t="s">
        <v>26</v>
      </c>
      <c r="E110" s="5" t="s">
        <v>14</v>
      </c>
      <c r="F110" s="5" t="s">
        <v>15</v>
      </c>
      <c r="G110" s="5" t="s">
        <v>16</v>
      </c>
      <c r="H110" s="5" t="s">
        <v>52</v>
      </c>
      <c r="I110" s="6">
        <v>0</v>
      </c>
      <c r="J110" s="6">
        <v>61.473650118000002</v>
      </c>
      <c r="K110" s="6">
        <v>2471.8723272000002</v>
      </c>
      <c r="L110" s="6" t="s">
        <v>21</v>
      </c>
      <c r="M110" s="5" t="s">
        <v>29</v>
      </c>
      <c r="N110" s="9">
        <f>J110/K110</f>
        <v>2.4869265876540616E-2</v>
      </c>
      <c r="O110" s="9">
        <f>I110/J110</f>
        <v>0</v>
      </c>
      <c r="P110" s="9">
        <f>N110*(1-O110)</f>
        <v>2.4869265876540616E-2</v>
      </c>
      <c r="Q110" s="9">
        <f>I110*(1+P110)</f>
        <v>0</v>
      </c>
      <c r="R110" t="e">
        <f>Q110/L110 + P110</f>
        <v>#VALUE!</v>
      </c>
    </row>
    <row r="111" spans="1:18" x14ac:dyDescent="0.25">
      <c r="A111">
        <v>0</v>
      </c>
      <c r="B111" s="4">
        <v>40</v>
      </c>
      <c r="C111" s="5" t="s">
        <v>101</v>
      </c>
      <c r="D111" s="3" t="s">
        <v>13</v>
      </c>
      <c r="E111" s="5" t="s">
        <v>14</v>
      </c>
      <c r="F111" s="5" t="s">
        <v>15</v>
      </c>
      <c r="G111" s="5" t="s">
        <v>16</v>
      </c>
      <c r="H111" s="5" t="s">
        <v>102</v>
      </c>
      <c r="I111" s="6">
        <v>0</v>
      </c>
      <c r="J111" s="6">
        <v>-0.16644395617999999</v>
      </c>
      <c r="K111" s="6">
        <v>2.0196413892999998</v>
      </c>
      <c r="L111" s="6" t="s">
        <v>21</v>
      </c>
      <c r="M111" s="5" t="s">
        <v>72</v>
      </c>
      <c r="N111" s="9">
        <f>J111/K111</f>
        <v>-8.2412628826986384E-2</v>
      </c>
      <c r="O111" s="9">
        <f>I111/J111</f>
        <v>0</v>
      </c>
      <c r="P111" s="9">
        <f>N111*(1-O111)</f>
        <v>-8.2412628826986384E-2</v>
      </c>
      <c r="Q111" s="9">
        <f>I111*(1+P111)</f>
        <v>0</v>
      </c>
      <c r="R111" t="e">
        <f>Q111/L111 + P111</f>
        <v>#VALUE!</v>
      </c>
    </row>
    <row r="112" spans="1:18" x14ac:dyDescent="0.25">
      <c r="A112">
        <v>0</v>
      </c>
      <c r="B112" s="4">
        <v>83</v>
      </c>
      <c r="C112" s="5" t="s">
        <v>162</v>
      </c>
      <c r="D112" s="3" t="s">
        <v>26</v>
      </c>
      <c r="E112" s="5" t="s">
        <v>14</v>
      </c>
      <c r="F112" s="5" t="s">
        <v>15</v>
      </c>
      <c r="G112" s="5" t="s">
        <v>16</v>
      </c>
      <c r="H112" s="5" t="s">
        <v>163</v>
      </c>
      <c r="I112" s="6">
        <v>0</v>
      </c>
      <c r="J112" s="6">
        <v>-0.38776680353999998</v>
      </c>
      <c r="K112" s="6">
        <v>2.1780971404999998</v>
      </c>
      <c r="L112" s="6" t="s">
        <v>21</v>
      </c>
      <c r="M112" s="5" t="s">
        <v>63</v>
      </c>
      <c r="N112" s="9">
        <f>J112/K112</f>
        <v>-0.17803007787383854</v>
      </c>
      <c r="O112" s="9">
        <f>I112/J112</f>
        <v>0</v>
      </c>
      <c r="P112" s="9">
        <f>N112*(1-O112)</f>
        <v>-0.17803007787383854</v>
      </c>
      <c r="Q112" s="9">
        <f>I112*(1+P112)</f>
        <v>0</v>
      </c>
      <c r="R112" t="e">
        <f>Q112/L112 + P112</f>
        <v>#VALUE!</v>
      </c>
    </row>
    <row r="113" spans="1:18" x14ac:dyDescent="0.25">
      <c r="A113">
        <v>0</v>
      </c>
      <c r="B113" s="4">
        <v>84</v>
      </c>
      <c r="C113" s="5" t="s">
        <v>164</v>
      </c>
      <c r="D113" s="3" t="s">
        <v>13</v>
      </c>
      <c r="E113" s="5" t="s">
        <v>14</v>
      </c>
      <c r="F113" s="5" t="s">
        <v>15</v>
      </c>
      <c r="G113" s="5" t="s">
        <v>16</v>
      </c>
      <c r="H113" s="5" t="s">
        <v>165</v>
      </c>
      <c r="I113" s="6">
        <v>0</v>
      </c>
      <c r="J113" s="6">
        <v>0.69243965242000005</v>
      </c>
      <c r="K113" s="6">
        <v>-7.5116894285000004</v>
      </c>
      <c r="L113" s="6" t="s">
        <v>21</v>
      </c>
      <c r="M113" s="5" t="s">
        <v>25</v>
      </c>
      <c r="N113" s="9">
        <f>J113/K113</f>
        <v>-9.2181613605166371E-2</v>
      </c>
      <c r="O113" s="9">
        <f>I113/J113</f>
        <v>0</v>
      </c>
      <c r="P113" s="9">
        <f>N113*(1-O113)</f>
        <v>-9.2181613605166371E-2</v>
      </c>
      <c r="Q113" s="9">
        <f>I113*(1+P113)</f>
        <v>0</v>
      </c>
      <c r="R113" t="e">
        <f>Q113/L113 + P113</f>
        <v>#VALUE!</v>
      </c>
    </row>
    <row r="114" spans="1:18" x14ac:dyDescent="0.25">
      <c r="A114">
        <v>0</v>
      </c>
      <c r="B114" s="4">
        <v>89</v>
      </c>
      <c r="C114" s="5" t="s">
        <v>174</v>
      </c>
      <c r="D114" s="3" t="s">
        <v>26</v>
      </c>
      <c r="E114" s="5" t="s">
        <v>14</v>
      </c>
      <c r="F114" s="5" t="s">
        <v>15</v>
      </c>
      <c r="G114" s="5" t="s">
        <v>16</v>
      </c>
      <c r="H114" s="5" t="s">
        <v>175</v>
      </c>
      <c r="I114" s="6">
        <v>0</v>
      </c>
      <c r="J114" s="6">
        <v>-6.5014824395000004E-2</v>
      </c>
      <c r="K114" s="6">
        <v>-1.2223994692</v>
      </c>
      <c r="L114" s="6" t="s">
        <v>21</v>
      </c>
      <c r="M114" s="5" t="s">
        <v>45</v>
      </c>
      <c r="N114" s="9">
        <f>J114/K114</f>
        <v>5.3186234151057832E-2</v>
      </c>
      <c r="O114" s="9">
        <f>I114/J114</f>
        <v>0</v>
      </c>
      <c r="P114" s="9">
        <f>N114*(1-O114)</f>
        <v>5.3186234151057832E-2</v>
      </c>
      <c r="Q114" s="9">
        <f>I114*(1+P114)</f>
        <v>0</v>
      </c>
      <c r="R114" t="e">
        <f>Q114/L114 + P114</f>
        <v>#VALUE!</v>
      </c>
    </row>
    <row r="115" spans="1:18" x14ac:dyDescent="0.25">
      <c r="A115">
        <v>0</v>
      </c>
      <c r="B115" s="4">
        <v>105</v>
      </c>
      <c r="C115" s="5" t="s">
        <v>206</v>
      </c>
      <c r="D115" s="3" t="s">
        <v>26</v>
      </c>
      <c r="E115" s="5" t="s">
        <v>14</v>
      </c>
      <c r="F115" s="5" t="s">
        <v>15</v>
      </c>
      <c r="G115" s="5" t="s">
        <v>16</v>
      </c>
      <c r="H115" s="5" t="s">
        <v>207</v>
      </c>
      <c r="I115" s="6">
        <v>0</v>
      </c>
      <c r="J115" s="6">
        <v>-5.4016662136000004</v>
      </c>
      <c r="K115" s="6">
        <v>-5.9050759347000001</v>
      </c>
      <c r="L115" s="6" t="s">
        <v>21</v>
      </c>
      <c r="M115" s="5" t="s">
        <v>45</v>
      </c>
      <c r="N115" s="9">
        <f>J115/K115</f>
        <v>0.91474966170344851</v>
      </c>
      <c r="O115" s="9">
        <f>I115/J115</f>
        <v>0</v>
      </c>
      <c r="P115" s="9">
        <f>N115*(1-O115)</f>
        <v>0.91474966170344851</v>
      </c>
      <c r="Q115" s="9">
        <f>I115*(1+P115)</f>
        <v>0</v>
      </c>
      <c r="R115" t="e">
        <f>Q115/L115 + P115</f>
        <v>#VALUE!</v>
      </c>
    </row>
    <row r="116" spans="1:18" x14ac:dyDescent="0.25">
      <c r="A116">
        <v>0</v>
      </c>
      <c r="B116" s="4">
        <v>110</v>
      </c>
      <c r="C116" s="5" t="s">
        <v>216</v>
      </c>
      <c r="D116" s="3" t="s">
        <v>13</v>
      </c>
      <c r="E116" s="5" t="s">
        <v>14</v>
      </c>
      <c r="F116" s="5" t="s">
        <v>15</v>
      </c>
      <c r="G116" s="5" t="s">
        <v>16</v>
      </c>
      <c r="H116" s="5" t="s">
        <v>217</v>
      </c>
      <c r="I116" s="6">
        <v>0</v>
      </c>
      <c r="J116" s="6">
        <v>-0.61700054546000005</v>
      </c>
      <c r="K116" s="6">
        <v>7.2095902846</v>
      </c>
      <c r="L116" s="6" t="s">
        <v>21</v>
      </c>
      <c r="M116" s="5" t="s">
        <v>66</v>
      </c>
      <c r="N116" s="9">
        <f>J116/K116</f>
        <v>-8.5580528310733581E-2</v>
      </c>
      <c r="O116" s="9">
        <f>I116/J116</f>
        <v>0</v>
      </c>
      <c r="P116" s="9">
        <f>N116*(1-O116)</f>
        <v>-8.5580528310733581E-2</v>
      </c>
      <c r="Q116" s="9">
        <f>I116*(1+P116)</f>
        <v>0</v>
      </c>
      <c r="R116" t="e">
        <f>Q116/L116 + P116</f>
        <v>#VALUE!</v>
      </c>
    </row>
    <row r="117" spans="1:18" x14ac:dyDescent="0.25">
      <c r="A117">
        <v>0</v>
      </c>
      <c r="B117" s="4">
        <v>129</v>
      </c>
      <c r="C117" s="5" t="s">
        <v>252</v>
      </c>
      <c r="D117" s="3" t="s">
        <v>13</v>
      </c>
      <c r="E117" s="5" t="s">
        <v>14</v>
      </c>
      <c r="F117" s="5" t="s">
        <v>15</v>
      </c>
      <c r="G117" s="5" t="s">
        <v>16</v>
      </c>
      <c r="H117" s="5" t="s">
        <v>253</v>
      </c>
      <c r="I117" s="6">
        <v>0</v>
      </c>
      <c r="J117" s="6">
        <v>-6.4687574861999997E-2</v>
      </c>
      <c r="K117" s="6">
        <v>-3.8832484575999998E-2</v>
      </c>
      <c r="L117" s="6" t="s">
        <v>21</v>
      </c>
      <c r="M117" s="5" t="s">
        <v>45</v>
      </c>
      <c r="N117" s="9">
        <f>J117/K117</f>
        <v>1.6658108686143522</v>
      </c>
      <c r="O117" s="9">
        <f>I117/J117</f>
        <v>0</v>
      </c>
      <c r="P117" s="9">
        <f>N117*(1-O117)</f>
        <v>1.6658108686143522</v>
      </c>
      <c r="Q117" s="9">
        <f>I117*(1+P117)</f>
        <v>0</v>
      </c>
      <c r="R117" t="e">
        <f>Q117/L117 + P117</f>
        <v>#VALUE!</v>
      </c>
    </row>
    <row r="118" spans="1:18" x14ac:dyDescent="0.25">
      <c r="A118">
        <v>0</v>
      </c>
      <c r="B118" s="4">
        <v>150</v>
      </c>
      <c r="C118" s="5" t="s">
        <v>294</v>
      </c>
      <c r="D118" s="3" t="s">
        <v>26</v>
      </c>
      <c r="E118" s="5" t="s">
        <v>14</v>
      </c>
      <c r="F118" s="5" t="s">
        <v>15</v>
      </c>
      <c r="G118" s="5" t="s">
        <v>16</v>
      </c>
      <c r="H118" s="5" t="s">
        <v>295</v>
      </c>
      <c r="I118" s="6">
        <v>0</v>
      </c>
      <c r="J118" s="6">
        <v>-3.2193875253000002</v>
      </c>
      <c r="K118" s="6">
        <v>-112.02960408</v>
      </c>
      <c r="L118" s="6" t="s">
        <v>21</v>
      </c>
      <c r="M118" s="5" t="s">
        <v>45</v>
      </c>
      <c r="N118" s="9">
        <f>J118/K118</f>
        <v>2.8736935667478085E-2</v>
      </c>
      <c r="O118" s="9">
        <f>I118/J118</f>
        <v>0</v>
      </c>
      <c r="P118" s="9">
        <f>N118*(1-O118)</f>
        <v>2.8736935667478085E-2</v>
      </c>
      <c r="Q118" s="9">
        <f>I118*(1+P118)</f>
        <v>0</v>
      </c>
      <c r="R118" t="e">
        <f>Q118/L118 + P118</f>
        <v>#VALUE!</v>
      </c>
    </row>
    <row r="119" spans="1:18" x14ac:dyDescent="0.25">
      <c r="A119">
        <v>0</v>
      </c>
      <c r="B119" s="4">
        <v>155</v>
      </c>
      <c r="C119" s="5" t="s">
        <v>305</v>
      </c>
      <c r="D119" s="3" t="s">
        <v>26</v>
      </c>
      <c r="E119" s="5" t="s">
        <v>14</v>
      </c>
      <c r="F119" s="5" t="s">
        <v>15</v>
      </c>
      <c r="G119" s="5" t="s">
        <v>16</v>
      </c>
      <c r="H119" s="5" t="s">
        <v>306</v>
      </c>
      <c r="I119" s="6">
        <v>0</v>
      </c>
      <c r="J119" s="6">
        <v>0.32277527715999998</v>
      </c>
      <c r="K119" s="6">
        <v>3.8136573731999999</v>
      </c>
      <c r="L119" s="6" t="s">
        <v>21</v>
      </c>
      <c r="M119" s="5" t="s">
        <v>72</v>
      </c>
      <c r="N119" s="9">
        <f>J119/K119</f>
        <v>8.4636674345278856E-2</v>
      </c>
      <c r="O119" s="9">
        <f>I119/J119</f>
        <v>0</v>
      </c>
      <c r="P119" s="9">
        <f>N119*(1-O119)</f>
        <v>8.4636674345278856E-2</v>
      </c>
      <c r="Q119" s="9">
        <f>I119*(1+P119)</f>
        <v>0</v>
      </c>
      <c r="R119" t="e">
        <f>Q119/L119 + P119</f>
        <v>#VALUE!</v>
      </c>
    </row>
    <row r="120" spans="1:18" x14ac:dyDescent="0.25">
      <c r="A120">
        <v>0</v>
      </c>
      <c r="B120" s="4">
        <v>214</v>
      </c>
      <c r="C120" s="5" t="s">
        <v>420</v>
      </c>
      <c r="D120" s="3" t="s">
        <v>26</v>
      </c>
      <c r="E120" s="5" t="s">
        <v>14</v>
      </c>
      <c r="F120" s="5" t="s">
        <v>15</v>
      </c>
      <c r="G120" s="5" t="s">
        <v>16</v>
      </c>
      <c r="H120" s="5" t="s">
        <v>421</v>
      </c>
      <c r="I120" s="6">
        <v>0</v>
      </c>
      <c r="J120" s="6">
        <v>-0.45722610855000001</v>
      </c>
      <c r="K120" s="6">
        <v>-4.8456309689000001</v>
      </c>
      <c r="L120" s="6" t="s">
        <v>21</v>
      </c>
      <c r="M120" s="5" t="s">
        <v>63</v>
      </c>
      <c r="N120" s="9">
        <f>J120/K120</f>
        <v>9.4358425452649414E-2</v>
      </c>
      <c r="O120" s="9">
        <f>I120/J120</f>
        <v>0</v>
      </c>
      <c r="P120" s="9">
        <f>N120*(1-O120)</f>
        <v>9.4358425452649414E-2</v>
      </c>
      <c r="Q120" s="9">
        <f>I120*(1+P120)</f>
        <v>0</v>
      </c>
      <c r="R120" t="e">
        <f>Q120/L120 + P120</f>
        <v>#VALUE!</v>
      </c>
    </row>
    <row r="121" spans="1:18" x14ac:dyDescent="0.25">
      <c r="A121">
        <v>0</v>
      </c>
      <c r="B121" s="4">
        <v>240</v>
      </c>
      <c r="C121" s="5" t="s">
        <v>472</v>
      </c>
      <c r="D121" s="3" t="s">
        <v>13</v>
      </c>
      <c r="E121" s="5" t="s">
        <v>14</v>
      </c>
      <c r="F121" s="5" t="s">
        <v>15</v>
      </c>
      <c r="G121" s="5" t="s">
        <v>16</v>
      </c>
      <c r="H121" s="5" t="s">
        <v>473</v>
      </c>
      <c r="I121" s="6">
        <v>0</v>
      </c>
      <c r="J121" s="6">
        <v>-0.93289011137</v>
      </c>
      <c r="K121" s="6">
        <v>23.136166212999999</v>
      </c>
      <c r="L121" s="6" t="s">
        <v>21</v>
      </c>
      <c r="M121" s="5" t="s">
        <v>403</v>
      </c>
      <c r="N121" s="9">
        <f>J121/K121</f>
        <v>-4.0321724125832813E-2</v>
      </c>
      <c r="O121" s="9">
        <f>I121/J121</f>
        <v>0</v>
      </c>
      <c r="P121" s="9">
        <f>N121*(1-O121)</f>
        <v>-4.0321724125832813E-2</v>
      </c>
      <c r="Q121" s="9">
        <f>I121*(1+P121)</f>
        <v>0</v>
      </c>
      <c r="R121" t="e">
        <f>Q121/L121 + P121</f>
        <v>#VALUE!</v>
      </c>
    </row>
    <row r="122" spans="1:18" x14ac:dyDescent="0.25">
      <c r="A122">
        <v>0</v>
      </c>
      <c r="B122" s="4">
        <v>248</v>
      </c>
      <c r="C122" s="5" t="s">
        <v>482</v>
      </c>
      <c r="D122" s="3" t="s">
        <v>13</v>
      </c>
      <c r="E122" s="5" t="s">
        <v>14</v>
      </c>
      <c r="F122" s="5" t="s">
        <v>15</v>
      </c>
      <c r="G122" s="5" t="s">
        <v>16</v>
      </c>
      <c r="H122" s="5" t="s">
        <v>483</v>
      </c>
      <c r="I122" s="6">
        <v>0</v>
      </c>
      <c r="J122" s="6">
        <v>-3.1562453596000002</v>
      </c>
      <c r="K122" s="6">
        <v>-11.463187519</v>
      </c>
      <c r="L122" s="6" t="s">
        <v>21</v>
      </c>
      <c r="M122" s="5" t="s">
        <v>32</v>
      </c>
      <c r="N122" s="9">
        <f>J122/K122</f>
        <v>0.27533749704160276</v>
      </c>
      <c r="O122" s="9">
        <f>I122/J122</f>
        <v>0</v>
      </c>
      <c r="P122" s="9">
        <f>N122*(1-O122)</f>
        <v>0.27533749704160276</v>
      </c>
      <c r="Q122" s="9">
        <f>I122*(1+P122)</f>
        <v>0</v>
      </c>
      <c r="R122" t="e">
        <f>Q122/L122 + P122</f>
        <v>#VALUE!</v>
      </c>
    </row>
    <row r="123" spans="1:18" x14ac:dyDescent="0.25">
      <c r="A123">
        <v>0</v>
      </c>
      <c r="B123" s="4">
        <v>255</v>
      </c>
      <c r="C123" s="5" t="s">
        <v>496</v>
      </c>
      <c r="D123" s="3" t="s">
        <v>13</v>
      </c>
      <c r="E123" s="5" t="s">
        <v>14</v>
      </c>
      <c r="F123" s="5" t="s">
        <v>15</v>
      </c>
      <c r="G123" s="5" t="s">
        <v>16</v>
      </c>
      <c r="H123" s="5" t="s">
        <v>497</v>
      </c>
      <c r="I123" s="6">
        <v>0</v>
      </c>
      <c r="J123" s="6">
        <v>-1.1340738706</v>
      </c>
      <c r="K123" s="6">
        <v>-22.796751476000001</v>
      </c>
      <c r="L123" s="6" t="s">
        <v>21</v>
      </c>
      <c r="M123" s="5" t="s">
        <v>94</v>
      </c>
      <c r="N123" s="9">
        <f>J123/K123</f>
        <v>4.97471699770001E-2</v>
      </c>
      <c r="O123" s="9">
        <f>I123/J123</f>
        <v>0</v>
      </c>
      <c r="P123" s="9">
        <f>N123*(1-O123)</f>
        <v>4.97471699770001E-2</v>
      </c>
      <c r="Q123" s="9">
        <f>I123*(1+P123)</f>
        <v>0</v>
      </c>
      <c r="R123" t="e">
        <f>Q123/L123 + P123</f>
        <v>#VALUE!</v>
      </c>
    </row>
    <row r="124" spans="1:18" x14ac:dyDescent="0.25">
      <c r="A124">
        <v>0</v>
      </c>
      <c r="B124" s="4">
        <v>273</v>
      </c>
      <c r="C124" s="5" t="s">
        <v>526</v>
      </c>
      <c r="D124" s="3" t="s">
        <v>13</v>
      </c>
      <c r="E124" s="5" t="s">
        <v>14</v>
      </c>
      <c r="F124" s="5" t="s">
        <v>15</v>
      </c>
      <c r="G124" s="5" t="s">
        <v>16</v>
      </c>
      <c r="H124" s="5" t="s">
        <v>527</v>
      </c>
      <c r="I124" s="6">
        <v>0</v>
      </c>
      <c r="J124" s="6">
        <v>12.254120222999999</v>
      </c>
      <c r="K124" s="6">
        <v>40.582715896000003</v>
      </c>
      <c r="L124" s="6" t="s">
        <v>21</v>
      </c>
      <c r="M124" s="5" t="s">
        <v>121</v>
      </c>
      <c r="N124" s="9">
        <f>J124/K124</f>
        <v>0.30195416823268389</v>
      </c>
      <c r="O124" s="9">
        <f>I124/J124</f>
        <v>0</v>
      </c>
      <c r="P124" s="9">
        <f>N124*(1-O124)</f>
        <v>0.30195416823268389</v>
      </c>
      <c r="Q124" s="9">
        <f>I124*(1+P124)</f>
        <v>0</v>
      </c>
      <c r="R124" t="e">
        <f>Q124/L124 + P124</f>
        <v>#VALUE!</v>
      </c>
    </row>
    <row r="125" spans="1:18" x14ac:dyDescent="0.25">
      <c r="A125">
        <v>0</v>
      </c>
      <c r="B125" s="4">
        <v>299</v>
      </c>
      <c r="C125" s="5" t="s">
        <v>576</v>
      </c>
      <c r="D125" s="3" t="s">
        <v>13</v>
      </c>
      <c r="E125" s="5" t="s">
        <v>14</v>
      </c>
      <c r="F125" s="5" t="s">
        <v>15</v>
      </c>
      <c r="G125" s="5" t="s">
        <v>16</v>
      </c>
      <c r="H125" s="5" t="s">
        <v>577</v>
      </c>
      <c r="I125" s="6">
        <v>0</v>
      </c>
      <c r="J125" s="6">
        <v>4.3615361005000004</v>
      </c>
      <c r="K125" s="6">
        <v>106.93136816000001</v>
      </c>
      <c r="L125" s="6" t="s">
        <v>21</v>
      </c>
      <c r="M125" s="5" t="s">
        <v>45</v>
      </c>
      <c r="N125" s="9">
        <f>J125/K125</f>
        <v>4.0788181948386661E-2</v>
      </c>
      <c r="O125" s="9">
        <f>I125/J125</f>
        <v>0</v>
      </c>
      <c r="P125" s="9">
        <f>N125*(1-O125)</f>
        <v>4.0788181948386661E-2</v>
      </c>
      <c r="Q125" s="9">
        <f>I125*(1+P125)</f>
        <v>0</v>
      </c>
      <c r="R125" t="e">
        <f>Q125/L125 + P125</f>
        <v>#VALUE!</v>
      </c>
    </row>
    <row r="126" spans="1:18" x14ac:dyDescent="0.25">
      <c r="A126">
        <v>0</v>
      </c>
      <c r="B126" s="4">
        <v>345</v>
      </c>
      <c r="C126" s="5" t="s">
        <v>660</v>
      </c>
      <c r="D126" s="3" t="s">
        <v>13</v>
      </c>
      <c r="E126" s="5" t="s">
        <v>14</v>
      </c>
      <c r="F126" s="5" t="s">
        <v>15</v>
      </c>
      <c r="G126" s="5" t="s">
        <v>16</v>
      </c>
      <c r="H126" s="5" t="s">
        <v>661</v>
      </c>
      <c r="I126" s="6">
        <v>0</v>
      </c>
      <c r="J126" s="6">
        <v>-0.71679780403000004</v>
      </c>
      <c r="K126" s="6">
        <v>-1.751178782</v>
      </c>
      <c r="L126" s="6" t="s">
        <v>21</v>
      </c>
      <c r="M126" s="5" t="s">
        <v>45</v>
      </c>
      <c r="N126" s="9">
        <f>J126/K126</f>
        <v>0.40932302937759102</v>
      </c>
      <c r="O126" s="9">
        <f>I126/J126</f>
        <v>0</v>
      </c>
      <c r="P126" s="9">
        <f>N126*(1-O126)</f>
        <v>0.40932302937759102</v>
      </c>
      <c r="Q126" s="9">
        <f>I126*(1+P126)</f>
        <v>0</v>
      </c>
      <c r="R126" t="e">
        <f>Q126/L126 + P126</f>
        <v>#VALUE!</v>
      </c>
    </row>
    <row r="127" spans="1:18" x14ac:dyDescent="0.25">
      <c r="A127">
        <v>0</v>
      </c>
      <c r="B127" s="4">
        <v>357</v>
      </c>
      <c r="C127" s="5" t="s">
        <v>684</v>
      </c>
      <c r="D127" s="3" t="s">
        <v>13</v>
      </c>
      <c r="E127" s="5" t="s">
        <v>14</v>
      </c>
      <c r="F127" s="5" t="s">
        <v>15</v>
      </c>
      <c r="G127" s="5" t="s">
        <v>16</v>
      </c>
      <c r="H127" s="5" t="s">
        <v>685</v>
      </c>
      <c r="I127" s="6">
        <v>0</v>
      </c>
      <c r="J127" s="6">
        <v>-3.3654827780999999E-2</v>
      </c>
      <c r="K127" s="6">
        <v>-2.7281462794000001E-2</v>
      </c>
      <c r="L127" s="6" t="s">
        <v>21</v>
      </c>
      <c r="M127" s="5" t="s">
        <v>45</v>
      </c>
      <c r="N127" s="9">
        <f>J127/K127</f>
        <v>1.2336152219961494</v>
      </c>
      <c r="O127" s="9">
        <f>I127/J127</f>
        <v>0</v>
      </c>
      <c r="P127" s="9">
        <f>N127*(1-O127)</f>
        <v>1.2336152219961494</v>
      </c>
      <c r="Q127" s="9">
        <f>I127*(1+P127)</f>
        <v>0</v>
      </c>
      <c r="R127" t="e">
        <f>Q127/L127 + P127</f>
        <v>#VALUE!</v>
      </c>
    </row>
    <row r="128" spans="1:18" x14ac:dyDescent="0.25">
      <c r="A128">
        <v>0</v>
      </c>
      <c r="B128" s="4">
        <v>366</v>
      </c>
      <c r="C128" s="5" t="s">
        <v>702</v>
      </c>
      <c r="D128" s="3" t="s">
        <v>26</v>
      </c>
      <c r="E128" s="5" t="s">
        <v>14</v>
      </c>
      <c r="F128" s="5" t="s">
        <v>15</v>
      </c>
      <c r="G128" s="5" t="s">
        <v>16</v>
      </c>
      <c r="H128" s="5" t="s">
        <v>703</v>
      </c>
      <c r="I128" s="6">
        <v>0</v>
      </c>
      <c r="J128" s="6">
        <v>-0.81427179517000003</v>
      </c>
      <c r="K128" s="6">
        <v>-14.323714008</v>
      </c>
      <c r="L128" s="6" t="s">
        <v>21</v>
      </c>
      <c r="M128" s="5" t="s">
        <v>63</v>
      </c>
      <c r="N128" s="9">
        <f>J128/K128</f>
        <v>5.6847811588196857E-2</v>
      </c>
      <c r="O128" s="9">
        <f>I128/J128</f>
        <v>0</v>
      </c>
      <c r="P128" s="9">
        <f>N128*(1-O128)</f>
        <v>5.6847811588196857E-2</v>
      </c>
      <c r="Q128" s="9">
        <f>I128*(1+P128)</f>
        <v>0</v>
      </c>
      <c r="R128" t="e">
        <f>Q128/L128 + P128</f>
        <v>#VALUE!</v>
      </c>
    </row>
    <row r="129" spans="1:18" x14ac:dyDescent="0.25">
      <c r="A129">
        <v>0</v>
      </c>
      <c r="B129" s="4">
        <v>14</v>
      </c>
      <c r="C129" s="5" t="s">
        <v>46</v>
      </c>
      <c r="D129" s="3" t="s">
        <v>47</v>
      </c>
      <c r="E129" s="5" t="s">
        <v>14</v>
      </c>
      <c r="F129" s="5" t="s">
        <v>15</v>
      </c>
      <c r="G129" s="5" t="s">
        <v>16</v>
      </c>
      <c r="H129" s="5" t="s">
        <v>48</v>
      </c>
      <c r="I129" s="6">
        <v>1.5120274914E-4</v>
      </c>
      <c r="J129" s="6">
        <v>0.13751652554999999</v>
      </c>
      <c r="K129" s="6">
        <v>2.3414896279000001</v>
      </c>
      <c r="L129" s="6" t="s">
        <v>21</v>
      </c>
      <c r="M129" s="5" t="s">
        <v>45</v>
      </c>
      <c r="N129" s="9">
        <f>J129/K129</f>
        <v>5.8730358619326337E-2</v>
      </c>
      <c r="O129" s="9">
        <f>I129/J129</f>
        <v>1.0995242101650088E-3</v>
      </c>
      <c r="P129" s="9">
        <f>N129*(1-O129)</f>
        <v>5.8665783168152713E-2</v>
      </c>
      <c r="Q129" s="9">
        <f>I129*(1+P129)</f>
        <v>1.6007317683547584E-4</v>
      </c>
      <c r="R129" t="e">
        <f>Q129/L129 + P129</f>
        <v>#VALUE!</v>
      </c>
    </row>
    <row r="130" spans="1:18" x14ac:dyDescent="0.25">
      <c r="A130">
        <v>0</v>
      </c>
      <c r="B130" s="4">
        <v>78</v>
      </c>
      <c r="C130" s="5" t="s">
        <v>152</v>
      </c>
      <c r="D130" s="3" t="s">
        <v>13</v>
      </c>
      <c r="E130" s="5" t="s">
        <v>14</v>
      </c>
      <c r="F130" s="5" t="s">
        <v>15</v>
      </c>
      <c r="G130" s="5" t="s">
        <v>16</v>
      </c>
      <c r="H130" s="5" t="s">
        <v>153</v>
      </c>
      <c r="I130" s="6">
        <v>6.9635424622000001E-3</v>
      </c>
      <c r="J130" s="6">
        <v>2.0913628518000001E-2</v>
      </c>
      <c r="K130" s="6">
        <v>0.35981044582999999</v>
      </c>
      <c r="L130" s="6" t="s">
        <v>21</v>
      </c>
      <c r="M130" s="5" t="s">
        <v>45</v>
      </c>
      <c r="N130" s="9">
        <f>J130/K130</f>
        <v>5.8124017132846345E-2</v>
      </c>
      <c r="O130" s="9">
        <f>I130/J130</f>
        <v>0.33296672818906575</v>
      </c>
      <c r="P130" s="9">
        <f>N130*(1-O130)</f>
        <v>3.8770653318917291E-2</v>
      </c>
      <c r="Q130" s="9">
        <f>I130*(1+P130)</f>
        <v>7.2335235528735164E-3</v>
      </c>
      <c r="R130" t="e">
        <f>Q130/L130 + P130</f>
        <v>#VALUE!</v>
      </c>
    </row>
    <row r="131" spans="1:18" x14ac:dyDescent="0.25">
      <c r="A131">
        <v>0</v>
      </c>
      <c r="B131" s="4">
        <v>29</v>
      </c>
      <c r="C131" s="5" t="s">
        <v>77</v>
      </c>
      <c r="D131" s="3" t="s">
        <v>13</v>
      </c>
      <c r="E131" s="5" t="s">
        <v>14</v>
      </c>
      <c r="F131" s="5" t="s">
        <v>15</v>
      </c>
      <c r="G131" s="5" t="s">
        <v>16</v>
      </c>
      <c r="H131" s="5" t="s">
        <v>78</v>
      </c>
      <c r="I131" s="6">
        <v>1.7615733481000002E-2</v>
      </c>
      <c r="J131" s="6">
        <v>-9.0460677796999997E-2</v>
      </c>
      <c r="K131" s="6">
        <v>3.657372063</v>
      </c>
      <c r="L131" s="6" t="s">
        <v>21</v>
      </c>
      <c r="M131" s="5" t="s">
        <v>25</v>
      </c>
      <c r="N131" s="9">
        <f>J131/K131</f>
        <v>-2.4733791432419546E-2</v>
      </c>
      <c r="O131" s="9">
        <f>I131/J131</f>
        <v>-0.19473360038856799</v>
      </c>
      <c r="P131" s="9">
        <f>N131*(1-O131)</f>
        <v>-2.9550291689314521E-2</v>
      </c>
      <c r="Q131" s="9">
        <f>I131*(1+P131)</f>
        <v>1.7095183418315226E-2</v>
      </c>
      <c r="R131" t="e">
        <f>Q131/L131 + P131</f>
        <v>#VALUE!</v>
      </c>
    </row>
    <row r="132" spans="1:18" x14ac:dyDescent="0.25">
      <c r="A132">
        <v>0</v>
      </c>
      <c r="B132" s="4">
        <v>317</v>
      </c>
      <c r="C132" s="5" t="s">
        <v>608</v>
      </c>
      <c r="D132" s="3" t="s">
        <v>13</v>
      </c>
      <c r="E132" s="5" t="s">
        <v>14</v>
      </c>
      <c r="F132" s="5" t="s">
        <v>15</v>
      </c>
      <c r="G132" s="5" t="s">
        <v>16</v>
      </c>
      <c r="H132" s="5" t="s">
        <v>609</v>
      </c>
      <c r="I132" s="6">
        <v>0.10107817466000001</v>
      </c>
      <c r="J132" s="6">
        <v>0.13433889105999999</v>
      </c>
      <c r="K132" s="6">
        <v>0.36830130902000002</v>
      </c>
      <c r="L132" s="6" t="s">
        <v>21</v>
      </c>
      <c r="M132" s="5" t="s">
        <v>25</v>
      </c>
      <c r="N132" s="9">
        <f>J132/K132</f>
        <v>0.36475268420157836</v>
      </c>
      <c r="O132" s="9">
        <f>I132/J132</f>
        <v>0.75241185826712909</v>
      </c>
      <c r="P132" s="9">
        <f>N132*(1-O132)</f>
        <v>9.0308439273545482E-2</v>
      </c>
      <c r="Q132" s="9">
        <f>I132*(1+P132)</f>
        <v>0.11020638685816343</v>
      </c>
      <c r="R132" t="e">
        <f>Q132/L132 + P132</f>
        <v>#VALUE!</v>
      </c>
    </row>
    <row r="133" spans="1:18" x14ac:dyDescent="0.25">
      <c r="A133">
        <v>0</v>
      </c>
      <c r="B133" s="4">
        <v>261</v>
      </c>
      <c r="C133" s="5" t="s">
        <v>506</v>
      </c>
      <c r="D133" s="3" t="s">
        <v>135</v>
      </c>
      <c r="E133" s="5" t="s">
        <v>14</v>
      </c>
      <c r="F133" s="5" t="s">
        <v>15</v>
      </c>
      <c r="G133" s="5" t="s">
        <v>16</v>
      </c>
      <c r="H133" s="5" t="s">
        <v>507</v>
      </c>
      <c r="I133" s="6">
        <v>0.10361079157</v>
      </c>
      <c r="J133" s="6">
        <v>0.37879465403000001</v>
      </c>
      <c r="K133" s="6">
        <v>2.9798878711999999</v>
      </c>
      <c r="L133" s="6" t="s">
        <v>21</v>
      </c>
      <c r="M133" s="5" t="s">
        <v>55</v>
      </c>
      <c r="N133" s="9">
        <f>J133/K133</f>
        <v>0.12711708305905467</v>
      </c>
      <c r="O133" s="9">
        <f>I133/J133</f>
        <v>0.27352759725535664</v>
      </c>
      <c r="P133" s="9">
        <f>N133*(1-O133)</f>
        <v>9.2347052759801859E-2</v>
      </c>
      <c r="Q133" s="9">
        <f>I133*(1+P133)</f>
        <v>0.11317894280559962</v>
      </c>
      <c r="R133" t="e">
        <f>Q133/L133 + P133</f>
        <v>#VALUE!</v>
      </c>
    </row>
    <row r="134" spans="1:18" x14ac:dyDescent="0.25">
      <c r="A134">
        <v>0</v>
      </c>
      <c r="B134" s="4">
        <v>372</v>
      </c>
      <c r="C134" s="5" t="s">
        <v>714</v>
      </c>
      <c r="D134" s="3" t="s">
        <v>26</v>
      </c>
      <c r="E134" s="5" t="s">
        <v>14</v>
      </c>
      <c r="F134" s="5" t="s">
        <v>15</v>
      </c>
      <c r="G134" s="5" t="s">
        <v>16</v>
      </c>
      <c r="H134" s="5" t="s">
        <v>715</v>
      </c>
      <c r="I134" s="6">
        <v>0.13896228297999999</v>
      </c>
      <c r="J134" s="6">
        <v>0.30089674277</v>
      </c>
      <c r="K134" s="6">
        <v>3.8377238414999999</v>
      </c>
      <c r="L134" s="6" t="s">
        <v>21</v>
      </c>
      <c r="M134" s="5" t="s">
        <v>45</v>
      </c>
      <c r="N134" s="9">
        <f>J134/K134</f>
        <v>7.8405001296912621E-2</v>
      </c>
      <c r="O134" s="9">
        <f>I134/J134</f>
        <v>0.46182714276246001</v>
      </c>
      <c r="P134" s="9">
        <f>N134*(1-O134)</f>
        <v>4.2195443569672489E-2</v>
      </c>
      <c r="Q134" s="9">
        <f>I134*(1+P134)</f>
        <v>0.14482585814979546</v>
      </c>
      <c r="R134" t="e">
        <f>Q134/L134 + P134</f>
        <v>#VALUE!</v>
      </c>
    </row>
    <row r="135" spans="1:18" x14ac:dyDescent="0.25">
      <c r="A135">
        <v>0</v>
      </c>
      <c r="B135" s="4">
        <v>211</v>
      </c>
      <c r="C135" s="5" t="s">
        <v>414</v>
      </c>
      <c r="D135" s="3" t="s">
        <v>13</v>
      </c>
      <c r="E135" s="5" t="s">
        <v>14</v>
      </c>
      <c r="F135" s="5" t="s">
        <v>15</v>
      </c>
      <c r="G135" s="5" t="s">
        <v>16</v>
      </c>
      <c r="H135" s="5" t="s">
        <v>415</v>
      </c>
      <c r="I135" s="6">
        <v>0.16502998487000001</v>
      </c>
      <c r="J135" s="6">
        <v>0.56192126995000002</v>
      </c>
      <c r="K135" s="6">
        <v>9.9817975193000006</v>
      </c>
      <c r="L135" s="6" t="s">
        <v>21</v>
      </c>
      <c r="M135" s="5" t="s">
        <v>72</v>
      </c>
      <c r="N135" s="9">
        <f>J135/K135</f>
        <v>5.6294597126771435E-2</v>
      </c>
      <c r="O135" s="9">
        <f>I135/J135</f>
        <v>0.29368880249840773</v>
      </c>
      <c r="P135" s="9">
        <f>N135*(1-O135)</f>
        <v>3.9761504309479632E-2</v>
      </c>
      <c r="Q135" s="9">
        <f>I135*(1+P135)</f>
        <v>0.17159182532460188</v>
      </c>
      <c r="R135" t="e">
        <f>Q135/L135 + P135</f>
        <v>#VALUE!</v>
      </c>
    </row>
    <row r="136" spans="1:18" x14ac:dyDescent="0.25">
      <c r="A136">
        <v>0</v>
      </c>
      <c r="B136" s="4">
        <v>86</v>
      </c>
      <c r="C136" s="5" t="s">
        <v>168</v>
      </c>
      <c r="D136" s="3" t="s">
        <v>13</v>
      </c>
      <c r="E136" s="5" t="s">
        <v>14</v>
      </c>
      <c r="F136" s="5" t="s">
        <v>15</v>
      </c>
      <c r="G136" s="5" t="s">
        <v>16</v>
      </c>
      <c r="H136" s="5" t="s">
        <v>169</v>
      </c>
      <c r="I136" s="6">
        <v>0.14133295176999999</v>
      </c>
      <c r="J136" s="6">
        <v>0.36192656552000002</v>
      </c>
      <c r="K136" s="6">
        <v>0.98352338626000002</v>
      </c>
      <c r="L136" s="6" t="s">
        <v>21</v>
      </c>
      <c r="M136" s="5" t="s">
        <v>18</v>
      </c>
      <c r="N136" s="9">
        <f>J136/K136</f>
        <v>0.36798979116936081</v>
      </c>
      <c r="O136" s="9">
        <f>I136/J136</f>
        <v>0.39050173497747831</v>
      </c>
      <c r="P136" s="9">
        <f>N136*(1-O136)</f>
        <v>0.22428913926372548</v>
      </c>
      <c r="Q136" s="9">
        <f>I136*(1+P136)</f>
        <v>0.1730323978720949</v>
      </c>
      <c r="R136" t="e">
        <f>Q136/L136 + P136</f>
        <v>#VALUE!</v>
      </c>
    </row>
    <row r="137" spans="1:18" x14ac:dyDescent="0.25">
      <c r="A137">
        <v>0</v>
      </c>
      <c r="B137" s="4">
        <v>180</v>
      </c>
      <c r="C137" s="5" t="s">
        <v>354</v>
      </c>
      <c r="D137" s="3" t="s">
        <v>135</v>
      </c>
      <c r="E137" s="5" t="s">
        <v>14</v>
      </c>
      <c r="F137" s="5" t="s">
        <v>15</v>
      </c>
      <c r="G137" s="5" t="s">
        <v>16</v>
      </c>
      <c r="H137" s="5" t="s">
        <v>355</v>
      </c>
      <c r="I137" s="6">
        <v>0.23483970644999999</v>
      </c>
      <c r="J137" s="6">
        <v>0.22451413193</v>
      </c>
      <c r="K137" s="6">
        <v>10.121583881999999</v>
      </c>
      <c r="L137" s="6" t="s">
        <v>21</v>
      </c>
      <c r="M137" s="5" t="s">
        <v>45</v>
      </c>
      <c r="N137" s="9">
        <f>J137/K137</f>
        <v>2.2181719239542239E-2</v>
      </c>
      <c r="O137" s="9">
        <f>I137/J137</f>
        <v>1.0459907553757879</v>
      </c>
      <c r="P137" s="9">
        <f>N137*(1-O137)</f>
        <v>-1.020154023360195E-3</v>
      </c>
      <c r="Q137" s="9">
        <f>I137*(1+P137)</f>
        <v>0.2346001337786203</v>
      </c>
      <c r="R137" t="e">
        <f>Q137/L137 + P137</f>
        <v>#VALUE!</v>
      </c>
    </row>
    <row r="138" spans="1:18" x14ac:dyDescent="0.25">
      <c r="A138">
        <v>0</v>
      </c>
      <c r="B138" s="4">
        <v>166</v>
      </c>
      <c r="C138" s="5" t="s">
        <v>326</v>
      </c>
      <c r="D138" s="3" t="s">
        <v>26</v>
      </c>
      <c r="E138" s="5" t="s">
        <v>14</v>
      </c>
      <c r="F138" s="5" t="s">
        <v>15</v>
      </c>
      <c r="G138" s="5" t="s">
        <v>16</v>
      </c>
      <c r="H138" s="5" t="s">
        <v>327</v>
      </c>
      <c r="I138" s="6">
        <v>0.25652541335000001</v>
      </c>
      <c r="J138" s="6">
        <v>0.29163580158000002</v>
      </c>
      <c r="K138" s="6">
        <v>4.0416818944999999</v>
      </c>
      <c r="L138" s="6" t="s">
        <v>21</v>
      </c>
      <c r="M138" s="5" t="s">
        <v>25</v>
      </c>
      <c r="N138" s="9">
        <f>J138/K138</f>
        <v>7.2157039864236661E-2</v>
      </c>
      <c r="O138" s="9">
        <f>I138/J138</f>
        <v>0.87960878589054603</v>
      </c>
      <c r="P138" s="9">
        <f>N138*(1-O138)</f>
        <v>8.6870736357997219E-3</v>
      </c>
      <c r="Q138" s="9">
        <f>I138*(1+P138)</f>
        <v>0.25875386850522542</v>
      </c>
      <c r="R138" t="e">
        <f>Q138/L138 + P138</f>
        <v>#VALUE!</v>
      </c>
    </row>
    <row r="139" spans="1:18" x14ac:dyDescent="0.25">
      <c r="A139">
        <v>0</v>
      </c>
      <c r="B139" s="4">
        <v>102</v>
      </c>
      <c r="C139" s="5" t="s">
        <v>200</v>
      </c>
      <c r="D139" s="3" t="s">
        <v>13</v>
      </c>
      <c r="E139" s="5" t="s">
        <v>14</v>
      </c>
      <c r="F139" s="5" t="s">
        <v>15</v>
      </c>
      <c r="G139" s="5" t="s">
        <v>16</v>
      </c>
      <c r="H139" s="5" t="s">
        <v>201</v>
      </c>
      <c r="I139" s="6">
        <v>0.18710890135</v>
      </c>
      <c r="J139" s="6">
        <v>0.60229830457</v>
      </c>
      <c r="K139" s="6">
        <v>0.97977901301000003</v>
      </c>
      <c r="L139" s="6" t="s">
        <v>21</v>
      </c>
      <c r="M139" s="5" t="s">
        <v>66</v>
      </c>
      <c r="N139" s="9">
        <f>J139/K139</f>
        <v>0.61472872614373164</v>
      </c>
      <c r="O139" s="9">
        <f>I139/J139</f>
        <v>0.31065819035234216</v>
      </c>
      <c r="P139" s="9">
        <f>N139*(1-O139)</f>
        <v>0.42375821252231943</v>
      </c>
      <c r="Q139" s="9">
        <f>I139*(1+P139)</f>
        <v>0.26639783493309099</v>
      </c>
      <c r="R139" t="e">
        <f>Q139/L139 + P139</f>
        <v>#VALUE!</v>
      </c>
    </row>
    <row r="140" spans="1:18" x14ac:dyDescent="0.25">
      <c r="A140">
        <v>0</v>
      </c>
      <c r="B140" s="4">
        <v>134</v>
      </c>
      <c r="C140" s="5" t="s">
        <v>262</v>
      </c>
      <c r="D140" s="3" t="s">
        <v>13</v>
      </c>
      <c r="E140" s="5" t="s">
        <v>14</v>
      </c>
      <c r="F140" s="5" t="s">
        <v>15</v>
      </c>
      <c r="G140" s="5" t="s">
        <v>16</v>
      </c>
      <c r="H140" s="5" t="s">
        <v>263</v>
      </c>
      <c r="I140" s="6">
        <v>0.38409502091999997</v>
      </c>
      <c r="J140" s="6">
        <v>0.38161568591</v>
      </c>
      <c r="K140" s="6">
        <v>3.3814431322999998</v>
      </c>
      <c r="L140" s="6" t="s">
        <v>21</v>
      </c>
      <c r="M140" s="5" t="s">
        <v>25</v>
      </c>
      <c r="N140" s="9">
        <f>J140/K140</f>
        <v>0.11285586389573009</v>
      </c>
      <c r="O140" s="9">
        <f>I140/J140</f>
        <v>1.0064969420847776</v>
      </c>
      <c r="P140" s="9">
        <f>N140*(1-O140)</f>
        <v>-7.332180116580994E-4</v>
      </c>
      <c r="Q140" s="9">
        <f>I140*(1+P140)</f>
        <v>0.38381339553247323</v>
      </c>
      <c r="R140" t="e">
        <f>Q140/L140 + P140</f>
        <v>#VALUE!</v>
      </c>
    </row>
    <row r="141" spans="1:18" x14ac:dyDescent="0.25">
      <c r="A141">
        <v>0</v>
      </c>
      <c r="B141" s="4">
        <v>145</v>
      </c>
      <c r="C141" s="5" t="s">
        <v>284</v>
      </c>
      <c r="D141" s="3" t="s">
        <v>13</v>
      </c>
      <c r="E141" s="5" t="s">
        <v>14</v>
      </c>
      <c r="F141" s="5" t="s">
        <v>15</v>
      </c>
      <c r="G141" s="5" t="s">
        <v>16</v>
      </c>
      <c r="H141" s="5" t="s">
        <v>285</v>
      </c>
      <c r="I141" s="6">
        <v>0.40510876073000002</v>
      </c>
      <c r="J141" s="6">
        <v>0.66910962199000001</v>
      </c>
      <c r="K141" s="6">
        <v>3.5620717687000001</v>
      </c>
      <c r="L141" s="6" t="s">
        <v>21</v>
      </c>
      <c r="M141" s="5" t="s">
        <v>25</v>
      </c>
      <c r="N141" s="9">
        <f>J141/K141</f>
        <v>0.18784282446790668</v>
      </c>
      <c r="O141" s="9">
        <f>I141/J141</f>
        <v>0.60544453018799127</v>
      </c>
      <c r="P141" s="9">
        <f>N141*(1-O141)</f>
        <v>7.4114413858749603E-2</v>
      </c>
      <c r="Q141" s="9">
        <f>I141*(1+P141)</f>
        <v>0.43513315908054839</v>
      </c>
      <c r="R141" t="e">
        <f>Q141/L141 + P141</f>
        <v>#VALUE!</v>
      </c>
    </row>
    <row r="142" spans="1:18" x14ac:dyDescent="0.25">
      <c r="A142">
        <v>0</v>
      </c>
      <c r="B142" s="4">
        <v>275</v>
      </c>
      <c r="C142" s="5" t="s">
        <v>530</v>
      </c>
      <c r="D142" s="3" t="s">
        <v>26</v>
      </c>
      <c r="E142" s="5" t="s">
        <v>14</v>
      </c>
      <c r="F142" s="5" t="s">
        <v>15</v>
      </c>
      <c r="G142" s="5" t="s">
        <v>16</v>
      </c>
      <c r="H142" s="5" t="s">
        <v>531</v>
      </c>
      <c r="I142" s="6">
        <v>0.51522147087000003</v>
      </c>
      <c r="J142" s="6">
        <v>1.4336570770999999</v>
      </c>
      <c r="K142" s="6">
        <v>6.8002589040999997</v>
      </c>
      <c r="L142" s="6" t="s">
        <v>21</v>
      </c>
      <c r="M142" s="5" t="s">
        <v>72</v>
      </c>
      <c r="N142" s="9">
        <f>J142/K142</f>
        <v>0.21082389616601538</v>
      </c>
      <c r="O142" s="9">
        <f>I142/J142</f>
        <v>0.35937566877024002</v>
      </c>
      <c r="P142" s="9">
        <f>N142*(1-O142)</f>
        <v>0.13505891748860596</v>
      </c>
      <c r="Q142" s="9">
        <f>I142*(1+P142)</f>
        <v>0.58480672499258957</v>
      </c>
      <c r="R142" t="e">
        <f>Q142/L142 + P142</f>
        <v>#VALUE!</v>
      </c>
    </row>
    <row r="143" spans="1:18" x14ac:dyDescent="0.25">
      <c r="A143">
        <v>0</v>
      </c>
      <c r="B143" s="4">
        <v>286</v>
      </c>
      <c r="C143" s="5" t="s">
        <v>552</v>
      </c>
      <c r="D143" s="3" t="s">
        <v>13</v>
      </c>
      <c r="E143" s="5" t="s">
        <v>14</v>
      </c>
      <c r="F143" s="5" t="s">
        <v>15</v>
      </c>
      <c r="G143" s="5" t="s">
        <v>16</v>
      </c>
      <c r="H143" s="5" t="s">
        <v>553</v>
      </c>
      <c r="I143" s="6">
        <v>0.58613986047</v>
      </c>
      <c r="J143" s="6">
        <v>0.57859622349999995</v>
      </c>
      <c r="K143" s="6">
        <v>7.0339262394000004</v>
      </c>
      <c r="L143" s="6" t="s">
        <v>21</v>
      </c>
      <c r="M143" s="5" t="s">
        <v>29</v>
      </c>
      <c r="N143" s="9">
        <f>J143/K143</f>
        <v>8.2257931602841866E-2</v>
      </c>
      <c r="O143" s="9">
        <f>I143/J143</f>
        <v>1.0130378261447468</v>
      </c>
      <c r="P143" s="9">
        <f>N143*(1-O143)</f>
        <v>-1.0724646112643258E-3</v>
      </c>
      <c r="Q143" s="9">
        <f>I143*(1+P143)</f>
        <v>0.58551124621239448</v>
      </c>
      <c r="R143" t="e">
        <f>Q143/L143 + P143</f>
        <v>#VALUE!</v>
      </c>
    </row>
    <row r="144" spans="1:18" x14ac:dyDescent="0.25">
      <c r="A144">
        <v>0</v>
      </c>
      <c r="B144" s="4">
        <v>107</v>
      </c>
      <c r="C144" s="5" t="s">
        <v>210</v>
      </c>
      <c r="D144" s="3" t="s">
        <v>13</v>
      </c>
      <c r="E144" s="5" t="s">
        <v>14</v>
      </c>
      <c r="F144" s="5" t="s">
        <v>15</v>
      </c>
      <c r="G144" s="5" t="s">
        <v>16</v>
      </c>
      <c r="H144" s="5" t="s">
        <v>211</v>
      </c>
      <c r="I144" s="6">
        <v>0.82336903260000005</v>
      </c>
      <c r="J144" s="6">
        <v>0.57554185578999995</v>
      </c>
      <c r="K144" s="6">
        <v>1.4019891476999999</v>
      </c>
      <c r="L144" s="6" t="s">
        <v>21</v>
      </c>
      <c r="M144" s="5" t="s">
        <v>25</v>
      </c>
      <c r="N144" s="9">
        <f>J144/K144</f>
        <v>0.41051805339163394</v>
      </c>
      <c r="O144" s="9">
        <f>I144/J144</f>
        <v>1.4305980083235261</v>
      </c>
      <c r="P144" s="9">
        <f>N144*(1-O144)</f>
        <v>-0.17676825617128852</v>
      </c>
      <c r="Q144" s="9">
        <f>I144*(1+P144)</f>
        <v>0.67782352452185723</v>
      </c>
      <c r="R144" t="e">
        <f>Q144/L144 + P144</f>
        <v>#VALUE!</v>
      </c>
    </row>
    <row r="145" spans="1:18" x14ac:dyDescent="0.25">
      <c r="A145">
        <v>0</v>
      </c>
      <c r="B145" s="4">
        <v>141</v>
      </c>
      <c r="C145" s="5" t="s">
        <v>276</v>
      </c>
      <c r="D145" s="3" t="s">
        <v>26</v>
      </c>
      <c r="E145" s="5" t="s">
        <v>14</v>
      </c>
      <c r="F145" s="5" t="s">
        <v>15</v>
      </c>
      <c r="G145" s="5" t="s">
        <v>16</v>
      </c>
      <c r="H145" s="5" t="s">
        <v>277</v>
      </c>
      <c r="I145" s="6">
        <v>0.69029154431999995</v>
      </c>
      <c r="J145" s="6">
        <v>1.0234584556999999</v>
      </c>
      <c r="K145" s="6">
        <v>2.8687798172000001</v>
      </c>
      <c r="L145" s="6" t="s">
        <v>21</v>
      </c>
      <c r="M145" s="5" t="s">
        <v>25</v>
      </c>
      <c r="N145" s="9">
        <f>J145/K145</f>
        <v>0.35675740939188588</v>
      </c>
      <c r="O145" s="9">
        <f>I145/J145</f>
        <v>0.6744695307127746</v>
      </c>
      <c r="P145" s="9">
        <f>N145*(1-O145)</f>
        <v>0.11613540690103541</v>
      </c>
      <c r="Q145" s="9">
        <f>I145*(1+P145)</f>
        <v>0.77045883369994728</v>
      </c>
      <c r="R145" t="e">
        <f>Q145/L145 + P145</f>
        <v>#VALUE!</v>
      </c>
    </row>
    <row r="146" spans="1:18" x14ac:dyDescent="0.25">
      <c r="A146">
        <v>0</v>
      </c>
      <c r="B146" s="4">
        <v>343</v>
      </c>
      <c r="C146" s="5" t="s">
        <v>656</v>
      </c>
      <c r="D146" s="3" t="s">
        <v>135</v>
      </c>
      <c r="E146" s="5" t="s">
        <v>14</v>
      </c>
      <c r="F146" s="5" t="s">
        <v>15</v>
      </c>
      <c r="G146" s="5" t="s">
        <v>16</v>
      </c>
      <c r="H146" s="5" t="s">
        <v>657</v>
      </c>
      <c r="I146" s="6">
        <v>1.3450011488</v>
      </c>
      <c r="J146" s="6">
        <v>1.0539094143000001</v>
      </c>
      <c r="K146" s="6">
        <v>4.4057704628999996</v>
      </c>
      <c r="L146" s="6" t="s">
        <v>21</v>
      </c>
      <c r="M146" s="5" t="s">
        <v>45</v>
      </c>
      <c r="N146" s="9">
        <f>J146/K146</f>
        <v>0.23921114891815945</v>
      </c>
      <c r="O146" s="9">
        <f>I146/J146</f>
        <v>1.2762018543058002</v>
      </c>
      <c r="P146" s="9">
        <f>N146*(1-O146)</f>
        <v>-6.6070562901816565E-2</v>
      </c>
      <c r="Q146" s="9">
        <f>I146*(1+P146)</f>
        <v>1.2561361657951942</v>
      </c>
      <c r="R146" t="e">
        <f>Q146/L146 + P146</f>
        <v>#VALUE!</v>
      </c>
    </row>
    <row r="147" spans="1:18" x14ac:dyDescent="0.25">
      <c r="A147">
        <v>0</v>
      </c>
      <c r="B147" s="4">
        <v>349</v>
      </c>
      <c r="C147" s="5" t="s">
        <v>668</v>
      </c>
      <c r="D147" s="3" t="s">
        <v>135</v>
      </c>
      <c r="E147" s="5" t="s">
        <v>14</v>
      </c>
      <c r="F147" s="5" t="s">
        <v>15</v>
      </c>
      <c r="G147" s="5" t="s">
        <v>16</v>
      </c>
      <c r="H147" s="5" t="s">
        <v>669</v>
      </c>
      <c r="I147" s="6">
        <v>1.2794840575999999</v>
      </c>
      <c r="J147" s="6">
        <v>5.3436754899999999</v>
      </c>
      <c r="K147" s="6">
        <v>8.5256158823000003</v>
      </c>
      <c r="L147" s="6" t="s">
        <v>21</v>
      </c>
      <c r="M147" s="5" t="s">
        <v>45</v>
      </c>
      <c r="N147" s="9">
        <f>J147/K147</f>
        <v>0.62677882322777234</v>
      </c>
      <c r="O147" s="9">
        <f>I147/J147</f>
        <v>0.23943895170924759</v>
      </c>
      <c r="P147" s="9">
        <f>N147*(1-O147)</f>
        <v>0.47670355884055876</v>
      </c>
      <c r="Q147" s="9">
        <f>I147*(1+P147)</f>
        <v>1.8894186613376784</v>
      </c>
      <c r="R147" t="e">
        <f>Q147/L147 + P147</f>
        <v>#VALUE!</v>
      </c>
    </row>
    <row r="148" spans="1:18" x14ac:dyDescent="0.25">
      <c r="A148">
        <v>0</v>
      </c>
      <c r="B148" s="4">
        <v>88</v>
      </c>
      <c r="C148" s="5" t="s">
        <v>172</v>
      </c>
      <c r="D148" s="3" t="s">
        <v>13</v>
      </c>
      <c r="E148" s="5" t="s">
        <v>14</v>
      </c>
      <c r="F148" s="5" t="s">
        <v>15</v>
      </c>
      <c r="G148" s="5" t="s">
        <v>16</v>
      </c>
      <c r="H148" s="5" t="s">
        <v>173</v>
      </c>
      <c r="I148" s="6">
        <v>2.9980498162</v>
      </c>
      <c r="J148" s="6">
        <v>2.0155128279999999</v>
      </c>
      <c r="K148" s="6">
        <v>2.7767437080000001</v>
      </c>
      <c r="L148" s="6" t="s">
        <v>21</v>
      </c>
      <c r="M148" s="5" t="s">
        <v>25</v>
      </c>
      <c r="N148" s="9">
        <f>J148/K148</f>
        <v>0.72585482851483962</v>
      </c>
      <c r="O148" s="9">
        <f>I148/J148</f>
        <v>1.4874873404675746</v>
      </c>
      <c r="P148" s="9">
        <f>N148*(1-O148)</f>
        <v>-0.35384503991824656</v>
      </c>
      <c r="Q148" s="9">
        <f>I148*(1+P148)</f>
        <v>1.9372047593098192</v>
      </c>
      <c r="R148" t="e">
        <f>Q148/L148 + P148</f>
        <v>#VALUE!</v>
      </c>
    </row>
    <row r="149" spans="1:18" x14ac:dyDescent="0.25">
      <c r="A149">
        <v>0</v>
      </c>
      <c r="B149" s="4">
        <v>361</v>
      </c>
      <c r="C149" s="5" t="s">
        <v>692</v>
      </c>
      <c r="D149" s="3" t="s">
        <v>26</v>
      </c>
      <c r="E149" s="5" t="s">
        <v>14</v>
      </c>
      <c r="F149" s="5" t="s">
        <v>15</v>
      </c>
      <c r="G149" s="5" t="s">
        <v>16</v>
      </c>
      <c r="H149" s="5" t="s">
        <v>693</v>
      </c>
      <c r="I149" s="6">
        <v>1.867180463</v>
      </c>
      <c r="J149" s="6">
        <v>3.2734878889000001</v>
      </c>
      <c r="K149" s="6">
        <v>16.605226107</v>
      </c>
      <c r="L149" s="6" t="s">
        <v>21</v>
      </c>
      <c r="M149" s="5" t="s">
        <v>29</v>
      </c>
      <c r="N149" s="9">
        <f>J149/K149</f>
        <v>0.19713600211201268</v>
      </c>
      <c r="O149" s="9">
        <f>I149/J149</f>
        <v>0.57039479795583858</v>
      </c>
      <c r="P149" s="9">
        <f>N149*(1-O149)</f>
        <v>8.4690652017509443E-2</v>
      </c>
      <c r="Q149" s="9">
        <f>I149*(1+P149)</f>
        <v>2.0253131938458253</v>
      </c>
      <c r="R149" t="e">
        <f>Q149/L149 + P149</f>
        <v>#VALUE!</v>
      </c>
    </row>
    <row r="150" spans="1:18" x14ac:dyDescent="0.25">
      <c r="A150">
        <v>0</v>
      </c>
      <c r="B150" s="4">
        <v>258</v>
      </c>
      <c r="C150" s="5" t="s">
        <v>500</v>
      </c>
      <c r="D150" s="3" t="s">
        <v>13</v>
      </c>
      <c r="E150" s="5" t="s">
        <v>14</v>
      </c>
      <c r="F150" s="5" t="s">
        <v>15</v>
      </c>
      <c r="G150" s="5" t="s">
        <v>16</v>
      </c>
      <c r="H150" s="5" t="s">
        <v>501</v>
      </c>
      <c r="I150" s="6">
        <v>2.8035002591999998</v>
      </c>
      <c r="J150" s="6">
        <v>1.5945208892</v>
      </c>
      <c r="K150" s="6">
        <v>12.490229949</v>
      </c>
      <c r="L150" s="6" t="s">
        <v>21</v>
      </c>
      <c r="M150" s="5" t="s">
        <v>45</v>
      </c>
      <c r="N150" s="9">
        <f>J150/K150</f>
        <v>0.12766145184762284</v>
      </c>
      <c r="O150" s="9">
        <f>I150/J150</f>
        <v>1.7582085491564596</v>
      </c>
      <c r="P150" s="9">
        <f>N150*(1-O150)</f>
        <v>-9.6794004188593352E-2</v>
      </c>
      <c r="Q150" s="9">
        <f>I150*(1+P150)</f>
        <v>2.5321382433682724</v>
      </c>
      <c r="R150" t="e">
        <f>Q150/L150 + P150</f>
        <v>#VALUE!</v>
      </c>
    </row>
    <row r="151" spans="1:18" x14ac:dyDescent="0.25">
      <c r="A151">
        <v>0</v>
      </c>
      <c r="B151" s="4">
        <v>251</v>
      </c>
      <c r="C151" s="5" t="s">
        <v>488</v>
      </c>
      <c r="D151" s="3" t="s">
        <v>26</v>
      </c>
      <c r="E151" s="5" t="s">
        <v>14</v>
      </c>
      <c r="F151" s="5" t="s">
        <v>15</v>
      </c>
      <c r="G151" s="5" t="s">
        <v>16</v>
      </c>
      <c r="H151" s="5" t="s">
        <v>489</v>
      </c>
      <c r="I151" s="6">
        <v>43.719076285</v>
      </c>
      <c r="J151" s="6">
        <v>181.20248710999999</v>
      </c>
      <c r="K151" s="6">
        <v>1026.2159781</v>
      </c>
      <c r="L151" s="6" t="s">
        <v>21</v>
      </c>
      <c r="M151" s="5" t="s">
        <v>60</v>
      </c>
      <c r="N151" s="9">
        <f>J151/K151</f>
        <v>0.17657344163115599</v>
      </c>
      <c r="O151" s="9">
        <f>I151/J151</f>
        <v>0.24127194379214059</v>
      </c>
      <c r="P151" s="9">
        <f>N151*(1-O151)</f>
        <v>0.1339712241467389</v>
      </c>
      <c r="Q151" s="9">
        <f>I151*(1+P151)</f>
        <v>49.576174453466109</v>
      </c>
      <c r="R151" t="e">
        <f>Q151/L151 + P151</f>
        <v>#VALUE!</v>
      </c>
    </row>
    <row r="152" spans="1:18" x14ac:dyDescent="0.25">
      <c r="A152">
        <v>0</v>
      </c>
      <c r="B152" s="4">
        <v>2</v>
      </c>
      <c r="C152" s="5" t="s">
        <v>19</v>
      </c>
      <c r="D152" s="3" t="s">
        <v>13</v>
      </c>
      <c r="E152" s="5" t="s">
        <v>14</v>
      </c>
      <c r="F152" s="5" t="s">
        <v>15</v>
      </c>
      <c r="G152" s="5" t="s">
        <v>16</v>
      </c>
      <c r="H152" s="5" t="s">
        <v>20</v>
      </c>
      <c r="I152" s="6">
        <v>3.0506986664999998E-3</v>
      </c>
      <c r="J152" s="6" t="s">
        <v>21</v>
      </c>
      <c r="K152" s="6">
        <v>0.96626156390999995</v>
      </c>
      <c r="L152" s="6">
        <v>1.7862276481999999</v>
      </c>
      <c r="M152" s="5" t="s">
        <v>22</v>
      </c>
      <c r="N152" s="9" t="e">
        <f>J152/K152</f>
        <v>#VALUE!</v>
      </c>
      <c r="O152" s="9" t="e">
        <f>I152/J152</f>
        <v>#VALUE!</v>
      </c>
      <c r="P152" s="9" t="e">
        <f>N152*(1-O152)</f>
        <v>#VALUE!</v>
      </c>
      <c r="Q152" s="9" t="e">
        <f>I152*(1+P152)</f>
        <v>#VALUE!</v>
      </c>
      <c r="R152" t="e">
        <f>Q152/L152 + P152</f>
        <v>#VALUE!</v>
      </c>
    </row>
    <row r="153" spans="1:18" x14ac:dyDescent="0.25">
      <c r="A153">
        <v>0</v>
      </c>
      <c r="B153" s="4">
        <v>3</v>
      </c>
      <c r="C153" s="5" t="s">
        <v>23</v>
      </c>
      <c r="D153" s="3" t="s">
        <v>13</v>
      </c>
      <c r="E153" s="5" t="s">
        <v>14</v>
      </c>
      <c r="F153" s="5" t="s">
        <v>15</v>
      </c>
      <c r="G153" s="5" t="s">
        <v>16</v>
      </c>
      <c r="H153" s="5" t="s">
        <v>24</v>
      </c>
      <c r="I153" s="6" t="s">
        <v>21</v>
      </c>
      <c r="J153" s="6">
        <v>-2.7106205532E-5</v>
      </c>
      <c r="K153" s="6">
        <v>1.6789543289000001E-5</v>
      </c>
      <c r="L153" s="6" t="s">
        <v>21</v>
      </c>
      <c r="M153" s="5" t="s">
        <v>25</v>
      </c>
      <c r="N153" s="9">
        <f>J153/K153</f>
        <v>-1.6144694983906538</v>
      </c>
      <c r="O153" s="9" t="e">
        <f>I153/J153</f>
        <v>#VALUE!</v>
      </c>
      <c r="P153" s="9" t="e">
        <f>N153*(1-O153)</f>
        <v>#VALUE!</v>
      </c>
      <c r="Q153" s="9" t="e">
        <f>I153*(1+P153)</f>
        <v>#VALUE!</v>
      </c>
      <c r="R153" t="e">
        <f>Q153/L153 + P153</f>
        <v>#VALUE!</v>
      </c>
    </row>
    <row r="154" spans="1:18" x14ac:dyDescent="0.25">
      <c r="A154">
        <v>0</v>
      </c>
      <c r="B154" s="4">
        <v>8</v>
      </c>
      <c r="C154" s="5" t="s">
        <v>35</v>
      </c>
      <c r="D154" s="3" t="s">
        <v>13</v>
      </c>
      <c r="E154" s="5" t="s">
        <v>14</v>
      </c>
      <c r="F154" s="5" t="s">
        <v>15</v>
      </c>
      <c r="G154" s="5" t="s">
        <v>16</v>
      </c>
      <c r="H154" s="5" t="s">
        <v>36</v>
      </c>
      <c r="I154" s="6" t="s">
        <v>21</v>
      </c>
      <c r="J154" s="6" t="s">
        <v>21</v>
      </c>
      <c r="K154" s="6">
        <v>0.29939939156000001</v>
      </c>
      <c r="L154" s="6" t="s">
        <v>21</v>
      </c>
      <c r="M154" s="5" t="s">
        <v>25</v>
      </c>
      <c r="N154" s="9" t="e">
        <f>J154/K154</f>
        <v>#VALUE!</v>
      </c>
      <c r="O154" s="9" t="e">
        <f>I154/J154</f>
        <v>#VALUE!</v>
      </c>
      <c r="P154" s="9" t="e">
        <f>N154*(1-O154)</f>
        <v>#VALUE!</v>
      </c>
      <c r="Q154" s="9" t="e">
        <f>I154*(1+P154)</f>
        <v>#VALUE!</v>
      </c>
      <c r="R154" t="e">
        <f>Q154/L154 + P154</f>
        <v>#VALUE!</v>
      </c>
    </row>
    <row r="155" spans="1:18" x14ac:dyDescent="0.25">
      <c r="A155">
        <v>0</v>
      </c>
      <c r="B155" s="4">
        <v>10</v>
      </c>
      <c r="C155" s="5" t="s">
        <v>39</v>
      </c>
      <c r="D155" s="3" t="s">
        <v>13</v>
      </c>
      <c r="E155" s="5" t="s">
        <v>14</v>
      </c>
      <c r="F155" s="5" t="s">
        <v>15</v>
      </c>
      <c r="G155" s="5" t="s">
        <v>16</v>
      </c>
      <c r="H155" s="5" t="s">
        <v>40</v>
      </c>
      <c r="I155" s="6" t="s">
        <v>21</v>
      </c>
      <c r="J155" s="6">
        <v>0.16127930963000001</v>
      </c>
      <c r="K155" s="6">
        <v>0.19954219774000001</v>
      </c>
      <c r="L155" s="6" t="s">
        <v>21</v>
      </c>
      <c r="M155" s="5" t="s">
        <v>22</v>
      </c>
      <c r="N155" s="9">
        <f>J155/K155</f>
        <v>0.80824663382801931</v>
      </c>
      <c r="O155" s="9" t="e">
        <f>I155/J155</f>
        <v>#VALUE!</v>
      </c>
      <c r="P155" s="9" t="e">
        <f>N155*(1-O155)</f>
        <v>#VALUE!</v>
      </c>
      <c r="Q155" s="9" t="e">
        <f>I155*(1+P155)</f>
        <v>#VALUE!</v>
      </c>
      <c r="R155" t="e">
        <f>Q155/L155 + P155</f>
        <v>#VALUE!</v>
      </c>
    </row>
    <row r="156" spans="1:18" x14ac:dyDescent="0.25">
      <c r="A156">
        <v>0</v>
      </c>
      <c r="B156" s="4">
        <v>18</v>
      </c>
      <c r="C156" s="5" t="s">
        <v>53</v>
      </c>
      <c r="D156" s="3" t="s">
        <v>13</v>
      </c>
      <c r="E156" s="5" t="s">
        <v>14</v>
      </c>
      <c r="F156" s="5" t="s">
        <v>15</v>
      </c>
      <c r="G156" s="5" t="s">
        <v>16</v>
      </c>
      <c r="H156" s="5" t="s">
        <v>54</v>
      </c>
      <c r="I156" s="6" t="s">
        <v>21</v>
      </c>
      <c r="J156" s="6">
        <v>0.18384643199</v>
      </c>
      <c r="K156" s="6">
        <v>0.73848944478</v>
      </c>
      <c r="L156" s="6" t="s">
        <v>21</v>
      </c>
      <c r="M156" s="5" t="s">
        <v>55</v>
      </c>
      <c r="N156" s="9">
        <f>J156/K156</f>
        <v>0.24894930224056058</v>
      </c>
      <c r="O156" s="9" t="e">
        <f>I156/J156</f>
        <v>#VALUE!</v>
      </c>
      <c r="P156" s="9" t="e">
        <f>N156*(1-O156)</f>
        <v>#VALUE!</v>
      </c>
      <c r="Q156" s="9" t="e">
        <f>I156*(1+P156)</f>
        <v>#VALUE!</v>
      </c>
      <c r="R156" t="e">
        <f>Q156/L156 + P156</f>
        <v>#VALUE!</v>
      </c>
    </row>
    <row r="157" spans="1:18" x14ac:dyDescent="0.25">
      <c r="A157">
        <v>0</v>
      </c>
      <c r="B157" s="4">
        <v>37</v>
      </c>
      <c r="C157" s="5" t="s">
        <v>95</v>
      </c>
      <c r="D157" s="3" t="s">
        <v>13</v>
      </c>
      <c r="E157" s="5" t="s">
        <v>14</v>
      </c>
      <c r="F157" s="5" t="s">
        <v>15</v>
      </c>
      <c r="G157" s="5" t="s">
        <v>16</v>
      </c>
      <c r="H157" s="5" t="s">
        <v>96</v>
      </c>
      <c r="I157" s="6" t="s">
        <v>21</v>
      </c>
      <c r="J157" s="6" t="s">
        <v>21</v>
      </c>
      <c r="K157" s="6">
        <v>2.3953181297000001</v>
      </c>
      <c r="L157" s="6">
        <v>2.8230829676</v>
      </c>
      <c r="M157" s="5" t="s">
        <v>25</v>
      </c>
      <c r="N157" s="9" t="e">
        <f>J157/K157</f>
        <v>#VALUE!</v>
      </c>
      <c r="O157" s="9" t="e">
        <f>I157/J157</f>
        <v>#VALUE!</v>
      </c>
      <c r="P157" s="9" t="e">
        <f>N157*(1-O157)</f>
        <v>#VALUE!</v>
      </c>
      <c r="Q157" s="9" t="e">
        <f>I157*(1+P157)</f>
        <v>#VALUE!</v>
      </c>
      <c r="R157" t="e">
        <f>Q157/L157 + P157</f>
        <v>#VALUE!</v>
      </c>
    </row>
    <row r="158" spans="1:18" x14ac:dyDescent="0.25">
      <c r="A158">
        <v>0</v>
      </c>
      <c r="B158" s="4">
        <v>51</v>
      </c>
      <c r="C158" s="5" t="s">
        <v>109</v>
      </c>
      <c r="D158" s="3" t="s">
        <v>13</v>
      </c>
      <c r="E158" s="5" t="s">
        <v>14</v>
      </c>
      <c r="F158" s="5" t="s">
        <v>15</v>
      </c>
      <c r="G158" s="5" t="s">
        <v>16</v>
      </c>
      <c r="H158" s="5" t="s">
        <v>110</v>
      </c>
      <c r="I158" s="6" t="s">
        <v>21</v>
      </c>
      <c r="J158" s="6">
        <v>-0.29593773489000003</v>
      </c>
      <c r="K158" s="6">
        <v>0.40941577582999999</v>
      </c>
      <c r="L158" s="6" t="s">
        <v>21</v>
      </c>
      <c r="M158" s="5" t="s">
        <v>55</v>
      </c>
      <c r="N158" s="9">
        <f>J158/K158</f>
        <v>-0.72282933966101248</v>
      </c>
      <c r="O158" s="9" t="e">
        <f>I158/J158</f>
        <v>#VALUE!</v>
      </c>
      <c r="P158" s="9" t="e">
        <f>N158*(1-O158)</f>
        <v>#VALUE!</v>
      </c>
      <c r="Q158" s="9" t="e">
        <f>I158*(1+P158)</f>
        <v>#VALUE!</v>
      </c>
      <c r="R158" t="e">
        <f>Q158/L158 + P158</f>
        <v>#VALUE!</v>
      </c>
    </row>
    <row r="159" spans="1:18" x14ac:dyDescent="0.25">
      <c r="A159">
        <v>0</v>
      </c>
      <c r="B159" s="4">
        <v>58</v>
      </c>
      <c r="C159" s="5" t="s">
        <v>122</v>
      </c>
      <c r="D159" s="3" t="s">
        <v>13</v>
      </c>
      <c r="E159" s="5" t="s">
        <v>14</v>
      </c>
      <c r="F159" s="5" t="s">
        <v>15</v>
      </c>
      <c r="G159" s="5" t="s">
        <v>16</v>
      </c>
      <c r="H159" s="5" t="s">
        <v>123</v>
      </c>
      <c r="I159" s="6">
        <v>2.1139509781000002E-2</v>
      </c>
      <c r="J159" s="6" t="s">
        <v>21</v>
      </c>
      <c r="K159" s="6">
        <v>1.1565849946</v>
      </c>
      <c r="L159" s="6">
        <v>1.9932154014000001</v>
      </c>
      <c r="M159" s="5" t="s">
        <v>22</v>
      </c>
      <c r="N159" s="9" t="e">
        <f>J159/K159</f>
        <v>#VALUE!</v>
      </c>
      <c r="O159" s="9" t="e">
        <f>I159/J159</f>
        <v>#VALUE!</v>
      </c>
      <c r="P159" s="9" t="e">
        <f>N159*(1-O159)</f>
        <v>#VALUE!</v>
      </c>
      <c r="Q159" s="9" t="e">
        <f>I159*(1+P159)</f>
        <v>#VALUE!</v>
      </c>
      <c r="R159" t="e">
        <f>Q159/L159 + P159</f>
        <v>#VALUE!</v>
      </c>
    </row>
    <row r="160" spans="1:18" x14ac:dyDescent="0.25">
      <c r="A160">
        <v>0</v>
      </c>
      <c r="B160" s="4">
        <v>71</v>
      </c>
      <c r="C160" s="5" t="s">
        <v>141</v>
      </c>
      <c r="D160" s="3" t="s">
        <v>13</v>
      </c>
      <c r="E160" s="5" t="s">
        <v>14</v>
      </c>
      <c r="F160" s="5" t="s">
        <v>15</v>
      </c>
      <c r="G160" s="5" t="s">
        <v>16</v>
      </c>
      <c r="H160" s="5" t="s">
        <v>142</v>
      </c>
      <c r="I160" s="6" t="s">
        <v>21</v>
      </c>
      <c r="J160" s="6">
        <v>0.10580416515</v>
      </c>
      <c r="K160" s="6">
        <v>0.24001380429999999</v>
      </c>
      <c r="L160" s="6" t="s">
        <v>21</v>
      </c>
      <c r="M160" s="5" t="s">
        <v>113</v>
      </c>
      <c r="N160" s="9">
        <f>J160/K160</f>
        <v>0.44082533277024522</v>
      </c>
      <c r="O160" s="9" t="e">
        <f>I160/J160</f>
        <v>#VALUE!</v>
      </c>
      <c r="P160" s="9" t="e">
        <f>N160*(1-O160)</f>
        <v>#VALUE!</v>
      </c>
      <c r="Q160" s="9" t="e">
        <f>I160*(1+P160)</f>
        <v>#VALUE!</v>
      </c>
      <c r="R160" t="e">
        <f>Q160/L160 + P160</f>
        <v>#VALUE!</v>
      </c>
    </row>
    <row r="161" spans="1:18" x14ac:dyDescent="0.25">
      <c r="A161">
        <v>0</v>
      </c>
      <c r="B161" s="4">
        <v>73</v>
      </c>
      <c r="C161" s="5" t="s">
        <v>144</v>
      </c>
      <c r="D161" s="3" t="s">
        <v>13</v>
      </c>
      <c r="E161" s="5" t="s">
        <v>14</v>
      </c>
      <c r="F161" s="5" t="s">
        <v>15</v>
      </c>
      <c r="G161" s="5" t="s">
        <v>16</v>
      </c>
      <c r="H161" s="5" t="s">
        <v>145</v>
      </c>
      <c r="I161" s="6" t="s">
        <v>21</v>
      </c>
      <c r="J161" s="6">
        <v>-2.4580121149999998E-3</v>
      </c>
      <c r="K161" s="6">
        <v>1.4798736530999999E-3</v>
      </c>
      <c r="L161" s="6" t="s">
        <v>21</v>
      </c>
      <c r="M161" s="5" t="s">
        <v>45</v>
      </c>
      <c r="N161" s="9">
        <f>J161/K161</f>
        <v>-1.6609607920588501</v>
      </c>
      <c r="O161" s="9" t="e">
        <f>I161/J161</f>
        <v>#VALUE!</v>
      </c>
      <c r="P161" s="9" t="e">
        <f>N161*(1-O161)</f>
        <v>#VALUE!</v>
      </c>
      <c r="Q161" s="9" t="e">
        <f>I161*(1+P161)</f>
        <v>#VALUE!</v>
      </c>
      <c r="R161" t="e">
        <f>Q161/L161 + P161</f>
        <v>#VALUE!</v>
      </c>
    </row>
    <row r="162" spans="1:18" x14ac:dyDescent="0.25">
      <c r="A162">
        <v>0</v>
      </c>
      <c r="B162" s="4">
        <v>91</v>
      </c>
      <c r="C162" s="5" t="s">
        <v>178</v>
      </c>
      <c r="D162" s="3" t="s">
        <v>13</v>
      </c>
      <c r="E162" s="5" t="s">
        <v>14</v>
      </c>
      <c r="F162" s="5" t="s">
        <v>15</v>
      </c>
      <c r="G162" s="5" t="s">
        <v>16</v>
      </c>
      <c r="H162" s="5" t="s">
        <v>179</v>
      </c>
      <c r="I162" s="6">
        <v>4.8844971734000001E-2</v>
      </c>
      <c r="J162" s="6" t="s">
        <v>21</v>
      </c>
      <c r="K162" s="6">
        <v>0.74515847654</v>
      </c>
      <c r="L162" s="6">
        <v>1.0042739138000001</v>
      </c>
      <c r="M162" s="5" t="s">
        <v>113</v>
      </c>
      <c r="N162" s="9" t="e">
        <f>J162/K162</f>
        <v>#VALUE!</v>
      </c>
      <c r="O162" s="9" t="e">
        <f>I162/J162</f>
        <v>#VALUE!</v>
      </c>
      <c r="P162" s="9" t="e">
        <f>N162*(1-O162)</f>
        <v>#VALUE!</v>
      </c>
      <c r="Q162" s="9" t="e">
        <f>I162*(1+P162)</f>
        <v>#VALUE!</v>
      </c>
      <c r="R162" t="e">
        <f>Q162/L162 + P162</f>
        <v>#VALUE!</v>
      </c>
    </row>
    <row r="163" spans="1:18" x14ac:dyDescent="0.25">
      <c r="A163">
        <v>0</v>
      </c>
      <c r="B163" s="4">
        <v>92</v>
      </c>
      <c r="C163" s="5" t="s">
        <v>180</v>
      </c>
      <c r="D163" s="3" t="s">
        <v>13</v>
      </c>
      <c r="E163" s="5" t="s">
        <v>14</v>
      </c>
      <c r="F163" s="5" t="s">
        <v>15</v>
      </c>
      <c r="G163" s="5" t="s">
        <v>16</v>
      </c>
      <c r="H163" s="5" t="s">
        <v>181</v>
      </c>
      <c r="I163" s="6" t="s">
        <v>21</v>
      </c>
      <c r="J163" s="6">
        <v>-7.6042128966000004E-4</v>
      </c>
      <c r="K163" s="6">
        <v>1.087585016E-4</v>
      </c>
      <c r="L163" s="6" t="s">
        <v>21</v>
      </c>
      <c r="M163" s="5" t="s">
        <v>45</v>
      </c>
      <c r="N163" s="9">
        <f>J163/K163</f>
        <v>-6.9918330840630123</v>
      </c>
      <c r="O163" s="9" t="e">
        <f>I163/J163</f>
        <v>#VALUE!</v>
      </c>
      <c r="P163" s="9" t="e">
        <f>N163*(1-O163)</f>
        <v>#VALUE!</v>
      </c>
      <c r="Q163" s="9" t="e">
        <f>I163*(1+P163)</f>
        <v>#VALUE!</v>
      </c>
      <c r="R163" t="e">
        <f>Q163/L163 + P163</f>
        <v>#VALUE!</v>
      </c>
    </row>
    <row r="164" spans="1:18" x14ac:dyDescent="0.25">
      <c r="A164">
        <v>0</v>
      </c>
      <c r="B164" s="4">
        <v>93</v>
      </c>
      <c r="C164" s="5" t="s">
        <v>182</v>
      </c>
      <c r="D164" s="3" t="s">
        <v>13</v>
      </c>
      <c r="E164" s="5" t="s">
        <v>14</v>
      </c>
      <c r="F164" s="5" t="s">
        <v>15</v>
      </c>
      <c r="G164" s="5" t="s">
        <v>16</v>
      </c>
      <c r="H164" s="5" t="s">
        <v>183</v>
      </c>
      <c r="I164" s="6" t="s">
        <v>21</v>
      </c>
      <c r="J164" s="6">
        <v>2.6165012561000001E-2</v>
      </c>
      <c r="K164" s="6">
        <v>-0.18395538733</v>
      </c>
      <c r="L164" s="6" t="s">
        <v>21</v>
      </c>
      <c r="M164" s="5" t="s">
        <v>45</v>
      </c>
      <c r="N164" s="9">
        <f>J164/K164</f>
        <v>-0.14223564169970321</v>
      </c>
      <c r="O164" s="9" t="e">
        <f>I164/J164</f>
        <v>#VALUE!</v>
      </c>
      <c r="P164" s="9" t="e">
        <f>N164*(1-O164)</f>
        <v>#VALUE!</v>
      </c>
      <c r="Q164" s="9" t="e">
        <f>I164*(1+P164)</f>
        <v>#VALUE!</v>
      </c>
      <c r="R164" t="e">
        <f>Q164/L164 + P164</f>
        <v>#VALUE!</v>
      </c>
    </row>
    <row r="165" spans="1:18" x14ac:dyDescent="0.25">
      <c r="A165">
        <v>0</v>
      </c>
      <c r="B165" s="4">
        <v>98</v>
      </c>
      <c r="C165" s="5" t="s">
        <v>192</v>
      </c>
      <c r="D165" s="3" t="s">
        <v>13</v>
      </c>
      <c r="E165" s="5" t="s">
        <v>14</v>
      </c>
      <c r="F165" s="5" t="s">
        <v>15</v>
      </c>
      <c r="G165" s="5" t="s">
        <v>16</v>
      </c>
      <c r="H165" s="5" t="s">
        <v>193</v>
      </c>
      <c r="I165" s="6" t="s">
        <v>21</v>
      </c>
      <c r="J165" s="6">
        <v>-9.1936995901000004E-2</v>
      </c>
      <c r="K165" s="6">
        <v>1.7530097945000001</v>
      </c>
      <c r="L165" s="6" t="s">
        <v>21</v>
      </c>
      <c r="M165" s="5" t="s">
        <v>25</v>
      </c>
      <c r="N165" s="9">
        <f>J165/K165</f>
        <v>-5.2445226597962399E-2</v>
      </c>
      <c r="O165" s="9" t="e">
        <f>I165/J165</f>
        <v>#VALUE!</v>
      </c>
      <c r="P165" s="9" t="e">
        <f>N165*(1-O165)</f>
        <v>#VALUE!</v>
      </c>
      <c r="Q165" s="9" t="e">
        <f>I165*(1+P165)</f>
        <v>#VALUE!</v>
      </c>
      <c r="R165" t="e">
        <f>Q165/L165 + P165</f>
        <v>#VALUE!</v>
      </c>
    </row>
    <row r="166" spans="1:18" x14ac:dyDescent="0.25">
      <c r="A166">
        <v>0</v>
      </c>
      <c r="B166" s="4">
        <v>100</v>
      </c>
      <c r="C166" s="5" t="s">
        <v>196</v>
      </c>
      <c r="D166" s="3" t="s">
        <v>13</v>
      </c>
      <c r="E166" s="5" t="s">
        <v>14</v>
      </c>
      <c r="F166" s="5" t="s">
        <v>15</v>
      </c>
      <c r="G166" s="5" t="s">
        <v>16</v>
      </c>
      <c r="H166" s="5" t="s">
        <v>197</v>
      </c>
      <c r="I166" s="6" t="s">
        <v>21</v>
      </c>
      <c r="J166" s="6">
        <v>0.43486782113</v>
      </c>
      <c r="K166" s="6">
        <v>1.9509273163</v>
      </c>
      <c r="L166" s="6" t="s">
        <v>21</v>
      </c>
      <c r="M166" s="5" t="s">
        <v>18</v>
      </c>
      <c r="N166" s="9">
        <f>J166/K166</f>
        <v>0.22290313816239019</v>
      </c>
      <c r="O166" s="9" t="e">
        <f>I166/J166</f>
        <v>#VALUE!</v>
      </c>
      <c r="P166" s="9" t="e">
        <f>N166*(1-O166)</f>
        <v>#VALUE!</v>
      </c>
      <c r="Q166" s="9" t="e">
        <f>I166*(1+P166)</f>
        <v>#VALUE!</v>
      </c>
      <c r="R166" t="e">
        <f>Q166/L166 + P166</f>
        <v>#VALUE!</v>
      </c>
    </row>
    <row r="167" spans="1:18" x14ac:dyDescent="0.25">
      <c r="A167">
        <v>0</v>
      </c>
      <c r="B167" s="4">
        <v>101</v>
      </c>
      <c r="C167" s="5" t="s">
        <v>198</v>
      </c>
      <c r="D167" s="3" t="s">
        <v>13</v>
      </c>
      <c r="E167" s="5" t="s">
        <v>14</v>
      </c>
      <c r="F167" s="5" t="s">
        <v>15</v>
      </c>
      <c r="G167" s="5" t="s">
        <v>16</v>
      </c>
      <c r="H167" s="5" t="s">
        <v>199</v>
      </c>
      <c r="I167" s="6" t="s">
        <v>21</v>
      </c>
      <c r="J167" s="6">
        <v>89.048451118000003</v>
      </c>
      <c r="K167" s="6">
        <v>304.46831030999999</v>
      </c>
      <c r="L167" s="6" t="s">
        <v>21</v>
      </c>
      <c r="M167" s="5" t="s">
        <v>55</v>
      </c>
      <c r="N167" s="9">
        <f>J167/K167</f>
        <v>0.29247198510522715</v>
      </c>
      <c r="O167" s="9" t="e">
        <f>I167/J167</f>
        <v>#VALUE!</v>
      </c>
      <c r="P167" s="9" t="e">
        <f>N167*(1-O167)</f>
        <v>#VALUE!</v>
      </c>
      <c r="Q167" s="9" t="e">
        <f>I167*(1+P167)</f>
        <v>#VALUE!</v>
      </c>
      <c r="R167" t="e">
        <f>Q167/L167 + P167</f>
        <v>#VALUE!</v>
      </c>
    </row>
    <row r="168" spans="1:18" x14ac:dyDescent="0.25">
      <c r="A168">
        <v>0</v>
      </c>
      <c r="B168" s="4">
        <v>115</v>
      </c>
      <c r="C168" s="5" t="s">
        <v>226</v>
      </c>
      <c r="D168" s="3" t="s">
        <v>13</v>
      </c>
      <c r="E168" s="5" t="s">
        <v>14</v>
      </c>
      <c r="F168" s="5" t="s">
        <v>15</v>
      </c>
      <c r="G168" s="5" t="s">
        <v>16</v>
      </c>
      <c r="H168" s="5" t="s">
        <v>227</v>
      </c>
      <c r="I168" s="6" t="s">
        <v>21</v>
      </c>
      <c r="J168" s="6">
        <v>7.1394378726000005E-2</v>
      </c>
      <c r="K168" s="6">
        <v>0.48398352501000003</v>
      </c>
      <c r="L168" s="6" t="s">
        <v>21</v>
      </c>
      <c r="M168" s="5" t="s">
        <v>22</v>
      </c>
      <c r="N168" s="9">
        <f>J168/K168</f>
        <v>0.14751406822065866</v>
      </c>
      <c r="O168" s="9" t="e">
        <f>I168/J168</f>
        <v>#VALUE!</v>
      </c>
      <c r="P168" s="9" t="e">
        <f>N168*(1-O168)</f>
        <v>#VALUE!</v>
      </c>
      <c r="Q168" s="9" t="e">
        <f>I168*(1+P168)</f>
        <v>#VALUE!</v>
      </c>
      <c r="R168" t="e">
        <f>Q168/L168 + P168</f>
        <v>#VALUE!</v>
      </c>
    </row>
    <row r="169" spans="1:18" x14ac:dyDescent="0.25">
      <c r="A169">
        <v>0</v>
      </c>
      <c r="B169" s="4">
        <v>153</v>
      </c>
      <c r="C169" s="5" t="s">
        <v>301</v>
      </c>
      <c r="D169" s="3" t="s">
        <v>13</v>
      </c>
      <c r="E169" s="5" t="s">
        <v>14</v>
      </c>
      <c r="F169" s="5" t="s">
        <v>15</v>
      </c>
      <c r="G169" s="5" t="s">
        <v>16</v>
      </c>
      <c r="H169" s="5" t="s">
        <v>302</v>
      </c>
      <c r="I169" s="6" t="s">
        <v>21</v>
      </c>
      <c r="J169" s="6">
        <v>0.21447177320999999</v>
      </c>
      <c r="K169" s="6">
        <v>0.81499247973</v>
      </c>
      <c r="L169" s="6" t="s">
        <v>21</v>
      </c>
      <c r="M169" s="5" t="s">
        <v>60</v>
      </c>
      <c r="N169" s="9">
        <f>J169/K169</f>
        <v>0.26315797819515174</v>
      </c>
      <c r="O169" s="9" t="e">
        <f>I169/J169</f>
        <v>#VALUE!</v>
      </c>
      <c r="P169" s="9" t="e">
        <f>N169*(1-O169)</f>
        <v>#VALUE!</v>
      </c>
      <c r="Q169" s="9" t="e">
        <f>I169*(1+P169)</f>
        <v>#VALUE!</v>
      </c>
      <c r="R169" t="e">
        <f>Q169/L169 + P169</f>
        <v>#VALUE!</v>
      </c>
    </row>
    <row r="170" spans="1:18" x14ac:dyDescent="0.25">
      <c r="A170">
        <v>0</v>
      </c>
      <c r="B170" s="4">
        <v>160</v>
      </c>
      <c r="C170" s="5" t="s">
        <v>315</v>
      </c>
      <c r="D170" s="3" t="s">
        <v>13</v>
      </c>
      <c r="E170" s="5" t="s">
        <v>14</v>
      </c>
      <c r="F170" s="5" t="s">
        <v>15</v>
      </c>
      <c r="G170" s="5" t="s">
        <v>16</v>
      </c>
      <c r="H170" s="5" t="s">
        <v>316</v>
      </c>
      <c r="I170" s="6" t="s">
        <v>21</v>
      </c>
      <c r="J170" s="6">
        <v>-11.207338449</v>
      </c>
      <c r="K170" s="6">
        <v>-10.438573616999999</v>
      </c>
      <c r="L170" s="6" t="s">
        <v>21</v>
      </c>
      <c r="M170" s="5" t="s">
        <v>45</v>
      </c>
      <c r="N170" s="9">
        <f>J170/K170</f>
        <v>1.0736465402464574</v>
      </c>
      <c r="O170" s="9" t="e">
        <f>I170/J170</f>
        <v>#VALUE!</v>
      </c>
      <c r="P170" s="9" t="e">
        <f>N170*(1-O170)</f>
        <v>#VALUE!</v>
      </c>
      <c r="Q170" s="9" t="e">
        <f>I170*(1+P170)</f>
        <v>#VALUE!</v>
      </c>
      <c r="R170" t="e">
        <f>Q170/L170 + P170</f>
        <v>#VALUE!</v>
      </c>
    </row>
    <row r="171" spans="1:18" x14ac:dyDescent="0.25">
      <c r="A171">
        <v>0</v>
      </c>
      <c r="B171" s="4">
        <v>164</v>
      </c>
      <c r="C171" s="5" t="s">
        <v>322</v>
      </c>
      <c r="D171" s="3" t="s">
        <v>13</v>
      </c>
      <c r="E171" s="5" t="s">
        <v>14</v>
      </c>
      <c r="F171" s="5" t="s">
        <v>15</v>
      </c>
      <c r="G171" s="5" t="s">
        <v>16</v>
      </c>
      <c r="H171" s="5" t="s">
        <v>323</v>
      </c>
      <c r="I171" s="6" t="s">
        <v>21</v>
      </c>
      <c r="J171" s="6">
        <v>-3.1531748939999998E-3</v>
      </c>
      <c r="K171" s="6">
        <v>9.8226175486000003E-2</v>
      </c>
      <c r="L171" s="6" t="s">
        <v>21</v>
      </c>
      <c r="M171" s="5" t="s">
        <v>45</v>
      </c>
      <c r="N171" s="9">
        <f>J171/K171</f>
        <v>-3.2101167315115677E-2</v>
      </c>
      <c r="O171" s="9" t="e">
        <f>I171/J171</f>
        <v>#VALUE!</v>
      </c>
      <c r="P171" s="9" t="e">
        <f>N171*(1-O171)</f>
        <v>#VALUE!</v>
      </c>
      <c r="Q171" s="9" t="e">
        <f>I171*(1+P171)</f>
        <v>#VALUE!</v>
      </c>
      <c r="R171" t="e">
        <f>Q171/L171 + P171</f>
        <v>#VALUE!</v>
      </c>
    </row>
    <row r="172" spans="1:18" x14ac:dyDescent="0.25">
      <c r="A172">
        <v>0</v>
      </c>
      <c r="B172" s="4">
        <v>187</v>
      </c>
      <c r="C172" s="5" t="s">
        <v>368</v>
      </c>
      <c r="D172" s="3" t="s">
        <v>13</v>
      </c>
      <c r="E172" s="5" t="s">
        <v>14</v>
      </c>
      <c r="F172" s="5" t="s">
        <v>15</v>
      </c>
      <c r="G172" s="5" t="s">
        <v>16</v>
      </c>
      <c r="H172" s="5" t="s">
        <v>369</v>
      </c>
      <c r="I172" s="6" t="s">
        <v>21</v>
      </c>
      <c r="J172" s="6" t="s">
        <v>21</v>
      </c>
      <c r="K172" s="6">
        <v>0.23376608255</v>
      </c>
      <c r="L172" s="6" t="s">
        <v>21</v>
      </c>
      <c r="M172" s="5" t="s">
        <v>45</v>
      </c>
      <c r="N172" s="9" t="e">
        <f>J172/K172</f>
        <v>#VALUE!</v>
      </c>
      <c r="O172" s="9" t="e">
        <f>I172/J172</f>
        <v>#VALUE!</v>
      </c>
      <c r="P172" s="9" t="e">
        <f>N172*(1-O172)</f>
        <v>#VALUE!</v>
      </c>
      <c r="Q172" s="9" t="e">
        <f>I172*(1+P172)</f>
        <v>#VALUE!</v>
      </c>
      <c r="R172" t="e">
        <f>Q172/L172 + P172</f>
        <v>#VALUE!</v>
      </c>
    </row>
    <row r="173" spans="1:18" x14ac:dyDescent="0.25">
      <c r="A173">
        <v>0</v>
      </c>
      <c r="B173" s="4">
        <v>191</v>
      </c>
      <c r="C173" s="5" t="s">
        <v>377</v>
      </c>
      <c r="D173" s="3" t="s">
        <v>13</v>
      </c>
      <c r="E173" s="5" t="s">
        <v>14</v>
      </c>
      <c r="F173" s="5" t="s">
        <v>15</v>
      </c>
      <c r="G173" s="5" t="s">
        <v>16</v>
      </c>
      <c r="H173" s="5" t="s">
        <v>378</v>
      </c>
      <c r="I173" s="6" t="s">
        <v>21</v>
      </c>
      <c r="J173" s="6">
        <v>-0.21858144501999999</v>
      </c>
      <c r="K173" s="6">
        <v>1.4151328716</v>
      </c>
      <c r="L173" s="6" t="s">
        <v>21</v>
      </c>
      <c r="M173" s="5" t="s">
        <v>45</v>
      </c>
      <c r="N173" s="9">
        <f>J173/K173</f>
        <v>-0.1544600153149322</v>
      </c>
      <c r="O173" s="9" t="e">
        <f>I173/J173</f>
        <v>#VALUE!</v>
      </c>
      <c r="P173" s="9" t="e">
        <f>N173*(1-O173)</f>
        <v>#VALUE!</v>
      </c>
      <c r="Q173" s="9" t="e">
        <f>I173*(1+P173)</f>
        <v>#VALUE!</v>
      </c>
      <c r="R173" t="e">
        <f>Q173/L173 + P173</f>
        <v>#VALUE!</v>
      </c>
    </row>
    <row r="174" spans="1:18" x14ac:dyDescent="0.25">
      <c r="A174">
        <v>0</v>
      </c>
      <c r="B174" s="4">
        <v>195</v>
      </c>
      <c r="C174" s="5" t="s">
        <v>385</v>
      </c>
      <c r="D174" s="3" t="s">
        <v>13</v>
      </c>
      <c r="E174" s="5" t="s">
        <v>14</v>
      </c>
      <c r="F174" s="5" t="s">
        <v>15</v>
      </c>
      <c r="G174" s="5" t="s">
        <v>16</v>
      </c>
      <c r="H174" s="5" t="s">
        <v>386</v>
      </c>
      <c r="I174" s="6" t="s">
        <v>21</v>
      </c>
      <c r="J174" s="6">
        <v>43.392293428999999</v>
      </c>
      <c r="K174" s="6">
        <v>212.23705303</v>
      </c>
      <c r="L174" s="6" t="s">
        <v>21</v>
      </c>
      <c r="M174" s="5" t="s">
        <v>63</v>
      </c>
      <c r="N174" s="9">
        <f>J174/K174</f>
        <v>0.2044520163162388</v>
      </c>
      <c r="O174" s="9" t="e">
        <f>I174/J174</f>
        <v>#VALUE!</v>
      </c>
      <c r="P174" s="9" t="e">
        <f>N174*(1-O174)</f>
        <v>#VALUE!</v>
      </c>
      <c r="Q174" s="9" t="e">
        <f>I174*(1+P174)</f>
        <v>#VALUE!</v>
      </c>
      <c r="R174" t="e">
        <f>Q174/L174 + P174</f>
        <v>#VALUE!</v>
      </c>
    </row>
    <row r="175" spans="1:18" x14ac:dyDescent="0.25">
      <c r="A175">
        <v>0</v>
      </c>
      <c r="B175" s="4">
        <v>199</v>
      </c>
      <c r="C175" s="5" t="s">
        <v>393</v>
      </c>
      <c r="D175" s="3" t="s">
        <v>13</v>
      </c>
      <c r="E175" s="5" t="s">
        <v>14</v>
      </c>
      <c r="F175" s="5" t="s">
        <v>15</v>
      </c>
      <c r="G175" s="5" t="s">
        <v>16</v>
      </c>
      <c r="H175" s="5" t="s">
        <v>394</v>
      </c>
      <c r="I175" s="6" t="s">
        <v>21</v>
      </c>
      <c r="J175" s="6">
        <v>0.12529527845999999</v>
      </c>
      <c r="K175" s="6">
        <v>0.27135034412999998</v>
      </c>
      <c r="L175" s="6" t="s">
        <v>21</v>
      </c>
      <c r="M175" s="5" t="s">
        <v>66</v>
      </c>
      <c r="N175" s="9">
        <f>J175/K175</f>
        <v>0.46174726205607042</v>
      </c>
      <c r="O175" s="9" t="e">
        <f>I175/J175</f>
        <v>#VALUE!</v>
      </c>
      <c r="P175" s="9" t="e">
        <f>N175*(1-O175)</f>
        <v>#VALUE!</v>
      </c>
      <c r="Q175" s="9" t="e">
        <f>I175*(1+P175)</f>
        <v>#VALUE!</v>
      </c>
      <c r="R175" t="e">
        <f>Q175/L175 + P175</f>
        <v>#VALUE!</v>
      </c>
    </row>
    <row r="176" spans="1:18" x14ac:dyDescent="0.25">
      <c r="A176">
        <v>0</v>
      </c>
      <c r="B176" s="4">
        <v>200</v>
      </c>
      <c r="C176" s="5" t="s">
        <v>395</v>
      </c>
      <c r="D176" s="3" t="s">
        <v>13</v>
      </c>
      <c r="E176" s="5" t="s">
        <v>14</v>
      </c>
      <c r="F176" s="5" t="s">
        <v>15</v>
      </c>
      <c r="G176" s="5" t="s">
        <v>16</v>
      </c>
      <c r="H176" s="5" t="s">
        <v>396</v>
      </c>
      <c r="I176" s="6" t="s">
        <v>21</v>
      </c>
      <c r="J176" s="6">
        <v>2.4173425589999999E-2</v>
      </c>
      <c r="K176" s="6">
        <v>-0.58048931884999999</v>
      </c>
      <c r="L176" s="6" t="s">
        <v>21</v>
      </c>
      <c r="M176" s="5" t="s">
        <v>55</v>
      </c>
      <c r="N176" s="9">
        <f>J176/K176</f>
        <v>-4.1643187574733787E-2</v>
      </c>
      <c r="O176" s="9" t="e">
        <f>I176/J176</f>
        <v>#VALUE!</v>
      </c>
      <c r="P176" s="9" t="e">
        <f>N176*(1-O176)</f>
        <v>#VALUE!</v>
      </c>
      <c r="Q176" s="9" t="e">
        <f>I176*(1+P176)</f>
        <v>#VALUE!</v>
      </c>
      <c r="R176" t="e">
        <f>Q176/L176 + P176</f>
        <v>#VALUE!</v>
      </c>
    </row>
    <row r="177" spans="1:18" x14ac:dyDescent="0.25">
      <c r="A177">
        <v>0</v>
      </c>
      <c r="B177" s="4">
        <v>201</v>
      </c>
      <c r="C177" s="5" t="s">
        <v>397</v>
      </c>
      <c r="D177" s="3" t="s">
        <v>13</v>
      </c>
      <c r="E177" s="5" t="s">
        <v>14</v>
      </c>
      <c r="F177" s="5" t="s">
        <v>15</v>
      </c>
      <c r="G177" s="5" t="s">
        <v>16</v>
      </c>
      <c r="H177" s="5" t="s">
        <v>398</v>
      </c>
      <c r="I177" s="6">
        <v>7.6735751578000002</v>
      </c>
      <c r="J177" s="6" t="s">
        <v>21</v>
      </c>
      <c r="K177" s="6">
        <v>11.633647238</v>
      </c>
      <c r="L177" s="6" t="s">
        <v>21</v>
      </c>
      <c r="M177" s="5" t="s">
        <v>45</v>
      </c>
      <c r="N177" s="9" t="e">
        <f>J177/K177</f>
        <v>#VALUE!</v>
      </c>
      <c r="O177" s="9" t="e">
        <f>I177/J177</f>
        <v>#VALUE!</v>
      </c>
      <c r="P177" s="9" t="e">
        <f>N177*(1-O177)</f>
        <v>#VALUE!</v>
      </c>
      <c r="Q177" s="9" t="e">
        <f>I177*(1+P177)</f>
        <v>#VALUE!</v>
      </c>
      <c r="R177" t="e">
        <f>Q177/L177 + P177</f>
        <v>#VALUE!</v>
      </c>
    </row>
    <row r="178" spans="1:18" x14ac:dyDescent="0.25">
      <c r="A178">
        <v>0</v>
      </c>
      <c r="B178" s="4">
        <v>213</v>
      </c>
      <c r="C178" s="5" t="s">
        <v>418</v>
      </c>
      <c r="D178" s="3" t="s">
        <v>13</v>
      </c>
      <c r="E178" s="5" t="s">
        <v>14</v>
      </c>
      <c r="F178" s="5" t="s">
        <v>15</v>
      </c>
      <c r="G178" s="5" t="s">
        <v>16</v>
      </c>
      <c r="H178" s="5" t="s">
        <v>419</v>
      </c>
      <c r="I178" s="6" t="s">
        <v>21</v>
      </c>
      <c r="J178" s="6">
        <v>77.621375190999998</v>
      </c>
      <c r="K178" s="6">
        <v>1223.8202415000001</v>
      </c>
      <c r="L178" s="6" t="s">
        <v>21</v>
      </c>
      <c r="M178" s="5" t="s">
        <v>66</v>
      </c>
      <c r="N178" s="9">
        <f>J178/K178</f>
        <v>6.3425470962844829E-2</v>
      </c>
      <c r="O178" s="9" t="e">
        <f>I178/J178</f>
        <v>#VALUE!</v>
      </c>
      <c r="P178" s="9" t="e">
        <f>N178*(1-O178)</f>
        <v>#VALUE!</v>
      </c>
      <c r="Q178" s="9" t="e">
        <f>I178*(1+P178)</f>
        <v>#VALUE!</v>
      </c>
      <c r="R178" t="e">
        <f>Q178/L178 + P178</f>
        <v>#VALUE!</v>
      </c>
    </row>
    <row r="179" spans="1:18" x14ac:dyDescent="0.25">
      <c r="A179">
        <v>0</v>
      </c>
      <c r="B179" s="4">
        <v>219</v>
      </c>
      <c r="C179" s="5" t="s">
        <v>430</v>
      </c>
      <c r="D179" s="3" t="s">
        <v>13</v>
      </c>
      <c r="E179" s="5" t="s">
        <v>14</v>
      </c>
      <c r="F179" s="5" t="s">
        <v>15</v>
      </c>
      <c r="G179" s="5" t="s">
        <v>16</v>
      </c>
      <c r="H179" s="5" t="s">
        <v>431</v>
      </c>
      <c r="I179" s="6" t="s">
        <v>21</v>
      </c>
      <c r="J179" s="6">
        <v>-0.93185741130999999</v>
      </c>
      <c r="K179" s="6">
        <v>0.95572416469999999</v>
      </c>
      <c r="L179" s="6" t="s">
        <v>21</v>
      </c>
      <c r="M179" s="5" t="s">
        <v>60</v>
      </c>
      <c r="N179" s="9">
        <f>J179/K179</f>
        <v>-0.97502757147770591</v>
      </c>
      <c r="O179" s="9" t="e">
        <f>I179/J179</f>
        <v>#VALUE!</v>
      </c>
      <c r="P179" s="9" t="e">
        <f>N179*(1-O179)</f>
        <v>#VALUE!</v>
      </c>
      <c r="Q179" s="9" t="e">
        <f>I179*(1+P179)</f>
        <v>#VALUE!</v>
      </c>
      <c r="R179" t="e">
        <f>Q179/L179 + P179</f>
        <v>#VALUE!</v>
      </c>
    </row>
    <row r="180" spans="1:18" x14ac:dyDescent="0.25">
      <c r="A180">
        <v>0</v>
      </c>
      <c r="B180" s="4">
        <v>221</v>
      </c>
      <c r="C180" s="5" t="s">
        <v>434</v>
      </c>
      <c r="D180" s="3" t="s">
        <v>13</v>
      </c>
      <c r="E180" s="5" t="s">
        <v>14</v>
      </c>
      <c r="F180" s="5" t="s">
        <v>15</v>
      </c>
      <c r="G180" s="5" t="s">
        <v>16</v>
      </c>
      <c r="H180" s="5" t="s">
        <v>435</v>
      </c>
      <c r="I180" s="6" t="s">
        <v>21</v>
      </c>
      <c r="J180" s="6">
        <v>2.1824481433999998</v>
      </c>
      <c r="K180" s="6">
        <v>13.669931679999999</v>
      </c>
      <c r="L180" s="6" t="s">
        <v>21</v>
      </c>
      <c r="M180" s="5" t="s">
        <v>45</v>
      </c>
      <c r="N180" s="9">
        <f>J180/K180</f>
        <v>0.15965318587459099</v>
      </c>
      <c r="O180" s="9" t="e">
        <f>I180/J180</f>
        <v>#VALUE!</v>
      </c>
      <c r="P180" s="9" t="e">
        <f>N180*(1-O180)</f>
        <v>#VALUE!</v>
      </c>
      <c r="Q180" s="9" t="e">
        <f>I180*(1+P180)</f>
        <v>#VALUE!</v>
      </c>
      <c r="R180" t="e">
        <f>Q180/L180 + P180</f>
        <v>#VALUE!</v>
      </c>
    </row>
    <row r="181" spans="1:18" x14ac:dyDescent="0.25">
      <c r="A181">
        <v>0</v>
      </c>
      <c r="B181" s="4">
        <v>223</v>
      </c>
      <c r="C181" s="5" t="s">
        <v>438</v>
      </c>
      <c r="D181" s="3" t="s">
        <v>13</v>
      </c>
      <c r="E181" s="5" t="s">
        <v>14</v>
      </c>
      <c r="F181" s="5" t="s">
        <v>15</v>
      </c>
      <c r="G181" s="5" t="s">
        <v>16</v>
      </c>
      <c r="H181" s="5" t="s">
        <v>439</v>
      </c>
      <c r="I181" s="6" t="s">
        <v>21</v>
      </c>
      <c r="J181" s="6">
        <v>1.6318562557</v>
      </c>
      <c r="K181" s="6">
        <v>2.6543966725999999</v>
      </c>
      <c r="L181" s="6" t="s">
        <v>21</v>
      </c>
      <c r="M181" s="5" t="s">
        <v>94</v>
      </c>
      <c r="N181" s="9">
        <f>J181/K181</f>
        <v>0.61477482719324894</v>
      </c>
      <c r="O181" s="9" t="e">
        <f>I181/J181</f>
        <v>#VALUE!</v>
      </c>
      <c r="P181" s="9" t="e">
        <f>N181*(1-O181)</f>
        <v>#VALUE!</v>
      </c>
      <c r="Q181" s="9" t="e">
        <f>I181*(1+P181)</f>
        <v>#VALUE!</v>
      </c>
      <c r="R181" t="e">
        <f>Q181/L181 + P181</f>
        <v>#VALUE!</v>
      </c>
    </row>
    <row r="182" spans="1:18" x14ac:dyDescent="0.25">
      <c r="A182">
        <v>0</v>
      </c>
      <c r="B182" s="4">
        <v>224</v>
      </c>
      <c r="C182" s="5" t="s">
        <v>440</v>
      </c>
      <c r="D182" s="3" t="s">
        <v>13</v>
      </c>
      <c r="E182" s="5" t="s">
        <v>14</v>
      </c>
      <c r="F182" s="5" t="s">
        <v>15</v>
      </c>
      <c r="G182" s="5" t="s">
        <v>16</v>
      </c>
      <c r="H182" s="5" t="s">
        <v>441</v>
      </c>
      <c r="I182" s="6" t="s">
        <v>21</v>
      </c>
      <c r="J182" s="6">
        <v>3.8839489993999998</v>
      </c>
      <c r="K182" s="6">
        <v>18.022191491000001</v>
      </c>
      <c r="L182" s="6" t="s">
        <v>21</v>
      </c>
      <c r="M182" s="5" t="s">
        <v>94</v>
      </c>
      <c r="N182" s="9">
        <f>J182/K182</f>
        <v>0.21550925154355299</v>
      </c>
      <c r="O182" s="9" t="e">
        <f>I182/J182</f>
        <v>#VALUE!</v>
      </c>
      <c r="P182" s="9" t="e">
        <f>N182*(1-O182)</f>
        <v>#VALUE!</v>
      </c>
      <c r="Q182" s="9" t="e">
        <f>I182*(1+P182)</f>
        <v>#VALUE!</v>
      </c>
      <c r="R182" t="e">
        <f>Q182/L182 + P182</f>
        <v>#VALUE!</v>
      </c>
    </row>
    <row r="183" spans="1:18" x14ac:dyDescent="0.25">
      <c r="A183">
        <v>0</v>
      </c>
      <c r="B183" s="4">
        <v>234</v>
      </c>
      <c r="C183" s="5" t="s">
        <v>460</v>
      </c>
      <c r="D183" s="3" t="s">
        <v>13</v>
      </c>
      <c r="E183" s="5" t="s">
        <v>14</v>
      </c>
      <c r="F183" s="5" t="s">
        <v>15</v>
      </c>
      <c r="G183" s="5" t="s">
        <v>16</v>
      </c>
      <c r="H183" s="5" t="s">
        <v>461</v>
      </c>
      <c r="I183" s="6" t="s">
        <v>21</v>
      </c>
      <c r="J183" s="6">
        <v>6.125524492E-2</v>
      </c>
      <c r="K183" s="6">
        <v>0.46822502281</v>
      </c>
      <c r="L183" s="6" t="s">
        <v>21</v>
      </c>
      <c r="M183" s="5" t="s">
        <v>45</v>
      </c>
      <c r="N183" s="9">
        <f>J183/K183</f>
        <v>0.13082437276073694</v>
      </c>
      <c r="O183" s="9" t="e">
        <f>I183/J183</f>
        <v>#VALUE!</v>
      </c>
      <c r="P183" s="9" t="e">
        <f>N183*(1-O183)</f>
        <v>#VALUE!</v>
      </c>
      <c r="Q183" s="9" t="e">
        <f>I183*(1+P183)</f>
        <v>#VALUE!</v>
      </c>
      <c r="R183" t="e">
        <f>Q183/L183 + P183</f>
        <v>#VALUE!</v>
      </c>
    </row>
    <row r="184" spans="1:18" x14ac:dyDescent="0.25">
      <c r="A184">
        <v>0</v>
      </c>
      <c r="B184" s="4">
        <v>243</v>
      </c>
      <c r="C184" s="5" t="s">
        <v>478</v>
      </c>
      <c r="D184" s="3" t="s">
        <v>13</v>
      </c>
      <c r="E184" s="5" t="s">
        <v>14</v>
      </c>
      <c r="F184" s="5" t="s">
        <v>15</v>
      </c>
      <c r="G184" s="5" t="s">
        <v>16</v>
      </c>
      <c r="H184" s="5" t="s">
        <v>479</v>
      </c>
      <c r="I184" s="6" t="s">
        <v>21</v>
      </c>
      <c r="J184" s="6">
        <v>0.78298203558000001</v>
      </c>
      <c r="K184" s="6">
        <v>38.977679078000001</v>
      </c>
      <c r="L184" s="6" t="s">
        <v>21</v>
      </c>
      <c r="M184" s="5" t="s">
        <v>55</v>
      </c>
      <c r="N184" s="9">
        <f>J184/K184</f>
        <v>2.0087959419367665E-2</v>
      </c>
      <c r="O184" s="9" t="e">
        <f>I184/J184</f>
        <v>#VALUE!</v>
      </c>
      <c r="P184" s="9" t="e">
        <f>N184*(1-O184)</f>
        <v>#VALUE!</v>
      </c>
      <c r="Q184" s="9" t="e">
        <f>I184*(1+P184)</f>
        <v>#VALUE!</v>
      </c>
      <c r="R184" t="e">
        <f>Q184/L184 + P184</f>
        <v>#VALUE!</v>
      </c>
    </row>
    <row r="185" spans="1:18" x14ac:dyDescent="0.25">
      <c r="A185">
        <v>0</v>
      </c>
      <c r="B185" s="4">
        <v>271</v>
      </c>
      <c r="C185" s="5" t="s">
        <v>524</v>
      </c>
      <c r="D185" s="3" t="s">
        <v>13</v>
      </c>
      <c r="E185" s="5" t="s">
        <v>14</v>
      </c>
      <c r="F185" s="5" t="s">
        <v>15</v>
      </c>
      <c r="G185" s="5" t="s">
        <v>16</v>
      </c>
      <c r="H185" s="5" t="s">
        <v>525</v>
      </c>
      <c r="I185" s="6" t="s">
        <v>21</v>
      </c>
      <c r="J185" s="6">
        <v>0.51739833936000001</v>
      </c>
      <c r="K185" s="6">
        <v>3.1579458050000002</v>
      </c>
      <c r="L185" s="6" t="s">
        <v>21</v>
      </c>
      <c r="M185" s="5" t="s">
        <v>121</v>
      </c>
      <c r="N185" s="9">
        <f>J185/K185</f>
        <v>0.16384015790923301</v>
      </c>
      <c r="O185" s="9" t="e">
        <f>I185/J185</f>
        <v>#VALUE!</v>
      </c>
      <c r="P185" s="9" t="e">
        <f>N185*(1-O185)</f>
        <v>#VALUE!</v>
      </c>
      <c r="Q185" s="9" t="e">
        <f>I185*(1+P185)</f>
        <v>#VALUE!</v>
      </c>
      <c r="R185" t="e">
        <f>Q185/L185 + P185</f>
        <v>#VALUE!</v>
      </c>
    </row>
    <row r="186" spans="1:18" x14ac:dyDescent="0.25">
      <c r="A186">
        <v>0</v>
      </c>
      <c r="B186" s="4">
        <v>285</v>
      </c>
      <c r="C186" s="5" t="s">
        <v>550</v>
      </c>
      <c r="D186" s="3" t="s">
        <v>13</v>
      </c>
      <c r="E186" s="5" t="s">
        <v>14</v>
      </c>
      <c r="F186" s="5" t="s">
        <v>15</v>
      </c>
      <c r="G186" s="5" t="s">
        <v>16</v>
      </c>
      <c r="H186" s="5" t="s">
        <v>551</v>
      </c>
      <c r="I186" s="6">
        <v>0</v>
      </c>
      <c r="J186" s="6" t="s">
        <v>21</v>
      </c>
      <c r="K186" s="6">
        <v>0.94408036792000005</v>
      </c>
      <c r="L186" s="6">
        <v>0.83945033252000001</v>
      </c>
      <c r="M186" s="5" t="s">
        <v>60</v>
      </c>
      <c r="N186" s="9" t="e">
        <f>J186/K186</f>
        <v>#VALUE!</v>
      </c>
      <c r="O186" s="9" t="e">
        <f>I186/J186</f>
        <v>#VALUE!</v>
      </c>
      <c r="P186" s="9" t="e">
        <f>N186*(1-O186)</f>
        <v>#VALUE!</v>
      </c>
      <c r="Q186" s="9" t="e">
        <f>I186*(1+P186)</f>
        <v>#VALUE!</v>
      </c>
      <c r="R186" t="e">
        <f>Q186/L186 + P186</f>
        <v>#VALUE!</v>
      </c>
    </row>
    <row r="187" spans="1:18" x14ac:dyDescent="0.25">
      <c r="A187">
        <v>0</v>
      </c>
      <c r="B187" s="4">
        <v>305</v>
      </c>
      <c r="C187" s="5" t="s">
        <v>584</v>
      </c>
      <c r="D187" s="3" t="s">
        <v>13</v>
      </c>
      <c r="E187" s="5" t="s">
        <v>14</v>
      </c>
      <c r="F187" s="5" t="s">
        <v>15</v>
      </c>
      <c r="G187" s="5" t="s">
        <v>16</v>
      </c>
      <c r="H187" s="5" t="s">
        <v>585</v>
      </c>
      <c r="I187" s="6" t="s">
        <v>21</v>
      </c>
      <c r="J187" s="6">
        <v>0.78338939439999999</v>
      </c>
      <c r="K187" s="6">
        <v>3.7471324006</v>
      </c>
      <c r="L187" s="6" t="s">
        <v>21</v>
      </c>
      <c r="M187" s="5" t="s">
        <v>376</v>
      </c>
      <c r="N187" s="9">
        <f>J187/K187</f>
        <v>0.20906370809704022</v>
      </c>
      <c r="O187" s="9" t="e">
        <f>I187/J187</f>
        <v>#VALUE!</v>
      </c>
      <c r="P187" s="9" t="e">
        <f>N187*(1-O187)</f>
        <v>#VALUE!</v>
      </c>
      <c r="Q187" s="9" t="e">
        <f>I187*(1+P187)</f>
        <v>#VALUE!</v>
      </c>
      <c r="R187" t="e">
        <f>Q187/L187 + P187</f>
        <v>#VALUE!</v>
      </c>
    </row>
    <row r="188" spans="1:18" x14ac:dyDescent="0.25">
      <c r="A188">
        <v>0</v>
      </c>
      <c r="B188" s="4">
        <v>308</v>
      </c>
      <c r="C188" s="5" t="s">
        <v>590</v>
      </c>
      <c r="D188" s="3" t="s">
        <v>13</v>
      </c>
      <c r="E188" s="5" t="s">
        <v>14</v>
      </c>
      <c r="F188" s="5" t="s">
        <v>15</v>
      </c>
      <c r="G188" s="5" t="s">
        <v>16</v>
      </c>
      <c r="H188" s="5" t="s">
        <v>591</v>
      </c>
      <c r="I188" s="6" t="s">
        <v>21</v>
      </c>
      <c r="J188" s="6">
        <v>-1.7437361447000001E-5</v>
      </c>
      <c r="K188" s="6">
        <v>1.188928542E-5</v>
      </c>
      <c r="L188" s="6" t="s">
        <v>21</v>
      </c>
      <c r="M188" s="5" t="s">
        <v>45</v>
      </c>
      <c r="N188" s="9">
        <f>J188/K188</f>
        <v>-1.4666450363507213</v>
      </c>
      <c r="O188" s="9" t="e">
        <f>I188/J188</f>
        <v>#VALUE!</v>
      </c>
      <c r="P188" s="9" t="e">
        <f>N188*(1-O188)</f>
        <v>#VALUE!</v>
      </c>
      <c r="Q188" s="9" t="e">
        <f>I188*(1+P188)</f>
        <v>#VALUE!</v>
      </c>
      <c r="R188" t="e">
        <f>Q188/L188 + P188</f>
        <v>#VALUE!</v>
      </c>
    </row>
    <row r="189" spans="1:18" x14ac:dyDescent="0.25">
      <c r="A189">
        <v>0</v>
      </c>
      <c r="B189" s="4">
        <v>310</v>
      </c>
      <c r="C189" s="5" t="s">
        <v>594</v>
      </c>
      <c r="D189" s="3" t="s">
        <v>13</v>
      </c>
      <c r="E189" s="5" t="s">
        <v>14</v>
      </c>
      <c r="F189" s="5" t="s">
        <v>15</v>
      </c>
      <c r="G189" s="5" t="s">
        <v>16</v>
      </c>
      <c r="H189" s="5" t="s">
        <v>595</v>
      </c>
      <c r="I189" s="6" t="s">
        <v>21</v>
      </c>
      <c r="J189" s="6">
        <v>1.8041447117</v>
      </c>
      <c r="K189" s="6">
        <v>13.693310678</v>
      </c>
      <c r="L189" s="6" t="s">
        <v>21</v>
      </c>
      <c r="M189" s="5" t="s">
        <v>113</v>
      </c>
      <c r="N189" s="9">
        <f>J189/K189</f>
        <v>0.13175372662789153</v>
      </c>
      <c r="O189" s="9" t="e">
        <f>I189/J189</f>
        <v>#VALUE!</v>
      </c>
      <c r="P189" s="9" t="e">
        <f>N189*(1-O189)</f>
        <v>#VALUE!</v>
      </c>
      <c r="Q189" s="9" t="e">
        <f>I189*(1+P189)</f>
        <v>#VALUE!</v>
      </c>
      <c r="R189" t="e">
        <f>Q189/L189 + P189</f>
        <v>#VALUE!</v>
      </c>
    </row>
    <row r="190" spans="1:18" x14ac:dyDescent="0.25">
      <c r="A190">
        <v>0</v>
      </c>
      <c r="B190" s="4">
        <v>321</v>
      </c>
      <c r="C190" s="5" t="s">
        <v>616</v>
      </c>
      <c r="D190" s="3" t="s">
        <v>143</v>
      </c>
      <c r="E190" s="5" t="s">
        <v>14</v>
      </c>
      <c r="F190" s="5" t="s">
        <v>15</v>
      </c>
      <c r="G190" s="5" t="s">
        <v>16</v>
      </c>
      <c r="H190" s="5" t="s">
        <v>617</v>
      </c>
      <c r="I190" s="6" t="s">
        <v>21</v>
      </c>
      <c r="J190" s="6">
        <v>8.6067357346000004E-2</v>
      </c>
      <c r="K190" s="6">
        <v>0.18854222822</v>
      </c>
      <c r="L190" s="6" t="s">
        <v>21</v>
      </c>
      <c r="M190" s="5" t="s">
        <v>60</v>
      </c>
      <c r="N190" s="9">
        <f>J190/K190</f>
        <v>0.45648849150956539</v>
      </c>
      <c r="O190" s="9" t="e">
        <f>I190/J190</f>
        <v>#VALUE!</v>
      </c>
      <c r="P190" s="9" t="e">
        <f>N190*(1-O190)</f>
        <v>#VALUE!</v>
      </c>
      <c r="Q190" s="9" t="e">
        <f>I190*(1+P190)</f>
        <v>#VALUE!</v>
      </c>
      <c r="R190" t="e">
        <f>Q190/L190 + P190</f>
        <v>#VALUE!</v>
      </c>
    </row>
    <row r="191" spans="1:18" x14ac:dyDescent="0.25">
      <c r="A191">
        <v>0</v>
      </c>
      <c r="B191" s="4">
        <v>346</v>
      </c>
      <c r="C191" s="5" t="s">
        <v>662</v>
      </c>
      <c r="D191" s="3" t="s">
        <v>13</v>
      </c>
      <c r="E191" s="5" t="s">
        <v>14</v>
      </c>
      <c r="F191" s="5" t="s">
        <v>15</v>
      </c>
      <c r="G191" s="5" t="s">
        <v>16</v>
      </c>
      <c r="H191" s="5" t="s">
        <v>663</v>
      </c>
      <c r="I191" s="6" t="s">
        <v>21</v>
      </c>
      <c r="J191" s="6">
        <v>9.3047113385999997E-2</v>
      </c>
      <c r="K191" s="6">
        <v>1.2655638306000001</v>
      </c>
      <c r="L191" s="6" t="s">
        <v>21</v>
      </c>
      <c r="M191" s="5" t="s">
        <v>25</v>
      </c>
      <c r="N191" s="9">
        <f>J191/K191</f>
        <v>7.352226030502676E-2</v>
      </c>
      <c r="O191" s="9" t="e">
        <f>I191/J191</f>
        <v>#VALUE!</v>
      </c>
      <c r="P191" s="9" t="e">
        <f>N191*(1-O191)</f>
        <v>#VALUE!</v>
      </c>
      <c r="Q191" s="9" t="e">
        <f>I191*(1+P191)</f>
        <v>#VALUE!</v>
      </c>
      <c r="R191" t="e">
        <f>Q191/L191 + P191</f>
        <v>#VALUE!</v>
      </c>
    </row>
    <row r="192" spans="1:18" x14ac:dyDescent="0.25">
      <c r="A192">
        <v>0</v>
      </c>
      <c r="B192" s="4">
        <v>347</v>
      </c>
      <c r="C192" s="5" t="s">
        <v>664</v>
      </c>
      <c r="D192" s="3" t="s">
        <v>13</v>
      </c>
      <c r="E192" s="5" t="s">
        <v>14</v>
      </c>
      <c r="F192" s="5" t="s">
        <v>15</v>
      </c>
      <c r="G192" s="5" t="s">
        <v>16</v>
      </c>
      <c r="H192" s="5" t="s">
        <v>665</v>
      </c>
      <c r="I192" s="6" t="s">
        <v>21</v>
      </c>
      <c r="J192" s="6">
        <v>-1.1828865494E-5</v>
      </c>
      <c r="K192" s="6">
        <v>8.5142897470000001E-6</v>
      </c>
      <c r="L192" s="6" t="s">
        <v>21</v>
      </c>
      <c r="M192" s="5" t="s">
        <v>45</v>
      </c>
      <c r="N192" s="9">
        <f>J192/K192</f>
        <v>-1.3892956248250639</v>
      </c>
      <c r="O192" s="9" t="e">
        <f>I192/J192</f>
        <v>#VALUE!</v>
      </c>
      <c r="P192" s="9" t="e">
        <f>N192*(1-O192)</f>
        <v>#VALUE!</v>
      </c>
      <c r="Q192" s="9" t="e">
        <f>I192*(1+P192)</f>
        <v>#VALUE!</v>
      </c>
      <c r="R192" t="e">
        <f>Q192/L192 + P192</f>
        <v>#VALUE!</v>
      </c>
    </row>
    <row r="193" spans="1:20" x14ac:dyDescent="0.25">
      <c r="A193">
        <v>0</v>
      </c>
      <c r="B193" s="4">
        <v>348</v>
      </c>
      <c r="C193" s="5" t="s">
        <v>666</v>
      </c>
      <c r="D193" s="3" t="s">
        <v>13</v>
      </c>
      <c r="E193" s="5" t="s">
        <v>14</v>
      </c>
      <c r="F193" s="5" t="s">
        <v>15</v>
      </c>
      <c r="G193" s="5" t="s">
        <v>16</v>
      </c>
      <c r="H193" s="5" t="s">
        <v>667</v>
      </c>
      <c r="I193" s="6" t="s">
        <v>21</v>
      </c>
      <c r="J193" s="6">
        <v>-2.4337621249999999E-8</v>
      </c>
      <c r="K193" s="6">
        <v>1.5936703116000001E-5</v>
      </c>
      <c r="L193" s="6" t="s">
        <v>21</v>
      </c>
      <c r="M193" s="5" t="s">
        <v>91</v>
      </c>
      <c r="N193" s="9">
        <f>J193/K193</f>
        <v>-1.5271427893744042E-3</v>
      </c>
      <c r="O193" s="9" t="e">
        <f>I193/J193</f>
        <v>#VALUE!</v>
      </c>
      <c r="P193" s="9" t="e">
        <f>N193*(1-O193)</f>
        <v>#VALUE!</v>
      </c>
      <c r="Q193" s="9" t="e">
        <f>I193*(1+P193)</f>
        <v>#VALUE!</v>
      </c>
      <c r="R193" t="e">
        <f>Q193/L193 + P193</f>
        <v>#VALUE!</v>
      </c>
    </row>
    <row r="194" spans="1:20" x14ac:dyDescent="0.25">
      <c r="A194">
        <v>0</v>
      </c>
      <c r="B194" s="4">
        <v>359</v>
      </c>
      <c r="C194" s="5" t="s">
        <v>688</v>
      </c>
      <c r="D194" s="3" t="s">
        <v>13</v>
      </c>
      <c r="E194" s="5" t="s">
        <v>14</v>
      </c>
      <c r="F194" s="5" t="s">
        <v>15</v>
      </c>
      <c r="G194" s="5" t="s">
        <v>16</v>
      </c>
      <c r="H194" s="5" t="s">
        <v>689</v>
      </c>
      <c r="I194" s="6" t="s">
        <v>21</v>
      </c>
      <c r="J194" s="6">
        <v>0.11419451377000001</v>
      </c>
      <c r="K194" s="6">
        <v>1.5345165772</v>
      </c>
      <c r="L194" s="6" t="s">
        <v>21</v>
      </c>
      <c r="M194" s="5" t="s">
        <v>66</v>
      </c>
      <c r="N194" s="9">
        <f>J194/K194</f>
        <v>7.4417256526722125E-2</v>
      </c>
      <c r="O194" s="9" t="e">
        <f>I194/J194</f>
        <v>#VALUE!</v>
      </c>
      <c r="P194" s="9" t="e">
        <f>N194*(1-O194)</f>
        <v>#VALUE!</v>
      </c>
      <c r="Q194" s="9" t="e">
        <f>I194*(1+P194)</f>
        <v>#VALUE!</v>
      </c>
      <c r="R194" t="e">
        <f>Q194/L194 + P194</f>
        <v>#VALUE!</v>
      </c>
    </row>
    <row r="195" spans="1:20" x14ac:dyDescent="0.25">
      <c r="A195">
        <v>0</v>
      </c>
      <c r="B195" s="4">
        <v>367</v>
      </c>
      <c r="C195" s="5" t="s">
        <v>704</v>
      </c>
      <c r="D195" s="3" t="s">
        <v>13</v>
      </c>
      <c r="E195" s="5" t="s">
        <v>14</v>
      </c>
      <c r="F195" s="5" t="s">
        <v>15</v>
      </c>
      <c r="G195" s="5" t="s">
        <v>16</v>
      </c>
      <c r="H195" s="5" t="s">
        <v>705</v>
      </c>
      <c r="I195" s="6">
        <v>0.11284637028</v>
      </c>
      <c r="J195" s="6" t="s">
        <v>21</v>
      </c>
      <c r="K195" s="6">
        <v>1.9328985963</v>
      </c>
      <c r="L195" s="6">
        <v>2.3765260554999998</v>
      </c>
      <c r="M195" s="5" t="s">
        <v>91</v>
      </c>
      <c r="N195" s="9" t="e">
        <f>J195/K195</f>
        <v>#VALUE!</v>
      </c>
      <c r="O195" s="9" t="e">
        <f>I195/J195</f>
        <v>#VALUE!</v>
      </c>
      <c r="P195" s="9" t="e">
        <f>N195*(1-O195)</f>
        <v>#VALUE!</v>
      </c>
      <c r="Q195" s="9" t="e">
        <f>I195*(1+P195)</f>
        <v>#VALUE!</v>
      </c>
      <c r="R195" t="e">
        <f>Q195/L195 + P195</f>
        <v>#VALUE!</v>
      </c>
    </row>
    <row r="196" spans="1:20" x14ac:dyDescent="0.25">
      <c r="A196">
        <v>0</v>
      </c>
      <c r="B196" s="4">
        <v>380</v>
      </c>
      <c r="C196" s="5" t="s">
        <v>730</v>
      </c>
      <c r="D196" s="3" t="s">
        <v>13</v>
      </c>
      <c r="E196" s="5" t="s">
        <v>14</v>
      </c>
      <c r="F196" s="5" t="s">
        <v>15</v>
      </c>
      <c r="G196" s="5" t="s">
        <v>16</v>
      </c>
      <c r="H196" s="5" t="s">
        <v>731</v>
      </c>
      <c r="I196" s="6" t="s">
        <v>21</v>
      </c>
      <c r="J196" s="6">
        <v>0.10592725468</v>
      </c>
      <c r="K196" s="6">
        <v>0.35616191983000001</v>
      </c>
      <c r="L196" s="6" t="s">
        <v>21</v>
      </c>
      <c r="M196" s="5" t="s">
        <v>25</v>
      </c>
      <c r="N196" s="9">
        <f>J196/K196</f>
        <v>0.29741319546615269</v>
      </c>
      <c r="O196" s="9" t="e">
        <f>I196/J196</f>
        <v>#VALUE!</v>
      </c>
      <c r="P196" s="9" t="e">
        <f>N196*(1-O196)</f>
        <v>#VALUE!</v>
      </c>
      <c r="Q196" s="9" t="e">
        <f>I196*(1+P196)</f>
        <v>#VALUE!</v>
      </c>
      <c r="R196" t="e">
        <f>Q196/L196 + P196</f>
        <v>#VALUE!</v>
      </c>
    </row>
    <row r="197" spans="1:20" x14ac:dyDescent="0.25">
      <c r="A197">
        <v>0</v>
      </c>
      <c r="B197" s="4">
        <v>400</v>
      </c>
      <c r="C197" s="5" t="s">
        <v>768</v>
      </c>
      <c r="D197" s="3" t="s">
        <v>13</v>
      </c>
      <c r="E197" s="5" t="s">
        <v>14</v>
      </c>
      <c r="F197" s="5" t="s">
        <v>15</v>
      </c>
      <c r="G197" s="5" t="s">
        <v>16</v>
      </c>
      <c r="H197" s="5" t="s">
        <v>769</v>
      </c>
      <c r="I197" s="6" t="s">
        <v>21</v>
      </c>
      <c r="J197" s="6" t="s">
        <v>21</v>
      </c>
      <c r="K197" s="6">
        <v>-1.0222174447000001E-4</v>
      </c>
      <c r="L197" s="6" t="s">
        <v>21</v>
      </c>
      <c r="M197" s="5" t="s">
        <v>45</v>
      </c>
      <c r="N197" s="9" t="e">
        <f>J197/K197</f>
        <v>#VALUE!</v>
      </c>
      <c r="O197" s="9" t="e">
        <f>I197/J197</f>
        <v>#VALUE!</v>
      </c>
      <c r="P197" s="9" t="e">
        <f>N197*(1-O197)</f>
        <v>#VALUE!</v>
      </c>
      <c r="Q197" s="9" t="e">
        <f>I197*(1+P197)</f>
        <v>#VALUE!</v>
      </c>
      <c r="R197" t="e">
        <f>Q197/L197 + P197</f>
        <v>#VALUE!</v>
      </c>
    </row>
    <row r="198" spans="1:20" x14ac:dyDescent="0.25">
      <c r="A198">
        <v>1</v>
      </c>
      <c r="B198" s="4">
        <v>333</v>
      </c>
      <c r="C198" s="5" t="s">
        <v>638</v>
      </c>
      <c r="D198" s="3" t="s">
        <v>26</v>
      </c>
      <c r="E198" s="5" t="s">
        <v>14</v>
      </c>
      <c r="F198" s="5" t="s">
        <v>15</v>
      </c>
      <c r="G198" s="5" t="s">
        <v>16</v>
      </c>
      <c r="H198" s="5" t="s">
        <v>639</v>
      </c>
      <c r="I198" s="6">
        <v>0</v>
      </c>
      <c r="J198" s="6">
        <v>15.223721016000001</v>
      </c>
      <c r="K198" s="6">
        <v>-7.0229180959999997</v>
      </c>
      <c r="L198" s="6">
        <v>0.45805623166999998</v>
      </c>
      <c r="M198" s="5" t="s">
        <v>45</v>
      </c>
      <c r="N198" s="9">
        <f>J198/K198</f>
        <v>-2.1677201425246411</v>
      </c>
      <c r="O198" s="9">
        <f>I198/J198</f>
        <v>0</v>
      </c>
      <c r="P198" s="9">
        <f>N198*(1-O198)</f>
        <v>-2.1677201425246411</v>
      </c>
      <c r="Q198" s="9">
        <f>I198*(1+P198)</f>
        <v>0</v>
      </c>
      <c r="R198">
        <f>Q198/L198 + P198</f>
        <v>-2.1677201425246411</v>
      </c>
      <c r="S198">
        <v>1</v>
      </c>
      <c r="T198">
        <v>0</v>
      </c>
    </row>
    <row r="199" spans="1:20" x14ac:dyDescent="0.25">
      <c r="A199">
        <v>1</v>
      </c>
      <c r="B199" s="4">
        <v>395</v>
      </c>
      <c r="C199" s="5" t="s">
        <v>760</v>
      </c>
      <c r="D199" s="3" t="s">
        <v>26</v>
      </c>
      <c r="E199" s="5" t="s">
        <v>14</v>
      </c>
      <c r="F199" s="5" t="s">
        <v>15</v>
      </c>
      <c r="G199" s="5" t="s">
        <v>16</v>
      </c>
      <c r="H199" s="5" t="s">
        <v>761</v>
      </c>
      <c r="I199" s="6">
        <v>0</v>
      </c>
      <c r="J199" s="6">
        <v>2.3940023421999999</v>
      </c>
      <c r="K199" s="6">
        <v>-2.0155871110999999</v>
      </c>
      <c r="L199" s="6">
        <v>1.9146367173000001</v>
      </c>
      <c r="M199" s="5" t="s">
        <v>116</v>
      </c>
      <c r="N199" s="9">
        <f>J199/K199</f>
        <v>-1.1877444189913882</v>
      </c>
      <c r="O199" s="9">
        <f>I199/J199</f>
        <v>0</v>
      </c>
      <c r="P199" s="9">
        <f>N199*(1-O199)</f>
        <v>-1.1877444189913882</v>
      </c>
      <c r="Q199" s="9">
        <f>I199*(1+P199)</f>
        <v>0</v>
      </c>
      <c r="R199">
        <f>Q199/L199 + P199</f>
        <v>-1.1877444189913882</v>
      </c>
      <c r="S199">
        <f>+S198+1</f>
        <v>2</v>
      </c>
      <c r="T199">
        <v>0</v>
      </c>
    </row>
    <row r="200" spans="1:20" x14ac:dyDescent="0.25">
      <c r="A200">
        <v>1</v>
      </c>
      <c r="B200" s="4">
        <v>196</v>
      </c>
      <c r="C200" s="5" t="s">
        <v>387</v>
      </c>
      <c r="D200" s="3" t="s">
        <v>13</v>
      </c>
      <c r="E200" s="5" t="s">
        <v>14</v>
      </c>
      <c r="F200" s="5" t="s">
        <v>15</v>
      </c>
      <c r="G200" s="5" t="s">
        <v>16</v>
      </c>
      <c r="H200" s="5" t="s">
        <v>388</v>
      </c>
      <c r="I200" s="6">
        <v>0</v>
      </c>
      <c r="J200" s="6">
        <v>1.1646741051</v>
      </c>
      <c r="K200" s="6">
        <v>-1.4745072722000001</v>
      </c>
      <c r="L200" s="6">
        <v>0.23190294574</v>
      </c>
      <c r="M200" s="5" t="s">
        <v>45</v>
      </c>
      <c r="N200" s="9">
        <f>J200/K200</f>
        <v>-0.78987342216514023</v>
      </c>
      <c r="O200" s="9">
        <f>I200/J200</f>
        <v>0</v>
      </c>
      <c r="P200" s="9">
        <f>N200*(1-O200)</f>
        <v>-0.78987342216514023</v>
      </c>
      <c r="Q200" s="9">
        <f>I200*(1+P200)</f>
        <v>0</v>
      </c>
      <c r="R200">
        <f>Q200/L200 + P200</f>
        <v>-0.78987342216514023</v>
      </c>
      <c r="S200">
        <f t="shared" ref="S200:S223" si="0">+S199+1</f>
        <v>3</v>
      </c>
      <c r="T200">
        <v>0</v>
      </c>
    </row>
    <row r="201" spans="1:20" x14ac:dyDescent="0.25">
      <c r="A201">
        <v>1</v>
      </c>
      <c r="B201" s="4">
        <v>236</v>
      </c>
      <c r="C201" s="5" t="s">
        <v>464</v>
      </c>
      <c r="D201" s="3" t="s">
        <v>26</v>
      </c>
      <c r="E201" s="5" t="s">
        <v>14</v>
      </c>
      <c r="F201" s="5" t="s">
        <v>15</v>
      </c>
      <c r="G201" s="5" t="s">
        <v>16</v>
      </c>
      <c r="H201" s="5" t="s">
        <v>465</v>
      </c>
      <c r="I201" s="6">
        <v>0</v>
      </c>
      <c r="J201" s="6">
        <v>2.6400883677999998</v>
      </c>
      <c r="K201" s="6">
        <v>-6.0486100687000004</v>
      </c>
      <c r="L201" s="6">
        <v>2.2653659658</v>
      </c>
      <c r="M201" s="5" t="s">
        <v>29</v>
      </c>
      <c r="N201" s="9">
        <f>J201/K201</f>
        <v>-0.43647851949686378</v>
      </c>
      <c r="O201" s="9">
        <f>I201/J201</f>
        <v>0</v>
      </c>
      <c r="P201" s="9">
        <f>N201*(1-O201)</f>
        <v>-0.43647851949686378</v>
      </c>
      <c r="Q201" s="9">
        <f>I201*(1+P201)</f>
        <v>0</v>
      </c>
      <c r="R201">
        <f>Q201/L201 + P201</f>
        <v>-0.43647851949686378</v>
      </c>
      <c r="S201">
        <f t="shared" si="0"/>
        <v>4</v>
      </c>
      <c r="T201">
        <v>0</v>
      </c>
    </row>
    <row r="202" spans="1:20" x14ac:dyDescent="0.25">
      <c r="A202">
        <v>1</v>
      </c>
      <c r="B202" s="4">
        <v>188</v>
      </c>
      <c r="C202" s="5" t="s">
        <v>370</v>
      </c>
      <c r="D202" s="3" t="s">
        <v>26</v>
      </c>
      <c r="E202" s="5" t="s">
        <v>14</v>
      </c>
      <c r="F202" s="5" t="s">
        <v>15</v>
      </c>
      <c r="G202" s="5" t="s">
        <v>16</v>
      </c>
      <c r="H202" s="5" t="s">
        <v>371</v>
      </c>
      <c r="I202" s="6">
        <v>0</v>
      </c>
      <c r="J202" s="6">
        <v>1.1925695576999999</v>
      </c>
      <c r="K202" s="6">
        <v>-3.3761181277999999</v>
      </c>
      <c r="L202" s="6">
        <v>0.22806983920000001</v>
      </c>
      <c r="M202" s="5" t="s">
        <v>45</v>
      </c>
      <c r="N202" s="9">
        <f>J202/K202</f>
        <v>-0.35323691664696616</v>
      </c>
      <c r="O202" s="9">
        <f>I202/J202</f>
        <v>0</v>
      </c>
      <c r="P202" s="9">
        <f>N202*(1-O202)</f>
        <v>-0.35323691664696616</v>
      </c>
      <c r="Q202" s="9">
        <f>I202*(1+P202)</f>
        <v>0</v>
      </c>
      <c r="R202">
        <f>Q202/L202 + P202</f>
        <v>-0.35323691664696616</v>
      </c>
      <c r="S202">
        <f t="shared" si="0"/>
        <v>5</v>
      </c>
      <c r="T202">
        <v>0</v>
      </c>
    </row>
    <row r="203" spans="1:20" x14ac:dyDescent="0.25">
      <c r="A203">
        <v>1</v>
      </c>
      <c r="B203" s="4">
        <v>289</v>
      </c>
      <c r="C203" s="5" t="s">
        <v>558</v>
      </c>
      <c r="D203" s="3" t="s">
        <v>13</v>
      </c>
      <c r="E203" s="5" t="s">
        <v>14</v>
      </c>
      <c r="F203" s="5" t="s">
        <v>15</v>
      </c>
      <c r="G203" s="5" t="s">
        <v>16</v>
      </c>
      <c r="H203" s="5" t="s">
        <v>559</v>
      </c>
      <c r="I203" s="6">
        <v>0</v>
      </c>
      <c r="J203" s="6">
        <v>2.1061781323000002</v>
      </c>
      <c r="K203" s="6">
        <v>-16.204712402999998</v>
      </c>
      <c r="L203" s="6">
        <v>2.2998639247000002E-2</v>
      </c>
      <c r="M203" s="5" t="s">
        <v>66</v>
      </c>
      <c r="N203" s="9">
        <f>J203/K203</f>
        <v>-0.12997318804066407</v>
      </c>
      <c r="O203" s="9">
        <f>I203/J203</f>
        <v>0</v>
      </c>
      <c r="P203" s="9">
        <f>N203*(1-O203)</f>
        <v>-0.12997318804066407</v>
      </c>
      <c r="Q203" s="9">
        <f>I203*(1+P203)</f>
        <v>0</v>
      </c>
      <c r="R203">
        <f>Q203/L203 + P203</f>
        <v>-0.12997318804066407</v>
      </c>
      <c r="S203">
        <f t="shared" si="0"/>
        <v>6</v>
      </c>
      <c r="T203">
        <v>0</v>
      </c>
    </row>
    <row r="204" spans="1:20" x14ac:dyDescent="0.25">
      <c r="A204">
        <v>1</v>
      </c>
      <c r="B204" s="4">
        <v>253</v>
      </c>
      <c r="C204" s="5" t="s">
        <v>492</v>
      </c>
      <c r="D204" s="3" t="s">
        <v>13</v>
      </c>
      <c r="E204" s="5" t="s">
        <v>14</v>
      </c>
      <c r="F204" s="5" t="s">
        <v>15</v>
      </c>
      <c r="G204" s="5" t="s">
        <v>16</v>
      </c>
      <c r="H204" s="5" t="s">
        <v>493</v>
      </c>
      <c r="I204" s="6">
        <v>0</v>
      </c>
      <c r="J204" s="6">
        <v>1.0796923738999999</v>
      </c>
      <c r="K204" s="6">
        <v>-8.3330077010999997</v>
      </c>
      <c r="L204" s="6">
        <v>1.182513368</v>
      </c>
      <c r="M204" s="5" t="s">
        <v>72</v>
      </c>
      <c r="N204" s="9">
        <f>J204/K204</f>
        <v>-0.12956814785584261</v>
      </c>
      <c r="O204" s="9">
        <f>I204/J204</f>
        <v>0</v>
      </c>
      <c r="P204" s="9">
        <f>N204*(1-O204)</f>
        <v>-0.12956814785584261</v>
      </c>
      <c r="Q204" s="9">
        <f>I204*(1+P204)</f>
        <v>0</v>
      </c>
      <c r="R204">
        <f>Q204/L204 + P204</f>
        <v>-0.12956814785584261</v>
      </c>
      <c r="S204">
        <f t="shared" si="0"/>
        <v>7</v>
      </c>
      <c r="T204">
        <v>0</v>
      </c>
    </row>
    <row r="205" spans="1:20" x14ac:dyDescent="0.25">
      <c r="A205">
        <v>1</v>
      </c>
      <c r="B205" s="4">
        <v>181</v>
      </c>
      <c r="C205" s="5" t="s">
        <v>356</v>
      </c>
      <c r="D205" s="3" t="s">
        <v>13</v>
      </c>
      <c r="E205" s="5" t="s">
        <v>14</v>
      </c>
      <c r="F205" s="5" t="s">
        <v>15</v>
      </c>
      <c r="G205" s="5" t="s">
        <v>16</v>
      </c>
      <c r="H205" s="5" t="s">
        <v>357</v>
      </c>
      <c r="I205" s="6">
        <v>0</v>
      </c>
      <c r="J205" s="6">
        <v>5.5601945584000001E-2</v>
      </c>
      <c r="K205" s="6">
        <v>-0.97537152692999995</v>
      </c>
      <c r="L205" s="6">
        <v>0.68229296432999997</v>
      </c>
      <c r="M205" s="5" t="s">
        <v>29</v>
      </c>
      <c r="N205" s="9">
        <f>J205/K205</f>
        <v>-5.7005914206874751E-2</v>
      </c>
      <c r="O205" s="9">
        <f>I205/J205</f>
        <v>0</v>
      </c>
      <c r="P205" s="9">
        <f>N205*(1-O205)</f>
        <v>-5.7005914206874751E-2</v>
      </c>
      <c r="Q205" s="9">
        <f>I205*(1+P205)</f>
        <v>0</v>
      </c>
      <c r="R205">
        <f>Q205/L205 + P205</f>
        <v>-5.7005914206874751E-2</v>
      </c>
      <c r="S205">
        <f t="shared" si="0"/>
        <v>8</v>
      </c>
      <c r="T205">
        <v>0</v>
      </c>
    </row>
    <row r="206" spans="1:20" x14ac:dyDescent="0.25">
      <c r="A206">
        <v>1</v>
      </c>
      <c r="B206" s="4">
        <v>49</v>
      </c>
      <c r="C206" s="5" t="s">
        <v>105</v>
      </c>
      <c r="D206" s="3" t="s">
        <v>26</v>
      </c>
      <c r="E206" s="5" t="s">
        <v>14</v>
      </c>
      <c r="F206" s="5" t="s">
        <v>15</v>
      </c>
      <c r="G206" s="5" t="s">
        <v>16</v>
      </c>
      <c r="H206" s="5" t="s">
        <v>106</v>
      </c>
      <c r="I206" s="6">
        <v>0</v>
      </c>
      <c r="J206" s="6">
        <v>0.63637498612999999</v>
      </c>
      <c r="K206" s="6">
        <v>-20.962920319999998</v>
      </c>
      <c r="L206" s="6">
        <v>1.5332426164999999</v>
      </c>
      <c r="M206" s="5" t="s">
        <v>32</v>
      </c>
      <c r="N206" s="9">
        <f>J206/K206</f>
        <v>-3.0357172398487658E-2</v>
      </c>
      <c r="O206" s="9">
        <f>I206/J206</f>
        <v>0</v>
      </c>
      <c r="P206" s="9">
        <f>N206*(1-O206)</f>
        <v>-3.0357172398487658E-2</v>
      </c>
      <c r="Q206" s="9">
        <f>I206*(1+P206)</f>
        <v>0</v>
      </c>
      <c r="R206">
        <f>Q206/L206 + P206</f>
        <v>-3.0357172398487658E-2</v>
      </c>
      <c r="S206">
        <f t="shared" si="0"/>
        <v>9</v>
      </c>
      <c r="T206">
        <v>0</v>
      </c>
    </row>
    <row r="207" spans="1:20" x14ac:dyDescent="0.25">
      <c r="A207">
        <v>1</v>
      </c>
      <c r="B207" s="4">
        <v>226</v>
      </c>
      <c r="C207" s="5" t="s">
        <v>444</v>
      </c>
      <c r="D207" s="3" t="s">
        <v>13</v>
      </c>
      <c r="E207" s="5" t="s">
        <v>14</v>
      </c>
      <c r="F207" s="5" t="s">
        <v>15</v>
      </c>
      <c r="G207" s="5" t="s">
        <v>16</v>
      </c>
      <c r="H207" s="5" t="s">
        <v>445</v>
      </c>
      <c r="I207" s="6">
        <v>0</v>
      </c>
      <c r="J207" s="6">
        <v>1.3193805190000001E-3</v>
      </c>
      <c r="K207" s="6">
        <v>0.92872758707000003</v>
      </c>
      <c r="L207" s="6">
        <v>1.345420396</v>
      </c>
      <c r="M207" s="5" t="s">
        <v>113</v>
      </c>
      <c r="N207" s="9">
        <f>J207/K207</f>
        <v>1.4206324194185435E-3</v>
      </c>
      <c r="O207" s="9">
        <f>I207/J207</f>
        <v>0</v>
      </c>
      <c r="P207" s="9">
        <f>N207*(1-O207)</f>
        <v>1.4206324194185435E-3</v>
      </c>
      <c r="Q207" s="9">
        <f>I207*(1+P207)</f>
        <v>0</v>
      </c>
      <c r="R207">
        <f>Q207/L207 + P207</f>
        <v>1.4206324194185435E-3</v>
      </c>
      <c r="S207">
        <f t="shared" si="0"/>
        <v>10</v>
      </c>
      <c r="T207">
        <v>0</v>
      </c>
    </row>
    <row r="208" spans="1:20" x14ac:dyDescent="0.25">
      <c r="A208">
        <v>1</v>
      </c>
      <c r="B208" s="4">
        <v>311</v>
      </c>
      <c r="C208" s="5" t="s">
        <v>596</v>
      </c>
      <c r="D208" s="3" t="s">
        <v>13</v>
      </c>
      <c r="E208" s="5" t="s">
        <v>14</v>
      </c>
      <c r="F208" s="5" t="s">
        <v>15</v>
      </c>
      <c r="G208" s="5" t="s">
        <v>16</v>
      </c>
      <c r="H208" s="5" t="s">
        <v>597</v>
      </c>
      <c r="I208" s="6">
        <v>0</v>
      </c>
      <c r="J208" s="6">
        <v>2.7710785521E-3</v>
      </c>
      <c r="K208" s="6">
        <v>0.51389286354999997</v>
      </c>
      <c r="L208" s="6">
        <v>0.80495237365000005</v>
      </c>
      <c r="M208" s="5" t="s">
        <v>60</v>
      </c>
      <c r="N208" s="9">
        <f>J208/K208</f>
        <v>5.3923273675318979E-3</v>
      </c>
      <c r="O208" s="9">
        <f>I208/J208</f>
        <v>0</v>
      </c>
      <c r="P208" s="9">
        <f>N208*(1-O208)</f>
        <v>5.3923273675318979E-3</v>
      </c>
      <c r="Q208" s="9">
        <f>I208*(1+P208)</f>
        <v>0</v>
      </c>
      <c r="R208">
        <f>Q208/L208 + P208</f>
        <v>5.3923273675318979E-3</v>
      </c>
      <c r="S208">
        <f t="shared" si="0"/>
        <v>11</v>
      </c>
      <c r="T208">
        <v>0</v>
      </c>
    </row>
    <row r="209" spans="1:20" x14ac:dyDescent="0.25">
      <c r="A209">
        <v>1</v>
      </c>
      <c r="B209" s="4">
        <v>284</v>
      </c>
      <c r="C209" s="5" t="s">
        <v>548</v>
      </c>
      <c r="D209" s="3" t="s">
        <v>13</v>
      </c>
      <c r="E209" s="5" t="s">
        <v>14</v>
      </c>
      <c r="F209" s="5" t="s">
        <v>15</v>
      </c>
      <c r="G209" s="5" t="s">
        <v>16</v>
      </c>
      <c r="H209" s="5" t="s">
        <v>549</v>
      </c>
      <c r="I209" s="6">
        <v>0</v>
      </c>
      <c r="J209" s="6">
        <v>5.2340249248999998E-3</v>
      </c>
      <c r="K209" s="6">
        <v>0.30790212570999997</v>
      </c>
      <c r="L209" s="6">
        <v>0.58646530080000003</v>
      </c>
      <c r="M209" s="5" t="s">
        <v>113</v>
      </c>
      <c r="N209" s="9">
        <f>J209/K209</f>
        <v>1.6998989249686788E-2</v>
      </c>
      <c r="O209" s="9">
        <f>I209/J209</f>
        <v>0</v>
      </c>
      <c r="P209" s="9">
        <f>N209*(1-O209)</f>
        <v>1.6998989249686788E-2</v>
      </c>
      <c r="Q209" s="9">
        <f>I209*(1+P209)</f>
        <v>0</v>
      </c>
      <c r="R209">
        <f>Q209/L209 + P209</f>
        <v>1.6998989249686788E-2</v>
      </c>
      <c r="S209">
        <f t="shared" si="0"/>
        <v>12</v>
      </c>
      <c r="T209">
        <v>1</v>
      </c>
    </row>
    <row r="210" spans="1:20" x14ac:dyDescent="0.25">
      <c r="A210">
        <v>1</v>
      </c>
      <c r="B210" s="4">
        <v>70</v>
      </c>
      <c r="C210" s="5" t="s">
        <v>139</v>
      </c>
      <c r="D210" s="3" t="s">
        <v>13</v>
      </c>
      <c r="E210" s="5" t="s">
        <v>14</v>
      </c>
      <c r="F210" s="5" t="s">
        <v>15</v>
      </c>
      <c r="G210" s="5" t="s">
        <v>16</v>
      </c>
      <c r="H210" s="5" t="s">
        <v>140</v>
      </c>
      <c r="I210" s="6">
        <v>2.3880401079000001E-4</v>
      </c>
      <c r="J210" s="6">
        <v>1.3108369720999999E-2</v>
      </c>
      <c r="K210" s="6">
        <v>0.56541385748999995</v>
      </c>
      <c r="L210" s="6">
        <v>0.52321904286999998</v>
      </c>
      <c r="M210" s="5" t="s">
        <v>45</v>
      </c>
      <c r="N210" s="9">
        <f>J210/K210</f>
        <v>2.3183672538892162E-2</v>
      </c>
      <c r="O210" s="9">
        <f>I210/J210</f>
        <v>1.8217674346446673E-2</v>
      </c>
      <c r="P210" s="9">
        <f>N210*(1-O210)</f>
        <v>2.2761319942423964E-2</v>
      </c>
      <c r="Q210" s="9">
        <f>I210*(1+P210)</f>
        <v>2.4423950528312523E-4</v>
      </c>
      <c r="R210">
        <f>Q210/L210 + P210</f>
        <v>2.3228121578586523E-2</v>
      </c>
      <c r="S210">
        <f t="shared" si="0"/>
        <v>13</v>
      </c>
      <c r="T210">
        <v>1</v>
      </c>
    </row>
    <row r="211" spans="1:20" x14ac:dyDescent="0.25">
      <c r="A211">
        <v>1</v>
      </c>
      <c r="B211" s="4">
        <v>119</v>
      </c>
      <c r="C211" s="5" t="s">
        <v>234</v>
      </c>
      <c r="D211" s="3" t="s">
        <v>13</v>
      </c>
      <c r="E211" s="5" t="s">
        <v>14</v>
      </c>
      <c r="F211" s="5" t="s">
        <v>15</v>
      </c>
      <c r="G211" s="5" t="s">
        <v>16</v>
      </c>
      <c r="H211" s="5" t="s">
        <v>235</v>
      </c>
      <c r="I211" s="6">
        <v>0</v>
      </c>
      <c r="J211" s="6">
        <v>8.5336501519000005E-2</v>
      </c>
      <c r="K211" s="6">
        <v>3.0942411770999998</v>
      </c>
      <c r="L211" s="6">
        <v>0.78387028767</v>
      </c>
      <c r="M211" s="5" t="s">
        <v>60</v>
      </c>
      <c r="N211" s="9">
        <f>J211/K211</f>
        <v>2.7579137059697303E-2</v>
      </c>
      <c r="O211" s="9">
        <f>I211/J211</f>
        <v>0</v>
      </c>
      <c r="P211" s="9">
        <f>N211*(1-O211)</f>
        <v>2.7579137059697303E-2</v>
      </c>
      <c r="Q211" s="9">
        <f>I211*(1+P211)</f>
        <v>0</v>
      </c>
      <c r="R211">
        <f>Q211/L211 + P211</f>
        <v>2.7579137059697303E-2</v>
      </c>
      <c r="S211">
        <f t="shared" si="0"/>
        <v>14</v>
      </c>
      <c r="T211">
        <v>1</v>
      </c>
    </row>
    <row r="212" spans="1:20" x14ac:dyDescent="0.25">
      <c r="A212">
        <v>1</v>
      </c>
      <c r="B212" s="4">
        <v>295</v>
      </c>
      <c r="C212" s="5" t="s">
        <v>570</v>
      </c>
      <c r="D212" s="3" t="s">
        <v>13</v>
      </c>
      <c r="E212" s="5" t="s">
        <v>14</v>
      </c>
      <c r="F212" s="5" t="s">
        <v>15</v>
      </c>
      <c r="G212" s="5" t="s">
        <v>16</v>
      </c>
      <c r="H212" s="5" t="s">
        <v>571</v>
      </c>
      <c r="I212" s="6">
        <v>5.2517861105000003E-3</v>
      </c>
      <c r="J212" s="6">
        <v>2.4753579822999999E-2</v>
      </c>
      <c r="K212" s="6">
        <v>0.73365180661999996</v>
      </c>
      <c r="L212" s="6">
        <v>1.1997623474000001</v>
      </c>
      <c r="M212" s="5" t="s">
        <v>60</v>
      </c>
      <c r="N212" s="9">
        <f>J212/K212</f>
        <v>3.3740228811051355E-2</v>
      </c>
      <c r="O212" s="9">
        <f>I212/J212</f>
        <v>0.2121626911361022</v>
      </c>
      <c r="P212" s="9">
        <f>N212*(1-O212)</f>
        <v>2.6581811066950851E-2</v>
      </c>
      <c r="Q212" s="9">
        <f>I212*(1+P212)</f>
        <v>5.3913880966533481E-3</v>
      </c>
      <c r="R212">
        <f>Q212/L212 + P212</f>
        <v>3.1075524433049565E-2</v>
      </c>
      <c r="S212">
        <f t="shared" si="0"/>
        <v>15</v>
      </c>
      <c r="T212">
        <v>1</v>
      </c>
    </row>
    <row r="213" spans="1:20" x14ac:dyDescent="0.25">
      <c r="A213">
        <v>1</v>
      </c>
      <c r="B213" s="4">
        <v>365</v>
      </c>
      <c r="C213" s="5" t="s">
        <v>700</v>
      </c>
      <c r="D213" s="3" t="s">
        <v>13</v>
      </c>
      <c r="E213" s="5" t="s">
        <v>14</v>
      </c>
      <c r="F213" s="5" t="s">
        <v>15</v>
      </c>
      <c r="G213" s="5" t="s">
        <v>16</v>
      </c>
      <c r="H213" s="5" t="s">
        <v>701</v>
      </c>
      <c r="I213" s="6">
        <v>4.1260316514000001E-2</v>
      </c>
      <c r="J213" s="6">
        <v>7.3476680003000006E-2</v>
      </c>
      <c r="K213" s="6">
        <v>1.3524012243000001</v>
      </c>
      <c r="L213" s="6">
        <v>5.5100906529999998</v>
      </c>
      <c r="M213" s="5" t="s">
        <v>45</v>
      </c>
      <c r="N213" s="9">
        <f>J213/K213</f>
        <v>5.433053348574967E-2</v>
      </c>
      <c r="O213" s="9">
        <f>I213/J213</f>
        <v>0.56154301626468928</v>
      </c>
      <c r="P213" s="9">
        <f>N213*(1-O213)</f>
        <v>2.3821601836892099E-2</v>
      </c>
      <c r="Q213" s="9">
        <f>I213*(1+P213)</f>
        <v>4.2243203345660653E-2</v>
      </c>
      <c r="R213">
        <f>Q213/L213 + P213</f>
        <v>3.1488118779342239E-2</v>
      </c>
      <c r="S213">
        <f t="shared" si="0"/>
        <v>16</v>
      </c>
      <c r="T213">
        <v>1</v>
      </c>
    </row>
    <row r="214" spans="1:20" x14ac:dyDescent="0.25">
      <c r="A214">
        <v>1</v>
      </c>
      <c r="B214" s="4">
        <v>320</v>
      </c>
      <c r="C214" s="5" t="s">
        <v>614</v>
      </c>
      <c r="D214" s="3" t="s">
        <v>13</v>
      </c>
      <c r="E214" s="5" t="s">
        <v>14</v>
      </c>
      <c r="F214" s="5" t="s">
        <v>15</v>
      </c>
      <c r="G214" s="5" t="s">
        <v>16</v>
      </c>
      <c r="H214" s="5" t="s">
        <v>615</v>
      </c>
      <c r="I214" s="6">
        <v>1.1510931421000001E-2</v>
      </c>
      <c r="J214" s="6">
        <v>7.5538598247999994E-2</v>
      </c>
      <c r="K214" s="6">
        <v>2.7997358540000001</v>
      </c>
      <c r="L214" s="6">
        <v>1.3205052034</v>
      </c>
      <c r="M214" s="5" t="s">
        <v>66</v>
      </c>
      <c r="N214" s="9">
        <f>J214/K214</f>
        <v>2.6980616096364065E-2</v>
      </c>
      <c r="O214" s="9">
        <f>I214/J214</f>
        <v>0.15238476339220092</v>
      </c>
      <c r="P214" s="9">
        <f>N214*(1-O214)</f>
        <v>2.286918129634382E-2</v>
      </c>
      <c r="Q214" s="9">
        <f>I214*(1+P214)</f>
        <v>1.1774176998556629E-2</v>
      </c>
      <c r="R214">
        <f>Q214/L214 + P214</f>
        <v>3.1785599776362534E-2</v>
      </c>
      <c r="S214">
        <f t="shared" si="0"/>
        <v>17</v>
      </c>
      <c r="T214">
        <v>1</v>
      </c>
    </row>
    <row r="215" spans="1:20" x14ac:dyDescent="0.25">
      <c r="A215">
        <v>1</v>
      </c>
      <c r="B215" s="4">
        <v>340</v>
      </c>
      <c r="C215" s="5" t="s">
        <v>650</v>
      </c>
      <c r="D215" s="3" t="s">
        <v>13</v>
      </c>
      <c r="E215" s="5" t="s">
        <v>14</v>
      </c>
      <c r="F215" s="5" t="s">
        <v>15</v>
      </c>
      <c r="G215" s="5" t="s">
        <v>16</v>
      </c>
      <c r="H215" s="5" t="s">
        <v>651</v>
      </c>
      <c r="I215" s="6">
        <v>1.3102140688999999E-2</v>
      </c>
      <c r="J215" s="6">
        <v>6.5714541692E-2</v>
      </c>
      <c r="K215" s="6">
        <v>1.7077547532999999</v>
      </c>
      <c r="L215" s="6">
        <v>2.8805795657000002</v>
      </c>
      <c r="M215" s="5" t="s">
        <v>113</v>
      </c>
      <c r="N215" s="9">
        <f>J215/K215</f>
        <v>3.8480081267533134E-2</v>
      </c>
      <c r="O215" s="9">
        <f>I215/J215</f>
        <v>0.199379625143076</v>
      </c>
      <c r="P215" s="9">
        <f>N215*(1-O215)</f>
        <v>3.0807937088937278E-2</v>
      </c>
      <c r="Q215" s="9">
        <f>I215*(1+P215)</f>
        <v>1.3505790615077118E-2</v>
      </c>
      <c r="R215">
        <f>Q215/L215 + P215</f>
        <v>3.5496504200880644E-2</v>
      </c>
      <c r="S215" s="16">
        <f>+S214+1</f>
        <v>18</v>
      </c>
      <c r="T215">
        <v>1</v>
      </c>
    </row>
    <row r="216" spans="1:20" x14ac:dyDescent="0.25">
      <c r="A216">
        <v>1</v>
      </c>
      <c r="B216" s="4">
        <v>383</v>
      </c>
      <c r="C216" s="5" t="s">
        <v>736</v>
      </c>
      <c r="D216" s="3" t="s">
        <v>13</v>
      </c>
      <c r="E216" s="5" t="s">
        <v>14</v>
      </c>
      <c r="F216" s="5" t="s">
        <v>15</v>
      </c>
      <c r="G216" s="5" t="s">
        <v>16</v>
      </c>
      <c r="H216" s="5" t="s">
        <v>737</v>
      </c>
      <c r="I216" s="6">
        <v>5.1273935155999997E-2</v>
      </c>
      <c r="J216" s="6">
        <v>6.8835945925999995E-2</v>
      </c>
      <c r="K216" s="6">
        <v>2.9211955753000001</v>
      </c>
      <c r="L216" s="6">
        <v>1.7113362464999999</v>
      </c>
      <c r="M216" s="5" t="s">
        <v>45</v>
      </c>
      <c r="N216" s="9">
        <f>J216/K216</f>
        <v>2.3564305830132821E-2</v>
      </c>
      <c r="O216" s="9">
        <f>I216/J216</f>
        <v>0.74487151249610917</v>
      </c>
      <c r="P216" s="9">
        <f>N216*(1-O216)</f>
        <v>6.0119257055209034E-3</v>
      </c>
      <c r="Q216" s="9">
        <f>I216*(1+P216)</f>
        <v>5.1582190244787565E-2</v>
      </c>
      <c r="R216">
        <f>Q216/L216 + P216</f>
        <v>3.6153395770379702E-2</v>
      </c>
      <c r="S216" s="16">
        <f t="shared" ref="S216:S227" si="1">+S215+1</f>
        <v>19</v>
      </c>
      <c r="T216">
        <v>1</v>
      </c>
    </row>
    <row r="217" spans="1:20" x14ac:dyDescent="0.25">
      <c r="A217">
        <v>1</v>
      </c>
      <c r="B217" s="4">
        <v>178</v>
      </c>
      <c r="C217" s="5" t="s">
        <v>350</v>
      </c>
      <c r="D217" s="3" t="s">
        <v>13</v>
      </c>
      <c r="E217" s="5" t="s">
        <v>14</v>
      </c>
      <c r="F217" s="5" t="s">
        <v>15</v>
      </c>
      <c r="G217" s="5" t="s">
        <v>16</v>
      </c>
      <c r="H217" s="5" t="s">
        <v>351</v>
      </c>
      <c r="I217" s="6">
        <v>1.8444452932000002E-2</v>
      </c>
      <c r="J217" s="6">
        <v>7.2517418116999993E-2</v>
      </c>
      <c r="K217" s="6">
        <v>1.747340559</v>
      </c>
      <c r="L217" s="6">
        <v>1.9433850163999999</v>
      </c>
      <c r="M217" s="5" t="s">
        <v>60</v>
      </c>
      <c r="N217" s="9">
        <f>J217/K217</f>
        <v>4.1501593804073082E-2</v>
      </c>
      <c r="O217" s="9">
        <f>I217/J217</f>
        <v>0.25434514094588451</v>
      </c>
      <c r="P217" s="9">
        <f>N217*(1-O217)</f>
        <v>3.0945865078497264E-2</v>
      </c>
      <c r="Q217" s="9">
        <f>I217*(1+P217)</f>
        <v>1.9015232483880366E-2</v>
      </c>
      <c r="R217">
        <f>Q217/L217 + P217</f>
        <v>4.0730458621934633E-2</v>
      </c>
      <c r="S217" s="16">
        <f t="shared" si="1"/>
        <v>20</v>
      </c>
      <c r="T217">
        <v>1</v>
      </c>
    </row>
    <row r="218" spans="1:20" x14ac:dyDescent="0.25">
      <c r="A218">
        <v>1</v>
      </c>
      <c r="B218" s="4">
        <v>127</v>
      </c>
      <c r="C218" s="5" t="s">
        <v>248</v>
      </c>
      <c r="D218" s="3" t="s">
        <v>26</v>
      </c>
      <c r="E218" s="5" t="s">
        <v>14</v>
      </c>
      <c r="F218" s="5" t="s">
        <v>15</v>
      </c>
      <c r="G218" s="5" t="s">
        <v>16</v>
      </c>
      <c r="H218" s="5" t="s">
        <v>249</v>
      </c>
      <c r="I218" s="6">
        <v>2.5710946629999998E-2</v>
      </c>
      <c r="J218" s="6">
        <v>5.2772261669000002E-2</v>
      </c>
      <c r="K218" s="6">
        <v>1.7326872204999999</v>
      </c>
      <c r="L218" s="6">
        <v>0.82603445963</v>
      </c>
      <c r="M218" s="5" t="s">
        <v>63</v>
      </c>
      <c r="N218" s="9">
        <f>J218/K218</f>
        <v>3.0456888608996355E-2</v>
      </c>
      <c r="O218" s="9">
        <f>I218/J218</f>
        <v>0.48720569891935056</v>
      </c>
      <c r="P218" s="9">
        <f>N218*(1-O218)</f>
        <v>1.561811890734148E-2</v>
      </c>
      <c r="Q218" s="9">
        <f>I218*(1+P218)</f>
        <v>2.6112503251687649E-2</v>
      </c>
      <c r="R218">
        <f>Q218/L218 + P218</f>
        <v>4.7230000163946739E-2</v>
      </c>
      <c r="S218" s="16">
        <f t="shared" si="1"/>
        <v>21</v>
      </c>
      <c r="T218">
        <v>1</v>
      </c>
    </row>
    <row r="219" spans="1:20" x14ac:dyDescent="0.25">
      <c r="A219">
        <v>1</v>
      </c>
      <c r="B219" s="4">
        <v>231</v>
      </c>
      <c r="C219" s="5" t="s">
        <v>454</v>
      </c>
      <c r="D219" s="3" t="s">
        <v>13</v>
      </c>
      <c r="E219" s="5" t="s">
        <v>14</v>
      </c>
      <c r="F219" s="5" t="s">
        <v>15</v>
      </c>
      <c r="G219" s="5" t="s">
        <v>16</v>
      </c>
      <c r="H219" s="5" t="s">
        <v>455</v>
      </c>
      <c r="I219" s="6">
        <v>1.5363725070999999E-2</v>
      </c>
      <c r="J219" s="6">
        <v>1.6772673722E-2</v>
      </c>
      <c r="K219" s="6">
        <v>0.26518154697000001</v>
      </c>
      <c r="L219" s="6">
        <v>0.34881269525000003</v>
      </c>
      <c r="M219" s="5" t="s">
        <v>45</v>
      </c>
      <c r="N219" s="9">
        <f>J219/K219</f>
        <v>6.3249777043866071E-2</v>
      </c>
      <c r="O219" s="9">
        <f>I219/J219</f>
        <v>0.91599737320639929</v>
      </c>
      <c r="P219" s="9">
        <f>N219*(1-O219)</f>
        <v>5.3131474157943354E-3</v>
      </c>
      <c r="Q219" s="9">
        <f>I219*(1+P219)</f>
        <v>1.5445354807157958E-2</v>
      </c>
      <c r="R219">
        <f>Q219/L219 + P219</f>
        <v>4.9592942897687585E-2</v>
      </c>
      <c r="S219" s="16">
        <f t="shared" si="1"/>
        <v>22</v>
      </c>
      <c r="T219">
        <v>1</v>
      </c>
    </row>
    <row r="220" spans="1:20" x14ac:dyDescent="0.25">
      <c r="A220">
        <v>1</v>
      </c>
      <c r="B220" s="4">
        <v>16</v>
      </c>
      <c r="C220" s="5" t="s">
        <v>49</v>
      </c>
      <c r="D220" s="3" t="s">
        <v>13</v>
      </c>
      <c r="E220" s="5" t="s">
        <v>14</v>
      </c>
      <c r="F220" s="5" t="s">
        <v>15</v>
      </c>
      <c r="G220" s="5" t="s">
        <v>16</v>
      </c>
      <c r="H220" s="5" t="s">
        <v>50</v>
      </c>
      <c r="I220" s="6">
        <v>7.6526024324999997E-2</v>
      </c>
      <c r="J220" s="6">
        <v>0.20119745599</v>
      </c>
      <c r="K220" s="6">
        <v>4.8194468865999998</v>
      </c>
      <c r="L220" s="6">
        <v>3.2600571132999998</v>
      </c>
      <c r="M220" s="5" t="s">
        <v>45</v>
      </c>
      <c r="N220" s="9">
        <f>J220/K220</f>
        <v>4.1747001414085466E-2</v>
      </c>
      <c r="O220" s="9">
        <f>I220/J220</f>
        <v>0.38035284267611974</v>
      </c>
      <c r="P220" s="9">
        <f>N220*(1-O220)</f>
        <v>2.5868410753034067E-2</v>
      </c>
      <c r="Q220" s="9">
        <f>I220*(1+P220)</f>
        <v>7.8505630955535768E-2</v>
      </c>
      <c r="R220">
        <f>Q220/L220 + P220</f>
        <v>4.9949470755098965E-2</v>
      </c>
      <c r="S220" s="16">
        <f t="shared" si="1"/>
        <v>23</v>
      </c>
      <c r="T220">
        <v>1</v>
      </c>
    </row>
    <row r="221" spans="1:20" x14ac:dyDescent="0.25">
      <c r="A221">
        <v>1</v>
      </c>
      <c r="B221" s="4">
        <v>121</v>
      </c>
      <c r="C221" s="5" t="s">
        <v>238</v>
      </c>
      <c r="D221" s="3" t="s">
        <v>13</v>
      </c>
      <c r="E221" s="5" t="s">
        <v>14</v>
      </c>
      <c r="F221" s="5" t="s">
        <v>15</v>
      </c>
      <c r="G221" s="5" t="s">
        <v>16</v>
      </c>
      <c r="H221" s="5" t="s">
        <v>239</v>
      </c>
      <c r="I221" s="6">
        <v>2.8626882966000002E-3</v>
      </c>
      <c r="J221" s="6">
        <v>9.8477809146999995E-2</v>
      </c>
      <c r="K221" s="6">
        <v>1.9537755453000001</v>
      </c>
      <c r="L221" s="6">
        <v>1.5332426164999999</v>
      </c>
      <c r="M221" s="5" t="s">
        <v>91</v>
      </c>
      <c r="N221" s="9">
        <f>J221/K221</f>
        <v>5.040384980961507E-2</v>
      </c>
      <c r="O221" s="9">
        <f>I221/J221</f>
        <v>2.906937432296856E-2</v>
      </c>
      <c r="P221" s="9">
        <f>N221*(1-O221)</f>
        <v>4.8938641432180685E-2</v>
      </c>
      <c r="Q221" s="9">
        <f>I221*(1+P221)</f>
        <v>3.0027843726794074E-3</v>
      </c>
      <c r="R221">
        <f>Q221/L221 + P221</f>
        <v>5.089709493481942E-2</v>
      </c>
      <c r="S221" s="16">
        <f t="shared" si="1"/>
        <v>24</v>
      </c>
      <c r="T221">
        <v>1</v>
      </c>
    </row>
    <row r="222" spans="1:20" s="7" customFormat="1" x14ac:dyDescent="0.25">
      <c r="A222" s="7">
        <v>1</v>
      </c>
      <c r="B222" s="11">
        <v>1</v>
      </c>
      <c r="C222" s="12" t="s">
        <v>12</v>
      </c>
      <c r="D222" s="13" t="s">
        <v>13</v>
      </c>
      <c r="E222" s="12" t="s">
        <v>14</v>
      </c>
      <c r="F222" s="12" t="s">
        <v>15</v>
      </c>
      <c r="G222" s="12" t="s">
        <v>16</v>
      </c>
      <c r="H222" s="12" t="s">
        <v>17</v>
      </c>
      <c r="I222" s="14">
        <v>0</v>
      </c>
      <c r="J222" s="14">
        <v>0.20508786298000001</v>
      </c>
      <c r="K222" s="14">
        <v>3.9428707459000001</v>
      </c>
      <c r="L222" s="14">
        <v>7.2349885965</v>
      </c>
      <c r="M222" s="12" t="s">
        <v>18</v>
      </c>
      <c r="N222" s="15">
        <f>J222/K222</f>
        <v>5.2014858258607875E-2</v>
      </c>
      <c r="O222" s="15">
        <f>I222/J222</f>
        <v>0</v>
      </c>
      <c r="P222" s="15">
        <f>N222*(1-O222)</f>
        <v>5.2014858258607875E-2</v>
      </c>
      <c r="Q222" s="15">
        <f>I222*(1+P222)</f>
        <v>0</v>
      </c>
      <c r="R222" s="7">
        <f>Q222/L222 + P222</f>
        <v>5.2014858258607875E-2</v>
      </c>
      <c r="S222" s="16">
        <f t="shared" si="1"/>
        <v>25</v>
      </c>
      <c r="T222">
        <v>1</v>
      </c>
    </row>
    <row r="223" spans="1:20" x14ac:dyDescent="0.25">
      <c r="A223">
        <v>1</v>
      </c>
      <c r="B223" s="4">
        <v>316</v>
      </c>
      <c r="C223" s="5" t="s">
        <v>606</v>
      </c>
      <c r="D223" s="3" t="s">
        <v>13</v>
      </c>
      <c r="E223" s="5" t="s">
        <v>14</v>
      </c>
      <c r="F223" s="5" t="s">
        <v>15</v>
      </c>
      <c r="G223" s="5" t="s">
        <v>16</v>
      </c>
      <c r="H223" s="5" t="s">
        <v>607</v>
      </c>
      <c r="I223" s="6">
        <v>7.8673548514000005E-2</v>
      </c>
      <c r="J223" s="6">
        <v>0.12997119692</v>
      </c>
      <c r="K223" s="6">
        <v>1.2769405685999999</v>
      </c>
      <c r="L223" s="6">
        <v>5.6691645743999999</v>
      </c>
      <c r="M223" s="5" t="s">
        <v>45</v>
      </c>
      <c r="N223" s="9">
        <f>J223/K223</f>
        <v>0.10178327802874694</v>
      </c>
      <c r="O223" s="9">
        <f>I223/J223</f>
        <v>0.60531525736756298</v>
      </c>
      <c r="P223" s="9">
        <f>N223*(1-O223)</f>
        <v>4.0172306893061768E-2</v>
      </c>
      <c r="Q223" s="9">
        <f>I223*(1+P223)</f>
        <v>8.18340464492706E-2</v>
      </c>
      <c r="R223">
        <f>Q223/L223 + P223</f>
        <v>5.4607246181789609E-2</v>
      </c>
      <c r="S223" s="16">
        <f t="shared" si="1"/>
        <v>26</v>
      </c>
      <c r="T223">
        <v>1</v>
      </c>
    </row>
    <row r="224" spans="1:20" x14ac:dyDescent="0.25">
      <c r="A224">
        <v>1</v>
      </c>
      <c r="B224" s="4">
        <v>132</v>
      </c>
      <c r="C224" s="5" t="s">
        <v>258</v>
      </c>
      <c r="D224" s="3" t="s">
        <v>13</v>
      </c>
      <c r="E224" s="5" t="s">
        <v>14</v>
      </c>
      <c r="F224" s="5" t="s">
        <v>15</v>
      </c>
      <c r="G224" s="5" t="s">
        <v>16</v>
      </c>
      <c r="H224" s="5" t="s">
        <v>259</v>
      </c>
      <c r="I224" s="6">
        <v>0.15586336499</v>
      </c>
      <c r="J224" s="6">
        <v>0.48540985655000002</v>
      </c>
      <c r="K224" s="6">
        <v>8.9613118682999993</v>
      </c>
      <c r="L224" s="6">
        <v>8.0725223758000002</v>
      </c>
      <c r="M224" s="5" t="s">
        <v>25</v>
      </c>
      <c r="N224" s="9">
        <f>J224/K224</f>
        <v>5.4167276363531407E-2</v>
      </c>
      <c r="O224" s="9">
        <f>I224/J224</f>
        <v>0.32109641550705753</v>
      </c>
      <c r="P224" s="9">
        <f>N224*(1-O224)</f>
        <v>3.6774358085421316E-2</v>
      </c>
      <c r="Q224" s="9">
        <f>I224*(1+P224)</f>
        <v>0.161595140186541</v>
      </c>
      <c r="R224">
        <f>Q224/L224 + P224</f>
        <v>5.6792282181980625E-2</v>
      </c>
      <c r="S224" s="16">
        <f t="shared" si="1"/>
        <v>27</v>
      </c>
      <c r="T224">
        <v>1</v>
      </c>
    </row>
    <row r="225" spans="1:22" x14ac:dyDescent="0.25">
      <c r="A225">
        <v>1</v>
      </c>
      <c r="B225" s="4">
        <v>179</v>
      </c>
      <c r="C225" s="5" t="s">
        <v>352</v>
      </c>
      <c r="D225" s="3" t="s">
        <v>13</v>
      </c>
      <c r="E225" s="5" t="s">
        <v>14</v>
      </c>
      <c r="F225" s="5" t="s">
        <v>15</v>
      </c>
      <c r="G225" s="5" t="s">
        <v>16</v>
      </c>
      <c r="H225" s="5" t="s">
        <v>353</v>
      </c>
      <c r="I225" s="6">
        <v>2.7969182762999999E-2</v>
      </c>
      <c r="J225" s="6">
        <v>9.4237008757000001E-2</v>
      </c>
      <c r="K225" s="6">
        <v>1.9112911343000001</v>
      </c>
      <c r="L225" s="6">
        <v>1.2495927324</v>
      </c>
      <c r="M225" s="5" t="s">
        <v>63</v>
      </c>
      <c r="N225" s="9">
        <f>J225/K225</f>
        <v>4.9305418241012137E-2</v>
      </c>
      <c r="O225" s="9">
        <f>I225/J225</f>
        <v>0.29679616460579161</v>
      </c>
      <c r="P225" s="9">
        <f>N225*(1-O225)</f>
        <v>3.4671759212795299E-2</v>
      </c>
      <c r="Q225" s="9">
        <f>I225*(1+P225)</f>
        <v>2.8938923533137397E-2</v>
      </c>
      <c r="R225">
        <f>Q225/L225 + P225</f>
        <v>5.7830443464708767E-2</v>
      </c>
      <c r="S225" s="16">
        <f t="shared" si="1"/>
        <v>28</v>
      </c>
      <c r="T225">
        <v>1</v>
      </c>
    </row>
    <row r="226" spans="1:22" x14ac:dyDescent="0.25">
      <c r="A226">
        <v>1</v>
      </c>
      <c r="B226" s="4">
        <v>239</v>
      </c>
      <c r="C226" s="5" t="s">
        <v>470</v>
      </c>
      <c r="D226" s="3" t="s">
        <v>13</v>
      </c>
      <c r="E226" s="5" t="s">
        <v>14</v>
      </c>
      <c r="F226" s="5" t="s">
        <v>15</v>
      </c>
      <c r="G226" s="5" t="s">
        <v>16</v>
      </c>
      <c r="H226" s="5" t="s">
        <v>471</v>
      </c>
      <c r="I226" s="6">
        <v>1.8300558173000001E-2</v>
      </c>
      <c r="J226" s="6">
        <v>5.4060891218E-2</v>
      </c>
      <c r="K226" s="6">
        <v>0.79298558500000005</v>
      </c>
      <c r="L226" s="6">
        <v>1.3818349081000001</v>
      </c>
      <c r="M226" s="5" t="s">
        <v>45</v>
      </c>
      <c r="N226" s="9">
        <f>J226/K226</f>
        <v>6.8173863738014859E-2</v>
      </c>
      <c r="O226" s="9">
        <f>I226/J226</f>
        <v>0.33851750795604135</v>
      </c>
      <c r="P226" s="9">
        <f>N226*(1-O226)</f>
        <v>4.5095817277687328E-2</v>
      </c>
      <c r="Q226" s="9">
        <f>I226*(1+P226)</f>
        <v>1.9125836800449297E-2</v>
      </c>
      <c r="R226">
        <f>Q226/L226 + P226</f>
        <v>5.8936715845481512E-2</v>
      </c>
      <c r="S226" s="16">
        <f t="shared" si="1"/>
        <v>29</v>
      </c>
      <c r="T226">
        <v>1</v>
      </c>
    </row>
    <row r="227" spans="1:22" x14ac:dyDescent="0.25">
      <c r="A227">
        <v>1</v>
      </c>
      <c r="B227" s="4">
        <v>26</v>
      </c>
      <c r="C227" s="5" t="s">
        <v>70</v>
      </c>
      <c r="D227" s="3" t="s">
        <v>13</v>
      </c>
      <c r="E227" s="5" t="s">
        <v>14</v>
      </c>
      <c r="F227" s="5" t="s">
        <v>15</v>
      </c>
      <c r="G227" s="5" t="s">
        <v>16</v>
      </c>
      <c r="H227" s="5" t="s">
        <v>71</v>
      </c>
      <c r="I227" s="6">
        <v>0.1433972912</v>
      </c>
      <c r="J227" s="6">
        <v>0.15391115633999999</v>
      </c>
      <c r="K227" s="6">
        <v>1.0595668390999999</v>
      </c>
      <c r="L227" s="6">
        <v>2.7828353488999999</v>
      </c>
      <c r="M227" s="5" t="s">
        <v>72</v>
      </c>
      <c r="N227" s="9">
        <f>J227/K227</f>
        <v>0.14525856289607242</v>
      </c>
      <c r="O227" s="9">
        <f>I227/J227</f>
        <v>0.9316887392050115</v>
      </c>
      <c r="P227" s="9">
        <f>N227*(1-O227)</f>
        <v>9.9227955726988431E-3</v>
      </c>
      <c r="Q227" s="9">
        <f>I227*(1+P227)</f>
        <v>0.14482019320625636</v>
      </c>
      <c r="R227">
        <f>Q227/L227 + P227</f>
        <v>6.1963313623291001E-2</v>
      </c>
      <c r="S227" s="16">
        <f t="shared" si="1"/>
        <v>30</v>
      </c>
      <c r="T227">
        <v>1</v>
      </c>
    </row>
    <row r="228" spans="1:22" x14ac:dyDescent="0.25">
      <c r="A228">
        <v>1</v>
      </c>
      <c r="B228" s="4">
        <v>352</v>
      </c>
      <c r="C228" s="5" t="s">
        <v>674</v>
      </c>
      <c r="D228" s="3" t="s">
        <v>68</v>
      </c>
      <c r="E228" s="5" t="s">
        <v>14</v>
      </c>
      <c r="F228" s="5" t="s">
        <v>15</v>
      </c>
      <c r="G228" s="5" t="s">
        <v>16</v>
      </c>
      <c r="H228" s="5" t="s">
        <v>675</v>
      </c>
      <c r="I228" s="6">
        <v>0.31379783501000003</v>
      </c>
      <c r="J228" s="6">
        <v>0.33099045845000002</v>
      </c>
      <c r="K228" s="6">
        <v>1.2439687043000001</v>
      </c>
      <c r="L228" s="6">
        <v>6.3973393754999996</v>
      </c>
      <c r="M228" s="5" t="s">
        <v>25</v>
      </c>
      <c r="N228" s="9">
        <f>J228/K228</f>
        <v>0.26607619412439587</v>
      </c>
      <c r="O228" s="9">
        <f>I228/J228</f>
        <v>0.94805704212589215</v>
      </c>
      <c r="P228" s="9">
        <f>N228*(1-O228)</f>
        <v>1.3820784542706438E-2</v>
      </c>
      <c r="Q228" s="9">
        <f>I228*(1+P228)</f>
        <v>0.31813476727764101</v>
      </c>
      <c r="R228">
        <f>Q228/L228 + P228</f>
        <v>6.3550015493937073E-2</v>
      </c>
      <c r="T228">
        <v>1</v>
      </c>
      <c r="V228">
        <f>SUMPRODUCT(T198:T367,R198:R367)</f>
        <v>22.955085127005006</v>
      </c>
    </row>
    <row r="229" spans="1:22" x14ac:dyDescent="0.25">
      <c r="A229">
        <v>1</v>
      </c>
      <c r="B229" s="4">
        <v>106</v>
      </c>
      <c r="C229" s="5" t="s">
        <v>208</v>
      </c>
      <c r="D229" s="3" t="s">
        <v>13</v>
      </c>
      <c r="E229" s="5" t="s">
        <v>14</v>
      </c>
      <c r="F229" s="5" t="s">
        <v>15</v>
      </c>
      <c r="G229" s="5" t="s">
        <v>16</v>
      </c>
      <c r="H229" s="5" t="s">
        <v>209</v>
      </c>
      <c r="I229" s="6">
        <v>8.5534924376999999E-2</v>
      </c>
      <c r="J229" s="6">
        <v>0.14456101262000001</v>
      </c>
      <c r="K229" s="6">
        <v>1.5794388295999999</v>
      </c>
      <c r="L229" s="6">
        <v>3.2811391993000001</v>
      </c>
      <c r="M229" s="5" t="s">
        <v>18</v>
      </c>
      <c r="N229" s="9">
        <f>J229/K229</f>
        <v>9.1526819469552198E-2</v>
      </c>
      <c r="O229" s="9">
        <f>I229/J229</f>
        <v>0.59168736318858794</v>
      </c>
      <c r="P229" s="9">
        <f>N229*(1-O229)</f>
        <v>3.7371556996574948E-2</v>
      </c>
      <c r="Q229" s="9">
        <f>I229*(1+P229)</f>
        <v>8.8731497678552776E-2</v>
      </c>
      <c r="R229">
        <f>Q229/L229 + P229</f>
        <v>6.4414450421359487E-2</v>
      </c>
      <c r="T229">
        <v>1</v>
      </c>
      <c r="V229">
        <f>SUM(T198:T367)</f>
        <v>148</v>
      </c>
    </row>
    <row r="230" spans="1:22" x14ac:dyDescent="0.25">
      <c r="A230">
        <v>1</v>
      </c>
      <c r="B230" s="4">
        <v>130</v>
      </c>
      <c r="C230" s="5" t="s">
        <v>254</v>
      </c>
      <c r="D230" s="3" t="s">
        <v>13</v>
      </c>
      <c r="E230" s="5" t="s">
        <v>14</v>
      </c>
      <c r="F230" s="5" t="s">
        <v>15</v>
      </c>
      <c r="G230" s="5" t="s">
        <v>16</v>
      </c>
      <c r="H230" s="5" t="s">
        <v>255</v>
      </c>
      <c r="I230" s="6">
        <v>1.446170189E-3</v>
      </c>
      <c r="J230" s="6">
        <v>3.9912314593999999E-2</v>
      </c>
      <c r="K230" s="6">
        <v>0.59918087088000005</v>
      </c>
      <c r="L230" s="6">
        <v>0.85286620542000002</v>
      </c>
      <c r="M230" s="5" t="s">
        <v>55</v>
      </c>
      <c r="N230" s="9">
        <f>J230/K230</f>
        <v>6.6611463305532276E-2</v>
      </c>
      <c r="O230" s="9">
        <f>I230/J230</f>
        <v>3.6233683856996914E-2</v>
      </c>
      <c r="P230" s="9">
        <f>N230*(1-O230)</f>
        <v>6.4197884602867669E-2</v>
      </c>
      <c r="Q230" s="9">
        <f>I230*(1+P230)</f>
        <v>1.5390112559095293E-3</v>
      </c>
      <c r="R230">
        <f>Q230/L230 + P230</f>
        <v>6.6002401238805464E-2</v>
      </c>
      <c r="T230">
        <v>1</v>
      </c>
      <c r="V230">
        <f>V228/V229</f>
        <v>0.1551019265338176</v>
      </c>
    </row>
    <row r="231" spans="1:22" x14ac:dyDescent="0.25">
      <c r="A231">
        <v>1</v>
      </c>
      <c r="B231" s="4">
        <v>225</v>
      </c>
      <c r="C231" s="5" t="s">
        <v>442</v>
      </c>
      <c r="D231" s="3" t="s">
        <v>13</v>
      </c>
      <c r="E231" s="5" t="s">
        <v>14</v>
      </c>
      <c r="F231" s="5" t="s">
        <v>15</v>
      </c>
      <c r="G231" s="5" t="s">
        <v>16</v>
      </c>
      <c r="H231" s="5" t="s">
        <v>443</v>
      </c>
      <c r="I231" s="6">
        <v>0.25661188533000001</v>
      </c>
      <c r="J231" s="6">
        <v>0.42155954696999998</v>
      </c>
      <c r="K231" s="6">
        <v>3.854484781</v>
      </c>
      <c r="L231" s="6">
        <v>10.196063399</v>
      </c>
      <c r="M231" s="5" t="s">
        <v>45</v>
      </c>
      <c r="N231" s="9">
        <f>J231/K231</f>
        <v>0.10936858514735953</v>
      </c>
      <c r="O231" s="9">
        <f>I231/J231</f>
        <v>0.60872037455781225</v>
      </c>
      <c r="P231" s="9">
        <f>N231*(1-O231)</f>
        <v>4.2793699031600858E-2</v>
      </c>
      <c r="Q231" s="9">
        <f>I231*(1+P231)</f>
        <v>0.26759325711874371</v>
      </c>
      <c r="R231">
        <f>Q231/L231 + P231</f>
        <v>6.9038461019348851E-2</v>
      </c>
      <c r="T231">
        <v>1</v>
      </c>
    </row>
    <row r="232" spans="1:22" x14ac:dyDescent="0.25">
      <c r="A232">
        <v>1</v>
      </c>
      <c r="B232" s="4">
        <v>27</v>
      </c>
      <c r="C232" s="5" t="s">
        <v>73</v>
      </c>
      <c r="D232" s="3" t="s">
        <v>13</v>
      </c>
      <c r="E232" s="5" t="s">
        <v>14</v>
      </c>
      <c r="F232" s="5" t="s">
        <v>15</v>
      </c>
      <c r="G232" s="5" t="s">
        <v>16</v>
      </c>
      <c r="H232" s="5" t="s">
        <v>74</v>
      </c>
      <c r="I232" s="6">
        <v>6.0521569880000001E-2</v>
      </c>
      <c r="J232" s="6">
        <v>0.15088006819999999</v>
      </c>
      <c r="K232" s="6">
        <v>1.6925370891</v>
      </c>
      <c r="L232" s="6">
        <v>4.0055963354999999</v>
      </c>
      <c r="M232" s="5" t="s">
        <v>45</v>
      </c>
      <c r="N232" s="9">
        <f>J232/K232</f>
        <v>8.9144320187529769E-2</v>
      </c>
      <c r="O232" s="9">
        <f>I232/J232</f>
        <v>0.40112369116757862</v>
      </c>
      <c r="P232" s="9">
        <f>N232*(1-O232)</f>
        <v>5.338642142728333E-2</v>
      </c>
      <c r="Q232" s="9">
        <f>I232*(1+P232)</f>
        <v>6.3752599915054456E-2</v>
      </c>
      <c r="R232">
        <f>Q232/L232 + P232</f>
        <v>6.930230375173041E-2</v>
      </c>
      <c r="T232">
        <v>1</v>
      </c>
    </row>
    <row r="233" spans="1:22" x14ac:dyDescent="0.25">
      <c r="A233">
        <v>1</v>
      </c>
      <c r="B233" s="4">
        <v>124</v>
      </c>
      <c r="C233" s="5" t="s">
        <v>244</v>
      </c>
      <c r="D233" s="3" t="s">
        <v>13</v>
      </c>
      <c r="E233" s="5" t="s">
        <v>14</v>
      </c>
      <c r="F233" s="5" t="s">
        <v>15</v>
      </c>
      <c r="G233" s="5" t="s">
        <v>16</v>
      </c>
      <c r="H233" s="5" t="s">
        <v>245</v>
      </c>
      <c r="I233" s="6">
        <v>4.2855523830999998E-2</v>
      </c>
      <c r="J233" s="6">
        <v>0.10630569921999999</v>
      </c>
      <c r="K233" s="6">
        <v>1.3575385101999999</v>
      </c>
      <c r="L233" s="6">
        <v>1.9433850163999999</v>
      </c>
      <c r="M233" s="5" t="s">
        <v>60</v>
      </c>
      <c r="N233" s="9">
        <f>J233/K233</f>
        <v>7.8307685875031618E-2</v>
      </c>
      <c r="O233" s="9">
        <f>I233/J233</f>
        <v>0.40313477212835364</v>
      </c>
      <c r="P233" s="9">
        <f>N233*(1-O233)</f>
        <v>4.6739134773902055E-2</v>
      </c>
      <c r="Q233" s="9">
        <f>I233*(1+P233)</f>
        <v>4.4858553935143278E-2</v>
      </c>
      <c r="R233">
        <f>Q233/L233 + P233</f>
        <v>6.9821824800112592E-2</v>
      </c>
      <c r="T233">
        <v>1</v>
      </c>
    </row>
    <row r="234" spans="1:22" x14ac:dyDescent="0.25">
      <c r="A234">
        <v>1</v>
      </c>
      <c r="B234" s="4">
        <v>159</v>
      </c>
      <c r="C234" s="5" t="s">
        <v>313</v>
      </c>
      <c r="D234" s="3" t="s">
        <v>13</v>
      </c>
      <c r="E234" s="5" t="s">
        <v>14</v>
      </c>
      <c r="F234" s="5" t="s">
        <v>15</v>
      </c>
      <c r="G234" s="5" t="s">
        <v>16</v>
      </c>
      <c r="H234" s="5" t="s">
        <v>314</v>
      </c>
      <c r="I234" s="6">
        <v>0.19964237425</v>
      </c>
      <c r="J234" s="6">
        <v>0.20287436945000001</v>
      </c>
      <c r="K234" s="6">
        <v>1.1160694282000001</v>
      </c>
      <c r="L234" s="6">
        <v>2.9610748030999998</v>
      </c>
      <c r="M234" s="5" t="s">
        <v>45</v>
      </c>
      <c r="N234" s="9">
        <f>J234/K234</f>
        <v>0.18177576082985838</v>
      </c>
      <c r="O234" s="9">
        <f>I234/J234</f>
        <v>0.98406898215500527</v>
      </c>
      <c r="P234" s="9">
        <f>N234*(1-O234)</f>
        <v>2.8958728895679686E-3</v>
      </c>
      <c r="Q234" s="9">
        <f>I234*(1+P234)</f>
        <v>0.20022051318919959</v>
      </c>
      <c r="R234">
        <f>Q234/L234 + P234</f>
        <v>7.0513385618251934E-2</v>
      </c>
      <c r="T234">
        <v>1</v>
      </c>
    </row>
    <row r="235" spans="1:22" x14ac:dyDescent="0.25">
      <c r="A235">
        <v>1</v>
      </c>
      <c r="B235" s="4">
        <v>21</v>
      </c>
      <c r="C235" s="5" t="s">
        <v>61</v>
      </c>
      <c r="D235" s="3" t="s">
        <v>26</v>
      </c>
      <c r="E235" s="5" t="s">
        <v>14</v>
      </c>
      <c r="F235" s="5" t="s">
        <v>15</v>
      </c>
      <c r="G235" s="5" t="s">
        <v>16</v>
      </c>
      <c r="H235" s="5" t="s">
        <v>62</v>
      </c>
      <c r="I235" s="6">
        <v>2.9236424887000002E-2</v>
      </c>
      <c r="J235" s="6">
        <v>0.12679947517000001</v>
      </c>
      <c r="K235" s="6">
        <v>1.6075074680999999</v>
      </c>
      <c r="L235" s="6">
        <v>2.8901623321000001</v>
      </c>
      <c r="M235" s="5" t="s">
        <v>63</v>
      </c>
      <c r="N235" s="9">
        <f>J235/K235</f>
        <v>7.8879555887769015E-2</v>
      </c>
      <c r="O235" s="9">
        <f>I235/J235</f>
        <v>0.23057212853446543</v>
      </c>
      <c r="P235" s="9">
        <f>N235*(1-O235)</f>
        <v>6.0692128788872791E-2</v>
      </c>
      <c r="Q235" s="9">
        <f>I235*(1+P235)</f>
        <v>3.1010845751568015E-2</v>
      </c>
      <c r="R235">
        <f>Q235/L235 + P235</f>
        <v>7.1421922547216965E-2</v>
      </c>
      <c r="T235">
        <v>1</v>
      </c>
    </row>
    <row r="236" spans="1:22" x14ac:dyDescent="0.25">
      <c r="A236">
        <v>1</v>
      </c>
      <c r="B236" s="4">
        <v>125</v>
      </c>
      <c r="C236" s="5" t="s">
        <v>246</v>
      </c>
      <c r="D236" s="3" t="s">
        <v>13</v>
      </c>
      <c r="E236" s="5" t="s">
        <v>14</v>
      </c>
      <c r="F236" s="5" t="s">
        <v>15</v>
      </c>
      <c r="G236" s="5" t="s">
        <v>16</v>
      </c>
      <c r="H236" s="5" t="s">
        <v>247</v>
      </c>
      <c r="I236" s="6">
        <v>0.21869175968999999</v>
      </c>
      <c r="J236" s="6">
        <v>0.22039055164999999</v>
      </c>
      <c r="K236" s="6">
        <v>1.6860550839999999</v>
      </c>
      <c r="L236" s="6">
        <v>2.9974893152000002</v>
      </c>
      <c r="M236" s="5" t="s">
        <v>66</v>
      </c>
      <c r="N236" s="9">
        <f>J236/K236</f>
        <v>0.13071373156275837</v>
      </c>
      <c r="O236" s="9">
        <f>I236/J236</f>
        <v>0.99229190204715378</v>
      </c>
      <c r="P236" s="9">
        <f>N236*(1-O236)</f>
        <v>1.0075542466677875E-3</v>
      </c>
      <c r="Q236" s="9">
        <f>I236*(1+P236)</f>
        <v>0.21891210350118692</v>
      </c>
      <c r="R236">
        <f>Q236/L236 + P236</f>
        <v>7.4039375374804345E-2</v>
      </c>
      <c r="T236">
        <v>1</v>
      </c>
    </row>
    <row r="237" spans="1:22" x14ac:dyDescent="0.25">
      <c r="A237">
        <v>1</v>
      </c>
      <c r="B237" s="4">
        <v>53</v>
      </c>
      <c r="C237" s="5" t="s">
        <v>111</v>
      </c>
      <c r="D237" s="3" t="s">
        <v>13</v>
      </c>
      <c r="E237" s="5" t="s">
        <v>14</v>
      </c>
      <c r="F237" s="5" t="s">
        <v>15</v>
      </c>
      <c r="G237" s="5" t="s">
        <v>16</v>
      </c>
      <c r="H237" s="5" t="s">
        <v>112</v>
      </c>
      <c r="I237" s="6">
        <v>4.0743472395999999E-2</v>
      </c>
      <c r="J237" s="6">
        <v>0.18173520479999999</v>
      </c>
      <c r="K237" s="6">
        <v>2.2495018653000001</v>
      </c>
      <c r="L237" s="6">
        <v>2.7425877301999999</v>
      </c>
      <c r="M237" s="5" t="s">
        <v>113</v>
      </c>
      <c r="N237" s="9">
        <f>J237/K237</f>
        <v>8.0789088288114513E-2</v>
      </c>
      <c r="O237" s="9">
        <f>I237/J237</f>
        <v>0.22419141322034045</v>
      </c>
      <c r="P237" s="9">
        <f>N237*(1-O237)</f>
        <v>6.2676868412019263E-2</v>
      </c>
      <c r="Q237" s="9">
        <f>I237*(1+P237)</f>
        <v>4.3297145654012832E-2</v>
      </c>
      <c r="R237">
        <f>Q237/L237 + P237</f>
        <v>7.8463836747524593E-2</v>
      </c>
      <c r="T237">
        <v>1</v>
      </c>
    </row>
    <row r="238" spans="1:22" x14ac:dyDescent="0.25">
      <c r="A238">
        <v>1</v>
      </c>
      <c r="B238" s="4">
        <v>373</v>
      </c>
      <c r="C238" s="5" t="s">
        <v>716</v>
      </c>
      <c r="D238" s="3" t="s">
        <v>13</v>
      </c>
      <c r="E238" s="5" t="s">
        <v>14</v>
      </c>
      <c r="F238" s="5" t="s">
        <v>15</v>
      </c>
      <c r="G238" s="5" t="s">
        <v>16</v>
      </c>
      <c r="H238" s="5" t="s">
        <v>717</v>
      </c>
      <c r="I238" s="6">
        <v>4.4224299319000002E-2</v>
      </c>
      <c r="J238" s="6">
        <v>5.8312280091999999E-2</v>
      </c>
      <c r="K238" s="6">
        <v>1.2699630056</v>
      </c>
      <c r="L238" s="6">
        <v>0.65929432508999997</v>
      </c>
      <c r="M238" s="5" t="s">
        <v>66</v>
      </c>
      <c r="N238" s="9">
        <f>J238/K238</f>
        <v>4.5916518697684497E-2</v>
      </c>
      <c r="O238" s="9">
        <f>I238/J238</f>
        <v>0.75840456331370998</v>
      </c>
      <c r="P238" s="9">
        <f>N238*(1-O238)</f>
        <v>1.1093221385881287E-2</v>
      </c>
      <c r="Q238" s="9">
        <f>I238*(1+P238)</f>
        <v>4.4714889261981146E-2</v>
      </c>
      <c r="R238">
        <f>Q238/L238 + P238</f>
        <v>7.8915569554701234E-2</v>
      </c>
      <c r="T238">
        <v>1</v>
      </c>
    </row>
    <row r="239" spans="1:22" x14ac:dyDescent="0.25">
      <c r="A239">
        <v>1</v>
      </c>
      <c r="B239" s="4">
        <v>264</v>
      </c>
      <c r="C239" s="5" t="s">
        <v>512</v>
      </c>
      <c r="D239" s="3" t="s">
        <v>13</v>
      </c>
      <c r="E239" s="5" t="s">
        <v>14</v>
      </c>
      <c r="F239" s="5" t="s">
        <v>15</v>
      </c>
      <c r="G239" s="5" t="s">
        <v>16</v>
      </c>
      <c r="H239" s="5" t="s">
        <v>513</v>
      </c>
      <c r="I239" s="6">
        <v>0.13677060105</v>
      </c>
      <c r="J239" s="6">
        <v>0.23335986956999999</v>
      </c>
      <c r="K239" s="6">
        <v>2.0660176690999998</v>
      </c>
      <c r="L239" s="6">
        <v>4.1972516626000003</v>
      </c>
      <c r="M239" s="5" t="s">
        <v>45</v>
      </c>
      <c r="N239" s="9">
        <f>J239/K239</f>
        <v>0.11295153621394555</v>
      </c>
      <c r="O239" s="9">
        <f>I239/J239</f>
        <v>0.58609306433886865</v>
      </c>
      <c r="P239" s="9">
        <f>N239*(1-O239)</f>
        <v>4.6751424232531508E-2</v>
      </c>
      <c r="Q239" s="9">
        <f>I239*(1+P239)</f>
        <v>0.14316482144222686</v>
      </c>
      <c r="R239">
        <f>Q239/L239 + P239</f>
        <v>8.086060637138448E-2</v>
      </c>
      <c r="T239">
        <v>1</v>
      </c>
    </row>
    <row r="240" spans="1:22" x14ac:dyDescent="0.25">
      <c r="A240">
        <v>1</v>
      </c>
      <c r="B240" s="4">
        <v>392</v>
      </c>
      <c r="C240" s="5" t="s">
        <v>754</v>
      </c>
      <c r="D240" s="3" t="s">
        <v>13</v>
      </c>
      <c r="E240" s="5" t="s">
        <v>14</v>
      </c>
      <c r="F240" s="5" t="s">
        <v>15</v>
      </c>
      <c r="G240" s="5" t="s">
        <v>16</v>
      </c>
      <c r="H240" s="5" t="s">
        <v>755</v>
      </c>
      <c r="I240" s="6">
        <v>3.5372822589999998E-2</v>
      </c>
      <c r="J240" s="6">
        <v>0.13140340254999999</v>
      </c>
      <c r="K240" s="6">
        <v>1.879087019</v>
      </c>
      <c r="L240" s="6">
        <v>1.1288498763999999</v>
      </c>
      <c r="M240" s="5" t="s">
        <v>60</v>
      </c>
      <c r="N240" s="9">
        <f>J240/K240</f>
        <v>6.9929386569829735E-2</v>
      </c>
      <c r="O240" s="9">
        <f>I240/J240</f>
        <v>0.26919259245619892</v>
      </c>
      <c r="P240" s="9">
        <f>N240*(1-O240)</f>
        <v>5.1104913710225575E-2</v>
      </c>
      <c r="Q240" s="9">
        <f>I240*(1+P240)</f>
        <v>3.7180547636149065E-2</v>
      </c>
      <c r="R240">
        <f>Q240/L240 + P240</f>
        <v>8.4041576426370834E-2</v>
      </c>
      <c r="T240">
        <v>1</v>
      </c>
    </row>
    <row r="241" spans="1:20" x14ac:dyDescent="0.25">
      <c r="A241">
        <v>1</v>
      </c>
      <c r="B241" s="4">
        <v>363</v>
      </c>
      <c r="C241" s="5" t="s">
        <v>696</v>
      </c>
      <c r="D241" s="3" t="s">
        <v>13</v>
      </c>
      <c r="E241" s="5" t="s">
        <v>14</v>
      </c>
      <c r="F241" s="5" t="s">
        <v>15</v>
      </c>
      <c r="G241" s="5" t="s">
        <v>16</v>
      </c>
      <c r="H241" s="5" t="s">
        <v>697</v>
      </c>
      <c r="I241" s="6">
        <v>0.40421598254000002</v>
      </c>
      <c r="J241" s="6">
        <v>0.61749685951</v>
      </c>
      <c r="K241" s="6">
        <v>7.6645277762999999</v>
      </c>
      <c r="L241" s="6">
        <v>7.1523997807999997</v>
      </c>
      <c r="M241" s="5" t="s">
        <v>91</v>
      </c>
      <c r="N241" s="9">
        <f>J241/K241</f>
        <v>8.0565545266781266E-2</v>
      </c>
      <c r="O241" s="9">
        <f>I241/J241</f>
        <v>0.65460411063589219</v>
      </c>
      <c r="P241" s="9">
        <f>N241*(1-O241)</f>
        <v>2.7827008159524203E-2</v>
      </c>
      <c r="Q241" s="9">
        <f>I241*(1+P241)</f>
        <v>0.41546410398435069</v>
      </c>
      <c r="R241">
        <f>Q241/L241 + P241</f>
        <v>8.5914379771445032E-2</v>
      </c>
      <c r="T241">
        <v>1</v>
      </c>
    </row>
    <row r="242" spans="1:20" x14ac:dyDescent="0.25">
      <c r="A242">
        <v>1</v>
      </c>
      <c r="B242" s="4">
        <v>135</v>
      </c>
      <c r="C242" s="5" t="s">
        <v>264</v>
      </c>
      <c r="D242" s="3" t="s">
        <v>26</v>
      </c>
      <c r="E242" s="5" t="s">
        <v>14</v>
      </c>
      <c r="F242" s="5" t="s">
        <v>15</v>
      </c>
      <c r="G242" s="5" t="s">
        <v>16</v>
      </c>
      <c r="H242" s="5" t="s">
        <v>265</v>
      </c>
      <c r="I242" s="6">
        <v>0.17583812777999999</v>
      </c>
      <c r="J242" s="6">
        <v>0.52137177172000004</v>
      </c>
      <c r="K242" s="6">
        <v>4.6412239985000001</v>
      </c>
      <c r="L242" s="6">
        <v>13.030645686</v>
      </c>
      <c r="M242" s="5" t="s">
        <v>25</v>
      </c>
      <c r="N242" s="9">
        <f>J242/K242</f>
        <v>0.11233497281934733</v>
      </c>
      <c r="O242" s="9">
        <f>I242/J242</f>
        <v>0.33726054481222073</v>
      </c>
      <c r="P242" s="9">
        <f>N242*(1-O242)</f>
        <v>7.4448818684828236E-2</v>
      </c>
      <c r="Q242" s="9">
        <f>I242*(1+P242)</f>
        <v>0.18892906867297288</v>
      </c>
      <c r="R242">
        <f>Q242/L242 + P242</f>
        <v>8.8947645007452947E-2</v>
      </c>
      <c r="T242">
        <v>1</v>
      </c>
    </row>
    <row r="243" spans="1:20" x14ac:dyDescent="0.25">
      <c r="A243">
        <v>1</v>
      </c>
      <c r="B243" s="4">
        <v>142</v>
      </c>
      <c r="C243" s="5" t="s">
        <v>278</v>
      </c>
      <c r="D243" s="3" t="s">
        <v>13</v>
      </c>
      <c r="E243" s="5" t="s">
        <v>14</v>
      </c>
      <c r="F243" s="5" t="s">
        <v>15</v>
      </c>
      <c r="G243" s="5" t="s">
        <v>16</v>
      </c>
      <c r="H243" s="5" t="s">
        <v>279</v>
      </c>
      <c r="I243" s="6">
        <v>0</v>
      </c>
      <c r="J243" s="6">
        <v>0.14449081036</v>
      </c>
      <c r="K243" s="6">
        <v>1.6223220128</v>
      </c>
      <c r="L243" s="6">
        <v>2.2864480517999999</v>
      </c>
      <c r="M243" s="5" t="s">
        <v>25</v>
      </c>
      <c r="N243" s="9">
        <f>J243/K243</f>
        <v>8.906419885816641E-2</v>
      </c>
      <c r="O243" s="9">
        <f>I243/J243</f>
        <v>0</v>
      </c>
      <c r="P243" s="9">
        <f>N243*(1-O243)</f>
        <v>8.906419885816641E-2</v>
      </c>
      <c r="Q243" s="9">
        <f>I243*(1+P243)</f>
        <v>0</v>
      </c>
      <c r="R243">
        <f>Q243/L243 + P243</f>
        <v>8.906419885816641E-2</v>
      </c>
      <c r="T243">
        <v>1</v>
      </c>
    </row>
    <row r="244" spans="1:20" x14ac:dyDescent="0.25">
      <c r="A244">
        <v>1</v>
      </c>
      <c r="B244" s="4">
        <v>230</v>
      </c>
      <c r="C244" s="5" t="s">
        <v>452</v>
      </c>
      <c r="D244" s="3" t="s">
        <v>13</v>
      </c>
      <c r="E244" s="5" t="s">
        <v>14</v>
      </c>
      <c r="F244" s="5" t="s">
        <v>15</v>
      </c>
      <c r="G244" s="5" t="s">
        <v>16</v>
      </c>
      <c r="H244" s="5" t="s">
        <v>453</v>
      </c>
      <c r="I244" s="6">
        <v>0.12872540287000001</v>
      </c>
      <c r="J244" s="6">
        <v>0.2313064202</v>
      </c>
      <c r="K244" s="6">
        <v>1.8684060151999999</v>
      </c>
      <c r="L244" s="6">
        <v>3.9251010981999999</v>
      </c>
      <c r="M244" s="5" t="s">
        <v>60</v>
      </c>
      <c r="N244" s="9">
        <f>J244/K244</f>
        <v>0.12379879871840396</v>
      </c>
      <c r="O244" s="9">
        <f>I244/J244</f>
        <v>0.5565146127751105</v>
      </c>
      <c r="P244" s="9">
        <f>N244*(1-O244)</f>
        <v>5.4902958187607535E-2</v>
      </c>
      <c r="Q244" s="9">
        <f>I244*(1+P244)</f>
        <v>0.13579280828145454</v>
      </c>
      <c r="R244">
        <f>Q244/L244 + P244</f>
        <v>8.9498960910627173E-2</v>
      </c>
      <c r="T244">
        <v>1</v>
      </c>
    </row>
    <row r="245" spans="1:20" x14ac:dyDescent="0.25">
      <c r="A245">
        <v>1</v>
      </c>
      <c r="B245" s="4">
        <v>24</v>
      </c>
      <c r="C245" s="5" t="s">
        <v>67</v>
      </c>
      <c r="D245" s="3" t="s">
        <v>68</v>
      </c>
      <c r="E245" s="5" t="s">
        <v>14</v>
      </c>
      <c r="F245" s="5" t="s">
        <v>15</v>
      </c>
      <c r="G245" s="5" t="s">
        <v>16</v>
      </c>
      <c r="H245" s="5" t="s">
        <v>69</v>
      </c>
      <c r="I245" s="6">
        <v>8.7187666134999994E-2</v>
      </c>
      <c r="J245" s="6">
        <v>0.19902933</v>
      </c>
      <c r="K245" s="6">
        <v>1.5124337224</v>
      </c>
      <c r="L245" s="6">
        <v>5.4123464362</v>
      </c>
      <c r="M245" s="5" t="s">
        <v>25</v>
      </c>
      <c r="N245" s="9">
        <f>J245/K245</f>
        <v>0.13159540616706894</v>
      </c>
      <c r="O245" s="9">
        <f>I245/J245</f>
        <v>0.43806441058209861</v>
      </c>
      <c r="P245" s="9">
        <f>N245*(1-O245)</f>
        <v>7.3948142129180022E-2</v>
      </c>
      <c r="Q245" s="9">
        <f>I245*(1+P245)</f>
        <v>9.363503206226248E-2</v>
      </c>
      <c r="R245">
        <f>Q245/L245 + P245</f>
        <v>9.1248407950302049E-2</v>
      </c>
      <c r="T245">
        <v>1</v>
      </c>
    </row>
    <row r="246" spans="1:20" x14ac:dyDescent="0.25">
      <c r="A246">
        <v>1</v>
      </c>
      <c r="B246" s="4">
        <v>254</v>
      </c>
      <c r="C246" s="5" t="s">
        <v>494</v>
      </c>
      <c r="D246" s="3" t="s">
        <v>13</v>
      </c>
      <c r="E246" s="5" t="s">
        <v>14</v>
      </c>
      <c r="F246" s="5" t="s">
        <v>15</v>
      </c>
      <c r="G246" s="5" t="s">
        <v>16</v>
      </c>
      <c r="H246" s="5" t="s">
        <v>495</v>
      </c>
      <c r="I246" s="6">
        <v>6.3487666109999993E-2</v>
      </c>
      <c r="J246" s="6">
        <v>6.3754395066000003E-2</v>
      </c>
      <c r="K246" s="6">
        <v>1.7401994699000001</v>
      </c>
      <c r="L246" s="6">
        <v>0.69570883722999999</v>
      </c>
      <c r="M246" s="5" t="s">
        <v>66</v>
      </c>
      <c r="N246" s="9">
        <f>J246/K246</f>
        <v>3.6636257031881309E-2</v>
      </c>
      <c r="O246" s="9">
        <f>I246/J246</f>
        <v>0.99581630480967021</v>
      </c>
      <c r="P246" s="9">
        <f>N246*(1-O246)</f>
        <v>1.5327493233596796E-4</v>
      </c>
      <c r="Q246" s="9">
        <f>I246*(1+P246)</f>
        <v>6.3497397177727177E-2</v>
      </c>
      <c r="R246">
        <f>Q246/L246 + P246</f>
        <v>9.1423349106677751E-2</v>
      </c>
      <c r="T246">
        <v>1</v>
      </c>
    </row>
    <row r="247" spans="1:20" x14ac:dyDescent="0.25">
      <c r="A247">
        <v>1</v>
      </c>
      <c r="B247" s="4">
        <v>262</v>
      </c>
      <c r="C247" s="5" t="s">
        <v>508</v>
      </c>
      <c r="D247" s="3" t="s">
        <v>13</v>
      </c>
      <c r="E247" s="5" t="s">
        <v>14</v>
      </c>
      <c r="F247" s="5" t="s">
        <v>15</v>
      </c>
      <c r="G247" s="5" t="s">
        <v>16</v>
      </c>
      <c r="H247" s="5" t="s">
        <v>509</v>
      </c>
      <c r="I247" s="6">
        <v>7.6429360227999996E-2</v>
      </c>
      <c r="J247" s="6">
        <v>0.16503730155999999</v>
      </c>
      <c r="K247" s="6">
        <v>2.3767575841999999</v>
      </c>
      <c r="L247" s="6">
        <v>1.4565804857</v>
      </c>
      <c r="M247" s="5" t="s">
        <v>66</v>
      </c>
      <c r="N247" s="9">
        <f>J247/K247</f>
        <v>6.9438003546142213E-2</v>
      </c>
      <c r="O247" s="9">
        <f>I247/J247</f>
        <v>0.4631035499584546</v>
      </c>
      <c r="P247" s="9">
        <f>N247*(1-O247)</f>
        <v>3.7281017601895998E-2</v>
      </c>
      <c r="Q247" s="9">
        <f>I247*(1+P247)</f>
        <v>7.9278724551961721E-2</v>
      </c>
      <c r="R247">
        <f>Q247/L247 + P247</f>
        <v>9.1708991428458786E-2</v>
      </c>
      <c r="T247">
        <v>1</v>
      </c>
    </row>
    <row r="248" spans="1:20" x14ac:dyDescent="0.25">
      <c r="A248">
        <v>1</v>
      </c>
      <c r="B248" s="4">
        <v>237</v>
      </c>
      <c r="C248" s="5" t="s">
        <v>466</v>
      </c>
      <c r="D248" s="3" t="s">
        <v>26</v>
      </c>
      <c r="E248" s="5" t="s">
        <v>14</v>
      </c>
      <c r="F248" s="5" t="s">
        <v>15</v>
      </c>
      <c r="G248" s="5" t="s">
        <v>16</v>
      </c>
      <c r="H248" s="5" t="s">
        <v>467</v>
      </c>
      <c r="I248" s="6">
        <v>2.7375077112999999E-2</v>
      </c>
      <c r="J248" s="6">
        <v>5.1103206653E-2</v>
      </c>
      <c r="K248" s="6">
        <v>0.59897375377999995</v>
      </c>
      <c r="L248" s="6">
        <v>0.54238457557999997</v>
      </c>
      <c r="M248" s="5" t="s">
        <v>116</v>
      </c>
      <c r="N248" s="9">
        <f>J248/K248</f>
        <v>8.5317939776990551E-2</v>
      </c>
      <c r="O248" s="9">
        <f>I248/J248</f>
        <v>0.53568217937636897</v>
      </c>
      <c r="P248" s="9">
        <f>N248*(1-O248)</f>
        <v>3.9614639857350455E-2</v>
      </c>
      <c r="Q248" s="9">
        <f>I248*(1+P248)</f>
        <v>2.8459530933898691E-2</v>
      </c>
      <c r="R248">
        <f>Q248/L248 + P248</f>
        <v>9.2085768674878943E-2</v>
      </c>
      <c r="T248">
        <v>1</v>
      </c>
    </row>
    <row r="249" spans="1:20" x14ac:dyDescent="0.25">
      <c r="A249">
        <v>1</v>
      </c>
      <c r="B249" s="4">
        <v>59</v>
      </c>
      <c r="C249" s="5" t="s">
        <v>124</v>
      </c>
      <c r="D249" s="3" t="s">
        <v>13</v>
      </c>
      <c r="E249" s="5" t="s">
        <v>14</v>
      </c>
      <c r="F249" s="5" t="s">
        <v>15</v>
      </c>
      <c r="G249" s="5" t="s">
        <v>16</v>
      </c>
      <c r="H249" s="5" t="s">
        <v>125</v>
      </c>
      <c r="I249" s="6">
        <v>5.1480166357E-2</v>
      </c>
      <c r="J249" s="6">
        <v>9.2662547977999998E-2</v>
      </c>
      <c r="K249" s="6">
        <v>0.77315662308999999</v>
      </c>
      <c r="L249" s="6">
        <v>1.3914176745</v>
      </c>
      <c r="M249" s="5" t="s">
        <v>113</v>
      </c>
      <c r="N249" s="9">
        <f>J249/K249</f>
        <v>0.11984964651491258</v>
      </c>
      <c r="O249" s="9">
        <f>I249/J249</f>
        <v>0.55556605640956969</v>
      </c>
      <c r="P249" s="9">
        <f>N249*(1-O249)</f>
        <v>5.3265251038541669E-2</v>
      </c>
      <c r="Q249" s="9">
        <f>I249*(1+P249)</f>
        <v>5.4222270341511489E-2</v>
      </c>
      <c r="R249">
        <f>Q249/L249 + P249</f>
        <v>9.2234333676503716E-2</v>
      </c>
      <c r="T249">
        <v>1</v>
      </c>
    </row>
    <row r="250" spans="1:20" x14ac:dyDescent="0.25">
      <c r="A250">
        <v>1</v>
      </c>
      <c r="B250" s="4">
        <v>389</v>
      </c>
      <c r="C250" s="5" t="s">
        <v>748</v>
      </c>
      <c r="D250" s="3" t="s">
        <v>13</v>
      </c>
      <c r="E250" s="5" t="s">
        <v>14</v>
      </c>
      <c r="F250" s="5" t="s">
        <v>15</v>
      </c>
      <c r="G250" s="5" t="s">
        <v>16</v>
      </c>
      <c r="H250" s="5" t="s">
        <v>749</v>
      </c>
      <c r="I250" s="6">
        <v>8.5382407364999996E-2</v>
      </c>
      <c r="J250" s="6">
        <v>0.18067842081999999</v>
      </c>
      <c r="K250" s="6">
        <v>1.4966453285000001</v>
      </c>
      <c r="L250" s="6">
        <v>3.0914004254999998</v>
      </c>
      <c r="M250" s="5" t="s">
        <v>60</v>
      </c>
      <c r="N250" s="9">
        <f>J250/K250</f>
        <v>0.12072226958479428</v>
      </c>
      <c r="O250" s="9">
        <f>I250/J250</f>
        <v>0.47256560566279138</v>
      </c>
      <c r="P250" s="9">
        <f>N250*(1-O250)</f>
        <v>6.3673077141469192E-2</v>
      </c>
      <c r="Q250" s="9">
        <f>I250*(1+P250)</f>
        <v>9.0818967975675999E-2</v>
      </c>
      <c r="R250">
        <f>Q250/L250 + P250</f>
        <v>9.3051014475804342E-2</v>
      </c>
      <c r="T250">
        <v>1</v>
      </c>
    </row>
    <row r="251" spans="1:20" x14ac:dyDescent="0.25">
      <c r="A251">
        <v>1</v>
      </c>
      <c r="B251" s="4">
        <v>154</v>
      </c>
      <c r="C251" s="5" t="s">
        <v>303</v>
      </c>
      <c r="D251" s="3" t="s">
        <v>13</v>
      </c>
      <c r="E251" s="5" t="s">
        <v>14</v>
      </c>
      <c r="F251" s="5" t="s">
        <v>15</v>
      </c>
      <c r="G251" s="5" t="s">
        <v>16</v>
      </c>
      <c r="H251" s="5" t="s">
        <v>304</v>
      </c>
      <c r="I251" s="6">
        <v>2.8051592273000001E-2</v>
      </c>
      <c r="J251" s="6">
        <v>0.1318570077</v>
      </c>
      <c r="K251" s="6">
        <v>1.7329262745</v>
      </c>
      <c r="L251" s="6">
        <v>0.87778139792999998</v>
      </c>
      <c r="M251" s="5" t="s">
        <v>66</v>
      </c>
      <c r="N251" s="9">
        <f>J251/K251</f>
        <v>7.6089219512840853E-2</v>
      </c>
      <c r="O251" s="9">
        <f>I251/J251</f>
        <v>0.21274252132903515</v>
      </c>
      <c r="P251" s="9">
        <f>N251*(1-O251)</f>
        <v>5.9901807107720667E-2</v>
      </c>
      <c r="Q251" s="9">
        <f>I251*(1+P251)</f>
        <v>2.9731933342401675E-2</v>
      </c>
      <c r="R251">
        <f>Q251/L251 + P251</f>
        <v>9.3773490208451743E-2</v>
      </c>
      <c r="T251">
        <v>1</v>
      </c>
    </row>
    <row r="252" spans="1:20" x14ac:dyDescent="0.25">
      <c r="A252">
        <v>1</v>
      </c>
      <c r="B252" s="4">
        <v>259</v>
      </c>
      <c r="C252" s="5" t="s">
        <v>502</v>
      </c>
      <c r="D252" s="3" t="s">
        <v>13</v>
      </c>
      <c r="E252" s="5" t="s">
        <v>14</v>
      </c>
      <c r="F252" s="5" t="s">
        <v>15</v>
      </c>
      <c r="G252" s="5" t="s">
        <v>16</v>
      </c>
      <c r="H252" s="5" t="s">
        <v>503</v>
      </c>
      <c r="I252" s="6">
        <v>0</v>
      </c>
      <c r="J252" s="6">
        <v>0.24406831564000001</v>
      </c>
      <c r="K252" s="6">
        <v>2.6001014377999998</v>
      </c>
      <c r="L252" s="6">
        <v>1.1135174502</v>
      </c>
      <c r="M252" s="5" t="s">
        <v>66</v>
      </c>
      <c r="N252" s="9">
        <f>J252/K252</f>
        <v>9.3868766845693258E-2</v>
      </c>
      <c r="O252" s="9">
        <f>I252/J252</f>
        <v>0</v>
      </c>
      <c r="P252" s="9">
        <f>N252*(1-O252)</f>
        <v>9.3868766845693258E-2</v>
      </c>
      <c r="Q252" s="9">
        <f>I252*(1+P252)</f>
        <v>0</v>
      </c>
      <c r="R252">
        <f>Q252/L252 + P252</f>
        <v>9.3868766845693258E-2</v>
      </c>
      <c r="T252">
        <v>1</v>
      </c>
    </row>
    <row r="253" spans="1:20" x14ac:dyDescent="0.25">
      <c r="A253">
        <v>1</v>
      </c>
      <c r="B253" s="4">
        <v>103</v>
      </c>
      <c r="C253" s="5" t="s">
        <v>202</v>
      </c>
      <c r="D253" s="3" t="s">
        <v>13</v>
      </c>
      <c r="E253" s="5" t="s">
        <v>14</v>
      </c>
      <c r="F253" s="5" t="s">
        <v>15</v>
      </c>
      <c r="G253" s="5" t="s">
        <v>16</v>
      </c>
      <c r="H253" s="5" t="s">
        <v>203</v>
      </c>
      <c r="I253" s="6">
        <v>7.5336343804000006E-2</v>
      </c>
      <c r="J253" s="6">
        <v>0.31188148837000002</v>
      </c>
      <c r="K253" s="6">
        <v>3.5076689782999999</v>
      </c>
      <c r="L253" s="6">
        <v>3.0070720816000001</v>
      </c>
      <c r="M253" s="5" t="s">
        <v>45</v>
      </c>
      <c r="N253" s="9">
        <f>J253/K253</f>
        <v>8.89141735720895E-2</v>
      </c>
      <c r="O253" s="9">
        <f>I253/J253</f>
        <v>0.24155439361833772</v>
      </c>
      <c r="P253" s="9">
        <f>N253*(1-O253)</f>
        <v>6.7436564290807785E-2</v>
      </c>
      <c r="Q253" s="9">
        <f>I253*(1+P253)</f>
        <v>8.0416767996372845E-2</v>
      </c>
      <c r="R253">
        <f>Q253/L253 + P253</f>
        <v>9.417911179688046E-2</v>
      </c>
      <c r="T253">
        <v>1</v>
      </c>
    </row>
    <row r="254" spans="1:20" x14ac:dyDescent="0.25">
      <c r="A254">
        <v>1</v>
      </c>
      <c r="B254" s="4">
        <v>183</v>
      </c>
      <c r="C254" s="5" t="s">
        <v>360</v>
      </c>
      <c r="D254" s="3" t="s">
        <v>13</v>
      </c>
      <c r="E254" s="5" t="s">
        <v>14</v>
      </c>
      <c r="F254" s="5" t="s">
        <v>15</v>
      </c>
      <c r="G254" s="5" t="s">
        <v>16</v>
      </c>
      <c r="H254" s="5" t="s">
        <v>361</v>
      </c>
      <c r="I254" s="6">
        <v>0</v>
      </c>
      <c r="J254" s="6">
        <v>0.32192776971999998</v>
      </c>
      <c r="K254" s="6">
        <v>3.3793292347000001</v>
      </c>
      <c r="L254" s="6">
        <v>0.86436552503999997</v>
      </c>
      <c r="M254" s="5" t="s">
        <v>66</v>
      </c>
      <c r="N254" s="9">
        <f>J254/K254</f>
        <v>9.5263807507817183E-2</v>
      </c>
      <c r="O254" s="9">
        <f>I254/J254</f>
        <v>0</v>
      </c>
      <c r="P254" s="9">
        <f>N254*(1-O254)</f>
        <v>9.5263807507817183E-2</v>
      </c>
      <c r="Q254" s="9">
        <f>I254*(1+P254)</f>
        <v>0</v>
      </c>
      <c r="R254">
        <f>Q254/L254 + P254</f>
        <v>9.5263807507817183E-2</v>
      </c>
      <c r="T254">
        <v>1</v>
      </c>
    </row>
    <row r="255" spans="1:20" x14ac:dyDescent="0.25">
      <c r="A255">
        <v>1</v>
      </c>
      <c r="B255" s="4">
        <v>369</v>
      </c>
      <c r="C255" s="5" t="s">
        <v>708</v>
      </c>
      <c r="D255" s="3" t="s">
        <v>13</v>
      </c>
      <c r="E255" s="5" t="s">
        <v>14</v>
      </c>
      <c r="F255" s="5" t="s">
        <v>15</v>
      </c>
      <c r="G255" s="5" t="s">
        <v>16</v>
      </c>
      <c r="H255" s="5" t="s">
        <v>709</v>
      </c>
      <c r="I255" s="6">
        <v>1.9080692247999999E-2</v>
      </c>
      <c r="J255" s="6">
        <v>0.14339529140000001</v>
      </c>
      <c r="K255" s="6">
        <v>1.3562362609</v>
      </c>
      <c r="L255" s="6">
        <v>5.2532725146999999</v>
      </c>
      <c r="M255" s="5" t="s">
        <v>113</v>
      </c>
      <c r="N255" s="9">
        <f>J255/K255</f>
        <v>0.10573031818574348</v>
      </c>
      <c r="O255" s="9">
        <f>I255/J255</f>
        <v>0.13306358989692738</v>
      </c>
      <c r="P255" s="9">
        <f>N255*(1-O255)</f>
        <v>9.1661462487004075E-2</v>
      </c>
      <c r="Q255" s="9">
        <f>I255*(1+P255)</f>
        <v>2.082965640471612E-2</v>
      </c>
      <c r="R255">
        <f>Q255/L255 + P255</f>
        <v>9.5626544509006442E-2</v>
      </c>
      <c r="T255">
        <v>1</v>
      </c>
    </row>
    <row r="256" spans="1:20" x14ac:dyDescent="0.25">
      <c r="A256">
        <v>1</v>
      </c>
      <c r="B256" s="4">
        <v>212</v>
      </c>
      <c r="C256" s="5" t="s">
        <v>416</v>
      </c>
      <c r="D256" s="3" t="s">
        <v>13</v>
      </c>
      <c r="E256" s="5" t="s">
        <v>14</v>
      </c>
      <c r="F256" s="5" t="s">
        <v>15</v>
      </c>
      <c r="G256" s="5" t="s">
        <v>16</v>
      </c>
      <c r="H256" s="5" t="s">
        <v>417</v>
      </c>
      <c r="I256" s="6">
        <v>8.7876312486000002E-2</v>
      </c>
      <c r="J256" s="6">
        <v>0.10040645387</v>
      </c>
      <c r="K256" s="6">
        <v>0.90254336690000003</v>
      </c>
      <c r="L256" s="6">
        <v>1.0560208521000001</v>
      </c>
      <c r="M256" s="5" t="s">
        <v>55</v>
      </c>
      <c r="N256" s="9">
        <f>J256/K256</f>
        <v>0.11124834279694487</v>
      </c>
      <c r="O256" s="9">
        <f>I256/J256</f>
        <v>0.87520581694655564</v>
      </c>
      <c r="P256" s="9">
        <f>N256*(1-O256)</f>
        <v>1.3883146055394266E-2</v>
      </c>
      <c r="Q256" s="9">
        <f>I256*(1+P256)</f>
        <v>8.9096312167052605E-2</v>
      </c>
      <c r="R256">
        <f>Q256/L256 + P256</f>
        <v>9.825298779656437E-2</v>
      </c>
      <c r="T256">
        <v>1</v>
      </c>
    </row>
    <row r="257" spans="1:20" x14ac:dyDescent="0.25">
      <c r="A257">
        <v>1</v>
      </c>
      <c r="B257" s="4">
        <v>312</v>
      </c>
      <c r="C257" s="5" t="s">
        <v>598</v>
      </c>
      <c r="D257" s="3" t="s">
        <v>13</v>
      </c>
      <c r="E257" s="5" t="s">
        <v>14</v>
      </c>
      <c r="F257" s="5" t="s">
        <v>15</v>
      </c>
      <c r="G257" s="5" t="s">
        <v>16</v>
      </c>
      <c r="H257" s="5" t="s">
        <v>599</v>
      </c>
      <c r="I257" s="6">
        <v>4.9524100336E-2</v>
      </c>
      <c r="J257" s="6">
        <v>9.8935849364000003E-2</v>
      </c>
      <c r="K257" s="6">
        <v>0.56717451560999999</v>
      </c>
      <c r="L257" s="6">
        <v>4.5460643578999997</v>
      </c>
      <c r="M257" s="5" t="s">
        <v>60</v>
      </c>
      <c r="N257" s="9">
        <f>J257/K257</f>
        <v>0.17443634479520617</v>
      </c>
      <c r="O257" s="9">
        <f>I257/J257</f>
        <v>0.5005677987742676</v>
      </c>
      <c r="P257" s="9">
        <f>N257*(1-O257)</f>
        <v>8.7119127654840645E-2</v>
      </c>
      <c r="Q257" s="9">
        <f>I257*(1+P257)</f>
        <v>5.3838596755163122E-2</v>
      </c>
      <c r="R257">
        <f>Q257/L257 + P257</f>
        <v>9.8962030112128604E-2</v>
      </c>
      <c r="T257">
        <v>1</v>
      </c>
    </row>
    <row r="258" spans="1:20" x14ac:dyDescent="0.25">
      <c r="A258">
        <v>1</v>
      </c>
      <c r="B258" s="4">
        <v>384</v>
      </c>
      <c r="C258" s="5" t="s">
        <v>738</v>
      </c>
      <c r="D258" s="3" t="s">
        <v>13</v>
      </c>
      <c r="E258" s="5" t="s">
        <v>14</v>
      </c>
      <c r="F258" s="5" t="s">
        <v>15</v>
      </c>
      <c r="G258" s="5" t="s">
        <v>16</v>
      </c>
      <c r="H258" s="5" t="s">
        <v>739</v>
      </c>
      <c r="I258" s="6">
        <v>5.0401423697E-2</v>
      </c>
      <c r="J258" s="6">
        <v>0.10145280993</v>
      </c>
      <c r="K258" s="6">
        <v>0.66458068656000002</v>
      </c>
      <c r="L258" s="6">
        <v>2.4225233340000001</v>
      </c>
      <c r="M258" s="5" t="s">
        <v>45</v>
      </c>
      <c r="N258" s="9">
        <f>J258/K258</f>
        <v>0.15265687369751843</v>
      </c>
      <c r="O258" s="9">
        <f>I258/J258</f>
        <v>0.49679672481990172</v>
      </c>
      <c r="P258" s="9">
        <f>N258*(1-O258)</f>
        <v>7.6817438823345879E-2</v>
      </c>
      <c r="Q258" s="9">
        <f>I258*(1+P258)</f>
        <v>5.4273131978453827E-2</v>
      </c>
      <c r="R258">
        <f>Q258/L258 + P258</f>
        <v>9.9220992678424588E-2</v>
      </c>
      <c r="T258">
        <v>1</v>
      </c>
    </row>
    <row r="259" spans="1:20" x14ac:dyDescent="0.25">
      <c r="A259">
        <v>1</v>
      </c>
      <c r="B259" s="4">
        <v>156</v>
      </c>
      <c r="C259" s="5" t="s">
        <v>307</v>
      </c>
      <c r="D259" s="3" t="s">
        <v>13</v>
      </c>
      <c r="E259" s="5" t="s">
        <v>14</v>
      </c>
      <c r="F259" s="5" t="s">
        <v>15</v>
      </c>
      <c r="G259" s="5" t="s">
        <v>16</v>
      </c>
      <c r="H259" s="5" t="s">
        <v>308</v>
      </c>
      <c r="I259" s="6">
        <v>0.15482067814</v>
      </c>
      <c r="J259" s="6">
        <v>0.30502200642999999</v>
      </c>
      <c r="K259" s="6">
        <v>3.7908837019999999</v>
      </c>
      <c r="L259" s="6">
        <v>2.5739310423999999</v>
      </c>
      <c r="M259" s="5" t="s">
        <v>66</v>
      </c>
      <c r="N259" s="9">
        <f>J259/K259</f>
        <v>8.0461979424237162E-2</v>
      </c>
      <c r="O259" s="9">
        <f>I259/J259</f>
        <v>0.50757215832402591</v>
      </c>
      <c r="P259" s="9">
        <f>N259*(1-O259)</f>
        <v>3.9621718864853744E-2</v>
      </c>
      <c r="Q259" s="9">
        <f>I259*(1+P259)</f>
        <v>0.16095493952372908</v>
      </c>
      <c r="R259">
        <f>Q259/L259 + P259</f>
        <v>0.10215445065616488</v>
      </c>
      <c r="T259">
        <v>1</v>
      </c>
    </row>
    <row r="260" spans="1:20" x14ac:dyDescent="0.25">
      <c r="A260">
        <v>1</v>
      </c>
      <c r="B260" s="4">
        <v>161</v>
      </c>
      <c r="C260" s="5" t="s">
        <v>317</v>
      </c>
      <c r="D260" s="3" t="s">
        <v>13</v>
      </c>
      <c r="E260" s="5" t="s">
        <v>14</v>
      </c>
      <c r="F260" s="5" t="s">
        <v>15</v>
      </c>
      <c r="G260" s="5" t="s">
        <v>16</v>
      </c>
      <c r="H260" s="5" t="s">
        <v>318</v>
      </c>
      <c r="I260" s="6">
        <v>6.8841748235E-2</v>
      </c>
      <c r="J260" s="6">
        <v>0.14778116456000001</v>
      </c>
      <c r="K260" s="6">
        <v>1.2461147875</v>
      </c>
      <c r="L260" s="6">
        <v>1.841807693</v>
      </c>
      <c r="M260" s="5" t="s">
        <v>116</v>
      </c>
      <c r="N260" s="9">
        <f>J260/K260</f>
        <v>0.11859354053287809</v>
      </c>
      <c r="O260" s="9">
        <f>I260/J260</f>
        <v>0.46583574056929189</v>
      </c>
      <c r="P260" s="9">
        <f>N260*(1-O260)</f>
        <v>6.3348430752010493E-2</v>
      </c>
      <c r="Q260" s="9">
        <f>I260*(1+P260)</f>
        <v>7.3202764955912242E-2</v>
      </c>
      <c r="R260">
        <f>Q260/L260 + P260</f>
        <v>0.10309349492680339</v>
      </c>
      <c r="T260">
        <v>1</v>
      </c>
    </row>
    <row r="261" spans="1:20" x14ac:dyDescent="0.25">
      <c r="A261">
        <v>1</v>
      </c>
      <c r="B261" s="4">
        <v>307</v>
      </c>
      <c r="C261" s="5" t="s">
        <v>588</v>
      </c>
      <c r="D261" s="3" t="s">
        <v>13</v>
      </c>
      <c r="E261" s="5" t="s">
        <v>14</v>
      </c>
      <c r="F261" s="5" t="s">
        <v>15</v>
      </c>
      <c r="G261" s="5" t="s">
        <v>16</v>
      </c>
      <c r="H261" s="5" t="s">
        <v>589</v>
      </c>
      <c r="I261" s="6">
        <v>3.3058890011E-2</v>
      </c>
      <c r="J261" s="6">
        <v>0.13170744158</v>
      </c>
      <c r="K261" s="6">
        <v>1.8180635168999999</v>
      </c>
      <c r="L261" s="6">
        <v>0.70337505031000003</v>
      </c>
      <c r="M261" s="5" t="s">
        <v>60</v>
      </c>
      <c r="N261" s="9">
        <f>J261/K261</f>
        <v>7.2443806476341271E-2</v>
      </c>
      <c r="O261" s="9">
        <f>I261/J261</f>
        <v>0.25100244613680239</v>
      </c>
      <c r="P261" s="9">
        <f>N261*(1-O261)</f>
        <v>5.4260233843318489E-2</v>
      </c>
      <c r="Q261" s="9">
        <f>I261*(1+P261)</f>
        <v>3.4852673113597403E-2</v>
      </c>
      <c r="R261">
        <f>Q261/L261 + P261</f>
        <v>0.10381085850399804</v>
      </c>
      <c r="T261">
        <v>1</v>
      </c>
    </row>
    <row r="262" spans="1:20" x14ac:dyDescent="0.25">
      <c r="A262">
        <v>1</v>
      </c>
      <c r="B262" s="4">
        <v>325</v>
      </c>
      <c r="C262" s="5" t="s">
        <v>624</v>
      </c>
      <c r="D262" s="3" t="s">
        <v>13</v>
      </c>
      <c r="E262" s="5" t="s">
        <v>14</v>
      </c>
      <c r="F262" s="5" t="s">
        <v>15</v>
      </c>
      <c r="G262" s="5" t="s">
        <v>16</v>
      </c>
      <c r="H262" s="5" t="s">
        <v>625</v>
      </c>
      <c r="I262" s="6">
        <v>0.18812612253</v>
      </c>
      <c r="J262" s="6">
        <v>0.82438487422999995</v>
      </c>
      <c r="K262" s="6">
        <v>7.4023965098</v>
      </c>
      <c r="L262" s="6">
        <v>10.955018494000001</v>
      </c>
      <c r="M262" s="5" t="s">
        <v>45</v>
      </c>
      <c r="N262" s="9">
        <f>J262/K262</f>
        <v>0.1113672947860332</v>
      </c>
      <c r="O262" s="9">
        <f>I262/J262</f>
        <v>0.2282018125401869</v>
      </c>
      <c r="P262" s="9">
        <f>N262*(1-O262)</f>
        <v>8.5953076258163119E-2</v>
      </c>
      <c r="Q262" s="9">
        <f>I262*(1+P262)</f>
        <v>0.20429614148597361</v>
      </c>
      <c r="R262">
        <f>Q262/L262 + P262</f>
        <v>0.10460171127396573</v>
      </c>
      <c r="T262">
        <v>1</v>
      </c>
    </row>
    <row r="263" spans="1:20" x14ac:dyDescent="0.25">
      <c r="A263">
        <v>1</v>
      </c>
      <c r="B263" s="4">
        <v>189</v>
      </c>
      <c r="C263" s="5" t="s">
        <v>372</v>
      </c>
      <c r="D263" s="3" t="s">
        <v>13</v>
      </c>
      <c r="E263" s="5" t="s">
        <v>14</v>
      </c>
      <c r="F263" s="5" t="s">
        <v>15</v>
      </c>
      <c r="G263" s="5" t="s">
        <v>16</v>
      </c>
      <c r="H263" s="5" t="s">
        <v>373</v>
      </c>
      <c r="I263" s="6">
        <v>0.24013861181999999</v>
      </c>
      <c r="J263" s="6">
        <v>0.47455855290999999</v>
      </c>
      <c r="K263" s="6">
        <v>3.0655938304000001</v>
      </c>
      <c r="L263" s="6">
        <v>8.6628207831000008</v>
      </c>
      <c r="M263" s="5" t="s">
        <v>45</v>
      </c>
      <c r="N263" s="9">
        <f>J263/K263</f>
        <v>0.15480150964685344</v>
      </c>
      <c r="O263" s="9">
        <f>I263/J263</f>
        <v>0.50602525304299439</v>
      </c>
      <c r="P263" s="9">
        <f>N263*(1-O263)</f>
        <v>7.6468036556366886E-2</v>
      </c>
      <c r="Q263" s="9">
        <f>I263*(1+P263)</f>
        <v>0.2585015399672469</v>
      </c>
      <c r="R263">
        <f>Q263/L263 + P263</f>
        <v>0.10630837914680216</v>
      </c>
      <c r="T263">
        <v>1</v>
      </c>
    </row>
    <row r="264" spans="1:20" x14ac:dyDescent="0.25">
      <c r="A264">
        <v>1</v>
      </c>
      <c r="B264" s="4">
        <v>326</v>
      </c>
      <c r="C264" s="5" t="s">
        <v>626</v>
      </c>
      <c r="D264" s="3" t="s">
        <v>68</v>
      </c>
      <c r="E264" s="5" t="s">
        <v>14</v>
      </c>
      <c r="F264" s="5" t="s">
        <v>15</v>
      </c>
      <c r="G264" s="5" t="s">
        <v>16</v>
      </c>
      <c r="H264" s="5" t="s">
        <v>627</v>
      </c>
      <c r="I264" s="6">
        <v>4.3075345247999997E-2</v>
      </c>
      <c r="J264" s="6">
        <v>0.13861627210999999</v>
      </c>
      <c r="K264" s="6">
        <v>1.0291721088000001</v>
      </c>
      <c r="L264" s="6">
        <v>3.2825402955</v>
      </c>
      <c r="M264" s="5" t="s">
        <v>45</v>
      </c>
      <c r="N264" s="9">
        <f>J264/K264</f>
        <v>0.13468716352177926</v>
      </c>
      <c r="O264" s="9">
        <f>I264/J264</f>
        <v>0.31075244336261787</v>
      </c>
      <c r="P264" s="9">
        <f>N264*(1-O264)</f>
        <v>9.2832798367805891E-2</v>
      </c>
      <c r="Q264" s="9">
        <f>I264*(1+P264)</f>
        <v>4.7074150088031202E-2</v>
      </c>
      <c r="R264">
        <f>Q264/L264 + P264</f>
        <v>0.10717356675153744</v>
      </c>
      <c r="T264">
        <v>1</v>
      </c>
    </row>
    <row r="265" spans="1:20" x14ac:dyDescent="0.25">
      <c r="A265">
        <v>1</v>
      </c>
      <c r="B265" s="4">
        <v>77</v>
      </c>
      <c r="C265" s="5" t="s">
        <v>150</v>
      </c>
      <c r="D265" s="3" t="s">
        <v>13</v>
      </c>
      <c r="E265" s="5" t="s">
        <v>14</v>
      </c>
      <c r="F265" s="5" t="s">
        <v>15</v>
      </c>
      <c r="G265" s="5" t="s">
        <v>16</v>
      </c>
      <c r="H265" s="5" t="s">
        <v>151</v>
      </c>
      <c r="I265" s="6">
        <v>6.6569641674999999E-2</v>
      </c>
      <c r="J265" s="6">
        <v>0.21239853699</v>
      </c>
      <c r="K265" s="6">
        <v>1.7579355125</v>
      </c>
      <c r="L265" s="6">
        <v>2.8326657338999999</v>
      </c>
      <c r="M265" s="5" t="s">
        <v>60</v>
      </c>
      <c r="N265" s="9">
        <f>J265/K265</f>
        <v>0.12082271248274813</v>
      </c>
      <c r="O265" s="9">
        <f>I265/J265</f>
        <v>0.31341855089206283</v>
      </c>
      <c r="P265" s="9">
        <f>N265*(1-O265)</f>
        <v>8.2954633021556867E-2</v>
      </c>
      <c r="Q265" s="9">
        <f>I265*(1+P265)</f>
        <v>7.2091901870526165E-2</v>
      </c>
      <c r="R265">
        <f>Q265/L265 + P265</f>
        <v>0.10840483034196939</v>
      </c>
      <c r="T265">
        <v>1</v>
      </c>
    </row>
    <row r="266" spans="1:20" x14ac:dyDescent="0.25">
      <c r="A266">
        <v>1</v>
      </c>
      <c r="B266" s="4">
        <v>38</v>
      </c>
      <c r="C266" s="5" t="s">
        <v>97</v>
      </c>
      <c r="D266" s="3" t="s">
        <v>26</v>
      </c>
      <c r="E266" s="5" t="s">
        <v>14</v>
      </c>
      <c r="F266" s="5" t="s">
        <v>15</v>
      </c>
      <c r="G266" s="5" t="s">
        <v>16</v>
      </c>
      <c r="H266" s="5" t="s">
        <v>98</v>
      </c>
      <c r="I266" s="6">
        <v>0</v>
      </c>
      <c r="J266" s="6">
        <v>3.3121923387999998E-2</v>
      </c>
      <c r="K266" s="6">
        <v>0.29871028554000001</v>
      </c>
      <c r="L266" s="6">
        <v>0.25873469153</v>
      </c>
      <c r="M266" s="5" t="s">
        <v>66</v>
      </c>
      <c r="N266" s="9">
        <f>J266/K266</f>
        <v>0.11088310309811771</v>
      </c>
      <c r="O266" s="9">
        <f>I266/J266</f>
        <v>0</v>
      </c>
      <c r="P266" s="9">
        <f>N266*(1-O266)</f>
        <v>0.11088310309811771</v>
      </c>
      <c r="Q266" s="9">
        <f>I266*(1+P266)</f>
        <v>0</v>
      </c>
      <c r="R266">
        <f>Q266/L266 + P266</f>
        <v>0.11088310309811771</v>
      </c>
      <c r="T266">
        <v>1</v>
      </c>
    </row>
    <row r="267" spans="1:20" x14ac:dyDescent="0.25">
      <c r="A267">
        <v>1</v>
      </c>
      <c r="B267" s="4">
        <v>378</v>
      </c>
      <c r="C267" s="5" t="s">
        <v>726</v>
      </c>
      <c r="D267" s="3" t="s">
        <v>13</v>
      </c>
      <c r="E267" s="5" t="s">
        <v>14</v>
      </c>
      <c r="F267" s="5" t="s">
        <v>15</v>
      </c>
      <c r="G267" s="5" t="s">
        <v>16</v>
      </c>
      <c r="H267" s="5" t="s">
        <v>727</v>
      </c>
      <c r="I267" s="6">
        <v>1.7529265608E-2</v>
      </c>
      <c r="J267" s="6">
        <v>6.2449660088E-2</v>
      </c>
      <c r="K267" s="6">
        <v>0.52107661032999997</v>
      </c>
      <c r="L267" s="6">
        <v>0.74745577552999998</v>
      </c>
      <c r="M267" s="5" t="s">
        <v>91</v>
      </c>
      <c r="N267" s="9">
        <f>J267/K267</f>
        <v>0.11984736764225586</v>
      </c>
      <c r="O267" s="9">
        <f>I267/J267</f>
        <v>0.28069433177536751</v>
      </c>
      <c r="P267" s="9">
        <f>N267*(1-O267)</f>
        <v>8.6206890866876051E-2</v>
      </c>
      <c r="Q267" s="9">
        <f>I267*(1+P267)</f>
        <v>1.9040409095245341E-2</v>
      </c>
      <c r="R267">
        <f>Q267/L267 + P267</f>
        <v>0.111680517158337</v>
      </c>
      <c r="T267">
        <v>1</v>
      </c>
    </row>
    <row r="268" spans="1:20" x14ac:dyDescent="0.25">
      <c r="A268">
        <v>1</v>
      </c>
      <c r="B268" s="4">
        <v>376</v>
      </c>
      <c r="C268" s="5" t="s">
        <v>722</v>
      </c>
      <c r="D268" s="3" t="s">
        <v>13</v>
      </c>
      <c r="E268" s="5" t="s">
        <v>14</v>
      </c>
      <c r="F268" s="5" t="s">
        <v>15</v>
      </c>
      <c r="G268" s="5" t="s">
        <v>16</v>
      </c>
      <c r="H268" s="5" t="s">
        <v>723</v>
      </c>
      <c r="I268" s="6">
        <v>0.11973622519</v>
      </c>
      <c r="J268" s="6">
        <v>0.23031045977</v>
      </c>
      <c r="K268" s="6">
        <v>1.8452671489000001</v>
      </c>
      <c r="L268" s="6">
        <v>2.4167736741999999</v>
      </c>
      <c r="M268" s="5" t="s">
        <v>18</v>
      </c>
      <c r="N268" s="9">
        <f>J268/K268</f>
        <v>0.1248114452735435</v>
      </c>
      <c r="O268" s="9">
        <f>I268/J268</f>
        <v>0.5198905221654927</v>
      </c>
      <c r="P268" s="9">
        <f>N268*(1-O268)</f>
        <v>5.9923157818051152E-2</v>
      </c>
      <c r="Q268" s="9">
        <f>I268*(1+P268)</f>
        <v>0.12691119790859809</v>
      </c>
      <c r="R268">
        <f>Q268/L268 + P268</f>
        <v>0.11243581105630203</v>
      </c>
      <c r="T268">
        <v>1</v>
      </c>
    </row>
    <row r="269" spans="1:20" x14ac:dyDescent="0.25">
      <c r="A269">
        <v>1</v>
      </c>
      <c r="B269" s="4">
        <v>31</v>
      </c>
      <c r="C269" s="5" t="s">
        <v>81</v>
      </c>
      <c r="D269" s="3" t="s">
        <v>13</v>
      </c>
      <c r="E269" s="5" t="s">
        <v>14</v>
      </c>
      <c r="F269" s="5" t="s">
        <v>15</v>
      </c>
      <c r="G269" s="5" t="s">
        <v>16</v>
      </c>
      <c r="H269" s="5" t="s">
        <v>82</v>
      </c>
      <c r="I269" s="6">
        <v>0.35319739456999999</v>
      </c>
      <c r="J269" s="6">
        <v>0.73491514054999996</v>
      </c>
      <c r="K269" s="6">
        <v>4.3880970089</v>
      </c>
      <c r="L269" s="6">
        <v>14.997029341999999</v>
      </c>
      <c r="M269" s="5" t="s">
        <v>63</v>
      </c>
      <c r="N269" s="9">
        <f>J269/K269</f>
        <v>0.16747923736859846</v>
      </c>
      <c r="O269" s="9">
        <f>I269/J269</f>
        <v>0.48059616013036843</v>
      </c>
      <c r="P269" s="9">
        <f>N269*(1-O269)</f>
        <v>8.6989358987687532E-2</v>
      </c>
      <c r="Q269" s="9">
        <f>I269*(1+P269)</f>
        <v>0.38392180951976562</v>
      </c>
      <c r="R269">
        <f>Q269/L269 + P269</f>
        <v>0.11258921618371046</v>
      </c>
      <c r="T269">
        <v>1</v>
      </c>
    </row>
    <row r="270" spans="1:20" x14ac:dyDescent="0.25">
      <c r="A270">
        <v>1</v>
      </c>
      <c r="B270" s="4">
        <v>263</v>
      </c>
      <c r="C270" s="5" t="s">
        <v>510</v>
      </c>
      <c r="D270" s="3" t="s">
        <v>13</v>
      </c>
      <c r="E270" s="5" t="s">
        <v>14</v>
      </c>
      <c r="F270" s="5" t="s">
        <v>15</v>
      </c>
      <c r="G270" s="5" t="s">
        <v>16</v>
      </c>
      <c r="H270" s="5" t="s">
        <v>511</v>
      </c>
      <c r="I270" s="6">
        <v>2.4585844039E-2</v>
      </c>
      <c r="J270" s="6">
        <v>0.10179059332</v>
      </c>
      <c r="K270" s="6">
        <v>0.96930755991999995</v>
      </c>
      <c r="L270" s="6">
        <v>0.77237096805000005</v>
      </c>
      <c r="M270" s="5" t="s">
        <v>376</v>
      </c>
      <c r="N270" s="9">
        <f>J270/K270</f>
        <v>0.10501372064858454</v>
      </c>
      <c r="O270" s="9">
        <f>I270/J270</f>
        <v>0.24153355665890719</v>
      </c>
      <c r="P270" s="9">
        <f>N270*(1-O270)</f>
        <v>7.9649383202346991E-2</v>
      </c>
      <c r="Q270" s="9">
        <f>I270*(1+P270)</f>
        <v>2.654409135221545E-2</v>
      </c>
      <c r="R270">
        <f>Q270/L270 + P270</f>
        <v>0.11401640688687406</v>
      </c>
      <c r="T270">
        <v>1</v>
      </c>
    </row>
    <row r="271" spans="1:20" x14ac:dyDescent="0.25">
      <c r="A271">
        <v>1</v>
      </c>
      <c r="B271" s="4">
        <v>184</v>
      </c>
      <c r="C271" s="5" t="s">
        <v>362</v>
      </c>
      <c r="D271" s="3" t="s">
        <v>13</v>
      </c>
      <c r="E271" s="5" t="s">
        <v>14</v>
      </c>
      <c r="F271" s="5" t="s">
        <v>15</v>
      </c>
      <c r="G271" s="5" t="s">
        <v>16</v>
      </c>
      <c r="H271" s="5" t="s">
        <v>363</v>
      </c>
      <c r="I271" s="6">
        <v>3.6738081823999999E-2</v>
      </c>
      <c r="J271" s="6">
        <v>7.5075612910999998E-2</v>
      </c>
      <c r="K271" s="6">
        <v>1.8984452378000001</v>
      </c>
      <c r="L271" s="6">
        <v>0.39097686720000002</v>
      </c>
      <c r="M271" s="5" t="s">
        <v>66</v>
      </c>
      <c r="N271" s="9">
        <f>J271/K271</f>
        <v>3.9545840678554857E-2</v>
      </c>
      <c r="O271" s="9">
        <f>I271/J271</f>
        <v>0.48934774422090899</v>
      </c>
      <c r="P271" s="9">
        <f>N271*(1-O271)</f>
        <v>2.0194172749184575E-2</v>
      </c>
      <c r="Q271" s="9">
        <f>I271*(1+P271)</f>
        <v>3.7479976994827531E-2</v>
      </c>
      <c r="R271">
        <f>Q271/L271 + P271</f>
        <v>0.11605656292904923</v>
      </c>
      <c r="T271">
        <v>1</v>
      </c>
    </row>
    <row r="272" spans="1:20" x14ac:dyDescent="0.25">
      <c r="A272">
        <v>1</v>
      </c>
      <c r="B272" s="4">
        <v>57</v>
      </c>
      <c r="C272" s="5" t="s">
        <v>119</v>
      </c>
      <c r="D272" s="3" t="s">
        <v>13</v>
      </c>
      <c r="E272" s="5" t="s">
        <v>14</v>
      </c>
      <c r="F272" s="5" t="s">
        <v>15</v>
      </c>
      <c r="G272" s="5" t="s">
        <v>16</v>
      </c>
      <c r="H272" s="5" t="s">
        <v>120</v>
      </c>
      <c r="I272" s="6">
        <v>0.16717177988000001</v>
      </c>
      <c r="J272" s="6">
        <v>0.32357678213000002</v>
      </c>
      <c r="K272" s="6">
        <v>1.8304043826</v>
      </c>
      <c r="L272" s="6">
        <v>5.0443682081999999</v>
      </c>
      <c r="M272" s="5" t="s">
        <v>121</v>
      </c>
      <c r="N272" s="9">
        <f>J272/K272</f>
        <v>0.17677885018521153</v>
      </c>
      <c r="O272" s="9">
        <f>I272/J272</f>
        <v>0.51663712946139995</v>
      </c>
      <c r="P272" s="9">
        <f>N272*(1-O272)</f>
        <v>8.5448332476036976E-2</v>
      </c>
      <c r="Q272" s="9">
        <f>I272*(1+P272)</f>
        <v>0.1814563297077971</v>
      </c>
      <c r="R272">
        <f>Q272/L272 + P272</f>
        <v>0.12142039522372185</v>
      </c>
      <c r="T272">
        <v>1</v>
      </c>
    </row>
    <row r="273" spans="1:20" x14ac:dyDescent="0.25">
      <c r="A273">
        <v>1</v>
      </c>
      <c r="B273" s="4">
        <v>140</v>
      </c>
      <c r="C273" s="5" t="s">
        <v>274</v>
      </c>
      <c r="D273" s="3" t="s">
        <v>68</v>
      </c>
      <c r="E273" s="5" t="s">
        <v>14</v>
      </c>
      <c r="F273" s="5" t="s">
        <v>15</v>
      </c>
      <c r="G273" s="5" t="s">
        <v>16</v>
      </c>
      <c r="H273" s="5" t="s">
        <v>275</v>
      </c>
      <c r="I273" s="6">
        <v>0.12430943441</v>
      </c>
      <c r="J273" s="6">
        <v>0.23620608358</v>
      </c>
      <c r="K273" s="6">
        <v>1.0581034280999999</v>
      </c>
      <c r="L273" s="6">
        <v>8.4730820093000005</v>
      </c>
      <c r="M273" s="5" t="s">
        <v>25</v>
      </c>
      <c r="N273" s="9">
        <f>J273/K273</f>
        <v>0.22323534477546036</v>
      </c>
      <c r="O273" s="9">
        <f>I273/J273</f>
        <v>0.52627532926304998</v>
      </c>
      <c r="P273" s="9">
        <f>N273*(1-O273)</f>
        <v>0.10575209020060447</v>
      </c>
      <c r="Q273" s="9">
        <f>I273*(1+P273)</f>
        <v>0.13745541693051244</v>
      </c>
      <c r="R273">
        <f>Q273/L273 + P273</f>
        <v>0.12197468981425653</v>
      </c>
      <c r="T273">
        <v>1</v>
      </c>
    </row>
    <row r="274" spans="1:20" x14ac:dyDescent="0.25">
      <c r="A274">
        <v>1</v>
      </c>
      <c r="B274" s="4">
        <v>67</v>
      </c>
      <c r="C274" s="5" t="s">
        <v>134</v>
      </c>
      <c r="D274" s="3" t="s">
        <v>135</v>
      </c>
      <c r="E274" s="5" t="s">
        <v>14</v>
      </c>
      <c r="F274" s="5" t="s">
        <v>15</v>
      </c>
      <c r="G274" s="5" t="s">
        <v>16</v>
      </c>
      <c r="H274" s="5" t="s">
        <v>136</v>
      </c>
      <c r="I274" s="6">
        <v>0.36352409530000002</v>
      </c>
      <c r="J274" s="6">
        <v>0.44247451709000002</v>
      </c>
      <c r="K274" s="6">
        <v>2.0176913765000002</v>
      </c>
      <c r="L274" s="6">
        <v>4.5537305709</v>
      </c>
      <c r="M274" s="5" t="s">
        <v>121</v>
      </c>
      <c r="N274" s="9">
        <f>J274/K274</f>
        <v>0.21929742191669618</v>
      </c>
      <c r="O274" s="9">
        <f>I274/J274</f>
        <v>0.82157069223052825</v>
      </c>
      <c r="P274" s="9">
        <f>N274*(1-O274)</f>
        <v>3.9129087188225879E-2</v>
      </c>
      <c r="Q274" s="9">
        <f>I274*(1+P274)</f>
        <v>0.37774846132001466</v>
      </c>
      <c r="R274">
        <f>Q274/L274 + P274</f>
        <v>0.12208271288886904</v>
      </c>
      <c r="T274">
        <v>1</v>
      </c>
    </row>
    <row r="275" spans="1:20" x14ac:dyDescent="0.25">
      <c r="A275">
        <v>1</v>
      </c>
      <c r="B275" s="4">
        <v>193</v>
      </c>
      <c r="C275" s="5" t="s">
        <v>381</v>
      </c>
      <c r="D275" s="3" t="s">
        <v>13</v>
      </c>
      <c r="E275" s="5" t="s">
        <v>14</v>
      </c>
      <c r="F275" s="5" t="s">
        <v>15</v>
      </c>
      <c r="G275" s="5" t="s">
        <v>16</v>
      </c>
      <c r="H275" s="5" t="s">
        <v>382</v>
      </c>
      <c r="I275" s="6">
        <v>0.12513174178</v>
      </c>
      <c r="J275" s="6">
        <v>0.24968898461</v>
      </c>
      <c r="K275" s="6">
        <v>1.3961293298999999</v>
      </c>
      <c r="L275" s="6">
        <v>4.0343446346</v>
      </c>
      <c r="M275" s="5" t="s">
        <v>45</v>
      </c>
      <c r="N275" s="9">
        <f>J275/K275</f>
        <v>0.17884373550685623</v>
      </c>
      <c r="O275" s="9">
        <f>I275/J275</f>
        <v>0.50115042910462659</v>
      </c>
      <c r="P275" s="9">
        <f>N275*(1-O275)</f>
        <v>8.9216120714920882E-2</v>
      </c>
      <c r="Q275" s="9">
        <f>I275*(1+P275)</f>
        <v>0.1362955103599128</v>
      </c>
      <c r="R275">
        <f>Q275/L275 + P275</f>
        <v>0.1229999251997914</v>
      </c>
      <c r="T275">
        <v>1</v>
      </c>
    </row>
    <row r="276" spans="1:20" x14ac:dyDescent="0.25">
      <c r="A276">
        <v>1</v>
      </c>
      <c r="B276" s="4">
        <v>242</v>
      </c>
      <c r="C276" s="5" t="s">
        <v>476</v>
      </c>
      <c r="D276" s="3" t="s">
        <v>13</v>
      </c>
      <c r="E276" s="5" t="s">
        <v>14</v>
      </c>
      <c r="F276" s="5" t="s">
        <v>15</v>
      </c>
      <c r="G276" s="5" t="s">
        <v>16</v>
      </c>
      <c r="H276" s="5" t="s">
        <v>477</v>
      </c>
      <c r="I276" s="6">
        <v>4.1551820721999998E-2</v>
      </c>
      <c r="J276" s="6">
        <v>0.10158440395</v>
      </c>
      <c r="K276" s="6">
        <v>1.096433693</v>
      </c>
      <c r="L276" s="6">
        <v>0.63054602602999998</v>
      </c>
      <c r="M276" s="5" t="s">
        <v>66</v>
      </c>
      <c r="N276" s="9">
        <f>J276/K276</f>
        <v>9.2649837923213102E-2</v>
      </c>
      <c r="O276" s="9">
        <f>I276/J276</f>
        <v>0.40903740245847059</v>
      </c>
      <c r="P276" s="9">
        <f>N276*(1-O276)</f>
        <v>5.4752588880903709E-2</v>
      </c>
      <c r="Q276" s="9">
        <f>I276*(1+P276)</f>
        <v>4.3826890479244679E-2</v>
      </c>
      <c r="R276">
        <f>Q276/L276 + P276</f>
        <v>0.12425884008223867</v>
      </c>
      <c r="T276">
        <v>1</v>
      </c>
    </row>
    <row r="277" spans="1:20" x14ac:dyDescent="0.25">
      <c r="A277">
        <v>1</v>
      </c>
      <c r="B277" s="4">
        <v>355</v>
      </c>
      <c r="C277" s="5" t="s">
        <v>680</v>
      </c>
      <c r="D277" s="3" t="s">
        <v>13</v>
      </c>
      <c r="E277" s="5" t="s">
        <v>14</v>
      </c>
      <c r="F277" s="5" t="s">
        <v>15</v>
      </c>
      <c r="G277" s="5" t="s">
        <v>16</v>
      </c>
      <c r="H277" s="5" t="s">
        <v>681</v>
      </c>
      <c r="I277" s="6">
        <v>1.4730860162E-2</v>
      </c>
      <c r="J277" s="6">
        <v>9.0771901131000005E-2</v>
      </c>
      <c r="K277" s="6">
        <v>0.87230649497000001</v>
      </c>
      <c r="L277" s="6">
        <v>0.40630929336999999</v>
      </c>
      <c r="M277" s="5" t="s">
        <v>45</v>
      </c>
      <c r="N277" s="9">
        <f>J277/K277</f>
        <v>0.10405964148429479</v>
      </c>
      <c r="O277" s="9">
        <f>I277/J277</f>
        <v>0.16228436309536745</v>
      </c>
      <c r="P277" s="9">
        <f>N277*(1-O277)</f>
        <v>8.717238884208374E-2</v>
      </c>
      <c r="Q277" s="9">
        <f>I277*(1+P277)</f>
        <v>1.6014984432020225E-2</v>
      </c>
      <c r="R277">
        <f>Q277/L277 + P277</f>
        <v>0.12658813613939301</v>
      </c>
      <c r="T277">
        <v>1</v>
      </c>
    </row>
    <row r="278" spans="1:20" x14ac:dyDescent="0.25">
      <c r="A278">
        <v>1</v>
      </c>
      <c r="B278" s="4">
        <v>174</v>
      </c>
      <c r="C278" s="5" t="s">
        <v>342</v>
      </c>
      <c r="D278" s="3" t="s">
        <v>13</v>
      </c>
      <c r="E278" s="5" t="s">
        <v>14</v>
      </c>
      <c r="F278" s="5" t="s">
        <v>15</v>
      </c>
      <c r="G278" s="5" t="s">
        <v>16</v>
      </c>
      <c r="H278" s="5" t="s">
        <v>343</v>
      </c>
      <c r="I278" s="6">
        <v>5.9880566519999998E-2</v>
      </c>
      <c r="J278" s="6">
        <v>0.12221177314999999</v>
      </c>
      <c r="K278" s="6">
        <v>0.87575240256999998</v>
      </c>
      <c r="L278" s="6">
        <v>1.1556816221999999</v>
      </c>
      <c r="M278" s="5" t="s">
        <v>63</v>
      </c>
      <c r="N278" s="9">
        <f>J278/K278</f>
        <v>0.13955059990855287</v>
      </c>
      <c r="O278" s="9">
        <f>I278/J278</f>
        <v>0.48997379693120019</v>
      </c>
      <c r="P278" s="9">
        <f>N278*(1-O278)</f>
        <v>7.1174462607332428E-2</v>
      </c>
      <c r="Q278" s="9">
        <f>I278*(1+P278)</f>
        <v>6.4142533662683618E-2</v>
      </c>
      <c r="R278">
        <f>Q278/L278 + P278</f>
        <v>0.12667636938731516</v>
      </c>
      <c r="T278">
        <v>1</v>
      </c>
    </row>
    <row r="279" spans="1:20" x14ac:dyDescent="0.25">
      <c r="A279">
        <v>1</v>
      </c>
      <c r="B279" s="4">
        <v>198</v>
      </c>
      <c r="C279" s="5" t="s">
        <v>391</v>
      </c>
      <c r="D279" s="3" t="s">
        <v>13</v>
      </c>
      <c r="E279" s="5" t="s">
        <v>14</v>
      </c>
      <c r="F279" s="5" t="s">
        <v>15</v>
      </c>
      <c r="G279" s="5" t="s">
        <v>16</v>
      </c>
      <c r="H279" s="5" t="s">
        <v>392</v>
      </c>
      <c r="I279" s="6">
        <v>0.10874457630999999</v>
      </c>
      <c r="J279" s="6">
        <v>0.23694515330999999</v>
      </c>
      <c r="K279" s="6">
        <v>1.2052365635</v>
      </c>
      <c r="L279" s="6">
        <v>5.8359047090000002</v>
      </c>
      <c r="M279" s="5" t="s">
        <v>376</v>
      </c>
      <c r="N279" s="9">
        <f>J279/K279</f>
        <v>0.19659638654001058</v>
      </c>
      <c r="O279" s="9">
        <f>I279/J279</f>
        <v>0.45894408385609531</v>
      </c>
      <c r="P279" s="9">
        <f>N279*(1-O279)</f>
        <v>0.10636963802998664</v>
      </c>
      <c r="Q279" s="9">
        <f>I279*(1+P279)</f>
        <v>0.12031169752981895</v>
      </c>
      <c r="R279">
        <f>Q279/L279 + P279</f>
        <v>0.12698541288050416</v>
      </c>
      <c r="T279">
        <v>1</v>
      </c>
    </row>
    <row r="280" spans="1:20" x14ac:dyDescent="0.25">
      <c r="A280">
        <v>1</v>
      </c>
      <c r="B280" s="4">
        <v>147</v>
      </c>
      <c r="C280" s="5" t="s">
        <v>288</v>
      </c>
      <c r="D280" s="3" t="s">
        <v>13</v>
      </c>
      <c r="E280" s="5" t="s">
        <v>14</v>
      </c>
      <c r="F280" s="5" t="s">
        <v>15</v>
      </c>
      <c r="G280" s="5" t="s">
        <v>16</v>
      </c>
      <c r="H280" s="5" t="s">
        <v>289</v>
      </c>
      <c r="I280" s="6">
        <v>0.13010510052999999</v>
      </c>
      <c r="J280" s="6">
        <v>0.40828025307999999</v>
      </c>
      <c r="K280" s="6">
        <v>2.7377608334999999</v>
      </c>
      <c r="L280" s="6">
        <v>5.1785269372</v>
      </c>
      <c r="M280" s="5" t="s">
        <v>25</v>
      </c>
      <c r="N280" s="9">
        <f>J280/K280</f>
        <v>0.14912926216350592</v>
      </c>
      <c r="O280" s="9">
        <f>I280/J280</f>
        <v>0.31866616018900795</v>
      </c>
      <c r="P280" s="9">
        <f>N280*(1-O280)</f>
        <v>0.10160681281804158</v>
      </c>
      <c r="Q280" s="9">
        <f>I280*(1+P280)</f>
        <v>0.14332466512622419</v>
      </c>
      <c r="R280">
        <f>Q280/L280 + P280</f>
        <v>0.12928353765974318</v>
      </c>
      <c r="T280">
        <v>1</v>
      </c>
    </row>
    <row r="281" spans="1:20" x14ac:dyDescent="0.25">
      <c r="A281">
        <v>1</v>
      </c>
      <c r="B281" s="4">
        <v>55</v>
      </c>
      <c r="C281" s="5" t="s">
        <v>114</v>
      </c>
      <c r="D281" s="3" t="s">
        <v>13</v>
      </c>
      <c r="E281" s="5" t="s">
        <v>14</v>
      </c>
      <c r="F281" s="5" t="s">
        <v>15</v>
      </c>
      <c r="G281" s="5" t="s">
        <v>16</v>
      </c>
      <c r="H281" s="5" t="s">
        <v>115</v>
      </c>
      <c r="I281" s="6">
        <v>3.6343146302</v>
      </c>
      <c r="J281" s="6">
        <v>9.2595479224999995</v>
      </c>
      <c r="K281" s="6">
        <v>83.827664299999995</v>
      </c>
      <c r="L281" s="6">
        <v>60.563083351000003</v>
      </c>
      <c r="M281" s="5" t="s">
        <v>116</v>
      </c>
      <c r="N281" s="9">
        <f>J281/K281</f>
        <v>0.11045933344107263</v>
      </c>
      <c r="O281" s="9">
        <f>I281/J281</f>
        <v>0.3924937438218653</v>
      </c>
      <c r="P281" s="9">
        <f>N281*(1-O281)</f>
        <v>6.7104736118718269E-2</v>
      </c>
      <c r="Q281" s="9">
        <f>I281*(1+P281)</f>
        <v>3.8781943544319679</v>
      </c>
      <c r="R281">
        <f>Q281/L281 + P281</f>
        <v>0.13114035220443615</v>
      </c>
      <c r="T281">
        <v>1</v>
      </c>
    </row>
    <row r="282" spans="1:20" x14ac:dyDescent="0.25">
      <c r="A282">
        <v>1</v>
      </c>
      <c r="B282" s="4">
        <v>175</v>
      </c>
      <c r="C282" s="5" t="s">
        <v>344</v>
      </c>
      <c r="D282" s="3" t="s">
        <v>13</v>
      </c>
      <c r="E282" s="5" t="s">
        <v>14</v>
      </c>
      <c r="F282" s="5" t="s">
        <v>15</v>
      </c>
      <c r="G282" s="5" t="s">
        <v>16</v>
      </c>
      <c r="H282" s="5" t="s">
        <v>345</v>
      </c>
      <c r="I282" s="6">
        <v>0</v>
      </c>
      <c r="J282" s="6">
        <v>7.9615067274000001E-2</v>
      </c>
      <c r="K282" s="6">
        <v>0.59843422124000001</v>
      </c>
      <c r="L282" s="6">
        <v>1.211261667</v>
      </c>
      <c r="M282" s="5" t="s">
        <v>60</v>
      </c>
      <c r="N282" s="9">
        <f>J282/K282</f>
        <v>0.1330389614234154</v>
      </c>
      <c r="O282" s="9">
        <f>I282/J282</f>
        <v>0</v>
      </c>
      <c r="P282" s="9">
        <f>N282*(1-O282)</f>
        <v>0.1330389614234154</v>
      </c>
      <c r="Q282" s="9">
        <f>I282*(1+P282)</f>
        <v>0</v>
      </c>
      <c r="R282">
        <f>Q282/L282 + P282</f>
        <v>0.1330389614234154</v>
      </c>
      <c r="T282">
        <v>1</v>
      </c>
    </row>
    <row r="283" spans="1:20" x14ac:dyDescent="0.25">
      <c r="A283">
        <v>1</v>
      </c>
      <c r="B283" s="4">
        <v>393</v>
      </c>
      <c r="C283" s="5" t="s">
        <v>756</v>
      </c>
      <c r="D283" s="3" t="s">
        <v>13</v>
      </c>
      <c r="E283" s="5" t="s">
        <v>14</v>
      </c>
      <c r="F283" s="5" t="s">
        <v>15</v>
      </c>
      <c r="G283" s="5" t="s">
        <v>16</v>
      </c>
      <c r="H283" s="5" t="s">
        <v>757</v>
      </c>
      <c r="I283" s="6">
        <v>9.8873503444999997E-2</v>
      </c>
      <c r="J283" s="6">
        <v>0.17142404546000001</v>
      </c>
      <c r="K283" s="6">
        <v>0.61246331036000001</v>
      </c>
      <c r="L283" s="6">
        <v>7.3806466450999997</v>
      </c>
      <c r="M283" s="5" t="s">
        <v>32</v>
      </c>
      <c r="N283" s="9">
        <f>J283/K283</f>
        <v>0.27989275857069479</v>
      </c>
      <c r="O283" s="9">
        <f>I283/J283</f>
        <v>0.57677733120626351</v>
      </c>
      <c r="P283" s="9">
        <f>N283*(1-O283)</f>
        <v>0.11845696025833041</v>
      </c>
      <c r="Q283" s="9">
        <f>I283*(1+P283)</f>
        <v>0.11058575811318624</v>
      </c>
      <c r="R283">
        <f>Q283/L283 + P283</f>
        <v>0.13344016747996376</v>
      </c>
      <c r="T283">
        <v>1</v>
      </c>
    </row>
    <row r="284" spans="1:20" x14ac:dyDescent="0.25">
      <c r="A284">
        <v>1</v>
      </c>
      <c r="B284" s="4">
        <v>118</v>
      </c>
      <c r="C284" s="5" t="s">
        <v>232</v>
      </c>
      <c r="D284" s="3" t="s">
        <v>13</v>
      </c>
      <c r="E284" s="5" t="s">
        <v>14</v>
      </c>
      <c r="F284" s="5" t="s">
        <v>15</v>
      </c>
      <c r="G284" s="5" t="s">
        <v>16</v>
      </c>
      <c r="H284" s="5" t="s">
        <v>233</v>
      </c>
      <c r="I284" s="6">
        <v>0.11933796175</v>
      </c>
      <c r="J284" s="6">
        <v>0.39428616458999999</v>
      </c>
      <c r="K284" s="6">
        <v>3.2859795095000002</v>
      </c>
      <c r="L284" s="6">
        <v>2.5049351246999998</v>
      </c>
      <c r="M284" s="5" t="s">
        <v>66</v>
      </c>
      <c r="N284" s="9">
        <f>J284/K284</f>
        <v>0.1199904513859842</v>
      </c>
      <c r="O284" s="9">
        <f>I284/J284</f>
        <v>0.30266839789850108</v>
      </c>
      <c r="P284" s="9">
        <f>N284*(1-O284)</f>
        <v>8.3673133701870378E-2</v>
      </c>
      <c r="Q284" s="9">
        <f>I284*(1+P284)</f>
        <v>0.12932334297921644</v>
      </c>
      <c r="R284">
        <f>Q284/L284 + P284</f>
        <v>0.13530055578718472</v>
      </c>
      <c r="T284">
        <v>1</v>
      </c>
    </row>
    <row r="285" spans="1:20" x14ac:dyDescent="0.25">
      <c r="A285">
        <v>1</v>
      </c>
      <c r="B285" s="4">
        <v>358</v>
      </c>
      <c r="C285" s="5" t="s">
        <v>686</v>
      </c>
      <c r="D285" s="3" t="s">
        <v>13</v>
      </c>
      <c r="E285" s="5" t="s">
        <v>14</v>
      </c>
      <c r="F285" s="5" t="s">
        <v>15</v>
      </c>
      <c r="G285" s="5" t="s">
        <v>16</v>
      </c>
      <c r="H285" s="5" t="s">
        <v>687</v>
      </c>
      <c r="I285" s="6">
        <v>0.22437588393999999</v>
      </c>
      <c r="J285" s="6">
        <v>0.37026174397</v>
      </c>
      <c r="K285" s="6">
        <v>2.0655841207000001</v>
      </c>
      <c r="L285" s="6">
        <v>3.7142802384000002</v>
      </c>
      <c r="M285" s="5" t="s">
        <v>55</v>
      </c>
      <c r="N285" s="9">
        <f>J285/K285</f>
        <v>0.17925280324314413</v>
      </c>
      <c r="O285" s="9">
        <f>I285/J285</f>
        <v>0.60599261898949996</v>
      </c>
      <c r="P285" s="9">
        <f>N285*(1-O285)</f>
        <v>7.0626927544621687E-2</v>
      </c>
      <c r="Q285" s="9">
        <f>I285*(1+P285)</f>
        <v>0.2402228632377908</v>
      </c>
      <c r="R285">
        <f>Q285/L285 + P285</f>
        <v>0.13530240915052</v>
      </c>
      <c r="T285">
        <v>1</v>
      </c>
    </row>
    <row r="286" spans="1:20" x14ac:dyDescent="0.25">
      <c r="A286">
        <v>1</v>
      </c>
      <c r="B286" s="4">
        <v>396</v>
      </c>
      <c r="C286" s="5" t="s">
        <v>762</v>
      </c>
      <c r="D286" s="3" t="s">
        <v>26</v>
      </c>
      <c r="E286" s="5" t="s">
        <v>14</v>
      </c>
      <c r="F286" s="5" t="s">
        <v>15</v>
      </c>
      <c r="G286" s="5" t="s">
        <v>16</v>
      </c>
      <c r="H286" s="5" t="s">
        <v>763</v>
      </c>
      <c r="I286" s="6">
        <v>3.9277807466E-2</v>
      </c>
      <c r="J286" s="6">
        <v>6.6633412872000003E-2</v>
      </c>
      <c r="K286" s="6">
        <v>0.30072937733999999</v>
      </c>
      <c r="L286" s="6">
        <v>0.95827663529999996</v>
      </c>
      <c r="M286" s="5" t="s">
        <v>376</v>
      </c>
      <c r="N286" s="9">
        <f>J286/K286</f>
        <v>0.22157267594334587</v>
      </c>
      <c r="O286" s="9">
        <f>I286/J286</f>
        <v>0.5894611392853466</v>
      </c>
      <c r="P286" s="9">
        <f>N286*(1-O286)</f>
        <v>9.096419394727831E-2</v>
      </c>
      <c r="Q286" s="9">
        <f>I286*(1+P286)</f>
        <v>4.2850681562161076E-2</v>
      </c>
      <c r="R286">
        <f>Q286/L286 + P286</f>
        <v>0.13568059418461287</v>
      </c>
      <c r="T286">
        <v>1</v>
      </c>
    </row>
    <row r="287" spans="1:20" x14ac:dyDescent="0.25">
      <c r="A287">
        <v>1</v>
      </c>
      <c r="B287" s="4">
        <v>50</v>
      </c>
      <c r="C287" s="5" t="s">
        <v>107</v>
      </c>
      <c r="D287" s="3" t="s">
        <v>26</v>
      </c>
      <c r="E287" s="5" t="s">
        <v>14</v>
      </c>
      <c r="F287" s="5" t="s">
        <v>15</v>
      </c>
      <c r="G287" s="5" t="s">
        <v>16</v>
      </c>
      <c r="H287" s="5" t="s">
        <v>108</v>
      </c>
      <c r="I287" s="6">
        <v>5.1110528348999998E-2</v>
      </c>
      <c r="J287" s="6">
        <v>0.32477688816</v>
      </c>
      <c r="K287" s="6">
        <v>2.5753610655000001</v>
      </c>
      <c r="L287" s="6">
        <v>1.8961583701</v>
      </c>
      <c r="M287" s="5" t="s">
        <v>45</v>
      </c>
      <c r="N287" s="9">
        <f>J287/K287</f>
        <v>0.12610926386624757</v>
      </c>
      <c r="O287" s="9">
        <f>I287/J287</f>
        <v>0.15737119915940756</v>
      </c>
      <c r="P287" s="9">
        <f>N287*(1-O287)</f>
        <v>0.10626329778650605</v>
      </c>
      <c r="Q287" s="9">
        <f>I287*(1+P287)</f>
        <v>5.654170164297545E-2</v>
      </c>
      <c r="R287">
        <f>Q287/L287 + P287</f>
        <v>0.13608237963882702</v>
      </c>
      <c r="T287">
        <v>1</v>
      </c>
    </row>
    <row r="288" spans="1:20" x14ac:dyDescent="0.25">
      <c r="A288">
        <v>1</v>
      </c>
      <c r="B288" s="4">
        <v>386</v>
      </c>
      <c r="C288" s="5" t="s">
        <v>742</v>
      </c>
      <c r="D288" s="3" t="s">
        <v>13</v>
      </c>
      <c r="E288" s="5" t="s">
        <v>14</v>
      </c>
      <c r="F288" s="5" t="s">
        <v>15</v>
      </c>
      <c r="G288" s="5" t="s">
        <v>16</v>
      </c>
      <c r="H288" s="5" t="s">
        <v>743</v>
      </c>
      <c r="I288" s="6">
        <v>0.16585417576</v>
      </c>
      <c r="J288" s="6">
        <v>0.32775296617999999</v>
      </c>
      <c r="K288" s="6">
        <v>2.0962733035999999</v>
      </c>
      <c r="L288" s="6">
        <v>2.9802403358</v>
      </c>
      <c r="M288" s="5" t="s">
        <v>18</v>
      </c>
      <c r="N288" s="9">
        <f>J288/K288</f>
        <v>0.15635030299586361</v>
      </c>
      <c r="O288" s="9">
        <f>I288/J288</f>
        <v>0.50603409541353739</v>
      </c>
      <c r="P288" s="9">
        <f>N288*(1-O288)</f>
        <v>7.7231718851719283E-2</v>
      </c>
      <c r="Q288" s="9">
        <f>I288*(1+P288)</f>
        <v>0.17866337883267996</v>
      </c>
      <c r="R288">
        <f>Q288/L288 + P288</f>
        <v>0.13718103793397393</v>
      </c>
      <c r="T288">
        <v>1</v>
      </c>
    </row>
    <row r="289" spans="1:20" x14ac:dyDescent="0.25">
      <c r="A289">
        <v>1</v>
      </c>
      <c r="B289" s="4">
        <v>283</v>
      </c>
      <c r="C289" s="5" t="s">
        <v>546</v>
      </c>
      <c r="D289" s="3" t="s">
        <v>13</v>
      </c>
      <c r="E289" s="5" t="s">
        <v>14</v>
      </c>
      <c r="F289" s="5" t="s">
        <v>15</v>
      </c>
      <c r="G289" s="5" t="s">
        <v>16</v>
      </c>
      <c r="H289" s="5" t="s">
        <v>547</v>
      </c>
      <c r="I289" s="6">
        <v>7.065600893E-2</v>
      </c>
      <c r="J289" s="6">
        <v>1.1719950713</v>
      </c>
      <c r="K289" s="6">
        <v>9.2926727708999994</v>
      </c>
      <c r="L289" s="6">
        <v>3.1661460030000002</v>
      </c>
      <c r="M289" s="5" t="s">
        <v>60</v>
      </c>
      <c r="N289" s="9">
        <f>J289/K289</f>
        <v>0.12612034235942343</v>
      </c>
      <c r="O289" s="9">
        <f>I289/J289</f>
        <v>6.0286950568509613E-2</v>
      </c>
      <c r="P289" s="9">
        <f>N289*(1-O289)</f>
        <v>0.11851693151391736</v>
      </c>
      <c r="Q289" s="9">
        <f>I289*(1+P289)</f>
        <v>7.9029942301403547E-2</v>
      </c>
      <c r="R289">
        <f>Q289/L289 + P289</f>
        <v>0.14347785947697425</v>
      </c>
      <c r="T289">
        <v>1</v>
      </c>
    </row>
    <row r="290" spans="1:20" x14ac:dyDescent="0.25">
      <c r="A290">
        <v>1</v>
      </c>
      <c r="B290" s="4">
        <v>96</v>
      </c>
      <c r="C290" s="5" t="s">
        <v>188</v>
      </c>
      <c r="D290" s="3" t="s">
        <v>135</v>
      </c>
      <c r="E290" s="5" t="s">
        <v>14</v>
      </c>
      <c r="F290" s="5" t="s">
        <v>15</v>
      </c>
      <c r="G290" s="5" t="s">
        <v>16</v>
      </c>
      <c r="H290" s="5" t="s">
        <v>189</v>
      </c>
      <c r="I290" s="6">
        <v>0.37090507412000001</v>
      </c>
      <c r="J290" s="6">
        <v>1.2326395558000001</v>
      </c>
      <c r="K290" s="6">
        <v>8.8149937492999992</v>
      </c>
      <c r="L290" s="6">
        <v>8.6359890372999999</v>
      </c>
      <c r="M290" s="5" t="s">
        <v>25</v>
      </c>
      <c r="N290" s="9">
        <f>J290/K290</f>
        <v>0.13983442199240179</v>
      </c>
      <c r="O290" s="9">
        <f>I290/J290</f>
        <v>0.30090310859712555</v>
      </c>
      <c r="P290" s="9">
        <f>N290*(1-O290)</f>
        <v>9.7757809726005826E-2</v>
      </c>
      <c r="Q290" s="9">
        <f>I290*(1+P290)</f>
        <v>0.40716394178223309</v>
      </c>
      <c r="R290">
        <f>Q290/L290 + P290</f>
        <v>0.14490515324666536</v>
      </c>
      <c r="T290">
        <v>1</v>
      </c>
    </row>
    <row r="291" spans="1:20" x14ac:dyDescent="0.25">
      <c r="A291">
        <v>1</v>
      </c>
      <c r="B291" s="4">
        <v>250</v>
      </c>
      <c r="C291" s="5" t="s">
        <v>486</v>
      </c>
      <c r="D291" s="3" t="s">
        <v>13</v>
      </c>
      <c r="E291" s="5" t="s">
        <v>14</v>
      </c>
      <c r="F291" s="5" t="s">
        <v>15</v>
      </c>
      <c r="G291" s="5" t="s">
        <v>16</v>
      </c>
      <c r="H291" s="5" t="s">
        <v>487</v>
      </c>
      <c r="I291" s="6">
        <v>5.2037617527999999E-2</v>
      </c>
      <c r="J291" s="6">
        <v>0.16205177552</v>
      </c>
      <c r="K291" s="6">
        <v>0.92457671727000001</v>
      </c>
      <c r="L291" s="6">
        <v>2.1906203883000002</v>
      </c>
      <c r="M291" s="5" t="s">
        <v>45</v>
      </c>
      <c r="N291" s="9">
        <f>J291/K291</f>
        <v>0.17527131334054213</v>
      </c>
      <c r="O291" s="9">
        <f>I291/J291</f>
        <v>0.32111723158243122</v>
      </c>
      <c r="P291" s="9">
        <f>N291*(1-O291)</f>
        <v>0.1189886744248104</v>
      </c>
      <c r="Q291" s="9">
        <f>I291*(1+P291)</f>
        <v>5.8229504657881993E-2</v>
      </c>
      <c r="R291">
        <f>Q291/L291 + P291</f>
        <v>0.14556995932879604</v>
      </c>
      <c r="T291">
        <v>1</v>
      </c>
    </row>
    <row r="292" spans="1:20" x14ac:dyDescent="0.25">
      <c r="A292">
        <v>1</v>
      </c>
      <c r="B292" s="4">
        <v>282</v>
      </c>
      <c r="C292" s="5" t="s">
        <v>544</v>
      </c>
      <c r="D292" s="3" t="s">
        <v>13</v>
      </c>
      <c r="E292" s="5" t="s">
        <v>14</v>
      </c>
      <c r="F292" s="5" t="s">
        <v>15</v>
      </c>
      <c r="G292" s="5" t="s">
        <v>16</v>
      </c>
      <c r="H292" s="5" t="s">
        <v>545</v>
      </c>
      <c r="I292" s="6">
        <v>0.13428205127000001</v>
      </c>
      <c r="J292" s="6">
        <v>0.41959886381</v>
      </c>
      <c r="K292" s="6">
        <v>2.4976200666000001</v>
      </c>
      <c r="L292" s="6">
        <v>4.6629741074000002</v>
      </c>
      <c r="M292" s="5" t="s">
        <v>121</v>
      </c>
      <c r="N292" s="9">
        <f>J292/K292</f>
        <v>0.1679994765501697</v>
      </c>
      <c r="O292" s="9">
        <f>I292/J292</f>
        <v>0.32002482096997459</v>
      </c>
      <c r="P292" s="9">
        <f>N292*(1-O292)</f>
        <v>0.11423547414415221</v>
      </c>
      <c r="Q292" s="9">
        <f>I292*(1+P292)</f>
        <v>0.14962182506587782</v>
      </c>
      <c r="R292">
        <f>Q292/L292 + P292</f>
        <v>0.14632268321280917</v>
      </c>
      <c r="T292">
        <v>1</v>
      </c>
    </row>
    <row r="293" spans="1:20" x14ac:dyDescent="0.25">
      <c r="A293">
        <v>1</v>
      </c>
      <c r="B293" s="4">
        <v>152</v>
      </c>
      <c r="C293" s="5" t="s">
        <v>299</v>
      </c>
      <c r="D293" s="3" t="s">
        <v>26</v>
      </c>
      <c r="E293" s="5" t="s">
        <v>14</v>
      </c>
      <c r="F293" s="5" t="s">
        <v>15</v>
      </c>
      <c r="G293" s="5" t="s">
        <v>16</v>
      </c>
      <c r="H293" s="5" t="s">
        <v>300</v>
      </c>
      <c r="I293" s="6">
        <v>0</v>
      </c>
      <c r="J293" s="6">
        <v>0.60966112792000005</v>
      </c>
      <c r="K293" s="6">
        <v>4.1375448131999999</v>
      </c>
      <c r="L293" s="6">
        <v>1.4717037676</v>
      </c>
      <c r="M293" s="5" t="s">
        <v>45</v>
      </c>
      <c r="N293" s="9">
        <f>J293/K293</f>
        <v>0.14734852562200645</v>
      </c>
      <c r="O293" s="9">
        <f>I293/J293</f>
        <v>0</v>
      </c>
      <c r="P293" s="9">
        <f>N293*(1-O293)</f>
        <v>0.14734852562200645</v>
      </c>
      <c r="Q293" s="9">
        <f>I293*(1+P293)</f>
        <v>0</v>
      </c>
      <c r="R293">
        <f>Q293/L293 + P293</f>
        <v>0.14734852562200645</v>
      </c>
      <c r="T293">
        <v>1</v>
      </c>
    </row>
    <row r="294" spans="1:20" x14ac:dyDescent="0.25">
      <c r="A294">
        <v>1</v>
      </c>
      <c r="B294" s="4">
        <v>177</v>
      </c>
      <c r="C294" s="5" t="s">
        <v>348</v>
      </c>
      <c r="D294" s="3" t="s">
        <v>13</v>
      </c>
      <c r="E294" s="5" t="s">
        <v>14</v>
      </c>
      <c r="F294" s="5" t="s">
        <v>15</v>
      </c>
      <c r="G294" s="5" t="s">
        <v>16</v>
      </c>
      <c r="H294" s="5" t="s">
        <v>349</v>
      </c>
      <c r="I294" s="6">
        <v>2.3957326793999999E-2</v>
      </c>
      <c r="J294" s="6">
        <v>0.26859603778000002</v>
      </c>
      <c r="K294" s="6">
        <v>1.7598266487000001</v>
      </c>
      <c r="L294" s="6">
        <v>2.4493550798000001</v>
      </c>
      <c r="M294" s="5" t="s">
        <v>60</v>
      </c>
      <c r="N294" s="9">
        <f>J294/K294</f>
        <v>0.15262641804999053</v>
      </c>
      <c r="O294" s="9">
        <f>I294/J294</f>
        <v>8.9194639623175739E-2</v>
      </c>
      <c r="P294" s="9">
        <f>N294*(1-O294)</f>
        <v>0.13901295969504546</v>
      </c>
      <c r="Q294" s="9">
        <f>I294*(1+P294)</f>
        <v>2.7287705698015349E-2</v>
      </c>
      <c r="R294">
        <f>Q294/L294 + P294</f>
        <v>0.15015373137125482</v>
      </c>
      <c r="T294">
        <v>1</v>
      </c>
    </row>
    <row r="295" spans="1:20" x14ac:dyDescent="0.25">
      <c r="A295">
        <v>1</v>
      </c>
      <c r="B295" s="4">
        <v>90</v>
      </c>
      <c r="C295" s="5" t="s">
        <v>176</v>
      </c>
      <c r="D295" s="3" t="s">
        <v>26</v>
      </c>
      <c r="E295" s="5" t="s">
        <v>14</v>
      </c>
      <c r="F295" s="5" t="s">
        <v>15</v>
      </c>
      <c r="G295" s="5" t="s">
        <v>16</v>
      </c>
      <c r="H295" s="5" t="s">
        <v>177</v>
      </c>
      <c r="I295" s="6">
        <v>0.26747714071000001</v>
      </c>
      <c r="J295" s="6">
        <v>0.30667134020999998</v>
      </c>
      <c r="K295" s="6">
        <v>1.7713051231000001</v>
      </c>
      <c r="L295" s="6">
        <v>2.1350403434</v>
      </c>
      <c r="M295" s="5" t="s">
        <v>25</v>
      </c>
      <c r="N295" s="9">
        <f>J295/K295</f>
        <v>0.17313298325095325</v>
      </c>
      <c r="O295" s="9">
        <f>I295/J295</f>
        <v>0.87219477544539736</v>
      </c>
      <c r="P295" s="9">
        <f>N295*(1-O295)</f>
        <v>2.2127299802196337E-2</v>
      </c>
      <c r="Q295" s="9">
        <f>I295*(1+P295)</f>
        <v>0.27339568759272442</v>
      </c>
      <c r="R295">
        <f>Q295/L295 + P295</f>
        <v>0.15017906633572628</v>
      </c>
      <c r="T295">
        <v>1</v>
      </c>
    </row>
    <row r="296" spans="1:20" x14ac:dyDescent="0.25">
      <c r="A296">
        <v>1</v>
      </c>
      <c r="B296" s="4">
        <v>306</v>
      </c>
      <c r="C296" s="5" t="s">
        <v>586</v>
      </c>
      <c r="D296" s="3" t="s">
        <v>13</v>
      </c>
      <c r="E296" s="5" t="s">
        <v>14</v>
      </c>
      <c r="F296" s="5" t="s">
        <v>15</v>
      </c>
      <c r="G296" s="5" t="s">
        <v>16</v>
      </c>
      <c r="H296" s="5" t="s">
        <v>587</v>
      </c>
      <c r="I296" s="6">
        <v>5.6250512108E-2</v>
      </c>
      <c r="J296" s="6">
        <v>0.18757916885000001</v>
      </c>
      <c r="K296" s="6">
        <v>1.2825431806000001</v>
      </c>
      <c r="L296" s="6">
        <v>1.2840906913000001</v>
      </c>
      <c r="M296" s="5" t="s">
        <v>66</v>
      </c>
      <c r="N296" s="9">
        <f>J296/K296</f>
        <v>0.1462556362135477</v>
      </c>
      <c r="O296" s="9">
        <f>I296/J296</f>
        <v>0.29987611339178827</v>
      </c>
      <c r="P296" s="9">
        <f>N296*(1-O296)</f>
        <v>0.10239706446418574</v>
      </c>
      <c r="Q296" s="9">
        <f>I296*(1+P296)</f>
        <v>6.201039942246634E-2</v>
      </c>
      <c r="R296">
        <f>Q296/L296 + P296</f>
        <v>0.15068835716072235</v>
      </c>
      <c r="T296">
        <v>1</v>
      </c>
    </row>
    <row r="297" spans="1:20" x14ac:dyDescent="0.25">
      <c r="A297">
        <v>1</v>
      </c>
      <c r="B297" s="4">
        <v>227</v>
      </c>
      <c r="C297" s="5" t="s">
        <v>446</v>
      </c>
      <c r="D297" s="3" t="s">
        <v>13</v>
      </c>
      <c r="E297" s="5" t="s">
        <v>14</v>
      </c>
      <c r="F297" s="5" t="s">
        <v>15</v>
      </c>
      <c r="G297" s="5" t="s">
        <v>16</v>
      </c>
      <c r="H297" s="5" t="s">
        <v>447</v>
      </c>
      <c r="I297" s="6">
        <v>0.16632163761999999</v>
      </c>
      <c r="J297" s="6">
        <v>0.78632860857999998</v>
      </c>
      <c r="K297" s="6">
        <v>6.7083301902999999</v>
      </c>
      <c r="L297" s="6">
        <v>3.0894838722000002</v>
      </c>
      <c r="M297" s="5" t="s">
        <v>66</v>
      </c>
      <c r="N297" s="9">
        <f>J297/K297</f>
        <v>0.11721674191246614</v>
      </c>
      <c r="O297" s="9">
        <f>I297/J297</f>
        <v>0.21151670663535149</v>
      </c>
      <c r="P297" s="9">
        <f>N297*(1-O297)</f>
        <v>9.2423442700615338E-2</v>
      </c>
      <c r="Q297" s="9">
        <f>I297*(1+P297)</f>
        <v>0.18169365596444459</v>
      </c>
      <c r="R297">
        <f>Q297/L297 + P297</f>
        <v>0.15123380180278531</v>
      </c>
      <c r="T297">
        <v>1</v>
      </c>
    </row>
    <row r="298" spans="1:20" x14ac:dyDescent="0.25">
      <c r="A298">
        <v>1</v>
      </c>
      <c r="B298" s="4">
        <v>309</v>
      </c>
      <c r="C298" s="5" t="s">
        <v>592</v>
      </c>
      <c r="D298" s="3" t="s">
        <v>13</v>
      </c>
      <c r="E298" s="5" t="s">
        <v>14</v>
      </c>
      <c r="F298" s="5" t="s">
        <v>15</v>
      </c>
      <c r="G298" s="5" t="s">
        <v>16</v>
      </c>
      <c r="H298" s="5" t="s">
        <v>593</v>
      </c>
      <c r="I298" s="6">
        <v>5.1034246142999999E-2</v>
      </c>
      <c r="J298" s="6">
        <v>0.14860629901</v>
      </c>
      <c r="K298" s="6">
        <v>0.96171435491000001</v>
      </c>
      <c r="L298" s="6">
        <v>1.1250167698</v>
      </c>
      <c r="M298" s="5" t="s">
        <v>45</v>
      </c>
      <c r="N298" s="9">
        <f>J298/K298</f>
        <v>0.15452228434700552</v>
      </c>
      <c r="O298" s="9">
        <f>I298/J298</f>
        <v>0.34341913151047393</v>
      </c>
      <c r="P298" s="9">
        <f>N298*(1-O298)</f>
        <v>0.10145637565754237</v>
      </c>
      <c r="Q298" s="9">
        <f>I298*(1+P298)</f>
        <v>5.6211995791083692E-2</v>
      </c>
      <c r="R298">
        <f>Q298/L298 + P298</f>
        <v>0.15142184932872754</v>
      </c>
      <c r="T298">
        <v>1</v>
      </c>
    </row>
    <row r="299" spans="1:20" x14ac:dyDescent="0.25">
      <c r="A299">
        <v>1</v>
      </c>
      <c r="B299" s="4">
        <v>303</v>
      </c>
      <c r="C299" s="5" t="s">
        <v>582</v>
      </c>
      <c r="D299" s="3" t="s">
        <v>13</v>
      </c>
      <c r="E299" s="5" t="s">
        <v>14</v>
      </c>
      <c r="F299" s="5" t="s">
        <v>15</v>
      </c>
      <c r="G299" s="5" t="s">
        <v>16</v>
      </c>
      <c r="H299" s="5" t="s">
        <v>583</v>
      </c>
      <c r="I299" s="6">
        <v>6.9162801871999996E-2</v>
      </c>
      <c r="J299" s="6">
        <v>0.27436399760000002</v>
      </c>
      <c r="K299" s="6">
        <v>1.7528648779</v>
      </c>
      <c r="L299" s="6">
        <v>1.7996435210999999</v>
      </c>
      <c r="M299" s="5" t="s">
        <v>376</v>
      </c>
      <c r="N299" s="9">
        <f>J299/K299</f>
        <v>0.15652318730277642</v>
      </c>
      <c r="O299" s="9">
        <f>I299/J299</f>
        <v>0.25208410169337753</v>
      </c>
      <c r="P299" s="9">
        <f>N299*(1-O299)</f>
        <v>0.11706618023737177</v>
      </c>
      <c r="Q299" s="9">
        <f>I299*(1+P299)</f>
        <v>7.725942690166919E-2</v>
      </c>
      <c r="R299">
        <f>Q299/L299 + P299</f>
        <v>0.15999658617379064</v>
      </c>
      <c r="T299">
        <v>1</v>
      </c>
    </row>
    <row r="300" spans="1:20" x14ac:dyDescent="0.25">
      <c r="A300">
        <v>1</v>
      </c>
      <c r="B300" s="4">
        <v>76</v>
      </c>
      <c r="C300" s="5" t="s">
        <v>148</v>
      </c>
      <c r="D300" s="3" t="s">
        <v>13</v>
      </c>
      <c r="E300" s="5" t="s">
        <v>14</v>
      </c>
      <c r="F300" s="5" t="s">
        <v>15</v>
      </c>
      <c r="G300" s="5" t="s">
        <v>16</v>
      </c>
      <c r="H300" s="5" t="s">
        <v>149</v>
      </c>
      <c r="I300" s="6">
        <v>7.3074829086000007E-2</v>
      </c>
      <c r="J300" s="6">
        <v>0.25302387883999999</v>
      </c>
      <c r="K300" s="6">
        <v>1.6233953028000001</v>
      </c>
      <c r="L300" s="6">
        <v>1.5869061081</v>
      </c>
      <c r="M300" s="5" t="s">
        <v>72</v>
      </c>
      <c r="N300" s="9">
        <f>J300/K300</f>
        <v>0.15586091594794527</v>
      </c>
      <c r="O300" s="9">
        <f>I300/J300</f>
        <v>0.28880605823061062</v>
      </c>
      <c r="P300" s="9">
        <f>N300*(1-O300)</f>
        <v>0.11084733918080666</v>
      </c>
      <c r="Q300" s="9">
        <f>I300*(1+P300)</f>
        <v>8.1174979451275331E-2</v>
      </c>
      <c r="R300">
        <f>Q300/L300 + P300</f>
        <v>0.16200032109759188</v>
      </c>
      <c r="T300">
        <v>1</v>
      </c>
    </row>
    <row r="301" spans="1:20" x14ac:dyDescent="0.25">
      <c r="A301">
        <v>1</v>
      </c>
      <c r="B301" s="4">
        <v>375</v>
      </c>
      <c r="C301" s="5" t="s">
        <v>720</v>
      </c>
      <c r="D301" s="3" t="s">
        <v>13</v>
      </c>
      <c r="E301" s="5" t="s">
        <v>14</v>
      </c>
      <c r="F301" s="5" t="s">
        <v>15</v>
      </c>
      <c r="G301" s="5" t="s">
        <v>16</v>
      </c>
      <c r="H301" s="5" t="s">
        <v>721</v>
      </c>
      <c r="I301" s="6">
        <v>4.2780178261000001E-2</v>
      </c>
      <c r="J301" s="6">
        <v>0.65963055491</v>
      </c>
      <c r="K301" s="6">
        <v>3.9876107624000001</v>
      </c>
      <c r="L301" s="6">
        <v>5.1983129649000004</v>
      </c>
      <c r="M301" s="5" t="s">
        <v>116</v>
      </c>
      <c r="N301" s="9">
        <f>J301/K301</f>
        <v>0.16541999563492801</v>
      </c>
      <c r="O301" s="9">
        <f>I301/J301</f>
        <v>6.4854755351405655E-2</v>
      </c>
      <c r="P301" s="9">
        <f>N301*(1-O301)</f>
        <v>0.15469172228779418</v>
      </c>
      <c r="Q301" s="9">
        <f>I301*(1+P301)</f>
        <v>4.939791771597294E-2</v>
      </c>
      <c r="R301">
        <f>Q301/L301 + P301</f>
        <v>0.16419440480220165</v>
      </c>
      <c r="T301">
        <v>1</v>
      </c>
    </row>
    <row r="302" spans="1:20" x14ac:dyDescent="0.25">
      <c r="A302">
        <v>1</v>
      </c>
      <c r="B302" s="4">
        <v>114</v>
      </c>
      <c r="C302" s="5" t="s">
        <v>224</v>
      </c>
      <c r="D302" s="3" t="s">
        <v>13</v>
      </c>
      <c r="E302" s="5" t="s">
        <v>14</v>
      </c>
      <c r="F302" s="5" t="s">
        <v>15</v>
      </c>
      <c r="G302" s="5" t="s">
        <v>16</v>
      </c>
      <c r="H302" s="5" t="s">
        <v>225</v>
      </c>
      <c r="I302" s="6">
        <v>0.15627078883000001</v>
      </c>
      <c r="J302" s="6">
        <v>0.30709147307000001</v>
      </c>
      <c r="K302" s="6">
        <v>1.6276573388</v>
      </c>
      <c r="L302" s="6">
        <v>2.3064161852999998</v>
      </c>
      <c r="M302" s="5" t="s">
        <v>45</v>
      </c>
      <c r="N302" s="9">
        <f>J302/K302</f>
        <v>0.18867083737441015</v>
      </c>
      <c r="O302" s="9">
        <f>I302/J302</f>
        <v>0.50887374783727335</v>
      </c>
      <c r="P302" s="9">
        <f>N302*(1-O302)</f>
        <v>9.2661201252097355E-2</v>
      </c>
      <c r="Q302" s="9">
        <f>I302*(1+P302)</f>
        <v>0.17075102784360063</v>
      </c>
      <c r="R302">
        <f>Q302/L302 + P302</f>
        <v>0.16669425258597478</v>
      </c>
      <c r="T302">
        <v>1</v>
      </c>
    </row>
    <row r="303" spans="1:20" x14ac:dyDescent="0.25">
      <c r="A303">
        <v>1</v>
      </c>
      <c r="B303" s="4">
        <v>371</v>
      </c>
      <c r="C303" s="5" t="s">
        <v>712</v>
      </c>
      <c r="D303" s="3" t="s">
        <v>26</v>
      </c>
      <c r="E303" s="5" t="s">
        <v>14</v>
      </c>
      <c r="F303" s="5" t="s">
        <v>15</v>
      </c>
      <c r="G303" s="5" t="s">
        <v>16</v>
      </c>
      <c r="H303" s="5" t="s">
        <v>713</v>
      </c>
      <c r="I303" s="6">
        <v>0.20481261567</v>
      </c>
      <c r="J303" s="6">
        <v>0.72497588879999997</v>
      </c>
      <c r="K303" s="6">
        <v>4.5121381283000002</v>
      </c>
      <c r="L303" s="6">
        <v>4.4080725224000004</v>
      </c>
      <c r="M303" s="5" t="s">
        <v>25</v>
      </c>
      <c r="N303" s="9">
        <f>J303/K303</f>
        <v>0.16067236156911335</v>
      </c>
      <c r="O303" s="9">
        <f>I303/J303</f>
        <v>0.28250955491638691</v>
      </c>
      <c r="P303" s="9">
        <f>N303*(1-O303)</f>
        <v>0.11528088421485834</v>
      </c>
      <c r="Q303" s="9">
        <f>I303*(1+P303)</f>
        <v>0.22842359510279553</v>
      </c>
      <c r="R303">
        <f>Q303/L303 + P303</f>
        <v>0.16710026648274104</v>
      </c>
      <c r="T303">
        <v>1</v>
      </c>
    </row>
    <row r="304" spans="1:20" x14ac:dyDescent="0.25">
      <c r="A304">
        <v>1</v>
      </c>
      <c r="B304" s="4">
        <v>202</v>
      </c>
      <c r="C304" s="5" t="s">
        <v>399</v>
      </c>
      <c r="D304" s="3" t="s">
        <v>13</v>
      </c>
      <c r="E304" s="5" t="s">
        <v>14</v>
      </c>
      <c r="F304" s="5" t="s">
        <v>15</v>
      </c>
      <c r="G304" s="5" t="s">
        <v>16</v>
      </c>
      <c r="H304" s="5" t="s">
        <v>400</v>
      </c>
      <c r="I304" s="6">
        <v>0.16128263934000001</v>
      </c>
      <c r="J304" s="6">
        <v>0.62579238765</v>
      </c>
      <c r="K304" s="6">
        <v>4.9940721865000004</v>
      </c>
      <c r="L304" s="6">
        <v>2.2557831995000002</v>
      </c>
      <c r="M304" s="5" t="s">
        <v>116</v>
      </c>
      <c r="N304" s="9">
        <f>J304/K304</f>
        <v>0.12530703687897121</v>
      </c>
      <c r="O304" s="9">
        <f>I304/J304</f>
        <v>0.2577254733724948</v>
      </c>
      <c r="P304" s="9">
        <f>N304*(1-O304)</f>
        <v>9.3012221482433696E-2</v>
      </c>
      <c r="Q304" s="9">
        <f>I304*(1+P304)</f>
        <v>0.17628389591156354</v>
      </c>
      <c r="R304">
        <f>Q304/L304 + P304</f>
        <v>0.17115975620591123</v>
      </c>
      <c r="T304">
        <v>1</v>
      </c>
    </row>
    <row r="305" spans="1:20" x14ac:dyDescent="0.25">
      <c r="A305">
        <v>1</v>
      </c>
      <c r="B305" s="4">
        <v>109</v>
      </c>
      <c r="C305" s="5" t="s">
        <v>214</v>
      </c>
      <c r="D305" s="3" t="s">
        <v>13</v>
      </c>
      <c r="E305" s="5" t="s">
        <v>14</v>
      </c>
      <c r="F305" s="5" t="s">
        <v>15</v>
      </c>
      <c r="G305" s="5" t="s">
        <v>16</v>
      </c>
      <c r="H305" s="5" t="s">
        <v>215</v>
      </c>
      <c r="I305" s="6">
        <v>0.65912067572999999</v>
      </c>
      <c r="J305" s="6">
        <v>0.81137246079000003</v>
      </c>
      <c r="K305" s="6">
        <v>2.4758034528000001</v>
      </c>
      <c r="L305" s="6">
        <v>6.3629568583999996</v>
      </c>
      <c r="M305" s="5" t="s">
        <v>25</v>
      </c>
      <c r="N305" s="9">
        <f>J305/K305</f>
        <v>0.32772086971297398</v>
      </c>
      <c r="O305" s="9">
        <f>I305/J305</f>
        <v>0.81235278196186411</v>
      </c>
      <c r="P305" s="9">
        <f>N305*(1-O305)</f>
        <v>6.1495909494677953E-2</v>
      </c>
      <c r="Q305" s="9">
        <f>I305*(1+P305)</f>
        <v>0.69965390115076298</v>
      </c>
      <c r="R305">
        <f>Q305/L305 + P305</f>
        <v>0.1714532637123356</v>
      </c>
      <c r="T305">
        <v>1</v>
      </c>
    </row>
    <row r="306" spans="1:20" x14ac:dyDescent="0.25">
      <c r="A306">
        <v>1</v>
      </c>
      <c r="B306" s="4">
        <v>322</v>
      </c>
      <c r="C306" s="5" t="s">
        <v>618</v>
      </c>
      <c r="D306" s="3" t="s">
        <v>13</v>
      </c>
      <c r="E306" s="5" t="s">
        <v>14</v>
      </c>
      <c r="F306" s="5" t="s">
        <v>15</v>
      </c>
      <c r="G306" s="5" t="s">
        <v>16</v>
      </c>
      <c r="H306" s="5" t="s">
        <v>619</v>
      </c>
      <c r="I306" s="6">
        <v>0.16010766504000001</v>
      </c>
      <c r="J306" s="6">
        <v>0.41886485290999997</v>
      </c>
      <c r="K306" s="6">
        <v>2.3317640162000002</v>
      </c>
      <c r="L306" s="6">
        <v>2.9227437376999998</v>
      </c>
      <c r="M306" s="5" t="s">
        <v>32</v>
      </c>
      <c r="N306" s="9">
        <f>J306/K306</f>
        <v>0.17963432405677585</v>
      </c>
      <c r="O306" s="9">
        <f>I306/J306</f>
        <v>0.3822418231744113</v>
      </c>
      <c r="P306" s="9">
        <f>N306*(1-O306)</f>
        <v>0.11097057252461083</v>
      </c>
      <c r="Q306" s="9">
        <f>I306*(1+P306)</f>
        <v>0.17787490429506744</v>
      </c>
      <c r="R306">
        <f>Q306/L306 + P306</f>
        <v>0.17182945043466766</v>
      </c>
      <c r="T306">
        <v>1</v>
      </c>
    </row>
    <row r="307" spans="1:20" x14ac:dyDescent="0.25">
      <c r="A307">
        <v>1</v>
      </c>
      <c r="B307" s="4">
        <v>399</v>
      </c>
      <c r="C307" s="5" t="s">
        <v>766</v>
      </c>
      <c r="D307" s="3" t="s">
        <v>26</v>
      </c>
      <c r="E307" s="5" t="s">
        <v>14</v>
      </c>
      <c r="F307" s="5" t="s">
        <v>15</v>
      </c>
      <c r="G307" s="5" t="s">
        <v>16</v>
      </c>
      <c r="H307" s="5" t="s">
        <v>767</v>
      </c>
      <c r="I307" s="6">
        <v>0.20094271438</v>
      </c>
      <c r="J307" s="6">
        <v>0.57610349688999996</v>
      </c>
      <c r="K307" s="6">
        <v>3.0733409598999999</v>
      </c>
      <c r="L307" s="6">
        <v>4.2903059580000003</v>
      </c>
      <c r="M307" s="5" t="s">
        <v>60</v>
      </c>
      <c r="N307" s="9">
        <f>J307/K307</f>
        <v>0.18745186570797701</v>
      </c>
      <c r="O307" s="9">
        <f>I307/J307</f>
        <v>0.34879620669681094</v>
      </c>
      <c r="P307" s="9">
        <f>N307*(1-O307)</f>
        <v>0.12206936601079463</v>
      </c>
      <c r="Q307" s="9">
        <f>I307*(1+P307)</f>
        <v>0.22547166412885478</v>
      </c>
      <c r="R307">
        <f>Q307/L307 + P307</f>
        <v>0.17462311540212294</v>
      </c>
      <c r="T307">
        <v>1</v>
      </c>
    </row>
    <row r="308" spans="1:20" x14ac:dyDescent="0.25">
      <c r="A308">
        <v>1</v>
      </c>
      <c r="B308" s="4">
        <v>294</v>
      </c>
      <c r="C308" s="5" t="s">
        <v>568</v>
      </c>
      <c r="D308" s="3" t="s">
        <v>26</v>
      </c>
      <c r="E308" s="5" t="s">
        <v>14</v>
      </c>
      <c r="F308" s="5" t="s">
        <v>15</v>
      </c>
      <c r="G308" s="5" t="s">
        <v>16</v>
      </c>
      <c r="H308" s="5" t="s">
        <v>569</v>
      </c>
      <c r="I308" s="6">
        <v>6.3294001190999996E-2</v>
      </c>
      <c r="J308" s="6">
        <v>0.22135958071</v>
      </c>
      <c r="K308" s="6">
        <v>1.3597252121000001</v>
      </c>
      <c r="L308" s="6">
        <v>1.1978457941</v>
      </c>
      <c r="M308" s="5" t="s">
        <v>63</v>
      </c>
      <c r="N308" s="9">
        <f>J308/K308</f>
        <v>0.16279729076151031</v>
      </c>
      <c r="O308" s="9">
        <f>I308/J308</f>
        <v>0.28593296476252617</v>
      </c>
      <c r="P308" s="9">
        <f>N308*(1-O308)</f>
        <v>0.11624817875876466</v>
      </c>
      <c r="Q308" s="9">
        <f>I308*(1+P308)</f>
        <v>7.0651813555808823E-2</v>
      </c>
      <c r="R308">
        <f>Q308/L308 + P308</f>
        <v>0.17523057357436192</v>
      </c>
      <c r="T308">
        <v>1</v>
      </c>
    </row>
    <row r="309" spans="1:20" x14ac:dyDescent="0.25">
      <c r="A309">
        <v>1</v>
      </c>
      <c r="B309" s="4">
        <v>209</v>
      </c>
      <c r="C309" s="5" t="s">
        <v>410</v>
      </c>
      <c r="D309" s="3" t="s">
        <v>13</v>
      </c>
      <c r="E309" s="5" t="s">
        <v>14</v>
      </c>
      <c r="F309" s="5" t="s">
        <v>15</v>
      </c>
      <c r="G309" s="5" t="s">
        <v>16</v>
      </c>
      <c r="H309" s="5" t="s">
        <v>411</v>
      </c>
      <c r="I309" s="6">
        <v>4.0860698383000001E-2</v>
      </c>
      <c r="J309" s="6">
        <v>0.21929569178</v>
      </c>
      <c r="K309" s="6">
        <v>1.3566336566999999</v>
      </c>
      <c r="L309" s="6">
        <v>0.95252050334000005</v>
      </c>
      <c r="M309" s="5" t="s">
        <v>66</v>
      </c>
      <c r="N309" s="9">
        <f>J309/K309</f>
        <v>0.16164694919440148</v>
      </c>
      <c r="O309" s="9">
        <f>I309/J309</f>
        <v>0.18632695449389827</v>
      </c>
      <c r="P309" s="9">
        <f>N309*(1-O309)</f>
        <v>0.13152776544777875</v>
      </c>
      <c r="Q309" s="9">
        <f>I309*(1+P309)</f>
        <v>4.6235014735951652E-2</v>
      </c>
      <c r="R309">
        <f>Q309/L309 + P309</f>
        <v>0.18006741847763921</v>
      </c>
      <c r="T309">
        <v>1</v>
      </c>
    </row>
    <row r="310" spans="1:20" x14ac:dyDescent="0.25">
      <c r="A310">
        <v>1</v>
      </c>
      <c r="B310" s="4">
        <v>172</v>
      </c>
      <c r="C310" s="5" t="s">
        <v>338</v>
      </c>
      <c r="D310" s="3" t="s">
        <v>13</v>
      </c>
      <c r="E310" s="5" t="s">
        <v>14</v>
      </c>
      <c r="F310" s="5" t="s">
        <v>15</v>
      </c>
      <c r="G310" s="5" t="s">
        <v>16</v>
      </c>
      <c r="H310" s="5" t="s">
        <v>339</v>
      </c>
      <c r="I310" s="6">
        <v>0</v>
      </c>
      <c r="J310" s="6">
        <v>0.12646351742</v>
      </c>
      <c r="K310" s="6">
        <v>0.69346245617000002</v>
      </c>
      <c r="L310" s="6">
        <v>2.2826149453000002</v>
      </c>
      <c r="M310" s="5" t="s">
        <v>45</v>
      </c>
      <c r="N310" s="9">
        <f>J310/K310</f>
        <v>0.18236534118726377</v>
      </c>
      <c r="O310" s="9">
        <f>I310/J310</f>
        <v>0</v>
      </c>
      <c r="P310" s="9">
        <f>N310*(1-O310)</f>
        <v>0.18236534118726377</v>
      </c>
      <c r="Q310" s="9">
        <f>I310*(1+P310)</f>
        <v>0</v>
      </c>
      <c r="R310">
        <f>Q310/L310 + P310</f>
        <v>0.18236534118726377</v>
      </c>
      <c r="T310">
        <v>1</v>
      </c>
    </row>
    <row r="311" spans="1:20" x14ac:dyDescent="0.25">
      <c r="A311">
        <v>1</v>
      </c>
      <c r="B311" s="4">
        <v>391</v>
      </c>
      <c r="C311" s="5" t="s">
        <v>752</v>
      </c>
      <c r="D311" s="3" t="s">
        <v>13</v>
      </c>
      <c r="E311" s="5" t="s">
        <v>14</v>
      </c>
      <c r="F311" s="5" t="s">
        <v>15</v>
      </c>
      <c r="G311" s="5" t="s">
        <v>16</v>
      </c>
      <c r="H311" s="5" t="s">
        <v>753</v>
      </c>
      <c r="I311" s="6">
        <v>6.9727121966000005E-2</v>
      </c>
      <c r="J311" s="6">
        <v>0.25348979248999998</v>
      </c>
      <c r="K311" s="6">
        <v>1.2122907191000001</v>
      </c>
      <c r="L311" s="6">
        <v>2.3918584816999999</v>
      </c>
      <c r="M311" s="5" t="s">
        <v>63</v>
      </c>
      <c r="N311" s="9">
        <f>J311/K311</f>
        <v>0.209099837601817</v>
      </c>
      <c r="O311" s="9">
        <f>I311/J311</f>
        <v>0.27506875634351508</v>
      </c>
      <c r="P311" s="9">
        <f>N311*(1-O311)</f>
        <v>0.15158300532105423</v>
      </c>
      <c r="Q311" s="9">
        <f>I311*(1+P311)</f>
        <v>8.0296568665993981E-2</v>
      </c>
      <c r="R311">
        <f>Q311/L311 + P311</f>
        <v>0.1851537910846516</v>
      </c>
      <c r="T311">
        <v>1</v>
      </c>
    </row>
    <row r="312" spans="1:20" x14ac:dyDescent="0.25">
      <c r="A312">
        <v>1</v>
      </c>
      <c r="B312" s="4">
        <v>266</v>
      </c>
      <c r="C312" s="5" t="s">
        <v>516</v>
      </c>
      <c r="D312" s="3" t="s">
        <v>13</v>
      </c>
      <c r="E312" s="5" t="s">
        <v>14</v>
      </c>
      <c r="F312" s="5" t="s">
        <v>15</v>
      </c>
      <c r="G312" s="5" t="s">
        <v>16</v>
      </c>
      <c r="H312" s="5" t="s">
        <v>517</v>
      </c>
      <c r="I312" s="6">
        <v>0.15721530433</v>
      </c>
      <c r="J312" s="6">
        <v>0.67306533685000003</v>
      </c>
      <c r="K312" s="6">
        <v>4.0799912721</v>
      </c>
      <c r="L312" s="6">
        <v>2.9106064907999998</v>
      </c>
      <c r="M312" s="5" t="s">
        <v>25</v>
      </c>
      <c r="N312" s="9">
        <f>J312/K312</f>
        <v>0.16496734722267398</v>
      </c>
      <c r="O312" s="9">
        <f>I312/J312</f>
        <v>0.23358104439872104</v>
      </c>
      <c r="P312" s="9">
        <f>N312*(1-O312)</f>
        <v>0.12643410196671534</v>
      </c>
      <c r="Q312" s="9">
        <f>I312*(1+P312)</f>
        <v>0.17709268014838739</v>
      </c>
      <c r="R312">
        <f>Q312/L312 + P312</f>
        <v>0.18727801223357943</v>
      </c>
      <c r="T312">
        <v>1</v>
      </c>
    </row>
    <row r="313" spans="1:20" x14ac:dyDescent="0.25">
      <c r="A313">
        <v>1</v>
      </c>
      <c r="B313" s="4">
        <v>387</v>
      </c>
      <c r="C313" s="5" t="s">
        <v>744</v>
      </c>
      <c r="D313" s="3" t="s">
        <v>13</v>
      </c>
      <c r="E313" s="5" t="s">
        <v>14</v>
      </c>
      <c r="F313" s="5" t="s">
        <v>15</v>
      </c>
      <c r="G313" s="5" t="s">
        <v>16</v>
      </c>
      <c r="H313" s="5" t="s">
        <v>745</v>
      </c>
      <c r="I313" s="6">
        <v>7.0509948165000003E-2</v>
      </c>
      <c r="J313" s="6">
        <v>0.18395507237</v>
      </c>
      <c r="K313" s="6">
        <v>0.72370683109</v>
      </c>
      <c r="L313" s="6">
        <v>2.4915192517999998</v>
      </c>
      <c r="M313" s="5" t="s">
        <v>22</v>
      </c>
      <c r="N313" s="9">
        <f>J313/K313</f>
        <v>0.25418451846438822</v>
      </c>
      <c r="O313" s="9">
        <f>I313/J313</f>
        <v>0.38329983107603072</v>
      </c>
      <c r="P313" s="9">
        <f>N313*(1-O313)</f>
        <v>0.156755635474846</v>
      </c>
      <c r="Q313" s="9">
        <f>I313*(1+P313)</f>
        <v>8.156277989690304E-2</v>
      </c>
      <c r="R313">
        <f>Q313/L313 + P313</f>
        <v>0.18949179829517257</v>
      </c>
      <c r="T313">
        <v>1</v>
      </c>
    </row>
    <row r="314" spans="1:20" x14ac:dyDescent="0.25">
      <c r="A314">
        <v>1</v>
      </c>
      <c r="B314" s="4">
        <v>173</v>
      </c>
      <c r="C314" s="5" t="s">
        <v>340</v>
      </c>
      <c r="D314" s="3" t="s">
        <v>26</v>
      </c>
      <c r="E314" s="5" t="s">
        <v>14</v>
      </c>
      <c r="F314" s="5" t="s">
        <v>15</v>
      </c>
      <c r="G314" s="5" t="s">
        <v>16</v>
      </c>
      <c r="H314" s="5" t="s">
        <v>341</v>
      </c>
      <c r="I314" s="6">
        <v>0.66173985593999995</v>
      </c>
      <c r="J314" s="6">
        <v>1.1074268829</v>
      </c>
      <c r="K314" s="6">
        <v>7.7382396321</v>
      </c>
      <c r="L314" s="6">
        <v>5.1171972324999997</v>
      </c>
      <c r="M314" s="5" t="s">
        <v>60</v>
      </c>
      <c r="N314" s="9">
        <f>J314/K314</f>
        <v>0.14311095747230912</v>
      </c>
      <c r="O314" s="9">
        <f>I314/J314</f>
        <v>0.59754722064098087</v>
      </c>
      <c r="P314" s="9">
        <f>N314*(1-O314)</f>
        <v>5.7595402591461189E-2</v>
      </c>
      <c r="Q314" s="9">
        <f>I314*(1+P314)</f>
        <v>0.69985302935367977</v>
      </c>
      <c r="R314">
        <f>Q314/L314 + P314</f>
        <v>0.19436031462354392</v>
      </c>
      <c r="T314">
        <v>1</v>
      </c>
    </row>
    <row r="315" spans="1:20" x14ac:dyDescent="0.25">
      <c r="A315">
        <v>1</v>
      </c>
      <c r="B315" s="4">
        <v>122</v>
      </c>
      <c r="C315" s="5" t="s">
        <v>240</v>
      </c>
      <c r="D315" s="3" t="s">
        <v>13</v>
      </c>
      <c r="E315" s="5" t="s">
        <v>14</v>
      </c>
      <c r="F315" s="5" t="s">
        <v>15</v>
      </c>
      <c r="G315" s="5" t="s">
        <v>16</v>
      </c>
      <c r="H315" s="5" t="s">
        <v>241</v>
      </c>
      <c r="I315" s="6">
        <v>5.5699730994000003E-2</v>
      </c>
      <c r="J315" s="6">
        <v>0.25473307920999999</v>
      </c>
      <c r="K315" s="6">
        <v>1.3522573651000001</v>
      </c>
      <c r="L315" s="6">
        <v>1.2994231174999999</v>
      </c>
      <c r="M315" s="5" t="s">
        <v>45</v>
      </c>
      <c r="N315" s="9">
        <f>J315/K315</f>
        <v>0.1883761817715538</v>
      </c>
      <c r="O315" s="9">
        <f>I315/J315</f>
        <v>0.2186591987453721</v>
      </c>
      <c r="P315" s="9">
        <f>N315*(1-O315)</f>
        <v>0.14718599680267327</v>
      </c>
      <c r="Q315" s="9">
        <f>I315*(1+P315)</f>
        <v>6.3897951421992644E-2</v>
      </c>
      <c r="R315">
        <f>Q315/L315 + P315</f>
        <v>0.19636008841413227</v>
      </c>
      <c r="T315">
        <v>1</v>
      </c>
    </row>
    <row r="316" spans="1:20" x14ac:dyDescent="0.25">
      <c r="A316">
        <v>1</v>
      </c>
      <c r="B316" s="4">
        <v>139</v>
      </c>
      <c r="C316" s="5" t="s">
        <v>272</v>
      </c>
      <c r="D316" s="3" t="s">
        <v>13</v>
      </c>
      <c r="E316" s="5" t="s">
        <v>14</v>
      </c>
      <c r="F316" s="5" t="s">
        <v>15</v>
      </c>
      <c r="G316" s="5" t="s">
        <v>16</v>
      </c>
      <c r="H316" s="5" t="s">
        <v>273</v>
      </c>
      <c r="I316" s="6">
        <v>0.44157715796000002</v>
      </c>
      <c r="J316" s="6">
        <v>0.71743045170999997</v>
      </c>
      <c r="K316" s="6">
        <v>3.8500494180999998</v>
      </c>
      <c r="L316" s="6">
        <v>3.7604308559000001</v>
      </c>
      <c r="M316" s="5" t="s">
        <v>25</v>
      </c>
      <c r="N316" s="9">
        <f>J316/K316</f>
        <v>0.18634317999586927</v>
      </c>
      <c r="O316" s="9">
        <f>I316/J316</f>
        <v>0.6154982087915255</v>
      </c>
      <c r="P316" s="9">
        <f>N316*(1-O316)</f>
        <v>7.1649286487894912E-2</v>
      </c>
      <c r="Q316" s="9">
        <f>I316*(1+P316)</f>
        <v>0.47321584625718643</v>
      </c>
      <c r="R316">
        <f>Q316/L316 + P316</f>
        <v>0.19749014472751003</v>
      </c>
      <c r="T316">
        <v>1</v>
      </c>
    </row>
    <row r="317" spans="1:20" x14ac:dyDescent="0.25">
      <c r="A317">
        <v>1</v>
      </c>
      <c r="B317" s="4">
        <v>205</v>
      </c>
      <c r="C317" s="5" t="s">
        <v>404</v>
      </c>
      <c r="D317" s="3" t="s">
        <v>26</v>
      </c>
      <c r="E317" s="5" t="s">
        <v>14</v>
      </c>
      <c r="F317" s="5" t="s">
        <v>15</v>
      </c>
      <c r="G317" s="5" t="s">
        <v>16</v>
      </c>
      <c r="H317" s="5" t="s">
        <v>405</v>
      </c>
      <c r="I317" s="6">
        <v>0.11217178367</v>
      </c>
      <c r="J317" s="6">
        <v>0.27578086111</v>
      </c>
      <c r="K317" s="6">
        <v>1.3503294199</v>
      </c>
      <c r="L317" s="6">
        <v>1.6309868332999999</v>
      </c>
      <c r="M317" s="5" t="s">
        <v>45</v>
      </c>
      <c r="N317" s="9">
        <f>J317/K317</f>
        <v>0.20423228365299426</v>
      </c>
      <c r="O317" s="9">
        <f>I317/J317</f>
        <v>0.40674245202700388</v>
      </c>
      <c r="P317" s="9">
        <f>N317*(1-O317)</f>
        <v>0.12116234381690079</v>
      </c>
      <c r="Q317" s="9">
        <f>I317*(1+P317)</f>
        <v>0.12576277988957954</v>
      </c>
      <c r="R317">
        <f>Q317/L317 + P317</f>
        <v>0.19827074059967667</v>
      </c>
      <c r="T317">
        <v>1</v>
      </c>
    </row>
    <row r="318" spans="1:20" x14ac:dyDescent="0.25">
      <c r="A318">
        <v>1</v>
      </c>
      <c r="B318" s="4">
        <v>314</v>
      </c>
      <c r="C318" s="5" t="s">
        <v>602</v>
      </c>
      <c r="D318" s="3" t="s">
        <v>26</v>
      </c>
      <c r="E318" s="5" t="s">
        <v>14</v>
      </c>
      <c r="F318" s="5" t="s">
        <v>15</v>
      </c>
      <c r="G318" s="5" t="s">
        <v>16</v>
      </c>
      <c r="H318" s="5" t="s">
        <v>603</v>
      </c>
      <c r="I318" s="6">
        <v>0.17164062014000001</v>
      </c>
      <c r="J318" s="6">
        <v>0.30071826807000002</v>
      </c>
      <c r="K318" s="6">
        <v>1.5601945701</v>
      </c>
      <c r="L318" s="6">
        <v>1.5734902352</v>
      </c>
      <c r="M318" s="5" t="s">
        <v>116</v>
      </c>
      <c r="N318" s="9">
        <f>J318/K318</f>
        <v>0.19274408066343007</v>
      </c>
      <c r="O318" s="9">
        <f>I318/J318</f>
        <v>0.57076885033152081</v>
      </c>
      <c r="P318" s="9">
        <f>N318*(1-O318)</f>
        <v>8.2731763334958186E-2</v>
      </c>
      <c r="Q318" s="9">
        <f>I318*(1+P318)</f>
        <v>0.18584075130408795</v>
      </c>
      <c r="R318">
        <f>Q318/L318 + P318</f>
        <v>0.20083910658165238</v>
      </c>
      <c r="T318">
        <v>1</v>
      </c>
    </row>
    <row r="319" spans="1:20" x14ac:dyDescent="0.25">
      <c r="A319">
        <v>1</v>
      </c>
      <c r="B319" s="4">
        <v>388</v>
      </c>
      <c r="C319" s="5" t="s">
        <v>746</v>
      </c>
      <c r="D319" s="3" t="s">
        <v>13</v>
      </c>
      <c r="E319" s="5" t="s">
        <v>14</v>
      </c>
      <c r="F319" s="5" t="s">
        <v>15</v>
      </c>
      <c r="G319" s="5" t="s">
        <v>16</v>
      </c>
      <c r="H319" s="5" t="s">
        <v>747</v>
      </c>
      <c r="I319" s="6">
        <v>1.0938118031E-2</v>
      </c>
      <c r="J319" s="6">
        <v>0.25872870317000002</v>
      </c>
      <c r="K319" s="6">
        <v>1.2438704061999999</v>
      </c>
      <c r="L319" s="6">
        <v>4.2988289859000002</v>
      </c>
      <c r="M319" s="5" t="s">
        <v>60</v>
      </c>
      <c r="N319" s="9">
        <f>J319/K319</f>
        <v>0.20800294136783207</v>
      </c>
      <c r="O319" s="9">
        <f>I319/J319</f>
        <v>4.2276399552828164E-2</v>
      </c>
      <c r="P319" s="9">
        <f>N319*(1-O319)</f>
        <v>0.19920932591040211</v>
      </c>
      <c r="Q319" s="9">
        <f>I319*(1+P319)</f>
        <v>1.3117093150683925E-2</v>
      </c>
      <c r="R319">
        <f>Q319/L319 + P319</f>
        <v>0.20226064365151428</v>
      </c>
      <c r="T319">
        <v>1</v>
      </c>
    </row>
    <row r="320" spans="1:20" x14ac:dyDescent="0.25">
      <c r="A320">
        <v>1</v>
      </c>
      <c r="B320" s="4">
        <v>87</v>
      </c>
      <c r="C320" s="5" t="s">
        <v>170</v>
      </c>
      <c r="D320" s="3" t="s">
        <v>26</v>
      </c>
      <c r="E320" s="5" t="s">
        <v>14</v>
      </c>
      <c r="F320" s="5" t="s">
        <v>15</v>
      </c>
      <c r="G320" s="5" t="s">
        <v>16</v>
      </c>
      <c r="H320" s="5" t="s">
        <v>171</v>
      </c>
      <c r="I320" s="6">
        <v>0.73075802184000005</v>
      </c>
      <c r="J320" s="6">
        <v>2.5197473800000001</v>
      </c>
      <c r="K320" s="6">
        <v>14.066220265</v>
      </c>
      <c r="L320" s="6">
        <v>10.463079299</v>
      </c>
      <c r="M320" s="5" t="s">
        <v>25</v>
      </c>
      <c r="N320" s="9">
        <f>J320/K320</f>
        <v>0.17913464545054172</v>
      </c>
      <c r="O320" s="9">
        <f>I320/J320</f>
        <v>0.29001241459372012</v>
      </c>
      <c r="P320" s="9">
        <f>N320*(1-O320)</f>
        <v>0.12718337438604016</v>
      </c>
      <c r="Q320" s="9">
        <f>I320*(1+P320)</f>
        <v>0.82369829291727892</v>
      </c>
      <c r="R320">
        <f>Q320/L320 + P320</f>
        <v>0.2059076456429734</v>
      </c>
      <c r="T320">
        <v>1</v>
      </c>
    </row>
    <row r="321" spans="1:20" x14ac:dyDescent="0.25">
      <c r="A321">
        <v>1</v>
      </c>
      <c r="B321" s="4">
        <v>278</v>
      </c>
      <c r="C321" s="5" t="s">
        <v>536</v>
      </c>
      <c r="D321" s="3" t="s">
        <v>13</v>
      </c>
      <c r="E321" s="5" t="s">
        <v>14</v>
      </c>
      <c r="F321" s="5" t="s">
        <v>15</v>
      </c>
      <c r="G321" s="5" t="s">
        <v>16</v>
      </c>
      <c r="H321" s="5" t="s">
        <v>537</v>
      </c>
      <c r="I321" s="6">
        <v>0</v>
      </c>
      <c r="J321" s="6">
        <v>0.27960891263999998</v>
      </c>
      <c r="K321" s="6">
        <v>1.3531091068000001</v>
      </c>
      <c r="L321" s="6">
        <v>1.8398911398</v>
      </c>
      <c r="M321" s="5" t="s">
        <v>25</v>
      </c>
      <c r="N321" s="9">
        <f>J321/K321</f>
        <v>0.20664180828791681</v>
      </c>
      <c r="O321" s="9">
        <f>I321/J321</f>
        <v>0</v>
      </c>
      <c r="P321" s="9">
        <f>N321*(1-O321)</f>
        <v>0.20664180828791681</v>
      </c>
      <c r="Q321" s="9">
        <f>I321*(1+P321)</f>
        <v>0</v>
      </c>
      <c r="R321">
        <f>Q321/L321 + P321</f>
        <v>0.20664180828791681</v>
      </c>
      <c r="T321">
        <v>1</v>
      </c>
    </row>
    <row r="322" spans="1:20" x14ac:dyDescent="0.25">
      <c r="A322">
        <v>1</v>
      </c>
      <c r="B322" s="4">
        <v>377</v>
      </c>
      <c r="C322" s="5" t="s">
        <v>724</v>
      </c>
      <c r="D322" s="3" t="s">
        <v>13</v>
      </c>
      <c r="E322" s="5" t="s">
        <v>14</v>
      </c>
      <c r="F322" s="5" t="s">
        <v>15</v>
      </c>
      <c r="G322" s="5" t="s">
        <v>16</v>
      </c>
      <c r="H322" s="5" t="s">
        <v>725</v>
      </c>
      <c r="I322" s="6">
        <v>3.4659134284999997E-2</v>
      </c>
      <c r="J322" s="6">
        <v>0.10529732159999999</v>
      </c>
      <c r="K322" s="6">
        <v>0.54870867252</v>
      </c>
      <c r="L322" s="6">
        <v>0.48680453073000002</v>
      </c>
      <c r="M322" s="5" t="s">
        <v>45</v>
      </c>
      <c r="N322" s="9">
        <f>J322/K322</f>
        <v>0.19190023207836576</v>
      </c>
      <c r="O322" s="9">
        <f>I322/J322</f>
        <v>0.32915494675792401</v>
      </c>
      <c r="P322" s="9">
        <f>N322*(1-O322)</f>
        <v>0.12873532140577801</v>
      </c>
      <c r="Q322" s="9">
        <f>I322*(1+P322)</f>
        <v>3.9120989076825492E-2</v>
      </c>
      <c r="R322">
        <f>Q322/L322 + P322</f>
        <v>0.20909815003056634</v>
      </c>
      <c r="T322">
        <v>1</v>
      </c>
    </row>
    <row r="323" spans="1:20" x14ac:dyDescent="0.25">
      <c r="A323">
        <v>1</v>
      </c>
      <c r="B323" s="4">
        <v>292</v>
      </c>
      <c r="C323" s="5" t="s">
        <v>564</v>
      </c>
      <c r="D323" s="3" t="s">
        <v>13</v>
      </c>
      <c r="E323" s="5" t="s">
        <v>14</v>
      </c>
      <c r="F323" s="5" t="s">
        <v>15</v>
      </c>
      <c r="G323" s="5" t="s">
        <v>16</v>
      </c>
      <c r="H323" s="5" t="s">
        <v>565</v>
      </c>
      <c r="I323" s="6">
        <v>0.15092795580000001</v>
      </c>
      <c r="J323" s="6">
        <v>0.57778838246999997</v>
      </c>
      <c r="K323" s="6">
        <v>2.3222697521</v>
      </c>
      <c r="L323" s="6">
        <v>6.3495409855</v>
      </c>
      <c r="M323" s="5" t="s">
        <v>18</v>
      </c>
      <c r="N323" s="9">
        <f>J323/K323</f>
        <v>0.24880330200551123</v>
      </c>
      <c r="O323" s="9">
        <f>I323/J323</f>
        <v>0.26121666751898825</v>
      </c>
      <c r="P323" s="9">
        <f>N323*(1-O323)</f>
        <v>0.1838117325879112</v>
      </c>
      <c r="Q323" s="9">
        <f>I323*(1+P323)</f>
        <v>0.1786702848515497</v>
      </c>
      <c r="R323">
        <f>Q323/L323 + P323</f>
        <v>0.21195081937537608</v>
      </c>
      <c r="T323">
        <v>1</v>
      </c>
    </row>
    <row r="324" spans="1:20" x14ac:dyDescent="0.25">
      <c r="A324">
        <v>1</v>
      </c>
      <c r="B324" s="4">
        <v>334</v>
      </c>
      <c r="C324" s="5" t="s">
        <v>640</v>
      </c>
      <c r="D324" s="3" t="s">
        <v>26</v>
      </c>
      <c r="E324" s="5" t="s">
        <v>14</v>
      </c>
      <c r="F324" s="5" t="s">
        <v>15</v>
      </c>
      <c r="G324" s="5" t="s">
        <v>16</v>
      </c>
      <c r="H324" s="5" t="s">
        <v>641</v>
      </c>
      <c r="I324" s="6">
        <v>4.2522828318E-2</v>
      </c>
      <c r="J324" s="6">
        <v>0.12967120959</v>
      </c>
      <c r="K324" s="6">
        <v>0.53948459567999996</v>
      </c>
      <c r="L324" s="6">
        <v>0.90269659044999995</v>
      </c>
      <c r="M324" s="5" t="s">
        <v>116</v>
      </c>
      <c r="N324" s="9">
        <f>J324/K324</f>
        <v>0.24036128302524437</v>
      </c>
      <c r="O324" s="9">
        <f>I324/J324</f>
        <v>0.32792806092000304</v>
      </c>
      <c r="P324" s="9">
        <f>N324*(1-O324)</f>
        <v>0.16154007356253194</v>
      </c>
      <c r="Q324" s="9">
        <f>I324*(1+P324)</f>
        <v>4.9391969132576631E-2</v>
      </c>
      <c r="R324">
        <f>Q324/L324 + P324</f>
        <v>0.21625609847623459</v>
      </c>
      <c r="T324">
        <v>1</v>
      </c>
    </row>
    <row r="325" spans="1:20" x14ac:dyDescent="0.25">
      <c r="A325">
        <v>1</v>
      </c>
      <c r="B325" s="4">
        <v>341</v>
      </c>
      <c r="C325" s="5" t="s">
        <v>652</v>
      </c>
      <c r="D325" s="3" t="s">
        <v>13</v>
      </c>
      <c r="E325" s="5" t="s">
        <v>14</v>
      </c>
      <c r="F325" s="5" t="s">
        <v>15</v>
      </c>
      <c r="G325" s="5" t="s">
        <v>16</v>
      </c>
      <c r="H325" s="5" t="s">
        <v>653</v>
      </c>
      <c r="I325" s="6">
        <v>0.56025101318000003</v>
      </c>
      <c r="J325" s="6">
        <v>1.1866260877999999</v>
      </c>
      <c r="K325" s="6">
        <v>4.2912762915</v>
      </c>
      <c r="L325" s="6">
        <v>8.9905513924000005</v>
      </c>
      <c r="M325" s="5" t="s">
        <v>22</v>
      </c>
      <c r="N325" s="9">
        <f>J325/K325</f>
        <v>0.27652055174131401</v>
      </c>
      <c r="O325" s="9">
        <f>I325/J325</f>
        <v>0.47213778539009132</v>
      </c>
      <c r="P325" s="9">
        <f>N325*(1-O325)</f>
        <v>0.14596475082732385</v>
      </c>
      <c r="Q325" s="9">
        <f>I325*(1+P325)</f>
        <v>0.64202791271957449</v>
      </c>
      <c r="R325">
        <f>Q325/L325 + P325</f>
        <v>0.21737615650176348</v>
      </c>
      <c r="T325">
        <v>1</v>
      </c>
    </row>
    <row r="326" spans="1:20" x14ac:dyDescent="0.25">
      <c r="A326">
        <v>1</v>
      </c>
      <c r="B326" s="4">
        <v>249</v>
      </c>
      <c r="C326" s="5" t="s">
        <v>484</v>
      </c>
      <c r="D326" s="3" t="s">
        <v>26</v>
      </c>
      <c r="E326" s="5" t="s">
        <v>14</v>
      </c>
      <c r="F326" s="5" t="s">
        <v>15</v>
      </c>
      <c r="G326" s="5" t="s">
        <v>16</v>
      </c>
      <c r="H326" s="5" t="s">
        <v>485</v>
      </c>
      <c r="I326" s="6">
        <v>0.51379926718000002</v>
      </c>
      <c r="J326" s="6">
        <v>1.7310870460000001</v>
      </c>
      <c r="K326" s="6">
        <v>7.8374475684</v>
      </c>
      <c r="L326" s="6">
        <v>8.8698085363000008</v>
      </c>
      <c r="M326" s="5" t="s">
        <v>29</v>
      </c>
      <c r="N326" s="9">
        <f>J326/K326</f>
        <v>0.22087382797680372</v>
      </c>
      <c r="O326" s="9">
        <f>I326/J326</f>
        <v>0.29680729710688392</v>
      </c>
      <c r="P326" s="9">
        <f>N326*(1-O326)</f>
        <v>0.15531686409335776</v>
      </c>
      <c r="Q326" s="9">
        <f>I326*(1+P326)</f>
        <v>0.59360095813186287</v>
      </c>
      <c r="R326">
        <f>Q326/L326 + P326</f>
        <v>0.22224062639358444</v>
      </c>
      <c r="T326">
        <v>1</v>
      </c>
    </row>
    <row r="327" spans="1:20" x14ac:dyDescent="0.25">
      <c r="A327">
        <v>1</v>
      </c>
      <c r="B327" s="4">
        <v>332</v>
      </c>
      <c r="C327" s="5" t="s">
        <v>636</v>
      </c>
      <c r="D327" s="3" t="s">
        <v>13</v>
      </c>
      <c r="E327" s="5" t="s">
        <v>14</v>
      </c>
      <c r="F327" s="5" t="s">
        <v>15</v>
      </c>
      <c r="G327" s="5" t="s">
        <v>16</v>
      </c>
      <c r="H327" s="5" t="s">
        <v>637</v>
      </c>
      <c r="I327" s="6">
        <v>0.21652797444999999</v>
      </c>
      <c r="J327" s="6">
        <v>0.72437214669000005</v>
      </c>
      <c r="K327" s="6">
        <v>2.9112985093999999</v>
      </c>
      <c r="L327" s="6">
        <v>5.0826992736000003</v>
      </c>
      <c r="M327" s="5" t="s">
        <v>45</v>
      </c>
      <c r="N327" s="9">
        <f>J327/K327</f>
        <v>0.2488141097009281</v>
      </c>
      <c r="O327" s="9">
        <f>I327/J327</f>
        <v>0.29891813957703789</v>
      </c>
      <c r="P327" s="9">
        <f>N327*(1-O327)</f>
        <v>0.17443905892860964</v>
      </c>
      <c r="Q327" s="9">
        <f>I327*(1+P327)</f>
        <v>0.25429891054477599</v>
      </c>
      <c r="R327">
        <f>Q327/L327 + P327</f>
        <v>0.22447131479423355</v>
      </c>
      <c r="T327">
        <v>1</v>
      </c>
    </row>
    <row r="328" spans="1:20" x14ac:dyDescent="0.25">
      <c r="A328">
        <v>1</v>
      </c>
      <c r="B328" s="4">
        <v>297</v>
      </c>
      <c r="C328" s="5" t="s">
        <v>572</v>
      </c>
      <c r="D328" s="3" t="s">
        <v>13</v>
      </c>
      <c r="E328" s="5" t="s">
        <v>14</v>
      </c>
      <c r="F328" s="5" t="s">
        <v>15</v>
      </c>
      <c r="G328" s="5" t="s">
        <v>16</v>
      </c>
      <c r="H328" s="5" t="s">
        <v>573</v>
      </c>
      <c r="I328" s="6">
        <v>3.2765124107999997E-2</v>
      </c>
      <c r="J328" s="6">
        <v>9.5088261315000006E-2</v>
      </c>
      <c r="K328" s="6">
        <v>0.35795061207000001</v>
      </c>
      <c r="L328" s="6">
        <v>0.76278820169999995</v>
      </c>
      <c r="M328" s="5" t="s">
        <v>66</v>
      </c>
      <c r="N328" s="9">
        <f>J328/K328</f>
        <v>0.26564631574482339</v>
      </c>
      <c r="O328" s="9">
        <f>I328/J328</f>
        <v>0.34457590931711946</v>
      </c>
      <c r="P328" s="9">
        <f>N328*(1-O328)</f>
        <v>0.17411099494030824</v>
      </c>
      <c r="Q328" s="9">
        <f>I328*(1+P328)</f>
        <v>3.8469892465786554E-2</v>
      </c>
      <c r="R328">
        <f>Q328/L328 + P328</f>
        <v>0.22454425069865638</v>
      </c>
      <c r="T328">
        <v>1</v>
      </c>
    </row>
    <row r="329" spans="1:20" x14ac:dyDescent="0.25">
      <c r="A329">
        <v>1</v>
      </c>
      <c r="B329" s="4">
        <v>370</v>
      </c>
      <c r="C329" s="5" t="s">
        <v>710</v>
      </c>
      <c r="D329" s="3" t="s">
        <v>26</v>
      </c>
      <c r="E329" s="5" t="s">
        <v>14</v>
      </c>
      <c r="F329" s="5" t="s">
        <v>15</v>
      </c>
      <c r="G329" s="5" t="s">
        <v>16</v>
      </c>
      <c r="H329" s="5" t="s">
        <v>711</v>
      </c>
      <c r="I329" s="6">
        <v>3.4910320867000001E-2</v>
      </c>
      <c r="J329" s="6">
        <v>0.11210131589</v>
      </c>
      <c r="K329" s="6">
        <v>0.36818350848999998</v>
      </c>
      <c r="L329" s="6">
        <v>2.0123809340999999</v>
      </c>
      <c r="M329" s="5" t="s">
        <v>60</v>
      </c>
      <c r="N329" s="9">
        <f>J329/K329</f>
        <v>0.30447131200892641</v>
      </c>
      <c r="O329" s="9">
        <f>I329/J329</f>
        <v>0.31141758319104779</v>
      </c>
      <c r="P329" s="9">
        <f>N329*(1-O329)</f>
        <v>0.20965359187209912</v>
      </c>
      <c r="Q329" s="9">
        <f>I329*(1+P329)</f>
        <v>4.2229395030174047E-2</v>
      </c>
      <c r="R329">
        <f>Q329/L329 + P329</f>
        <v>0.23063838372467169</v>
      </c>
      <c r="T329">
        <v>1</v>
      </c>
    </row>
    <row r="330" spans="1:20" x14ac:dyDescent="0.25">
      <c r="A330">
        <v>1</v>
      </c>
      <c r="B330" s="4">
        <v>36</v>
      </c>
      <c r="C330" s="5" t="s">
        <v>92</v>
      </c>
      <c r="D330" s="3" t="s">
        <v>13</v>
      </c>
      <c r="E330" s="5" t="s">
        <v>14</v>
      </c>
      <c r="F330" s="5" t="s">
        <v>15</v>
      </c>
      <c r="G330" s="5" t="s">
        <v>16</v>
      </c>
      <c r="H330" s="5" t="s">
        <v>93</v>
      </c>
      <c r="I330" s="6">
        <v>0.27231100698999999</v>
      </c>
      <c r="J330" s="6">
        <v>1.0344558085</v>
      </c>
      <c r="K330" s="6">
        <v>4.3015481505000004</v>
      </c>
      <c r="L330" s="6">
        <v>5.7496598118</v>
      </c>
      <c r="M330" s="5" t="s">
        <v>94</v>
      </c>
      <c r="N330" s="9">
        <f>J330/K330</f>
        <v>0.24048453540610898</v>
      </c>
      <c r="O330" s="9">
        <f>I330/J330</f>
        <v>0.26324083131676862</v>
      </c>
      <c r="P330" s="9">
        <f>N330*(1-O330)</f>
        <v>0.17717918638697797</v>
      </c>
      <c r="Q330" s="9">
        <f>I330*(1+P330)</f>
        <v>0.32055884965270687</v>
      </c>
      <c r="R330">
        <f>Q330/L330 + P330</f>
        <v>0.23293185004802194</v>
      </c>
      <c r="T330">
        <v>1</v>
      </c>
    </row>
    <row r="331" spans="1:20" x14ac:dyDescent="0.25">
      <c r="A331">
        <v>1</v>
      </c>
      <c r="B331" s="4">
        <v>123</v>
      </c>
      <c r="C331" s="5" t="s">
        <v>242</v>
      </c>
      <c r="D331" s="3" t="s">
        <v>13</v>
      </c>
      <c r="E331" s="5" t="s">
        <v>14</v>
      </c>
      <c r="F331" s="5" t="s">
        <v>15</v>
      </c>
      <c r="G331" s="5" t="s">
        <v>16</v>
      </c>
      <c r="H331" s="5" t="s">
        <v>243</v>
      </c>
      <c r="I331" s="6">
        <v>7.6793390453000002E-2</v>
      </c>
      <c r="J331" s="6">
        <v>0.26382805580000002</v>
      </c>
      <c r="K331" s="6">
        <v>1.0973377994</v>
      </c>
      <c r="L331" s="6">
        <v>1.3205052034</v>
      </c>
      <c r="M331" s="5" t="s">
        <v>45</v>
      </c>
      <c r="N331" s="9">
        <f>J331/K331</f>
        <v>0.2404255607929075</v>
      </c>
      <c r="O331" s="9">
        <f>I331/J331</f>
        <v>0.29107363210535397</v>
      </c>
      <c r="P331" s="9">
        <f>N331*(1-O331)</f>
        <v>0.17044401956194932</v>
      </c>
      <c r="Q331" s="9">
        <f>I331*(1+P331)</f>
        <v>8.9882364597599532E-2</v>
      </c>
      <c r="R331">
        <f>Q331/L331 + P331</f>
        <v>0.23851066887629729</v>
      </c>
      <c r="T331">
        <v>1</v>
      </c>
    </row>
    <row r="332" spans="1:20" x14ac:dyDescent="0.25">
      <c r="A332">
        <v>1</v>
      </c>
      <c r="B332" s="4">
        <v>228</v>
      </c>
      <c r="C332" s="5" t="s">
        <v>448</v>
      </c>
      <c r="D332" s="3" t="s">
        <v>13</v>
      </c>
      <c r="E332" s="5" t="s">
        <v>14</v>
      </c>
      <c r="F332" s="5" t="s">
        <v>15</v>
      </c>
      <c r="G332" s="5" t="s">
        <v>16</v>
      </c>
      <c r="H332" s="5" t="s">
        <v>449</v>
      </c>
      <c r="I332" s="6">
        <v>0</v>
      </c>
      <c r="J332" s="6">
        <v>0.24555077174000001</v>
      </c>
      <c r="K332" s="6">
        <v>1.0259969443000001</v>
      </c>
      <c r="L332" s="6">
        <v>6.7271019797999996</v>
      </c>
      <c r="M332" s="5" t="s">
        <v>55</v>
      </c>
      <c r="N332" s="9">
        <f>J332/K332</f>
        <v>0.23932895034841478</v>
      </c>
      <c r="O332" s="9">
        <f>I332/J332</f>
        <v>0</v>
      </c>
      <c r="P332" s="9">
        <f>N332*(1-O332)</f>
        <v>0.23932895034841478</v>
      </c>
      <c r="Q332" s="9">
        <f>I332*(1+P332)</f>
        <v>0</v>
      </c>
      <c r="R332">
        <f>Q332/L332 + P332</f>
        <v>0.23932895034841478</v>
      </c>
      <c r="T332">
        <v>1</v>
      </c>
    </row>
    <row r="333" spans="1:20" x14ac:dyDescent="0.25">
      <c r="A333">
        <v>1</v>
      </c>
      <c r="B333" s="4">
        <v>138</v>
      </c>
      <c r="C333" s="5" t="s">
        <v>270</v>
      </c>
      <c r="D333" s="3" t="s">
        <v>13</v>
      </c>
      <c r="E333" s="5" t="s">
        <v>14</v>
      </c>
      <c r="F333" s="5" t="s">
        <v>15</v>
      </c>
      <c r="G333" s="5" t="s">
        <v>16</v>
      </c>
      <c r="H333" s="5" t="s">
        <v>271</v>
      </c>
      <c r="I333" s="6">
        <v>0.34398081550999998</v>
      </c>
      <c r="J333" s="6">
        <v>0.62669809759999995</v>
      </c>
      <c r="K333" s="6">
        <v>2.7962717828999999</v>
      </c>
      <c r="L333" s="6">
        <v>2.5873469152999999</v>
      </c>
      <c r="M333" s="5" t="s">
        <v>18</v>
      </c>
      <c r="N333" s="9">
        <f>J333/K333</f>
        <v>0.22411916518002209</v>
      </c>
      <c r="O333" s="9">
        <f>I333/J333</f>
        <v>0.5488780272786965</v>
      </c>
      <c r="P333" s="9">
        <f>N333*(1-O333)</f>
        <v>0.10110507992066324</v>
      </c>
      <c r="Q333" s="9">
        <f>I333*(1+P333)</f>
        <v>0.37875902335331341</v>
      </c>
      <c r="R333">
        <f>Q333/L333 + P333</f>
        <v>0.24749403963594624</v>
      </c>
      <c r="T333">
        <v>1</v>
      </c>
    </row>
    <row r="334" spans="1:20" x14ac:dyDescent="0.25">
      <c r="A334">
        <v>1</v>
      </c>
      <c r="B334" s="4">
        <v>276</v>
      </c>
      <c r="C334" s="5" t="s">
        <v>532</v>
      </c>
      <c r="D334" s="3" t="s">
        <v>13</v>
      </c>
      <c r="E334" s="5" t="s">
        <v>14</v>
      </c>
      <c r="F334" s="5" t="s">
        <v>15</v>
      </c>
      <c r="G334" s="5" t="s">
        <v>16</v>
      </c>
      <c r="H334" s="5" t="s">
        <v>533</v>
      </c>
      <c r="I334" s="6">
        <v>6.1001811537000003E-2</v>
      </c>
      <c r="J334" s="6">
        <v>0.14543355945</v>
      </c>
      <c r="K334" s="6">
        <v>0.40314018009000002</v>
      </c>
      <c r="L334" s="6">
        <v>1.7306476034</v>
      </c>
      <c r="M334" s="5" t="s">
        <v>45</v>
      </c>
      <c r="N334" s="9">
        <f>J334/K334</f>
        <v>0.36075183430620167</v>
      </c>
      <c r="O334" s="9">
        <f>I334/J334</f>
        <v>0.4194479717590382</v>
      </c>
      <c r="P334" s="9">
        <f>N334*(1-O334)</f>
        <v>0.20943520909811275</v>
      </c>
      <c r="Q334" s="9">
        <f>I334*(1+P334)</f>
        <v>7.3777738691615261E-2</v>
      </c>
      <c r="R334">
        <f>Q334/L334 + P334</f>
        <v>0.25206534278140724</v>
      </c>
      <c r="T334">
        <v>1</v>
      </c>
    </row>
    <row r="335" spans="1:20" x14ac:dyDescent="0.25">
      <c r="A335">
        <v>1</v>
      </c>
      <c r="B335" s="4">
        <v>203</v>
      </c>
      <c r="C335" s="5" t="s">
        <v>401</v>
      </c>
      <c r="D335" s="3" t="s">
        <v>13</v>
      </c>
      <c r="E335" s="5" t="s">
        <v>14</v>
      </c>
      <c r="F335" s="5" t="s">
        <v>15</v>
      </c>
      <c r="G335" s="5" t="s">
        <v>16</v>
      </c>
      <c r="H335" s="5" t="s">
        <v>402</v>
      </c>
      <c r="I335" s="6">
        <v>0.12615313123999999</v>
      </c>
      <c r="J335" s="6">
        <v>0.26245428452000003</v>
      </c>
      <c r="K335" s="6">
        <v>0.82026281232999998</v>
      </c>
      <c r="L335" s="6">
        <v>1.5428253828</v>
      </c>
      <c r="M335" s="5" t="s">
        <v>403</v>
      </c>
      <c r="N335" s="9">
        <f>J335/K335</f>
        <v>0.31996365137471577</v>
      </c>
      <c r="O335" s="9">
        <f>I335/J335</f>
        <v>0.48066706729791125</v>
      </c>
      <c r="P335" s="9">
        <f>N335*(1-O335)</f>
        <v>0.16616766142649986</v>
      </c>
      <c r="Q335" s="9">
        <f>I335*(1+P335)</f>
        <v>0.14711570203978114</v>
      </c>
      <c r="R335">
        <f>Q335/L335 + P335</f>
        <v>0.26152239416546208</v>
      </c>
      <c r="T335">
        <v>1</v>
      </c>
    </row>
    <row r="336" spans="1:20" x14ac:dyDescent="0.25">
      <c r="A336">
        <v>1</v>
      </c>
      <c r="B336" s="4">
        <v>5</v>
      </c>
      <c r="C336" s="5" t="s">
        <v>27</v>
      </c>
      <c r="D336" s="3" t="s">
        <v>26</v>
      </c>
      <c r="E336" s="5" t="s">
        <v>14</v>
      </c>
      <c r="F336" s="5" t="s">
        <v>15</v>
      </c>
      <c r="G336" s="5" t="s">
        <v>16</v>
      </c>
      <c r="H336" s="5" t="s">
        <v>28</v>
      </c>
      <c r="I336" s="6">
        <v>0.23375373377</v>
      </c>
      <c r="J336" s="6">
        <v>0.35512973855000002</v>
      </c>
      <c r="K336" s="6">
        <v>1.6825937022999999</v>
      </c>
      <c r="L336" s="6">
        <v>1.2840906913000001</v>
      </c>
      <c r="M336" s="5" t="s">
        <v>29</v>
      </c>
      <c r="N336" s="9">
        <f>J336/K336</f>
        <v>0.21106089845965784</v>
      </c>
      <c r="O336" s="9">
        <f>I336/J336</f>
        <v>0.65822066809842494</v>
      </c>
      <c r="P336" s="9">
        <f>N336*(1-O336)</f>
        <v>7.2136252866088033E-2</v>
      </c>
      <c r="Q336" s="9">
        <f>I336*(1+P336)</f>
        <v>0.25061585221762495</v>
      </c>
      <c r="R336">
        <f>Q336/L336 + P336</f>
        <v>0.26730615318201045</v>
      </c>
      <c r="T336">
        <v>1</v>
      </c>
    </row>
    <row r="337" spans="1:20" x14ac:dyDescent="0.25">
      <c r="A337">
        <v>1</v>
      </c>
      <c r="B337" s="4">
        <v>79</v>
      </c>
      <c r="C337" s="5" t="s">
        <v>154</v>
      </c>
      <c r="D337" s="3" t="s">
        <v>13</v>
      </c>
      <c r="E337" s="5" t="s">
        <v>14</v>
      </c>
      <c r="F337" s="5" t="s">
        <v>15</v>
      </c>
      <c r="G337" s="5" t="s">
        <v>16</v>
      </c>
      <c r="H337" s="5" t="s">
        <v>155</v>
      </c>
      <c r="I337" s="6">
        <v>7.6774492360999994E-2</v>
      </c>
      <c r="J337" s="6">
        <v>0.47514452060000001</v>
      </c>
      <c r="K337" s="6">
        <v>1.7048005826999999</v>
      </c>
      <c r="L337" s="6">
        <v>2.2136190275000001</v>
      </c>
      <c r="M337" s="5" t="s">
        <v>94</v>
      </c>
      <c r="N337" s="9">
        <f>J337/K337</f>
        <v>0.27870973615429184</v>
      </c>
      <c r="O337" s="9">
        <f>I337/J337</f>
        <v>0.16158134847909261</v>
      </c>
      <c r="P337" s="9">
        <f>N337*(1-O337)</f>
        <v>0.23367544115222924</v>
      </c>
      <c r="Q337" s="9">
        <f>I337*(1+P337)</f>
        <v>9.4714805732695126E-2</v>
      </c>
      <c r="R337">
        <f>Q337/L337 + P337</f>
        <v>0.27646275213756322</v>
      </c>
      <c r="T337">
        <v>1</v>
      </c>
    </row>
    <row r="338" spans="1:20" x14ac:dyDescent="0.25">
      <c r="A338">
        <v>1</v>
      </c>
      <c r="B338" s="4">
        <v>381</v>
      </c>
      <c r="C338" s="5" t="s">
        <v>732</v>
      </c>
      <c r="D338" s="3" t="s">
        <v>135</v>
      </c>
      <c r="E338" s="5" t="s">
        <v>14</v>
      </c>
      <c r="F338" s="5" t="s">
        <v>15</v>
      </c>
      <c r="G338" s="5" t="s">
        <v>16</v>
      </c>
      <c r="H338" s="5" t="s">
        <v>733</v>
      </c>
      <c r="I338" s="6">
        <v>0.12554948912</v>
      </c>
      <c r="J338" s="6">
        <v>0.75226397991000005</v>
      </c>
      <c r="K338" s="6">
        <v>3.6500965803000001</v>
      </c>
      <c r="L338" s="6">
        <v>1.3722521417</v>
      </c>
      <c r="M338" s="5" t="s">
        <v>29</v>
      </c>
      <c r="N338" s="9">
        <f>J338/K338</f>
        <v>0.20609426719557425</v>
      </c>
      <c r="O338" s="9">
        <f>I338/J338</f>
        <v>0.16689552135012578</v>
      </c>
      <c r="P338" s="9">
        <f>N338*(1-O338)</f>
        <v>0.17169805702469676</v>
      </c>
      <c r="Q338" s="9">
        <f>I338*(1+P338)</f>
        <v>0.14710609246234729</v>
      </c>
      <c r="R338">
        <f>Q338/L338 + P338</f>
        <v>0.27889854007885795</v>
      </c>
      <c r="S338" s="16">
        <f t="shared" ref="S338:S350" si="2">+S339+1</f>
        <v>30</v>
      </c>
      <c r="T338">
        <f t="shared" ref="T338:T366" si="3">INDEX($T$198:$T$227,MATCH(S338,$S$198:$S$227,0))</f>
        <v>1</v>
      </c>
    </row>
    <row r="339" spans="1:20" x14ac:dyDescent="0.25">
      <c r="A339">
        <v>1</v>
      </c>
      <c r="B339" s="4">
        <v>151</v>
      </c>
      <c r="C339" s="5" t="s">
        <v>296</v>
      </c>
      <c r="D339" s="3" t="s">
        <v>13</v>
      </c>
      <c r="E339" s="5" t="s">
        <v>14</v>
      </c>
      <c r="F339" s="5" t="s">
        <v>15</v>
      </c>
      <c r="G339" s="5" t="s">
        <v>16</v>
      </c>
      <c r="H339" s="5" t="s">
        <v>297</v>
      </c>
      <c r="I339" s="6">
        <v>0.19987405027999999</v>
      </c>
      <c r="J339" s="6">
        <v>0.52970290425</v>
      </c>
      <c r="K339" s="6">
        <v>1.9756941534000001</v>
      </c>
      <c r="L339" s="6">
        <v>2.0487954463000002</v>
      </c>
      <c r="M339" s="5" t="s">
        <v>298</v>
      </c>
      <c r="N339" s="9">
        <f>J339/K339</f>
        <v>0.26810976959081789</v>
      </c>
      <c r="O339" s="9">
        <f>I339/J339</f>
        <v>0.3773323662685959</v>
      </c>
      <c r="P339" s="9">
        <f>N339*(1-O339)</f>
        <v>0.16694327581138654</v>
      </c>
      <c r="Q339" s="9">
        <f>I339*(1+P339)</f>
        <v>0.23324167898343295</v>
      </c>
      <c r="R339">
        <f>Q339/L339 + P339</f>
        <v>0.28078659745906653</v>
      </c>
      <c r="S339" s="16">
        <f t="shared" si="2"/>
        <v>29</v>
      </c>
      <c r="T339">
        <f t="shared" si="3"/>
        <v>1</v>
      </c>
    </row>
    <row r="340" spans="1:20" x14ac:dyDescent="0.25">
      <c r="A340">
        <v>1</v>
      </c>
      <c r="B340" s="4">
        <v>167</v>
      </c>
      <c r="C340" s="5" t="s">
        <v>328</v>
      </c>
      <c r="D340" s="3" t="s">
        <v>26</v>
      </c>
      <c r="E340" s="5" t="s">
        <v>14</v>
      </c>
      <c r="F340" s="5" t="s">
        <v>15</v>
      </c>
      <c r="G340" s="5" t="s">
        <v>16</v>
      </c>
      <c r="H340" s="5" t="s">
        <v>329</v>
      </c>
      <c r="I340" s="6">
        <v>0.69515193911999995</v>
      </c>
      <c r="J340" s="6">
        <v>1.4949858481</v>
      </c>
      <c r="K340" s="6">
        <v>5.4512792503999998</v>
      </c>
      <c r="L340" s="6">
        <v>5.6289169557000003</v>
      </c>
      <c r="M340" s="5" t="s">
        <v>29</v>
      </c>
      <c r="N340" s="9">
        <f>J340/K340</f>
        <v>0.27424495782165298</v>
      </c>
      <c r="O340" s="9">
        <f>I340/J340</f>
        <v>0.4649889763193939</v>
      </c>
      <c r="P340" s="9">
        <f>N340*(1-O340)</f>
        <v>0.1467240756234072</v>
      </c>
      <c r="Q340" s="9">
        <f>I340*(1+P340)</f>
        <v>0.79714746480520093</v>
      </c>
      <c r="R340">
        <f>Q340/L340 + P340</f>
        <v>0.28834056616302817</v>
      </c>
      <c r="S340" s="16">
        <f t="shared" si="2"/>
        <v>28</v>
      </c>
      <c r="T340">
        <f t="shared" si="3"/>
        <v>1</v>
      </c>
    </row>
    <row r="341" spans="1:20" x14ac:dyDescent="0.25">
      <c r="A341">
        <v>1</v>
      </c>
      <c r="B341" s="4">
        <v>116</v>
      </c>
      <c r="C341" s="5" t="s">
        <v>228</v>
      </c>
      <c r="D341" s="3" t="s">
        <v>13</v>
      </c>
      <c r="E341" s="5" t="s">
        <v>14</v>
      </c>
      <c r="F341" s="5" t="s">
        <v>15</v>
      </c>
      <c r="G341" s="5" t="s">
        <v>16</v>
      </c>
      <c r="H341" s="5" t="s">
        <v>229</v>
      </c>
      <c r="I341" s="6">
        <v>0.1047650993</v>
      </c>
      <c r="J341" s="6">
        <v>0.21716037846</v>
      </c>
      <c r="K341" s="6">
        <v>0.47106837771999999</v>
      </c>
      <c r="L341" s="6">
        <v>2.4263564406000002</v>
      </c>
      <c r="M341" s="5" t="s">
        <v>66</v>
      </c>
      <c r="N341" s="9">
        <f>J341/K341</f>
        <v>0.46099544934658876</v>
      </c>
      <c r="O341" s="9">
        <f>I341/J341</f>
        <v>0.48243192447418431</v>
      </c>
      <c r="P341" s="9">
        <f>N341*(1-O341)</f>
        <v>0.23859652754447255</v>
      </c>
      <c r="Q341" s="9">
        <f>I341*(1+P341)</f>
        <v>0.12976168820083187</v>
      </c>
      <c r="R341">
        <f>Q341/L341 + P341</f>
        <v>0.29207658761707417</v>
      </c>
      <c r="S341" s="16">
        <f t="shared" si="2"/>
        <v>27</v>
      </c>
      <c r="T341">
        <f t="shared" si="3"/>
        <v>1</v>
      </c>
    </row>
    <row r="342" spans="1:20" x14ac:dyDescent="0.25">
      <c r="A342">
        <v>1</v>
      </c>
      <c r="B342" s="4">
        <v>168</v>
      </c>
      <c r="C342" s="5" t="s">
        <v>330</v>
      </c>
      <c r="D342" s="3" t="s">
        <v>26</v>
      </c>
      <c r="E342" s="5" t="s">
        <v>14</v>
      </c>
      <c r="F342" s="5" t="s">
        <v>15</v>
      </c>
      <c r="G342" s="5" t="s">
        <v>16</v>
      </c>
      <c r="H342" s="5" t="s">
        <v>331</v>
      </c>
      <c r="I342" s="6">
        <v>0.24158168729000001</v>
      </c>
      <c r="J342" s="6">
        <v>0.77507319126999996</v>
      </c>
      <c r="K342" s="6">
        <v>2.9543513982</v>
      </c>
      <c r="L342" s="6">
        <v>2.485769592</v>
      </c>
      <c r="M342" s="5" t="s">
        <v>29</v>
      </c>
      <c r="N342" s="9">
        <f>J342/K342</f>
        <v>0.26234969602540492</v>
      </c>
      <c r="O342" s="9">
        <f>I342/J342</f>
        <v>0.31168887017515745</v>
      </c>
      <c r="P342" s="9">
        <f>N342*(1-O342)</f>
        <v>0.18057821568045046</v>
      </c>
      <c r="Q342" s="9">
        <f>I342*(1+P342)</f>
        <v>0.28520607732190079</v>
      </c>
      <c r="R342">
        <f>Q342/L342 + P342</f>
        <v>0.29531373993812299</v>
      </c>
      <c r="S342" s="16">
        <f t="shared" si="2"/>
        <v>26</v>
      </c>
      <c r="T342">
        <f t="shared" si="3"/>
        <v>1</v>
      </c>
    </row>
    <row r="343" spans="1:20" x14ac:dyDescent="0.25">
      <c r="A343">
        <v>1</v>
      </c>
      <c r="B343" s="4">
        <v>260</v>
      </c>
      <c r="C343" s="5" t="s">
        <v>504</v>
      </c>
      <c r="D343" s="3" t="s">
        <v>13</v>
      </c>
      <c r="E343" s="5" t="s">
        <v>14</v>
      </c>
      <c r="F343" s="5" t="s">
        <v>15</v>
      </c>
      <c r="G343" s="5" t="s">
        <v>16</v>
      </c>
      <c r="H343" s="5" t="s">
        <v>505</v>
      </c>
      <c r="I343" s="6">
        <v>0.28629517797999998</v>
      </c>
      <c r="J343" s="6">
        <v>0.41731464133000001</v>
      </c>
      <c r="K343" s="6">
        <v>1.4200460331</v>
      </c>
      <c r="L343" s="6">
        <v>1.4642466987</v>
      </c>
      <c r="M343" s="5" t="s">
        <v>45</v>
      </c>
      <c r="N343" s="9">
        <f>J343/K343</f>
        <v>0.29387402351949854</v>
      </c>
      <c r="O343" s="9">
        <f>I343/J343</f>
        <v>0.68604153707036186</v>
      </c>
      <c r="P343" s="9">
        <f>N343*(1-O343)</f>
        <v>9.2264236719130088E-2</v>
      </c>
      <c r="Q343" s="9">
        <f>I343*(1+P343)</f>
        <v>0.31270998405269224</v>
      </c>
      <c r="R343">
        <f>Q343/L343 + P343</f>
        <v>0.30582796496951647</v>
      </c>
      <c r="S343" s="16">
        <f t="shared" si="2"/>
        <v>25</v>
      </c>
      <c r="T343">
        <f t="shared" si="3"/>
        <v>1</v>
      </c>
    </row>
    <row r="344" spans="1:20" x14ac:dyDescent="0.25">
      <c r="A344">
        <v>1</v>
      </c>
      <c r="B344" s="4">
        <v>379</v>
      </c>
      <c r="C344" s="5" t="s">
        <v>728</v>
      </c>
      <c r="D344" s="3" t="s">
        <v>47</v>
      </c>
      <c r="E344" s="5" t="s">
        <v>14</v>
      </c>
      <c r="F344" s="5" t="s">
        <v>15</v>
      </c>
      <c r="G344" s="5" t="s">
        <v>16</v>
      </c>
      <c r="H344" s="5" t="s">
        <v>729</v>
      </c>
      <c r="I344" s="6">
        <v>2.6768152521999999</v>
      </c>
      <c r="J344" s="6">
        <v>3.3188298187999998</v>
      </c>
      <c r="K344" s="6">
        <v>5.0370667662999997</v>
      </c>
      <c r="L344" s="6">
        <v>16.867585335000001</v>
      </c>
      <c r="M344" s="5" t="s">
        <v>121</v>
      </c>
      <c r="N344" s="9">
        <f>J344/K344</f>
        <v>0.65888144286756423</v>
      </c>
      <c r="O344" s="9">
        <f>I344/J344</f>
        <v>0.80655393567840872</v>
      </c>
      <c r="P344" s="9">
        <f>N344*(1-O344)</f>
        <v>0.12745802197726169</v>
      </c>
      <c r="Q344" s="9">
        <f>I344*(1+P344)</f>
        <v>3.0179968294439767</v>
      </c>
      <c r="R344">
        <f>Q344/L344 + P344</f>
        <v>0.3063808950207243</v>
      </c>
      <c r="S344" s="16">
        <f t="shared" si="2"/>
        <v>24</v>
      </c>
      <c r="T344">
        <f t="shared" si="3"/>
        <v>1</v>
      </c>
    </row>
    <row r="345" spans="1:20" x14ac:dyDescent="0.25">
      <c r="A345">
        <v>1</v>
      </c>
      <c r="B345" s="4">
        <v>33</v>
      </c>
      <c r="C345" s="5" t="s">
        <v>85</v>
      </c>
      <c r="D345" s="3" t="s">
        <v>13</v>
      </c>
      <c r="E345" s="5" t="s">
        <v>14</v>
      </c>
      <c r="F345" s="5" t="s">
        <v>15</v>
      </c>
      <c r="G345" s="5" t="s">
        <v>16</v>
      </c>
      <c r="H345" s="5" t="s">
        <v>86</v>
      </c>
      <c r="I345" s="6">
        <v>3.1980233164999997E-2</v>
      </c>
      <c r="J345" s="6">
        <v>0.18415236006999999</v>
      </c>
      <c r="K345" s="6">
        <v>0.49314824371999999</v>
      </c>
      <c r="L345" s="6">
        <v>3.7315292178999999</v>
      </c>
      <c r="M345" s="5" t="s">
        <v>60</v>
      </c>
      <c r="N345" s="9">
        <f>J345/K345</f>
        <v>0.37342191200128888</v>
      </c>
      <c r="O345" s="9">
        <f>I345/J345</f>
        <v>0.17366181542741929</v>
      </c>
      <c r="P345" s="9">
        <f>N345*(1-O345)</f>
        <v>0.30857278484276701</v>
      </c>
      <c r="Q345" s="9">
        <f>I345*(1+P345)</f>
        <v>4.1848462772645062E-2</v>
      </c>
      <c r="R345">
        <f>Q345/L345 + P345</f>
        <v>0.31978761402644312</v>
      </c>
      <c r="S345" s="16">
        <f t="shared" si="2"/>
        <v>23</v>
      </c>
      <c r="T345">
        <f t="shared" si="3"/>
        <v>1</v>
      </c>
    </row>
    <row r="346" spans="1:20" x14ac:dyDescent="0.25">
      <c r="A346">
        <v>1</v>
      </c>
      <c r="B346" s="4">
        <v>80</v>
      </c>
      <c r="C346" s="5" t="s">
        <v>156</v>
      </c>
      <c r="D346" s="3" t="s">
        <v>13</v>
      </c>
      <c r="E346" s="5" t="s">
        <v>14</v>
      </c>
      <c r="F346" s="5" t="s">
        <v>15</v>
      </c>
      <c r="G346" s="5" t="s">
        <v>16</v>
      </c>
      <c r="H346" s="5" t="s">
        <v>157</v>
      </c>
      <c r="I346" s="6">
        <v>7.5604366157000003E-2</v>
      </c>
      <c r="J346" s="6">
        <v>0.38612635389</v>
      </c>
      <c r="K346" s="6">
        <v>1.1293759966000001</v>
      </c>
      <c r="L346" s="6">
        <v>2.0737106388000002</v>
      </c>
      <c r="M346" s="5" t="s">
        <v>55</v>
      </c>
      <c r="N346" s="9">
        <f>J346/K346</f>
        <v>0.34189353683134577</v>
      </c>
      <c r="O346" s="9">
        <f>I346/J346</f>
        <v>0.19580213936533905</v>
      </c>
      <c r="P346" s="9">
        <f>N346*(1-O346)</f>
        <v>0.27495005088458591</v>
      </c>
      <c r="Q346" s="9">
        <f>I346*(1+P346)</f>
        <v>9.6391790478964012E-2</v>
      </c>
      <c r="R346">
        <f>Q346/L346 + P346</f>
        <v>0.32143280921905792</v>
      </c>
      <c r="S346" s="16">
        <f t="shared" si="2"/>
        <v>22</v>
      </c>
      <c r="T346">
        <f t="shared" si="3"/>
        <v>1</v>
      </c>
    </row>
    <row r="347" spans="1:20" x14ac:dyDescent="0.25">
      <c r="A347">
        <v>1</v>
      </c>
      <c r="B347" s="4">
        <v>158</v>
      </c>
      <c r="C347" s="5" t="s">
        <v>311</v>
      </c>
      <c r="D347" s="3" t="s">
        <v>26</v>
      </c>
      <c r="E347" s="5" t="s">
        <v>14</v>
      </c>
      <c r="F347" s="5" t="s">
        <v>15</v>
      </c>
      <c r="G347" s="5" t="s">
        <v>16</v>
      </c>
      <c r="H347" s="5" t="s">
        <v>312</v>
      </c>
      <c r="I347" s="6">
        <v>1.0664052686000001</v>
      </c>
      <c r="J347" s="6">
        <v>2.4927218792999999</v>
      </c>
      <c r="K347" s="6">
        <v>6.6090718247</v>
      </c>
      <c r="L347" s="6">
        <v>10.247810337000001</v>
      </c>
      <c r="M347" s="5" t="s">
        <v>29</v>
      </c>
      <c r="N347" s="9">
        <f>J347/K347</f>
        <v>0.37716671045758382</v>
      </c>
      <c r="O347" s="9">
        <f>I347/J347</f>
        <v>0.42780756146749327</v>
      </c>
      <c r="P347" s="9">
        <f>N347*(1-O347)</f>
        <v>0.21581193979000882</v>
      </c>
      <c r="Q347" s="9">
        <f>I347*(1+P347)</f>
        <v>1.2965482582188514</v>
      </c>
      <c r="R347">
        <f>Q347/L347 + P347</f>
        <v>0.34233148060719476</v>
      </c>
      <c r="S347" s="16">
        <f t="shared" si="2"/>
        <v>21</v>
      </c>
      <c r="T347">
        <f t="shared" si="3"/>
        <v>1</v>
      </c>
    </row>
    <row r="348" spans="1:20" x14ac:dyDescent="0.25">
      <c r="A348">
        <v>1</v>
      </c>
      <c r="B348" s="4">
        <v>207</v>
      </c>
      <c r="C348" s="5" t="s">
        <v>406</v>
      </c>
      <c r="D348" s="3" t="s">
        <v>13</v>
      </c>
      <c r="E348" s="5" t="s">
        <v>14</v>
      </c>
      <c r="F348" s="5" t="s">
        <v>15</v>
      </c>
      <c r="G348" s="5" t="s">
        <v>16</v>
      </c>
      <c r="H348" s="5" t="s">
        <v>407</v>
      </c>
      <c r="I348" s="6">
        <v>3.3186765575999998E-2</v>
      </c>
      <c r="J348" s="6">
        <v>0.36402805368000002</v>
      </c>
      <c r="K348" s="6">
        <v>1.0570215439999999</v>
      </c>
      <c r="L348" s="6">
        <v>1.4642466987</v>
      </c>
      <c r="M348" s="5" t="s">
        <v>45</v>
      </c>
      <c r="N348" s="9">
        <f>J348/K348</f>
        <v>0.34439038234021091</v>
      </c>
      <c r="O348" s="9">
        <f>I348/J348</f>
        <v>9.116540673311109E-2</v>
      </c>
      <c r="P348" s="9">
        <f>N348*(1-O348)</f>
        <v>0.31299389305919395</v>
      </c>
      <c r="Q348" s="9">
        <f>I348*(1+P348)</f>
        <v>4.3574020531675084E-2</v>
      </c>
      <c r="R348">
        <f>Q348/L348 + P348</f>
        <v>0.34275255365263174</v>
      </c>
      <c r="S348" s="16">
        <f t="shared" si="2"/>
        <v>20</v>
      </c>
      <c r="T348">
        <f t="shared" si="3"/>
        <v>1</v>
      </c>
    </row>
    <row r="349" spans="1:20" x14ac:dyDescent="0.25">
      <c r="A349">
        <v>1</v>
      </c>
      <c r="B349" s="4">
        <v>216</v>
      </c>
      <c r="C349" s="5" t="s">
        <v>424</v>
      </c>
      <c r="D349" s="3" t="s">
        <v>68</v>
      </c>
      <c r="E349" s="5" t="s">
        <v>14</v>
      </c>
      <c r="F349" s="5" t="s">
        <v>15</v>
      </c>
      <c r="G349" s="5" t="s">
        <v>16</v>
      </c>
      <c r="H349" s="5" t="s">
        <v>425</v>
      </c>
      <c r="I349" s="6">
        <v>5.8220231809000003E-2</v>
      </c>
      <c r="J349" s="6">
        <v>0.15758618616</v>
      </c>
      <c r="K349" s="6">
        <v>0.30264056771999998</v>
      </c>
      <c r="L349" s="6">
        <v>3.8273568814000001</v>
      </c>
      <c r="M349" s="5" t="s">
        <v>403</v>
      </c>
      <c r="N349" s="9">
        <f>J349/K349</f>
        <v>0.520704105689483</v>
      </c>
      <c r="O349" s="9">
        <f>I349/J349</f>
        <v>0.36945009729398481</v>
      </c>
      <c r="P349" s="9">
        <f>N349*(1-O349)</f>
        <v>0.32832992318112614</v>
      </c>
      <c r="Q349" s="9">
        <f>I349*(1+P349)</f>
        <v>7.7335676046436333E-2</v>
      </c>
      <c r="R349">
        <f>Q349/L349 + P349</f>
        <v>0.34853595006674748</v>
      </c>
      <c r="S349" s="16">
        <f t="shared" si="2"/>
        <v>19</v>
      </c>
      <c r="T349">
        <f t="shared" si="3"/>
        <v>1</v>
      </c>
    </row>
    <row r="350" spans="1:20" x14ac:dyDescent="0.25">
      <c r="A350">
        <v>1</v>
      </c>
      <c r="B350" s="4">
        <v>35</v>
      </c>
      <c r="C350" s="5" t="s">
        <v>89</v>
      </c>
      <c r="D350" s="3" t="s">
        <v>13</v>
      </c>
      <c r="E350" s="5" t="s">
        <v>14</v>
      </c>
      <c r="F350" s="5" t="s">
        <v>15</v>
      </c>
      <c r="G350" s="5" t="s">
        <v>16</v>
      </c>
      <c r="H350" s="5" t="s">
        <v>90</v>
      </c>
      <c r="I350" s="6">
        <v>1.2311091608999999E-2</v>
      </c>
      <c r="J350" s="6">
        <v>8.0450243828000007E-2</v>
      </c>
      <c r="K350" s="6">
        <v>0.20805084916</v>
      </c>
      <c r="L350" s="6">
        <v>0.47530521111000001</v>
      </c>
      <c r="M350" s="5" t="s">
        <v>91</v>
      </c>
      <c r="N350" s="9">
        <f>J350/K350</f>
        <v>0.38668548651839596</v>
      </c>
      <c r="O350" s="9">
        <f>I350/J350</f>
        <v>0.15302739958527301</v>
      </c>
      <c r="P350" s="9">
        <f>N350*(1-O350)</f>
        <v>0.32751201205911967</v>
      </c>
      <c r="Q350" s="9">
        <f>I350*(1+P350)</f>
        <v>1.6343121992507734E-2</v>
      </c>
      <c r="R350">
        <f>Q350/L350 + P350</f>
        <v>0.36189649093815607</v>
      </c>
      <c r="S350" s="16">
        <f>+S351+1</f>
        <v>18</v>
      </c>
      <c r="T350">
        <f t="shared" si="3"/>
        <v>1</v>
      </c>
    </row>
    <row r="351" spans="1:20" x14ac:dyDescent="0.25">
      <c r="A351">
        <v>1</v>
      </c>
      <c r="B351" s="4">
        <v>293</v>
      </c>
      <c r="C351" s="5" t="s">
        <v>566</v>
      </c>
      <c r="D351" s="3" t="s">
        <v>13</v>
      </c>
      <c r="E351" s="5" t="s">
        <v>14</v>
      </c>
      <c r="F351" s="5" t="s">
        <v>15</v>
      </c>
      <c r="G351" s="5" t="s">
        <v>16</v>
      </c>
      <c r="H351" s="5" t="s">
        <v>567</v>
      </c>
      <c r="I351" s="6">
        <v>0</v>
      </c>
      <c r="J351" s="6">
        <v>0.73376225889000002</v>
      </c>
      <c r="K351" s="6">
        <v>2.0244666853000002</v>
      </c>
      <c r="L351" s="6">
        <v>7.1314947199000001</v>
      </c>
      <c r="M351" s="5" t="s">
        <v>18</v>
      </c>
      <c r="N351" s="9">
        <f>J351/K351</f>
        <v>0.36244718879197846</v>
      </c>
      <c r="O351" s="9">
        <f>I351/J351</f>
        <v>0</v>
      </c>
      <c r="P351" s="9">
        <f>N351*(1-O351)</f>
        <v>0.36244718879197846</v>
      </c>
      <c r="Q351" s="9">
        <f>I351*(1+P351)</f>
        <v>0</v>
      </c>
      <c r="R351">
        <f>Q351/L351 + P351</f>
        <v>0.36244718879197846</v>
      </c>
      <c r="S351">
        <f t="shared" ref="S351:S366" si="4">+S352+1</f>
        <v>17</v>
      </c>
      <c r="T351">
        <f t="shared" si="3"/>
        <v>1</v>
      </c>
    </row>
    <row r="352" spans="1:20" x14ac:dyDescent="0.25">
      <c r="A352">
        <v>1</v>
      </c>
      <c r="B352" s="4">
        <v>302</v>
      </c>
      <c r="C352" s="5" t="s">
        <v>580</v>
      </c>
      <c r="D352" s="3" t="s">
        <v>13</v>
      </c>
      <c r="E352" s="5" t="s">
        <v>14</v>
      </c>
      <c r="F352" s="5" t="s">
        <v>15</v>
      </c>
      <c r="G352" s="5" t="s">
        <v>16</v>
      </c>
      <c r="H352" s="5" t="s">
        <v>581</v>
      </c>
      <c r="I352" s="6">
        <v>6.4596219430999996E-2</v>
      </c>
      <c r="J352" s="6">
        <v>0.25792442498000001</v>
      </c>
      <c r="K352" s="6">
        <v>0.59833365519000004</v>
      </c>
      <c r="L352" s="6">
        <v>1.5773233417000001</v>
      </c>
      <c r="M352" s="5" t="s">
        <v>298</v>
      </c>
      <c r="N352" s="9">
        <f>J352/K352</f>
        <v>0.43107123047941615</v>
      </c>
      <c r="O352" s="9">
        <f>I352/J352</f>
        <v>0.25044630587432315</v>
      </c>
      <c r="P352" s="9">
        <f>N352*(1-O352)</f>
        <v>0.32311103323714746</v>
      </c>
      <c r="Q352" s="9">
        <f>I352*(1+P352)</f>
        <v>8.5467970634563906E-2</v>
      </c>
      <c r="R352">
        <f>Q352/L352 + P352</f>
        <v>0.37729648042798702</v>
      </c>
      <c r="S352">
        <f t="shared" si="4"/>
        <v>16</v>
      </c>
      <c r="T352">
        <f t="shared" si="3"/>
        <v>1</v>
      </c>
    </row>
    <row r="353" spans="1:20" x14ac:dyDescent="0.25">
      <c r="A353">
        <v>1</v>
      </c>
      <c r="B353" s="4">
        <v>75</v>
      </c>
      <c r="C353" s="5" t="s">
        <v>146</v>
      </c>
      <c r="D353" s="3" t="s">
        <v>13</v>
      </c>
      <c r="E353" s="5" t="s">
        <v>14</v>
      </c>
      <c r="F353" s="5" t="s">
        <v>15</v>
      </c>
      <c r="G353" s="5" t="s">
        <v>16</v>
      </c>
      <c r="H353" s="5" t="s">
        <v>147</v>
      </c>
      <c r="I353" s="6">
        <v>3.7747892186999997E-2</v>
      </c>
      <c r="J353" s="6">
        <v>0.27452770293000001</v>
      </c>
      <c r="K353" s="6">
        <v>0.69979230483999999</v>
      </c>
      <c r="L353" s="6">
        <v>1.2457596258999999</v>
      </c>
      <c r="M353" s="5" t="s">
        <v>63</v>
      </c>
      <c r="N353" s="9">
        <f>J353/K353</f>
        <v>0.39229883071201793</v>
      </c>
      <c r="O353" s="9">
        <f>I353/J353</f>
        <v>0.13750121311664157</v>
      </c>
      <c r="P353" s="9">
        <f>N353*(1-O353)</f>
        <v>0.3383572655848755</v>
      </c>
      <c r="Q353" s="9">
        <f>I353*(1+P353)</f>
        <v>5.0520165768985999E-2</v>
      </c>
      <c r="R353">
        <f>Q353/L353 + P353</f>
        <v>0.37891096849725531</v>
      </c>
      <c r="S353">
        <f t="shared" si="4"/>
        <v>15</v>
      </c>
      <c r="T353">
        <f t="shared" si="3"/>
        <v>1</v>
      </c>
    </row>
    <row r="354" spans="1:20" x14ac:dyDescent="0.25">
      <c r="A354">
        <v>1</v>
      </c>
      <c r="B354" s="4">
        <v>215</v>
      </c>
      <c r="C354" s="5" t="s">
        <v>422</v>
      </c>
      <c r="D354" s="3" t="s">
        <v>13</v>
      </c>
      <c r="E354" s="5" t="s">
        <v>14</v>
      </c>
      <c r="F354" s="5" t="s">
        <v>15</v>
      </c>
      <c r="G354" s="5" t="s">
        <v>16</v>
      </c>
      <c r="H354" s="5" t="s">
        <v>423</v>
      </c>
      <c r="I354" s="6">
        <v>0.39192008866</v>
      </c>
      <c r="J354" s="6">
        <v>0.72681069074000004</v>
      </c>
      <c r="K354" s="6">
        <v>1.3073090943000001</v>
      </c>
      <c r="L354" s="6">
        <v>3.8580217336999998</v>
      </c>
      <c r="M354" s="5" t="s">
        <v>29</v>
      </c>
      <c r="N354" s="9">
        <f>J354/K354</f>
        <v>0.55595933196592007</v>
      </c>
      <c r="O354" s="9">
        <f>I354/J354</f>
        <v>0.53923269656499928</v>
      </c>
      <c r="P354" s="9">
        <f>N354*(1-O354)</f>
        <v>0.25616788220946141</v>
      </c>
      <c r="Q354" s="9">
        <f>I354*(1+P354)</f>
        <v>0.49231742776737658</v>
      </c>
      <c r="R354">
        <f>Q354/L354 + P354</f>
        <v>0.38377665731483757</v>
      </c>
      <c r="S354">
        <f t="shared" si="4"/>
        <v>14</v>
      </c>
      <c r="T354">
        <f t="shared" si="3"/>
        <v>1</v>
      </c>
    </row>
    <row r="355" spans="1:20" x14ac:dyDescent="0.25">
      <c r="A355">
        <v>1</v>
      </c>
      <c r="B355" s="4">
        <v>9</v>
      </c>
      <c r="C355" s="5" t="s">
        <v>37</v>
      </c>
      <c r="D355" s="3" t="s">
        <v>13</v>
      </c>
      <c r="E355" s="5" t="s">
        <v>14</v>
      </c>
      <c r="F355" s="5" t="s">
        <v>15</v>
      </c>
      <c r="G355" s="5" t="s">
        <v>16</v>
      </c>
      <c r="H355" s="5" t="s">
        <v>38</v>
      </c>
      <c r="I355" s="6">
        <v>5.0535666239E-2</v>
      </c>
      <c r="J355" s="6">
        <v>0.35105438178999998</v>
      </c>
      <c r="K355" s="6">
        <v>0.79599124135999999</v>
      </c>
      <c r="L355" s="6">
        <v>1.7766448818</v>
      </c>
      <c r="M355" s="5" t="s">
        <v>25</v>
      </c>
      <c r="N355" s="9">
        <f>J355/K355</f>
        <v>0.44102794547111096</v>
      </c>
      <c r="O355" s="9">
        <f>I355/J355</f>
        <v>0.14395395374734371</v>
      </c>
      <c r="P355" s="9">
        <f>N355*(1-O355)</f>
        <v>0.37754022900747658</v>
      </c>
      <c r="Q355" s="9">
        <f>I355*(1+P355)</f>
        <v>6.9614913243917456E-2</v>
      </c>
      <c r="R355">
        <f>Q355/L355 + P355</f>
        <v>0.41672358745859678</v>
      </c>
      <c r="S355">
        <f t="shared" si="4"/>
        <v>13</v>
      </c>
      <c r="T355">
        <f t="shared" si="3"/>
        <v>1</v>
      </c>
    </row>
    <row r="356" spans="1:20" x14ac:dyDescent="0.25">
      <c r="A356">
        <v>1</v>
      </c>
      <c r="B356" s="4">
        <v>208</v>
      </c>
      <c r="C356" s="5" t="s">
        <v>408</v>
      </c>
      <c r="D356" s="3" t="s">
        <v>13</v>
      </c>
      <c r="E356" s="5" t="s">
        <v>14</v>
      </c>
      <c r="F356" s="5" t="s">
        <v>15</v>
      </c>
      <c r="G356" s="5" t="s">
        <v>16</v>
      </c>
      <c r="H356" s="5" t="s">
        <v>409</v>
      </c>
      <c r="I356" s="6">
        <v>0.38532681083999998</v>
      </c>
      <c r="J356" s="6">
        <v>1.5835305343999999</v>
      </c>
      <c r="K356" s="6">
        <v>3.6924917478000001</v>
      </c>
      <c r="L356" s="6">
        <v>4.214500642</v>
      </c>
      <c r="M356" s="5" t="s">
        <v>72</v>
      </c>
      <c r="N356" s="9">
        <f>J356/K356</f>
        <v>0.42885147552285613</v>
      </c>
      <c r="O356" s="9">
        <f>I356/J356</f>
        <v>0.24333399481052659</v>
      </c>
      <c r="P356" s="9">
        <f>N356*(1-O356)</f>
        <v>0.32449733280349075</v>
      </c>
      <c r="Q356" s="9">
        <f>I356*(1+P356)</f>
        <v>0.51036433321525521</v>
      </c>
      <c r="R356">
        <f>Q356/L356 + P356</f>
        <v>0.44559455797156211</v>
      </c>
      <c r="S356">
        <f t="shared" si="4"/>
        <v>12</v>
      </c>
      <c r="T356">
        <f t="shared" si="3"/>
        <v>1</v>
      </c>
    </row>
    <row r="357" spans="1:20" x14ac:dyDescent="0.25">
      <c r="A357">
        <v>1</v>
      </c>
      <c r="B357" s="4">
        <v>319</v>
      </c>
      <c r="C357" s="5" t="s">
        <v>612</v>
      </c>
      <c r="D357" s="3" t="s">
        <v>26</v>
      </c>
      <c r="E357" s="5" t="s">
        <v>14</v>
      </c>
      <c r="F357" s="5" t="s">
        <v>15</v>
      </c>
      <c r="G357" s="5" t="s">
        <v>16</v>
      </c>
      <c r="H357" s="5" t="s">
        <v>613</v>
      </c>
      <c r="I357" s="6">
        <v>0.39716623427999997</v>
      </c>
      <c r="J357" s="6">
        <v>2.0040017162999999</v>
      </c>
      <c r="K357" s="6">
        <v>3.8661719839000002</v>
      </c>
      <c r="L357" s="6">
        <v>13.513617111</v>
      </c>
      <c r="M357" s="5" t="s">
        <v>116</v>
      </c>
      <c r="N357" s="9">
        <f>J357/K357</f>
        <v>0.518342620205546</v>
      </c>
      <c r="O357" s="9">
        <f>I357/J357</f>
        <v>0.19818657391835487</v>
      </c>
      <c r="P357" s="9">
        <f>N357*(1-O357)</f>
        <v>0.41561407219114582</v>
      </c>
      <c r="Q357" s="9">
        <f>I357*(1+P357)</f>
        <v>0.56223411024593339</v>
      </c>
      <c r="R357">
        <f>Q357/L357 + P357</f>
        <v>0.4572190773964715</v>
      </c>
      <c r="S357">
        <f t="shared" si="4"/>
        <v>11</v>
      </c>
      <c r="T357">
        <f t="shared" si="3"/>
        <v>0</v>
      </c>
    </row>
    <row r="358" spans="1:20" x14ac:dyDescent="0.25">
      <c r="A358">
        <v>1</v>
      </c>
      <c r="B358" s="4">
        <v>136</v>
      </c>
      <c r="C358" s="5" t="s">
        <v>266</v>
      </c>
      <c r="D358" s="3" t="s">
        <v>13</v>
      </c>
      <c r="E358" s="5" t="s">
        <v>14</v>
      </c>
      <c r="F358" s="5" t="s">
        <v>15</v>
      </c>
      <c r="G358" s="5" t="s">
        <v>16</v>
      </c>
      <c r="H358" s="5" t="s">
        <v>267</v>
      </c>
      <c r="I358" s="6">
        <v>0.40300348671000003</v>
      </c>
      <c r="J358" s="6">
        <v>0.64044897221999997</v>
      </c>
      <c r="K358" s="6">
        <v>1.1624668498999999</v>
      </c>
      <c r="L358" s="6">
        <v>1.8686394388000001</v>
      </c>
      <c r="M358" s="5" t="s">
        <v>60</v>
      </c>
      <c r="N358" s="9">
        <f>J358/K358</f>
        <v>0.55093955778187909</v>
      </c>
      <c r="O358" s="9">
        <f>I358/J358</f>
        <v>0.62925151603110807</v>
      </c>
      <c r="P358" s="9">
        <f>N358*(1-O358)</f>
        <v>0.20426000580612341</v>
      </c>
      <c r="Q358" s="9">
        <f>I358*(1+P358)</f>
        <v>0.48532098124527262</v>
      </c>
      <c r="R358">
        <f>Q358/L358 + P358</f>
        <v>0.4639789067177596</v>
      </c>
      <c r="S358">
        <f t="shared" si="4"/>
        <v>10</v>
      </c>
      <c r="T358">
        <f t="shared" si="3"/>
        <v>0</v>
      </c>
    </row>
    <row r="359" spans="1:20" x14ac:dyDescent="0.25">
      <c r="A359">
        <v>1</v>
      </c>
      <c r="B359" s="4">
        <v>382</v>
      </c>
      <c r="C359" s="5" t="s">
        <v>734</v>
      </c>
      <c r="D359" s="3" t="s">
        <v>13</v>
      </c>
      <c r="E359" s="5" t="s">
        <v>14</v>
      </c>
      <c r="F359" s="5" t="s">
        <v>15</v>
      </c>
      <c r="G359" s="5" t="s">
        <v>16</v>
      </c>
      <c r="H359" s="5" t="s">
        <v>735</v>
      </c>
      <c r="I359" s="6">
        <v>1.4841205665999999</v>
      </c>
      <c r="J359" s="6">
        <v>4.1433139347000001</v>
      </c>
      <c r="K359" s="6">
        <v>7.3101873382000004</v>
      </c>
      <c r="L359" s="6">
        <v>17.034325468999999</v>
      </c>
      <c r="M359" s="5" t="s">
        <v>94</v>
      </c>
      <c r="N359" s="9">
        <f>J359/K359</f>
        <v>0.56678628645380447</v>
      </c>
      <c r="O359" s="9">
        <f>I359/J359</f>
        <v>0.35819650405212627</v>
      </c>
      <c r="P359" s="9">
        <f>N359*(1-O359)</f>
        <v>0.3637654201013647</v>
      </c>
      <c r="Q359" s="9">
        <f>I359*(1+P359)</f>
        <v>2.0239923079903241</v>
      </c>
      <c r="R359">
        <f>Q359/L359 + P359</f>
        <v>0.48258387943359343</v>
      </c>
      <c r="S359">
        <f t="shared" si="4"/>
        <v>9</v>
      </c>
      <c r="T359">
        <f t="shared" si="3"/>
        <v>0</v>
      </c>
    </row>
    <row r="360" spans="1:20" x14ac:dyDescent="0.25">
      <c r="A360">
        <v>1</v>
      </c>
      <c r="B360" s="4">
        <v>353</v>
      </c>
      <c r="C360" s="5" t="s">
        <v>676</v>
      </c>
      <c r="D360" s="3" t="s">
        <v>26</v>
      </c>
      <c r="E360" s="5" t="s">
        <v>14</v>
      </c>
      <c r="F360" s="5" t="s">
        <v>15</v>
      </c>
      <c r="G360" s="5" t="s">
        <v>16</v>
      </c>
      <c r="H360" s="5" t="s">
        <v>677</v>
      </c>
      <c r="I360" s="6">
        <v>0.34809813655999999</v>
      </c>
      <c r="J360" s="6">
        <v>0.94719370560000005</v>
      </c>
      <c r="K360" s="6">
        <v>1.6520464748999999</v>
      </c>
      <c r="L360" s="6">
        <v>2.5585986161999998</v>
      </c>
      <c r="M360" s="5" t="s">
        <v>29</v>
      </c>
      <c r="N360" s="9">
        <f>J360/K360</f>
        <v>0.57334567761317656</v>
      </c>
      <c r="O360" s="9">
        <f>I360/J360</f>
        <v>0.36750469782682643</v>
      </c>
      <c r="P360" s="9">
        <f>N360*(1-O360)</f>
        <v>0.36263844761162911</v>
      </c>
      <c r="Q360" s="9">
        <f>I360*(1+P360)</f>
        <v>0.47433190441861928</v>
      </c>
      <c r="R360">
        <f>Q360/L360 + P360</f>
        <v>0.54802583171140296</v>
      </c>
      <c r="S360">
        <f t="shared" si="4"/>
        <v>8</v>
      </c>
      <c r="T360">
        <f t="shared" si="3"/>
        <v>0</v>
      </c>
    </row>
    <row r="361" spans="1:20" x14ac:dyDescent="0.25">
      <c r="A361">
        <v>1</v>
      </c>
      <c r="B361" s="4">
        <v>350</v>
      </c>
      <c r="C361" s="5" t="s">
        <v>670</v>
      </c>
      <c r="D361" s="3" t="s">
        <v>13</v>
      </c>
      <c r="E361" s="5" t="s">
        <v>14</v>
      </c>
      <c r="F361" s="5" t="s">
        <v>15</v>
      </c>
      <c r="G361" s="5" t="s">
        <v>16</v>
      </c>
      <c r="H361" s="5" t="s">
        <v>671</v>
      </c>
      <c r="I361" s="6">
        <v>0.59246096375000001</v>
      </c>
      <c r="J361" s="6">
        <v>2.5057469727999999</v>
      </c>
      <c r="K361" s="6">
        <v>3.9484517494000002</v>
      </c>
      <c r="L361" s="6">
        <v>9.2454529773999994</v>
      </c>
      <c r="M361" s="5" t="s">
        <v>403</v>
      </c>
      <c r="N361" s="9">
        <f>J361/K361</f>
        <v>0.63461506733133277</v>
      </c>
      <c r="O361" s="9">
        <f>I361/J361</f>
        <v>0.23644085782850038</v>
      </c>
      <c r="P361" s="9">
        <f>N361*(1-O361)</f>
        <v>0.48456613642062091</v>
      </c>
      <c r="Q361" s="9">
        <f>I361*(1+P361)</f>
        <v>0.87954748393437499</v>
      </c>
      <c r="R361">
        <f>Q361/L361 + P361</f>
        <v>0.57969911541952779</v>
      </c>
      <c r="S361">
        <f t="shared" si="4"/>
        <v>7</v>
      </c>
      <c r="T361">
        <f t="shared" si="3"/>
        <v>0</v>
      </c>
    </row>
    <row r="362" spans="1:20" x14ac:dyDescent="0.25">
      <c r="A362">
        <v>1</v>
      </c>
      <c r="B362" s="4">
        <v>64</v>
      </c>
      <c r="C362" s="5" t="s">
        <v>130</v>
      </c>
      <c r="D362" s="3" t="s">
        <v>26</v>
      </c>
      <c r="E362" s="5" t="s">
        <v>14</v>
      </c>
      <c r="F362" s="5" t="s">
        <v>15</v>
      </c>
      <c r="G362" s="5" t="s">
        <v>16</v>
      </c>
      <c r="H362" s="5" t="s">
        <v>131</v>
      </c>
      <c r="I362" s="6">
        <v>0.64864799843999998</v>
      </c>
      <c r="J362" s="6">
        <v>2.7946473557</v>
      </c>
      <c r="K362" s="6">
        <v>3.6858395377000002</v>
      </c>
      <c r="L362" s="6">
        <v>5.6959963201999999</v>
      </c>
      <c r="M362" s="5" t="s">
        <v>45</v>
      </c>
      <c r="N362" s="9">
        <f>J362/K362</f>
        <v>0.75821188825921793</v>
      </c>
      <c r="O362" s="9">
        <f>I362/J362</f>
        <v>0.23210370250006995</v>
      </c>
      <c r="P362" s="9">
        <f>N362*(1-O362)</f>
        <v>0.58222810171468409</v>
      </c>
      <c r="Q362" s="9">
        <f>I362*(1+P362)</f>
        <v>1.0263090912527504</v>
      </c>
      <c r="R362">
        <f>Q362/L362 + P362</f>
        <v>0.76240888722767652</v>
      </c>
      <c r="S362">
        <f t="shared" si="4"/>
        <v>6</v>
      </c>
      <c r="T362">
        <f t="shared" si="3"/>
        <v>0</v>
      </c>
    </row>
    <row r="363" spans="1:20" x14ac:dyDescent="0.25">
      <c r="A363">
        <v>1</v>
      </c>
      <c r="B363" s="4">
        <v>157</v>
      </c>
      <c r="C363" s="5" t="s">
        <v>309</v>
      </c>
      <c r="D363" s="3" t="s">
        <v>13</v>
      </c>
      <c r="E363" s="5" t="s">
        <v>14</v>
      </c>
      <c r="F363" s="5" t="s">
        <v>15</v>
      </c>
      <c r="G363" s="5" t="s">
        <v>16</v>
      </c>
      <c r="H363" s="5" t="s">
        <v>310</v>
      </c>
      <c r="I363" s="6">
        <v>0</v>
      </c>
      <c r="J363" s="6">
        <v>1.2072986297999999</v>
      </c>
      <c r="K363" s="6">
        <v>1.5180051041</v>
      </c>
      <c r="L363" s="6">
        <v>3.3098874983000002</v>
      </c>
      <c r="M363" s="5" t="s">
        <v>121</v>
      </c>
      <c r="N363" s="9">
        <f>J363/K363</f>
        <v>0.79531921634465597</v>
      </c>
      <c r="O363" s="9">
        <f>I363/J363</f>
        <v>0</v>
      </c>
      <c r="P363" s="9">
        <f>N363*(1-O363)</f>
        <v>0.79531921634465597</v>
      </c>
      <c r="Q363" s="9">
        <f>I363*(1+P363)</f>
        <v>0</v>
      </c>
      <c r="R363">
        <f>Q363/L363 + P363</f>
        <v>0.79531921634465597</v>
      </c>
      <c r="S363">
        <f t="shared" si="4"/>
        <v>5</v>
      </c>
      <c r="T363">
        <f t="shared" si="3"/>
        <v>0</v>
      </c>
    </row>
    <row r="364" spans="1:20" x14ac:dyDescent="0.25">
      <c r="A364">
        <v>1</v>
      </c>
      <c r="B364" s="4">
        <v>252</v>
      </c>
      <c r="C364" s="5" t="s">
        <v>490</v>
      </c>
      <c r="D364" s="3" t="s">
        <v>13</v>
      </c>
      <c r="E364" s="5" t="s">
        <v>14</v>
      </c>
      <c r="F364" s="5" t="s">
        <v>15</v>
      </c>
      <c r="G364" s="5" t="s">
        <v>16</v>
      </c>
      <c r="H364" s="5" t="s">
        <v>491</v>
      </c>
      <c r="I364" s="6">
        <v>0.11057187152</v>
      </c>
      <c r="J364" s="6">
        <v>0.26488756674000002</v>
      </c>
      <c r="K364" s="6">
        <v>0.19691556324000001</v>
      </c>
      <c r="L364" s="6">
        <v>2.4838530387</v>
      </c>
      <c r="M364" s="5" t="s">
        <v>72</v>
      </c>
      <c r="N364" s="9">
        <f>J364/K364</f>
        <v>1.3451835008955386</v>
      </c>
      <c r="O364" s="9">
        <f>I364/J364</f>
        <v>0.417429450845202</v>
      </c>
      <c r="P364" s="9">
        <f>N364*(1-O364)</f>
        <v>0.78366429083068767</v>
      </c>
      <c r="Q364" s="9">
        <f>I364*(1+P364)</f>
        <v>0.19722309880054273</v>
      </c>
      <c r="R364">
        <f>Q364/L364 + P364</f>
        <v>0.86306637127895991</v>
      </c>
      <c r="S364">
        <f t="shared" si="4"/>
        <v>4</v>
      </c>
      <c r="T364">
        <f t="shared" si="3"/>
        <v>0</v>
      </c>
    </row>
    <row r="365" spans="1:20" x14ac:dyDescent="0.25">
      <c r="A365">
        <v>1</v>
      </c>
      <c r="B365" s="4">
        <v>351</v>
      </c>
      <c r="C365" s="5" t="s">
        <v>672</v>
      </c>
      <c r="D365" s="3" t="s">
        <v>13</v>
      </c>
      <c r="E365" s="5" t="s">
        <v>14</v>
      </c>
      <c r="F365" s="5" t="s">
        <v>15</v>
      </c>
      <c r="G365" s="5" t="s">
        <v>16</v>
      </c>
      <c r="H365" s="5" t="s">
        <v>673</v>
      </c>
      <c r="I365" s="6">
        <v>0.10344091749999999</v>
      </c>
      <c r="J365" s="6">
        <v>1.4906098194999999</v>
      </c>
      <c r="K365" s="6">
        <v>1.8787013562999999</v>
      </c>
      <c r="L365" s="6">
        <v>0.79536960729999995</v>
      </c>
      <c r="M365" s="5" t="s">
        <v>45</v>
      </c>
      <c r="N365" s="9">
        <f>J365/K365</f>
        <v>0.79342563654484977</v>
      </c>
      <c r="O365" s="9">
        <f>I365/J365</f>
        <v>6.9395032923302166E-2</v>
      </c>
      <c r="P365" s="9">
        <f>N365*(1-O365)</f>
        <v>0.73836583837462788</v>
      </c>
      <c r="Q365" s="9">
        <f>I365*(1+P365)</f>
        <v>0.17981815727212822</v>
      </c>
      <c r="R365">
        <f>Q365/L365 + P365</f>
        <v>0.96444709119311012</v>
      </c>
      <c r="S365">
        <f t="shared" si="4"/>
        <v>3</v>
      </c>
      <c r="T365">
        <f t="shared" si="3"/>
        <v>0</v>
      </c>
    </row>
    <row r="366" spans="1:20" x14ac:dyDescent="0.25">
      <c r="A366">
        <v>1</v>
      </c>
      <c r="B366" s="4">
        <v>238</v>
      </c>
      <c r="C366" s="5" t="s">
        <v>468</v>
      </c>
      <c r="D366" s="3" t="s">
        <v>13</v>
      </c>
      <c r="E366" s="5" t="s">
        <v>14</v>
      </c>
      <c r="F366" s="5" t="s">
        <v>15</v>
      </c>
      <c r="G366" s="5" t="s">
        <v>16</v>
      </c>
      <c r="H366" s="5" t="s">
        <v>469</v>
      </c>
      <c r="I366" s="6">
        <v>0.44089685699999998</v>
      </c>
      <c r="J366" s="6">
        <v>1.5095211585999999</v>
      </c>
      <c r="K366" s="6">
        <v>1.9156323836</v>
      </c>
      <c r="L366" s="6">
        <v>1.6674013454000001</v>
      </c>
      <c r="M366" s="5" t="s">
        <v>72</v>
      </c>
      <c r="N366" s="9">
        <f>J366/K366</f>
        <v>0.78800148270786408</v>
      </c>
      <c r="O366" s="9">
        <f>I366/J366</f>
        <v>0.29207729516617587</v>
      </c>
      <c r="P366" s="9">
        <f>N366*(1-O366)</f>
        <v>0.55784414105161506</v>
      </c>
      <c r="Q366" s="9">
        <f>I366*(1+P366)</f>
        <v>0.68684858548552175</v>
      </c>
      <c r="R366">
        <f>Q366/L366 + P366</f>
        <v>0.96977171168743626</v>
      </c>
      <c r="S366">
        <f>+S367+1</f>
        <v>2</v>
      </c>
      <c r="T366">
        <f t="shared" si="3"/>
        <v>0</v>
      </c>
    </row>
    <row r="367" spans="1:20" x14ac:dyDescent="0.25">
      <c r="A367">
        <v>1</v>
      </c>
      <c r="B367" s="4">
        <v>318</v>
      </c>
      <c r="C367" s="5" t="s">
        <v>610</v>
      </c>
      <c r="D367" s="3" t="s">
        <v>26</v>
      </c>
      <c r="E367" s="5" t="s">
        <v>14</v>
      </c>
      <c r="F367" s="5" t="s">
        <v>15</v>
      </c>
      <c r="G367" s="5" t="s">
        <v>16</v>
      </c>
      <c r="H367" s="5" t="s">
        <v>611</v>
      </c>
      <c r="I367" s="6">
        <v>0</v>
      </c>
      <c r="J367" s="6">
        <v>0.28526060749999999</v>
      </c>
      <c r="K367" s="6">
        <v>0.12172566643</v>
      </c>
      <c r="L367" s="6">
        <v>0.38906031393000001</v>
      </c>
      <c r="M367" s="5" t="s">
        <v>25</v>
      </c>
      <c r="N367" s="9">
        <f>J367/K367</f>
        <v>2.3434713143595149</v>
      </c>
      <c r="O367" s="9">
        <f>I367/J367</f>
        <v>0</v>
      </c>
      <c r="P367" s="9">
        <f>N367*(1-O367)</f>
        <v>2.3434713143595149</v>
      </c>
      <c r="Q367" s="9">
        <f>I367*(1+P367)</f>
        <v>0</v>
      </c>
      <c r="R367">
        <f>Q367/L367 + P367</f>
        <v>2.3434713143595149</v>
      </c>
      <c r="S367">
        <v>1</v>
      </c>
      <c r="T367">
        <f>INDEX($T$198:$T$227,MATCH(S367,$S$198:$S$227,0))</f>
        <v>0</v>
      </c>
    </row>
  </sheetData>
  <autoFilter ref="A1:R367" xr:uid="{00000000-0001-0000-0000-000000000000}">
    <sortState xmlns:xlrd2="http://schemas.microsoft.com/office/spreadsheetml/2017/richdata2" ref="A2:R367">
      <sortCondition ref="A2:A367"/>
      <sortCondition ref="R2:R367"/>
    </sortState>
  </autoFilter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Tebaldi de Queiroz Barbosa</cp:lastModifiedBy>
  <dcterms:created xsi:type="dcterms:W3CDTF">2000-01-01T12:00:00Z</dcterms:created>
  <dcterms:modified xsi:type="dcterms:W3CDTF">2023-01-26T14:09:07Z</dcterms:modified>
</cp:coreProperties>
</file>