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A406C896-393F-4ACD-811F-00AC0D9E731E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</sheets>
  <definedNames>
    <definedName name="_ECO_RANGE_ID0a9237dab8eb4a4985bef20684e3df2d" localSheetId="0" hidden="1">'Acoes Bovespa'!$J$4:$J$550</definedName>
    <definedName name="_ECO_RANGE_ID0fd40a30e5fb4c359e99d61bc5465d1b" localSheetId="0" hidden="1">'Acoes Bovespa'!$D$4:$D$550</definedName>
    <definedName name="_ECO_RANGE_ID5a1a680ae45c4439a7b06cb6f3d3c3b7" localSheetId="0" hidden="1">'Acoes Bovespa'!$E$4:$E$550</definedName>
    <definedName name="_ECO_RANGE_ID64f36203a49a4e38b000e6f443673013" localSheetId="0" hidden="1">'Acoes Bovespa'!$K$4:$K$550</definedName>
    <definedName name="_ECO_RANGE_ID7bdea3eb183f4bdf9b9a59838f71f061" localSheetId="0" hidden="1">'Acoes Bovespa'!$C$4:$C$550</definedName>
    <definedName name="_ECO_RANGE_IDb02c9ffb9de14e15a8f16d162fba79a5" localSheetId="0" hidden="1">'Acoes Bovespa'!$H$4:$H$550</definedName>
    <definedName name="_ECO_RANGE_IDc94b91e0c2de4057999fc4b94513f173" localSheetId="0" hidden="1">'Acoes Bovespa'!$G$4:$G$550</definedName>
    <definedName name="_ECO_RANGE_IDe7635e5e436a42d09f9840d0ee5f3b10" localSheetId="0" hidden="1">'Acoes Bovespa'!$I$4:$I$550</definedName>
    <definedName name="_ECO_RANGE_IDebf385b7de214a978cafc7016be0e315" localSheetId="0" hidden="1">'Acoes Bovespa'!$F$4:$F$550</definedName>
    <definedName name="_xlnm._FilterDatabase" localSheetId="0" hidden="1">'Acoes Bovespa'!$A$3:$K$564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K2" i="3"/>
  <c r="I2" i="3"/>
  <c r="A550" i="3"/>
  <c r="A549" i="3"/>
  <c r="A547" i="3"/>
  <c r="A546" i="3"/>
  <c r="A545" i="3"/>
  <c r="A416" i="3"/>
  <c r="A544" i="3"/>
  <c r="A543" i="3"/>
  <c r="A370" i="3"/>
  <c r="A369" i="3"/>
  <c r="A542" i="3"/>
  <c r="A541" i="3"/>
  <c r="A332" i="3"/>
  <c r="A539" i="3"/>
  <c r="A535" i="3"/>
  <c r="A540" i="3"/>
  <c r="A552" i="3"/>
  <c r="A534" i="3"/>
  <c r="A533" i="3"/>
  <c r="A551" i="3"/>
  <c r="A538" i="3"/>
  <c r="A532" i="3"/>
  <c r="A537" i="3"/>
  <c r="A531" i="3"/>
  <c r="A530" i="3"/>
  <c r="A529" i="3"/>
  <c r="A528" i="3"/>
  <c r="A555" i="3"/>
  <c r="A527" i="3"/>
  <c r="A526" i="3"/>
  <c r="A525" i="3"/>
  <c r="A242" i="3"/>
  <c r="A523" i="3"/>
  <c r="A524" i="3"/>
  <c r="A520" i="3"/>
  <c r="A514" i="3"/>
  <c r="A516" i="3"/>
  <c r="A331" i="3"/>
  <c r="A330" i="3"/>
  <c r="A518" i="3"/>
  <c r="A517" i="3"/>
  <c r="A508" i="3"/>
  <c r="A513" i="3"/>
  <c r="A471" i="3"/>
  <c r="A510" i="3"/>
  <c r="A522" i="3"/>
  <c r="A521" i="3"/>
  <c r="A314" i="3"/>
  <c r="A507" i="3"/>
  <c r="A536" i="3"/>
  <c r="A506" i="3"/>
  <c r="A505" i="3"/>
  <c r="A512" i="3"/>
  <c r="A511" i="3"/>
  <c r="A504" i="3"/>
  <c r="A503" i="3"/>
  <c r="A502" i="3"/>
  <c r="A509" i="3"/>
  <c r="A499" i="3"/>
  <c r="A498" i="3"/>
  <c r="A500" i="3"/>
  <c r="A501" i="3"/>
  <c r="A515" i="3"/>
  <c r="A497" i="3"/>
  <c r="A496" i="3"/>
  <c r="A493" i="3"/>
  <c r="A495" i="3"/>
  <c r="A494" i="3"/>
  <c r="A492" i="3"/>
  <c r="A491" i="3"/>
  <c r="A374" i="3"/>
  <c r="A373" i="3"/>
  <c r="A372" i="3"/>
  <c r="A558" i="3"/>
  <c r="A557" i="3"/>
  <c r="A490" i="3"/>
  <c r="A15" i="3"/>
  <c r="A14" i="3"/>
  <c r="A13" i="3"/>
  <c r="A470" i="3"/>
  <c r="A487" i="3"/>
  <c r="A486" i="3"/>
  <c r="A485" i="3"/>
  <c r="A478" i="3"/>
  <c r="A475" i="3"/>
  <c r="A488" i="3"/>
  <c r="A474" i="3"/>
  <c r="A165" i="3"/>
  <c r="A468" i="3"/>
  <c r="A469" i="3"/>
  <c r="A161" i="3"/>
  <c r="A160" i="3"/>
  <c r="A473" i="3"/>
  <c r="A472" i="3"/>
  <c r="A477" i="3"/>
  <c r="A476" i="3"/>
  <c r="A479" i="3"/>
  <c r="A467" i="3"/>
  <c r="A489" i="3"/>
  <c r="A176" i="3"/>
  <c r="A175" i="3"/>
  <c r="A461" i="3"/>
  <c r="A458" i="3"/>
  <c r="A460" i="3"/>
  <c r="A459" i="3"/>
  <c r="A482" i="3"/>
  <c r="A481" i="3"/>
  <c r="A480" i="3"/>
  <c r="A462" i="3"/>
  <c r="A464" i="3"/>
  <c r="A463" i="3"/>
  <c r="A457" i="3"/>
  <c r="A466" i="3"/>
  <c r="A431" i="3"/>
  <c r="A454" i="3"/>
  <c r="A447" i="3"/>
  <c r="A436" i="3"/>
  <c r="A439" i="3"/>
  <c r="A456" i="3"/>
  <c r="A455" i="3"/>
  <c r="A444" i="3"/>
  <c r="A446" i="3"/>
  <c r="A445" i="3"/>
  <c r="A442" i="3"/>
  <c r="A440" i="3"/>
  <c r="A438" i="3"/>
  <c r="A437" i="3"/>
  <c r="A435" i="3"/>
  <c r="A434" i="3"/>
  <c r="A432" i="3"/>
  <c r="A430" i="3"/>
  <c r="A319" i="3"/>
  <c r="A429" i="3"/>
  <c r="A428" i="3"/>
  <c r="A553" i="3"/>
  <c r="A406" i="3"/>
  <c r="A421" i="3"/>
  <c r="A424" i="3"/>
  <c r="A425" i="3"/>
  <c r="A419" i="3"/>
  <c r="A417" i="3"/>
  <c r="A423" i="3"/>
  <c r="A422" i="3"/>
  <c r="A250" i="3"/>
  <c r="A418" i="3"/>
  <c r="A410" i="3"/>
  <c r="A411" i="3"/>
  <c r="A409" i="3"/>
  <c r="A408" i="3"/>
  <c r="A405" i="3"/>
  <c r="A427" i="3"/>
  <c r="A426" i="3"/>
  <c r="A420" i="3"/>
  <c r="A441" i="3"/>
  <c r="A404" i="3"/>
  <c r="A403" i="3"/>
  <c r="A452" i="3"/>
  <c r="A399" i="3"/>
  <c r="A412" i="3"/>
  <c r="A402" i="3"/>
  <c r="A401" i="3"/>
  <c r="A397" i="3"/>
  <c r="A396" i="3"/>
  <c r="A407" i="3"/>
  <c r="A400" i="3"/>
  <c r="A398" i="3"/>
  <c r="A386" i="3"/>
  <c r="A392" i="3"/>
  <c r="A391" i="3"/>
  <c r="A389" i="3"/>
  <c r="A341" i="3"/>
  <c r="A388" i="3"/>
  <c r="A387" i="3"/>
  <c r="A385" i="3"/>
  <c r="A384" i="3"/>
  <c r="A383" i="3"/>
  <c r="A390" i="3"/>
  <c r="A382" i="3"/>
  <c r="A380" i="3"/>
  <c r="A379" i="3"/>
  <c r="A69" i="3"/>
  <c r="A376" i="3"/>
  <c r="A377" i="3"/>
  <c r="A375" i="3"/>
  <c r="A352" i="3"/>
  <c r="A368" i="3"/>
  <c r="A349" i="3"/>
  <c r="A361" i="3"/>
  <c r="A360" i="3"/>
  <c r="A359" i="3"/>
  <c r="A358" i="3"/>
  <c r="A356" i="3"/>
  <c r="A339" i="3"/>
  <c r="A354" i="3"/>
  <c r="A355" i="3"/>
  <c r="A337" i="3"/>
  <c r="A365" i="3"/>
  <c r="A353" i="3"/>
  <c r="A55" i="3"/>
  <c r="A351" i="3"/>
  <c r="A350" i="3"/>
  <c r="A348" i="3"/>
  <c r="A367" i="3"/>
  <c r="A366" i="3"/>
  <c r="A246" i="3"/>
  <c r="A316" i="3"/>
  <c r="A66" i="3"/>
  <c r="A65" i="3"/>
  <c r="A344" i="3"/>
  <c r="A343" i="3"/>
  <c r="A63" i="3"/>
  <c r="A62" i="3"/>
  <c r="A561" i="3"/>
  <c r="A342" i="3"/>
  <c r="A106" i="3"/>
  <c r="A363" i="3"/>
  <c r="A362" i="3"/>
  <c r="A336" i="3"/>
  <c r="A357" i="3"/>
  <c r="A415" i="3"/>
  <c r="A414" i="3"/>
  <c r="A346" i="3"/>
  <c r="A345" i="3"/>
  <c r="A347" i="3"/>
  <c r="A364" i="3"/>
  <c r="A338" i="3"/>
  <c r="A329" i="3"/>
  <c r="A325" i="3"/>
  <c r="A326" i="3"/>
  <c r="A23" i="3"/>
  <c r="A324" i="3"/>
  <c r="A323" i="3"/>
  <c r="A333" i="3"/>
  <c r="A443" i="3"/>
  <c r="A328" i="3"/>
  <c r="A327" i="3"/>
  <c r="A317" i="3"/>
  <c r="A322" i="3"/>
  <c r="A321" i="3"/>
  <c r="A320" i="3"/>
  <c r="A315" i="3"/>
  <c r="A313" i="3"/>
  <c r="A310" i="3"/>
  <c r="A312" i="3"/>
  <c r="A311" i="3"/>
  <c r="A308" i="3"/>
  <c r="A172" i="3"/>
  <c r="A171" i="3"/>
  <c r="A309" i="3"/>
  <c r="A307" i="3"/>
  <c r="A306" i="3"/>
  <c r="A305" i="3"/>
  <c r="A303" i="3"/>
  <c r="A304" i="3"/>
  <c r="A302" i="3"/>
  <c r="A301" i="3"/>
  <c r="A298" i="3"/>
  <c r="A297" i="3"/>
  <c r="A296" i="3"/>
  <c r="A295" i="3"/>
  <c r="A294" i="3"/>
  <c r="A433" i="3"/>
  <c r="A371" i="3"/>
  <c r="A241" i="3"/>
  <c r="A240" i="3"/>
  <c r="A300" i="3"/>
  <c r="A299" i="3"/>
  <c r="A292" i="3"/>
  <c r="A293" i="3"/>
  <c r="A284" i="3"/>
  <c r="A291" i="3"/>
  <c r="A290" i="3"/>
  <c r="A110" i="3"/>
  <c r="A109" i="3"/>
  <c r="A340" i="3"/>
  <c r="A393" i="3"/>
  <c r="A287" i="3"/>
  <c r="A289" i="3"/>
  <c r="A288" i="3"/>
  <c r="A286" i="3"/>
  <c r="A285" i="3"/>
  <c r="A283" i="3"/>
  <c r="A282" i="3"/>
  <c r="A281" i="3"/>
  <c r="A280" i="3"/>
  <c r="A274" i="3"/>
  <c r="A279" i="3"/>
  <c r="A278" i="3"/>
  <c r="A272" i="3"/>
  <c r="A273" i="3"/>
  <c r="A271" i="3"/>
  <c r="A270" i="3"/>
  <c r="A269" i="3"/>
  <c r="A277" i="3"/>
  <c r="A276" i="3"/>
  <c r="A275" i="3"/>
  <c r="A268" i="3"/>
  <c r="A484" i="3"/>
  <c r="A465" i="3"/>
  <c r="A381" i="3"/>
  <c r="A258" i="3"/>
  <c r="A266" i="3"/>
  <c r="A131" i="3"/>
  <c r="A130" i="3"/>
  <c r="A257" i="3"/>
  <c r="A264" i="3"/>
  <c r="A262" i="3"/>
  <c r="A261" i="3"/>
  <c r="A378" i="3"/>
  <c r="A260" i="3"/>
  <c r="A259" i="3"/>
  <c r="A256" i="3"/>
  <c r="A255" i="3"/>
  <c r="A253" i="3"/>
  <c r="A252" i="3"/>
  <c r="A267" i="3"/>
  <c r="A556" i="3"/>
  <c r="A254" i="3"/>
  <c r="A251" i="3"/>
  <c r="A245" i="3"/>
  <c r="A243" i="3"/>
  <c r="A244" i="3"/>
  <c r="A237" i="3"/>
  <c r="A236" i="3"/>
  <c r="A238" i="3"/>
  <c r="A235" i="3"/>
  <c r="A46" i="3"/>
  <c r="A45" i="3"/>
  <c r="A234" i="3"/>
  <c r="A233" i="3"/>
  <c r="A232" i="3"/>
  <c r="A231" i="3"/>
  <c r="A230" i="3"/>
  <c r="A229" i="3"/>
  <c r="A228" i="3"/>
  <c r="A19" i="3"/>
  <c r="A227" i="3"/>
  <c r="A226" i="3"/>
  <c r="A225" i="3"/>
  <c r="A224" i="3"/>
  <c r="A223" i="3"/>
  <c r="A222" i="3"/>
  <c r="A221" i="3"/>
  <c r="A220" i="3"/>
  <c r="A219" i="3"/>
  <c r="A215" i="3"/>
  <c r="A199" i="3"/>
  <c r="A211" i="3"/>
  <c r="A217" i="3"/>
  <c r="A216" i="3"/>
  <c r="A212" i="3"/>
  <c r="A214" i="3"/>
  <c r="A213" i="3"/>
  <c r="A210" i="3"/>
  <c r="A209" i="3"/>
  <c r="A208" i="3"/>
  <c r="A218" i="3"/>
  <c r="A207" i="3"/>
  <c r="A206" i="3"/>
  <c r="A318" i="3"/>
  <c r="A205" i="3"/>
  <c r="A204" i="3"/>
  <c r="A203" i="3"/>
  <c r="A202" i="3"/>
  <c r="A201" i="3"/>
  <c r="A200" i="3"/>
  <c r="A196" i="3"/>
  <c r="A192" i="3"/>
  <c r="A191" i="3"/>
  <c r="A190" i="3"/>
  <c r="A189" i="3"/>
  <c r="A188" i="3"/>
  <c r="A186" i="3"/>
  <c r="A185" i="3"/>
  <c r="A413" i="3"/>
  <c r="A184" i="3"/>
  <c r="A183" i="3"/>
  <c r="A193" i="3"/>
  <c r="A182" i="3"/>
  <c r="A181" i="3"/>
  <c r="A187" i="3"/>
  <c r="A180" i="3"/>
  <c r="A178" i="3"/>
  <c r="A177" i="3"/>
  <c r="A170" i="3"/>
  <c r="A169" i="3"/>
  <c r="A138" i="3"/>
  <c r="A163" i="3"/>
  <c r="A159" i="3"/>
  <c r="A158" i="3"/>
  <c r="A157" i="3"/>
  <c r="A149" i="3"/>
  <c r="A174" i="3"/>
  <c r="A173" i="3"/>
  <c r="A168" i="3"/>
  <c r="A167" i="3"/>
  <c r="A166" i="3"/>
  <c r="A162" i="3"/>
  <c r="A148" i="3"/>
  <c r="A147" i="3"/>
  <c r="A150" i="3"/>
  <c r="A153" i="3"/>
  <c r="A152" i="3"/>
  <c r="A151" i="3"/>
  <c r="A164" i="3"/>
  <c r="A103" i="3"/>
  <c r="A560" i="3"/>
  <c r="A559" i="3"/>
  <c r="A395" i="3"/>
  <c r="A394" i="3"/>
  <c r="A127" i="3"/>
  <c r="A126" i="3"/>
  <c r="A146" i="3"/>
  <c r="A145" i="3"/>
  <c r="A144" i="3"/>
  <c r="A143" i="3"/>
  <c r="A142" i="3"/>
  <c r="A122" i="3"/>
  <c r="A121" i="3"/>
  <c r="A120" i="3"/>
  <c r="A133" i="3"/>
  <c r="A141" i="3"/>
  <c r="A140" i="3"/>
  <c r="A139" i="3"/>
  <c r="A132" i="3"/>
  <c r="A137" i="3"/>
  <c r="A136" i="3"/>
  <c r="A335" i="3"/>
  <c r="A334" i="3"/>
  <c r="A263" i="3"/>
  <c r="A135" i="3"/>
  <c r="A134" i="3"/>
  <c r="A125" i="3"/>
  <c r="A198" i="3"/>
  <c r="A197" i="3"/>
  <c r="A124" i="3"/>
  <c r="A123" i="3"/>
  <c r="A119" i="3"/>
  <c r="A118" i="3"/>
  <c r="A117" i="3"/>
  <c r="A116" i="3"/>
  <c r="A115" i="3"/>
  <c r="A114" i="3"/>
  <c r="A113" i="3"/>
  <c r="A111" i="3"/>
  <c r="A108" i="3"/>
  <c r="A107" i="3"/>
  <c r="A154" i="3"/>
  <c r="A105" i="3"/>
  <c r="A104" i="3"/>
  <c r="A179" i="3"/>
  <c r="A564" i="3"/>
  <c r="A73" i="3"/>
  <c r="A75" i="3"/>
  <c r="A74" i="3"/>
  <c r="A97" i="3"/>
  <c r="A90" i="3"/>
  <c r="A82" i="3"/>
  <c r="A102" i="3"/>
  <c r="A101" i="3"/>
  <c r="A95" i="3"/>
  <c r="A94" i="3"/>
  <c r="A93" i="3"/>
  <c r="A11" i="3"/>
  <c r="A48" i="3"/>
  <c r="A80" i="3"/>
  <c r="A79" i="3"/>
  <c r="A50" i="3"/>
  <c r="A49" i="3"/>
  <c r="A96" i="3"/>
  <c r="A81" i="3"/>
  <c r="A72" i="3"/>
  <c r="A71" i="3"/>
  <c r="A70" i="3"/>
  <c r="A483" i="3"/>
  <c r="A61" i="3"/>
  <c r="A60" i="3"/>
  <c r="A67" i="3"/>
  <c r="A563" i="3"/>
  <c r="A68" i="3"/>
  <c r="A52" i="3"/>
  <c r="A51" i="3"/>
  <c r="A44" i="3"/>
  <c r="A43" i="3"/>
  <c r="A54" i="3"/>
  <c r="A53" i="3"/>
  <c r="A100" i="3"/>
  <c r="A99" i="3"/>
  <c r="A98" i="3"/>
  <c r="A78" i="3"/>
  <c r="A57" i="3"/>
  <c r="A56" i="3"/>
  <c r="A59" i="3"/>
  <c r="A58" i="3"/>
  <c r="A76" i="3"/>
  <c r="A77" i="3"/>
  <c r="A64" i="3"/>
  <c r="A42" i="3"/>
  <c r="A41" i="3"/>
  <c r="A40" i="3"/>
  <c r="A39" i="3"/>
  <c r="A38" i="3"/>
  <c r="A36" i="3"/>
  <c r="A35" i="3"/>
  <c r="A34" i="3"/>
  <c r="A33" i="3"/>
  <c r="A32" i="3"/>
  <c r="A30" i="3"/>
  <c r="A31" i="3"/>
  <c r="A26" i="3"/>
  <c r="A112" i="3"/>
  <c r="A25" i="3"/>
  <c r="A24" i="3"/>
  <c r="A6" i="3"/>
  <c r="A47" i="3"/>
  <c r="A20" i="3"/>
  <c r="A22" i="3"/>
  <c r="A21" i="3"/>
  <c r="A37" i="3"/>
  <c r="A27" i="3"/>
  <c r="A18" i="3"/>
  <c r="A17" i="3"/>
  <c r="A16" i="3"/>
  <c r="A4" i="3"/>
  <c r="A249" i="3"/>
  <c r="A248" i="3"/>
  <c r="A247" i="3"/>
  <c r="A29" i="3"/>
  <c r="A28" i="3"/>
  <c r="A562" i="3"/>
  <c r="A92" i="3"/>
  <c r="A91" i="3"/>
  <c r="A451" i="3"/>
  <c r="A450" i="3"/>
  <c r="A449" i="3"/>
  <c r="A156" i="3"/>
  <c r="A155" i="3"/>
  <c r="A84" i="3"/>
  <c r="A83" i="3"/>
  <c r="A89" i="3"/>
  <c r="A88" i="3"/>
  <c r="A87" i="3"/>
  <c r="A86" i="3"/>
  <c r="A85" i="3"/>
  <c r="A12" i="3"/>
  <c r="A265" i="3"/>
  <c r="A10" i="3"/>
  <c r="A9" i="3"/>
  <c r="A8" i="3"/>
  <c r="A7" i="3"/>
  <c r="A195" i="3"/>
  <c r="A194" i="3"/>
  <c r="A5" i="3"/>
  <c r="A554" i="3"/>
  <c r="A519" i="3"/>
  <c r="A453" i="3"/>
  <c r="A128" i="3" l="1"/>
  <c r="A129" i="3" s="1"/>
  <c r="A239" i="3" l="1"/>
  <c r="A448" i="3" l="1"/>
  <c r="A548" i="3" l="1"/>
  <c r="F3" i="3" a="1"/>
  <c r="D3" i="3" a="1"/>
  <c r="K3" i="3" a="1"/>
  <c r="J3" i="3" a="1"/>
  <c r="I3" i="3" a="1"/>
  <c r="H3" i="3" a="1"/>
  <c r="G3" i="3" a="1"/>
  <c r="C3" i="3" a="1"/>
  <c r="E3" i="3" a="1"/>
  <c r="F3" i="3" l="1"/>
  <c r="G3" i="3"/>
  <c r="H3" i="3"/>
  <c r="I3" i="3"/>
  <c r="J3" i="3"/>
  <c r="K3" i="3"/>
  <c r="D3" i="3"/>
  <c r="E3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<sst xmlns="http://schemas.openxmlformats.org/spreadsheetml/2006/main" count="3309" uniqueCount="1535">
  <si>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</si>
  <si>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</si>
  <si>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</si>
  <si>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</si>
  <si>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</si>
  <si>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</si>
  <si>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</si>
  <si>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</si>
  <si>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</si>
  <si>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</si>
  <si>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</si>
  <si>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</si>
  <si>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</si>
  <si>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</si>
  <si>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</si>
  <si>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</si>
  <si>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</si>
  <si>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</si>
  <si>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</si>
  <si>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</si>
  <si>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</si>
  <si>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</si>
  <si>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</si>
  <si>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</si>
  <si>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</si>
  <si>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</si>
  <si>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</si>
  <si>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</si>
  <si>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</si>
  <si>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</si>
  <si>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</si>
  <si>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</si>
  <si>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</si>
  <si>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</si>
  <si>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</si>
  <si>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</si>
  <si>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</si>
  <si>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</si>
  <si>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</si>
  <si>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</si>
  <si>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</si>
  <si>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</si>
  <si>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</si>
  <si>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</si>
  <si>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</si>
  <si>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</si>
  <si>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</si>
  <si>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</si>
  <si>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</si>
  <si>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</si>
  <si>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</si>
  <si>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</si>
  <si>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</si>
  <si>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</si>
  <si>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</si>
  <si>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</si>
  <si>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</si>
  <si>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</si>
  <si>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</si>
  <si>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BPAN12&lt;XBSP&gt;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</si>
  <si>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</si>
  <si>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</si>
  <si>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</si>
  <si>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</si>
  <si>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</si>
  <si>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</si>
  <si>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</si>
  <si>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</si>
  <si>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</si>
  <si>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</si>
  <si>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</si>
  <si>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</si>
  <si>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</si>
  <si>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</si>
  <si>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</si>
  <si>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</si>
  <si>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</si>
  <si>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</si>
  <si>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</si>
  <si>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BOAS3&lt;XBSP&gt;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</si>
  <si>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</si>
  <si>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</si>
  <si>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</si>
  <si>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</si>
  <si>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</si>
  <si>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</si>
  <si>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</si>
  <si>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</si>
  <si>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</si>
  <si>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</si>
  <si>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</si>
  <si>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</si>
  <si>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</si>
  <si>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</si>
  <si>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</si>
  <si>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</si>
  <si>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</si>
  <si>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</si>
  <si>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</si>
  <si>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</si>
  <si>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</si>
  <si>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</si>
  <si>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</si>
  <si>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</si>
  <si>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</si>
  <si>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</si>
  <si>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</si>
  <si>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</si>
  <si>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</si>
  <si>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</si>
  <si>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</si>
  <si>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</si>
  <si>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</si>
  <si>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</si>
  <si>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</si>
  <si>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</si>
  <si>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</si>
  <si>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</si>
  <si>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</si>
  <si>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</si>
  <si>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</si>
  <si>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</si>
  <si>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</si>
  <si>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</si>
  <si>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</si>
  <si>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</si>
  <si>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</si>
  <si>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</si>
  <si>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</si>
  <si>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</si>
  <si>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</si>
  <si>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</si>
  <si>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</si>
  <si>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</si>
  <si>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</si>
  <si>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</si>
  <si>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</si>
  <si>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</si>
  <si>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</si>
  <si>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</si>
  <si>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</si>
  <si>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</si>
  <si>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</si>
  <si>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</si>
  <si>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</si>
  <si>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</si>
  <si>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</si>
  <si>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</si>
  <si>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</si>
  <si>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</si>
  <si>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</si>
  <si>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</si>
  <si>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</si>
  <si>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</si>
  <si>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</si>
  <si>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</si>
  <si>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</si>
  <si>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</si>
  <si>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</si>
  <si>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CRDE3&lt;XBSP&gt;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</si>
  <si>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</si>
  <si>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</si>
  <si>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</si>
  <si>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</si>
  <si>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</si>
  <si>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</si>
  <si>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</si>
  <si>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</si>
  <si>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</si>
  <si>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</si>
  <si>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</si>
  <si>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</si>
  <si>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</si>
  <si>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</si>
  <si>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</si>
  <si>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</si>
  <si>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</si>
  <si>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</si>
  <si>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</si>
  <si>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</si>
  <si>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</si>
  <si>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</si>
  <si>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</si>
  <si>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</si>
  <si>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</si>
  <si>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</si>
  <si>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</si>
  <si>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</si>
  <si>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</si>
  <si>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</si>
  <si>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</si>
  <si>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</si>
  <si>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</si>
  <si>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</si>
  <si>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</si>
  <si>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</si>
  <si>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</si>
  <si>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</si>
  <si>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</si>
  <si>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</si>
  <si>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</si>
  <si>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</si>
  <si>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</si>
  <si>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</si>
  <si>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</si>
  <si>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</si>
  <si>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</si>
  <si>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</si>
  <si>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</si>
  <si>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</si>
  <si>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</si>
  <si>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</si>
  <si>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</si>
  <si>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</si>
  <si>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</si>
  <si>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</si>
  <si>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</si>
  <si>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</si>
  <si>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</si>
  <si>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</si>
  <si>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</si>
  <si>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</si>
  <si>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</si>
  <si>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</si>
  <si>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</si>
  <si>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</si>
  <si>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</si>
  <si>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</si>
  <si>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</si>
  <si>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</si>
  <si>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FLEX3&lt;XBSP&gt;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</si>
  <si>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</si>
  <si>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</si>
  <si>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</si>
  <si>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</si>
  <si>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</si>
  <si>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</si>
  <si>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</si>
  <si>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</si>
  <si>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</si>
  <si>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</si>
  <si>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</si>
  <si>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</si>
  <si>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</si>
  <si>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</si>
  <si>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</si>
  <si>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</si>
  <si>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</si>
  <si>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</si>
  <si>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</si>
  <si>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</si>
  <si>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</si>
  <si>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</si>
  <si>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</si>
  <si>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</si>
  <si>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</si>
  <si>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</si>
  <si>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</si>
  <si>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</si>
  <si>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</si>
  <si>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</si>
  <si>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</si>
  <si>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</si>
  <si>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</si>
  <si>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</si>
  <si>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</si>
  <si>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</si>
  <si>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</si>
  <si>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</si>
  <si>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IGBR3&lt;XBSP&gt;</t>
  </si>
  <si>
    <t>IGSN3&lt;XBSP&gt;</t>
  </si>
  <si>
    <t>IGTI3&lt;XBSP&gt;</t>
  </si>
  <si>
    <t>IGTI4&lt;XBSP&gt;</t>
  </si>
  <si>
    <t>IGTI11&lt;XBSP&gt;</t>
  </si>
  <si>
    <t>PARD3&lt;XBSP&gt;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</si>
  <si>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</si>
  <si>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</si>
  <si>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</si>
  <si>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</si>
  <si>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</si>
  <si>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</si>
  <si>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</si>
  <si>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</si>
  <si>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</si>
  <si>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</si>
  <si>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</si>
  <si>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</si>
  <si>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</si>
  <si>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</si>
  <si>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</si>
  <si>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</si>
  <si>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</si>
  <si>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</si>
  <si>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</si>
  <si>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</si>
  <si>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</si>
  <si>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</si>
  <si>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</si>
  <si>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</si>
  <si>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</si>
  <si>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</si>
  <si>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</si>
  <si>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</si>
  <si>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</si>
  <si>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</si>
  <si>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</si>
  <si>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</si>
  <si>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</si>
  <si>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</si>
  <si>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</si>
  <si>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</si>
  <si>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</si>
  <si>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</si>
  <si>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</si>
  <si>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</si>
  <si>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</si>
  <si>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</si>
  <si>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</si>
  <si>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</si>
  <si>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</si>
  <si>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</si>
  <si>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</si>
  <si>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</si>
  <si>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</si>
  <si>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</si>
  <si>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</si>
  <si>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</si>
  <si>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</si>
  <si>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</si>
  <si>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</si>
  <si>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</si>
  <si>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</si>
  <si>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</si>
  <si>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</si>
  <si>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</si>
  <si>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</si>
  <si>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</si>
  <si>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</si>
  <si>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</si>
  <si>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</si>
  <si>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</si>
  <si>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</si>
  <si>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</si>
  <si>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</si>
  <si>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</si>
  <si>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</si>
  <si>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</si>
  <si>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</si>
  <si>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</si>
  <si>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</si>
  <si>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</si>
  <si>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</si>
  <si>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</si>
  <si>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</si>
  <si>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MODL3&lt;XBSP&gt;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</si>
  <si>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</si>
  <si>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</si>
  <si>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</si>
  <si>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</si>
  <si>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</si>
  <si>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</si>
  <si>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</si>
  <si>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</si>
  <si>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</si>
  <si>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</si>
  <si>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</si>
  <si>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</si>
  <si>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</si>
  <si>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</si>
  <si>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</si>
  <si>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</si>
  <si>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NUBR33&lt;XBSP&gt;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</si>
  <si>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</si>
  <si>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</si>
  <si>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</si>
  <si>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</si>
  <si>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</si>
  <si>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</si>
  <si>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</si>
  <si>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MEGA3&lt;XBSP&gt;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</si>
  <si>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</si>
  <si>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</si>
  <si>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</si>
  <si>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</si>
  <si>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</si>
  <si>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</si>
  <si>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</si>
  <si>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</si>
  <si>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</si>
  <si>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</si>
  <si>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</si>
  <si>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</si>
  <si>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</si>
  <si>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</si>
  <si>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</si>
  <si>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</si>
  <si>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</si>
  <si>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</si>
  <si>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</si>
  <si>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</si>
  <si>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</si>
  <si>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</si>
  <si>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</si>
  <si>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</si>
  <si>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</si>
  <si>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</si>
  <si>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</si>
  <si>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</si>
  <si>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</si>
  <si>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</si>
  <si>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</si>
  <si>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</si>
  <si>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</si>
  <si>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</si>
  <si>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</si>
  <si>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</si>
  <si>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</si>
  <si>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</si>
  <si>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</si>
  <si>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</si>
  <si>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</si>
  <si>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</si>
  <si>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</si>
  <si>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</si>
  <si>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</si>
  <si>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</si>
  <si>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</si>
  <si>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</si>
  <si>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</si>
  <si>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</si>
  <si>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</si>
  <si>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</si>
  <si>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</si>
  <si>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</si>
  <si>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</si>
  <si>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</si>
  <si>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</si>
  <si>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</si>
  <si>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</si>
  <si>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</si>
  <si>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</si>
  <si>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</si>
  <si>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</si>
  <si>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</si>
  <si>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</si>
  <si>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</si>
  <si>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</si>
  <si>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SANB99&lt;XBSP&gt;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</si>
  <si>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</si>
  <si>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</si>
  <si>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</si>
  <si>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</si>
  <si>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</si>
  <si>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</si>
  <si>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</si>
  <si>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</si>
  <si>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</si>
  <si>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</si>
  <si>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</si>
  <si>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</si>
  <si>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</si>
  <si>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</si>
  <si>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</si>
  <si>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</si>
  <si>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</si>
  <si>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</si>
  <si>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</si>
  <si>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</si>
  <si>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</si>
  <si>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</si>
  <si>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</si>
  <si>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</si>
  <si>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</si>
  <si>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STKF3&lt;XBSP&gt;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</si>
  <si>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</si>
  <si>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</si>
  <si>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</si>
  <si>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</si>
  <si>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</si>
  <si>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</si>
  <si>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</si>
  <si>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</si>
  <si>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</si>
  <si>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</si>
  <si>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</si>
  <si>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</si>
  <si>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</si>
  <si>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</si>
  <si>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</si>
  <si>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</si>
  <si>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</si>
  <si>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</si>
  <si>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</si>
  <si>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</si>
  <si>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</si>
  <si>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</si>
  <si>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</si>
  <si>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</si>
  <si>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</si>
  <si>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</si>
  <si>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</si>
  <si>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</si>
  <si>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</si>
  <si>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</si>
  <si>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</si>
  <si>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</si>
  <si>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</si>
  <si>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</si>
  <si>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</si>
  <si>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</si>
  <si>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</si>
  <si>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</si>
  <si>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</si>
  <si>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</si>
  <si>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</si>
  <si>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</si>
  <si>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</si>
  <si>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</si>
  <si>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</si>
  <si>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</si>
  <si>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</si>
  <si>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</si>
  <si>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</si>
  <si>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</si>
  <si>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</si>
  <si>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</si>
  <si>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</si>
  <si>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</si>
  <si>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</si>
  <si>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</si>
  <si>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</si>
  <si>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</si>
  <si>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</si>
  <si>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</si>
  <si>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</si>
  <si>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</si>
  <si>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</si>
  <si>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</si>
  <si>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</si>
  <si>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</si>
  <si>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</si>
  <si>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</si>
  <si>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YBRA3B&lt;XBSP&gt;</t>
  </si>
  <si>
    <t>YDUQ3&lt;XBSP&gt;</t>
  </si>
  <si>
    <t>ZAMP3&lt;XBSP&gt;</t>
  </si>
  <si>
    <t>3r Petroleum</t>
  </si>
  <si>
    <t>3tentos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</si>
  <si>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</si>
  <si>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</si>
  <si>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</si>
  <si>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</si>
  <si>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</si>
  <si>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</si>
  <si>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</si>
  <si>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</si>
  <si>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</si>
  <si>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</si>
  <si>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</si>
  <si>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</si>
  <si>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Aliperti</t>
  </si>
  <si>
    <t>All Norte</t>
  </si>
  <si>
    <t>Alliar</t>
  </si>
  <si>
    <t>Allied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</si>
  <si>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</si>
  <si>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</si>
  <si>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</si>
  <si>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</si>
  <si>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</si>
  <si>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</si>
  <si>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</si>
  <si>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</si>
  <si>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</si>
  <si>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</si>
  <si>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</si>
  <si>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</si>
  <si>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</si>
  <si>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</si>
  <si>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</si>
  <si>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</si>
  <si>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</si>
  <si>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</si>
  <si>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</si>
  <si>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</si>
  <si>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</si>
  <si>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</si>
  <si>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</si>
  <si>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</si>
  <si>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</si>
  <si>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</si>
  <si>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</si>
  <si>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</si>
  <si>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</si>
  <si>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</si>
  <si>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</si>
  <si>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</si>
  <si>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Bic Monark</t>
  </si>
  <si>
    <t>Biomm</t>
  </si>
  <si>
    <t>Blau</t>
  </si>
  <si>
    <t>Boa Safra</t>
  </si>
  <si>
    <t>Boa Vista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</si>
  <si>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</si>
  <si>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</si>
  <si>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</si>
  <si>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</si>
  <si>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</si>
  <si>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</si>
  <si>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</si>
  <si>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</si>
  <si>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</si>
  <si>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</si>
  <si>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</si>
  <si>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</si>
  <si>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</si>
  <si>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</si>
  <si>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</si>
  <si>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</si>
  <si>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Carrefour BR</t>
  </si>
  <si>
    <t>Casan</t>
  </si>
  <si>
    <t>Cba</t>
  </si>
  <si>
    <t>CCR SA</t>
  </si>
  <si>
    <t>Cea Modas</t>
  </si>
  <si>
    <t>Ceb</t>
  </si>
  <si>
    <t>Cedro</t>
  </si>
  <si>
    <t>Ceee-D</t>
  </si>
  <si>
    <t>Ceee-T</t>
  </si>
  <si>
    <t>Ceg</t>
  </si>
  <si>
    <t>Celesc</t>
  </si>
  <si>
    <t>Celgpar</t>
  </si>
  <si>
    <t>Cemepe</t>
  </si>
  <si>
    <t>Cemig</t>
  </si>
  <si>
    <t>Cielo</t>
  </si>
  <si>
    <t>Cims</t>
  </si>
  <si>
    <t>Cinesystem</t>
  </si>
  <si>
    <t>Clearsale</t>
  </si>
  <si>
    <t>Coelba</t>
  </si>
  <si>
    <t>Coelce</t>
  </si>
  <si>
    <t>Cogna ON</t>
  </si>
  <si>
    <t>Comerc</t>
  </si>
  <si>
    <t>Comgas</t>
  </si>
  <si>
    <t>Compass Gas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</si>
  <si>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</si>
  <si>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</si>
  <si>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</si>
  <si>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</si>
  <si>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</si>
  <si>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</si>
  <si>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</si>
  <si>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</si>
  <si>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</si>
  <si>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</si>
  <si>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</si>
  <si>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</si>
  <si>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</si>
  <si>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</si>
  <si>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</si>
  <si>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</si>
  <si>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</si>
  <si>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</si>
  <si>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</si>
  <si>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</si>
  <si>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</si>
  <si>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</si>
  <si>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</si>
  <si>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</si>
  <si>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</si>
  <si>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</si>
  <si>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</si>
  <si>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</si>
  <si>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</si>
  <si>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</si>
  <si>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</si>
  <si>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</si>
  <si>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</si>
  <si>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</si>
  <si>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</si>
  <si>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</si>
  <si>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</si>
  <si>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</si>
  <si>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</si>
  <si>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</si>
  <si>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</si>
  <si>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</si>
  <si>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</si>
  <si>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</si>
  <si>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</si>
  <si>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</si>
  <si>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</si>
  <si>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</si>
  <si>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</si>
  <si>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</si>
  <si>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</si>
  <si>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</si>
  <si>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</si>
  <si>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</si>
  <si>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</si>
  <si>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</si>
  <si>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Fleury</t>
  </si>
  <si>
    <t>Flex S/A</t>
  </si>
  <si>
    <t>Fras-Le</t>
  </si>
  <si>
    <t>G2d Invest</t>
  </si>
  <si>
    <t>Gafisa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</si>
  <si>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</si>
  <si>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</si>
  <si>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</si>
  <si>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</si>
  <si>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</si>
  <si>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</si>
  <si>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</si>
  <si>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</si>
  <si>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</si>
  <si>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</si>
  <si>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</si>
  <si>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</si>
  <si>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</si>
  <si>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</si>
  <si>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</si>
  <si>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</si>
  <si>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</si>
  <si>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</si>
  <si>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</si>
  <si>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</si>
  <si>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</si>
  <si>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</si>
  <si>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</si>
  <si>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</si>
  <si>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</si>
  <si>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IGB S/A</t>
  </si>
  <si>
    <t>Igua SA</t>
  </si>
  <si>
    <t>Iguatemi SA</t>
  </si>
  <si>
    <t>Ihpardini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</si>
  <si>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</si>
  <si>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</si>
  <si>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</si>
  <si>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</si>
  <si>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</si>
  <si>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</si>
  <si>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</si>
  <si>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</si>
  <si>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</si>
  <si>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</si>
  <si>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</si>
  <si>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</si>
  <si>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</si>
  <si>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</si>
  <si>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</si>
  <si>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</si>
  <si>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</si>
  <si>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</si>
  <si>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</si>
  <si>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</si>
  <si>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</si>
  <si>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</si>
  <si>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</si>
  <si>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</si>
  <si>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</si>
  <si>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</si>
  <si>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</si>
  <si>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</si>
  <si>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</si>
  <si>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</si>
  <si>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</si>
  <si>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</si>
  <si>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</si>
  <si>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</si>
  <si>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</si>
  <si>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</si>
  <si>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</si>
  <si>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</si>
  <si>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</si>
  <si>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</si>
  <si>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</si>
  <si>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</si>
  <si>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</si>
  <si>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</si>
  <si>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</si>
  <si>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</si>
  <si>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</si>
  <si>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</si>
  <si>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Merc Financ</t>
  </si>
  <si>
    <t>Merc Invest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</si>
  <si>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</si>
  <si>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</si>
  <si>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</si>
  <si>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</si>
  <si>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</si>
  <si>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</si>
  <si>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</si>
  <si>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</si>
  <si>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</si>
  <si>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Modalmais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</si>
  <si>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</si>
  <si>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</si>
  <si>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</si>
  <si>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</si>
  <si>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</si>
  <si>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</si>
  <si>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</si>
  <si>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</si>
  <si>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</si>
  <si>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</si>
  <si>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</si>
  <si>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</si>
  <si>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</si>
  <si>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</si>
  <si>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</si>
  <si>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</si>
  <si>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</si>
  <si>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</si>
  <si>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</si>
  <si>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</si>
  <si>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Omegaenergia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</si>
  <si>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</si>
  <si>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</si>
  <si>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</si>
  <si>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</si>
  <si>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</si>
  <si>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</si>
  <si>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</si>
  <si>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</si>
  <si>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</si>
  <si>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</si>
  <si>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</si>
  <si>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</si>
  <si>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</si>
  <si>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</si>
  <si>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</si>
  <si>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</si>
  <si>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</si>
  <si>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</si>
  <si>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</si>
  <si>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</si>
  <si>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</si>
  <si>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</si>
  <si>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</si>
  <si>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</si>
  <si>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</si>
  <si>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</si>
  <si>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</si>
  <si>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</si>
  <si>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</si>
  <si>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</si>
  <si>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</si>
  <si>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</si>
  <si>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</si>
  <si>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</si>
  <si>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</si>
  <si>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</si>
  <si>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</si>
  <si>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</si>
  <si>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</si>
  <si>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</si>
  <si>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</si>
  <si>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</si>
  <si>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</si>
  <si>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</si>
  <si>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</si>
  <si>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</si>
  <si>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</si>
  <si>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</si>
  <si>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</si>
  <si>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</si>
  <si>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</si>
  <si>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</si>
  <si>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</si>
  <si>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</si>
  <si>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</si>
  <si>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</si>
  <si>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</si>
  <si>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</si>
  <si>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</si>
  <si>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</si>
  <si>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</si>
  <si>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</si>
  <si>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</si>
  <si>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</si>
  <si>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</si>
  <si>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</si>
  <si>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</si>
  <si>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Statkraft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</si>
  <si>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</si>
  <si>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</si>
  <si>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</si>
  <si>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</si>
  <si>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</si>
  <si>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</si>
  <si>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</si>
  <si>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</si>
  <si>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Tecnosolo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</si>
  <si>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</si>
  <si>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</si>
  <si>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</si>
  <si>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</si>
  <si>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</si>
  <si>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</si>
  <si>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</si>
  <si>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</si>
  <si>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</si>
  <si>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</si>
  <si>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</si>
  <si>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</si>
  <si>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</si>
  <si>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</si>
  <si>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</si>
  <si>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</si>
  <si>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</si>
  <si>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</si>
  <si>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</si>
  <si>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</si>
  <si>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</si>
  <si>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</si>
  <si>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Usiminas</t>
  </si>
  <si>
    <t>Vale</t>
  </si>
  <si>
    <t>Valid</t>
  </si>
  <si>
    <t>Vamos</t>
  </si>
  <si>
    <t>Veste</t>
  </si>
  <si>
    <t>Vibra</t>
  </si>
  <si>
    <t>Vittia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</si>
  <si>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</si>
  <si>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</si>
  <si>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</si>
  <si>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</si>
  <si>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</si>
  <si>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</si>
  <si>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</si>
  <si>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</si>
  <si>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</si>
  <si>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</si>
  <si>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</si>
  <si>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</si>
  <si>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</si>
  <si>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</si>
  <si>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</si>
  <si>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</si>
  <si>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</si>
  <si>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</si>
  <si>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</si>
  <si>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</si>
  <si>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</si>
  <si>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</si>
  <si>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</si>
  <si>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PN Resg</t>
  </si>
  <si>
    <t>UNT</t>
  </si>
  <si>
    <t>A</t>
  </si>
  <si>
    <t>RRRP3</t>
  </si>
  <si>
    <t>TTEN3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</si>
  <si>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</si>
  <si>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</si>
  <si>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</si>
  <si>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</si>
  <si>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</si>
  <si>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</si>
  <si>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</si>
  <si>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</si>
  <si>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</si>
  <si>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</si>
  <si>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</si>
  <si>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</si>
  <si>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</si>
  <si>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</si>
  <si>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</si>
  <si>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</si>
  <si>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</si>
  <si>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</si>
  <si>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</si>
  <si>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</si>
  <si>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</si>
  <si>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</si>
  <si>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</si>
  <si>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</si>
  <si>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</si>
  <si>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</si>
  <si>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</si>
  <si>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</si>
  <si>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</si>
  <si>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</si>
  <si>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</si>
  <si>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</si>
  <si>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</si>
  <si>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</si>
  <si>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</si>
  <si>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</si>
  <si>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</si>
  <si>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</si>
  <si>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</si>
  <si>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</si>
  <si>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</si>
  <si>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</si>
  <si>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</si>
  <si>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</si>
  <si>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</si>
  <si>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</si>
  <si>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</si>
  <si>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</si>
  <si>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</si>
  <si>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</si>
  <si>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</si>
  <si>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</si>
  <si>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</si>
  <si>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</si>
  <si>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</si>
  <si>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</si>
  <si>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</si>
  <si>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</si>
  <si>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</si>
  <si>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</si>
  <si>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</si>
  <si>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</si>
  <si>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</si>
  <si>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</si>
  <si>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</si>
  <si>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</si>
  <si>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</si>
  <si>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</si>
  <si>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</si>
  <si>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</si>
  <si>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</si>
  <si>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</si>
  <si>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</si>
  <si>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</si>
  <si>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</si>
  <si>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</si>
  <si>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</si>
  <si>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</si>
  <si>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</si>
  <si>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</si>
  <si>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</si>
  <si>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</si>
  <si>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</si>
  <si>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</si>
  <si>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</si>
  <si>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</si>
  <si>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</si>
  <si>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</si>
  <si>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</si>
  <si>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</si>
  <si>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</si>
  <si>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</si>
  <si>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</si>
  <si>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</si>
  <si>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</si>
  <si>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</si>
  <si>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</si>
  <si>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</si>
  <si>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</si>
  <si>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</si>
  <si>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</si>
  <si>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</si>
  <si>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</si>
  <si>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</si>
  <si>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</si>
  <si>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</si>
  <si>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</si>
  <si>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</si>
  <si>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</si>
  <si>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</si>
  <si>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</si>
  <si>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</si>
  <si>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</si>
  <si>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</si>
  <si>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</si>
  <si>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</si>
  <si>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</si>
  <si>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</si>
  <si>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</si>
  <si>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</si>
  <si>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</si>
  <si>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</si>
  <si>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</si>
  <si>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</si>
  <si>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</si>
  <si>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</si>
  <si>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</si>
  <si>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</si>
  <si>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</si>
  <si>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</si>
  <si>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</si>
  <si>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</si>
  <si>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</si>
  <si>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</si>
  <si>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</si>
  <si>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</si>
  <si>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</si>
  <si>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</si>
  <si>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</si>
  <si>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</si>
  <si>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</si>
  <si>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</si>
  <si>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</si>
  <si>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</si>
  <si>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</si>
  <si>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</si>
  <si>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</si>
  <si>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</si>
  <si>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</si>
  <si>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</si>
  <si>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</si>
  <si>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</si>
  <si>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</si>
  <si>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</si>
  <si>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</si>
  <si>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</si>
  <si>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</si>
  <si>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</si>
  <si>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</si>
  <si>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</si>
  <si>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</si>
  <si>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</si>
  <si>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</si>
  <si>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</si>
  <si>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</si>
  <si>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</si>
  <si>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</si>
  <si>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</si>
  <si>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</si>
  <si>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</si>
  <si>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</si>
  <si>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</si>
  <si>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</si>
  <si>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</si>
  <si>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</si>
  <si>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</si>
  <si>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</si>
  <si>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</si>
  <si>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</si>
  <si>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</si>
  <si>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</si>
  <si>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</si>
  <si>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</si>
  <si>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</si>
  <si>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</si>
  <si>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</si>
  <si>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</si>
  <si>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</si>
  <si>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</si>
  <si>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</si>
  <si>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</si>
  <si>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</si>
  <si>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</si>
  <si>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</si>
  <si>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</si>
  <si>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</si>
  <si>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</si>
  <si>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</si>
  <si>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</si>
  <si>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</si>
  <si>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</si>
  <si>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</si>
  <si>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</si>
  <si>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</si>
  <si>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</si>
  <si>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</si>
  <si>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</si>
  <si>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</si>
  <si>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</si>
  <si>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</si>
  <si>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</si>
  <si>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</si>
  <si>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</si>
  <si>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</si>
  <si>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</si>
  <si>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</si>
  <si>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</si>
  <si>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</si>
  <si>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</si>
  <si>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</si>
  <si>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</si>
  <si>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</si>
  <si>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</si>
  <si>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</si>
  <si>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</si>
  <si>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</si>
  <si>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</si>
  <si>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</si>
  <si>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</si>
  <si>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</si>
  <si>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</si>
  <si>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</si>
  <si>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</si>
  <si>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</si>
  <si>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</si>
  <si>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</si>
  <si>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</si>
  <si>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</si>
  <si>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</si>
  <si>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</si>
  <si>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</si>
  <si>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</si>
  <si>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</si>
  <si>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</si>
  <si>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</si>
  <si>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</si>
  <si>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</si>
  <si>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</si>
  <si>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</si>
  <si>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</si>
  <si>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</si>
  <si>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</si>
  <si>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</si>
  <si>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</si>
  <si>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</si>
  <si>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</si>
  <si>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</si>
  <si>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</si>
  <si>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</si>
  <si>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</si>
  <si>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</si>
  <si>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</si>
  <si>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</si>
  <si>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</si>
  <si>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</si>
  <si>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</si>
  <si>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</si>
  <si>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</si>
  <si>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</si>
  <si>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</si>
  <si>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</si>
  <si>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</si>
  <si>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</si>
  <si>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</si>
  <si>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</si>
  <si>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</si>
  <si>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</si>
  <si>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</si>
  <si>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</si>
  <si>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</si>
  <si>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</si>
  <si>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</si>
  <si>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</si>
  <si>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</si>
  <si>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</si>
  <si>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</si>
  <si>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</si>
  <si>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</si>
  <si>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</si>
  <si>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</si>
  <si>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</si>
  <si>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</si>
  <si>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</si>
  <si>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</si>
  <si>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</si>
  <si>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</si>
  <si>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</si>
  <si>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</si>
  <si>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</si>
  <si>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</si>
  <si>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</si>
  <si>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</si>
  <si>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</si>
  <si>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</si>
  <si>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</si>
  <si>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</si>
  <si>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</si>
  <si>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</si>
  <si>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</si>
  <si>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</si>
  <si>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</si>
  <si>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</si>
  <si>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</si>
  <si>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</si>
  <si>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</si>
  <si>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</si>
  <si>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</si>
  <si>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</si>
  <si>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</si>
  <si>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</si>
  <si>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</si>
  <si>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</si>
  <si>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</si>
  <si>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</si>
  <si>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</si>
  <si>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</si>
  <si>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</si>
  <si>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</si>
  <si>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</si>
  <si>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</si>
  <si>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</si>
  <si>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</si>
  <si>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</si>
  <si>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</si>
  <si>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</si>
  <si>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</si>
  <si>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</si>
  <si>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</si>
  <si>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</si>
  <si>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</si>
  <si>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</si>
  <si>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</si>
  <si>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</si>
  <si>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</si>
  <si>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</si>
  <si>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</si>
  <si>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</si>
  <si>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</si>
  <si>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</si>
  <si>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</si>
  <si>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</si>
  <si>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</si>
  <si>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</si>
  <si>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</si>
  <si>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</si>
  <si>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</si>
  <si>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</si>
  <si>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</si>
  <si>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</si>
  <si>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</si>
  <si>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</si>
  <si>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</si>
  <si>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</si>
  <si>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</si>
  <si>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</si>
  <si>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</si>
  <si>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</si>
  <si>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</si>
  <si>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</si>
  <si>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</si>
  <si>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</si>
  <si>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</si>
  <si>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</si>
  <si>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</si>
  <si>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</si>
  <si>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</si>
  <si>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</si>
  <si>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</si>
  <si>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</si>
  <si>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</si>
  <si>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</si>
  <si>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</si>
  <si>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</si>
  <si>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</si>
  <si>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</si>
  <si>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</si>
  <si>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</si>
  <si>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</si>
  <si>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</si>
  <si>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</si>
  <si>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</si>
  <si>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</si>
  <si>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</si>
  <si>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</si>
  <si>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</si>
  <si>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</si>
  <si>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</si>
  <si>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</si>
  <si>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</si>
  <si>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</si>
  <si>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</si>
  <si>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</si>
  <si>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</si>
  <si>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</si>
  <si>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</si>
  <si>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</si>
  <si>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</si>
  <si>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</si>
  <si>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</si>
  <si>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</si>
  <si>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</si>
  <si>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</si>
  <si>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</si>
  <si>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</si>
  <si>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</si>
  <si>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</si>
  <si>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</si>
  <si>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</si>
  <si>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</si>
  <si>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</si>
  <si>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</si>
  <si>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</si>
  <si>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</si>
  <si>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</si>
  <si>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</si>
  <si>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</si>
  <si>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</si>
  <si>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</si>
  <si>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</si>
  <si>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</si>
  <si>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</si>
  <si>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</si>
  <si>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</si>
  <si>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</si>
  <si>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</si>
  <si>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</si>
  <si>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</si>
  <si>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</si>
  <si>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</si>
  <si>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</si>
  <si>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</si>
  <si>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</si>
  <si>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</si>
  <si>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</si>
  <si>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</si>
  <si>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</si>
  <si>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</si>
  <si>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</si>
  <si>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</si>
  <si>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</si>
  <si>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</si>
  <si>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</si>
  <si>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</si>
  <si>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</si>
  <si>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</si>
  <si>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</si>
  <si>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</si>
  <si>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</si>
  <si>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</si>
  <si>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</si>
  <si>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</si>
  <si>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</si>
  <si>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</si>
  <si>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</si>
  <si>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</si>
  <si>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</si>
  <si>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</si>
  <si>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</si>
  <si>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</si>
  <si>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</si>
  <si>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</si>
  <si>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</si>
  <si>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</si>
  <si>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</si>
  <si>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</si>
  <si>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</si>
  <si>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</si>
  <si>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</si>
  <si>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</si>
  <si>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</si>
  <si>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</si>
  <si>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</si>
  <si>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</si>
  <si>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</si>
  <si>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</si>
  <si>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</si>
  <si>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</si>
  <si>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</si>
  <si>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</si>
  <si>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</si>
  <si>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</si>
  <si>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</si>
  <si>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</si>
  <si>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</si>
  <si>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</si>
  <si>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</si>
  <si>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</si>
  <si>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</si>
  <si>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</si>
  <si>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</si>
  <si>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</si>
  <si>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</si>
  <si>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</si>
  <si>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</si>
  <si>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</si>
  <si>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</si>
  <si>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</si>
  <si>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</si>
  <si>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</si>
  <si>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</si>
  <si>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</si>
  <si>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</si>
  <si>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</si>
  <si>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</si>
  <si>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</si>
  <si>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</si>
  <si>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</si>
  <si>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</si>
  <si>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</si>
  <si>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</si>
  <si>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</si>
  <si>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</si>
  <si>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</si>
  <si>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</si>
  <si>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</si>
  <si>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</si>
  <si>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</si>
  <si>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</si>
  <si>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</si>
  <si>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</si>
  <si>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</si>
  <si>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</si>
  <si>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</si>
  <si>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</si>
  <si>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</si>
  <si>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</si>
  <si>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</si>
  <si>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</si>
  <si>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</si>
  <si>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</si>
  <si>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</si>
  <si>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</si>
  <si>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</si>
  <si>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</si>
  <si>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</si>
  <si>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</si>
  <si>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</si>
  <si>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</si>
  <si>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</si>
  <si>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</si>
  <si>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</si>
  <si>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</si>
  <si>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</si>
  <si>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</si>
  <si>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</si>
  <si>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</si>
  <si>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</si>
  <si>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</si>
  <si>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</si>
  <si>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</si>
  <si>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id</t>
  </si>
  <si>
    <t>codigo</t>
  </si>
  <si>
    <t>CGEE3&lt;XBSP&gt;</t>
  </si>
  <si>
    <t>CGEE4&lt;XBSP&gt;</t>
  </si>
  <si>
    <t>Ceee-G</t>
  </si>
  <si>
    <t>CGEE3</t>
  </si>
  <si>
    <t>CGEE4</t>
  </si>
  <si>
    <t>Fica</t>
  </si>
  <si>
    <t>FIEI3</t>
  </si>
  <si>
    <t>Mercantil</t>
  </si>
  <si>
    <t>ROXO34</t>
  </si>
  <si>
    <t>YBRA3</t>
  </si>
  <si>
    <t>FIEI3&lt;XBSP&gt;</t>
  </si>
  <si>
    <t>ROXO34&lt;XBSP&gt;</t>
  </si>
  <si>
    <t>YBRA3&lt;XBSP&gt;</t>
  </si>
  <si>
    <t>R SUB PN Resg</t>
  </si>
  <si>
    <t>DPA</t>
  </si>
  <si>
    <t>LPA</t>
  </si>
  <si>
    <t>VPA</t>
  </si>
  <si>
    <t>Volume</t>
  </si>
  <si>
    <t>Setor</t>
  </si>
  <si>
    <t>Fechamento</t>
  </si>
  <si>
    <t>Divid per Share 30Sep23 1 years In US Dollars</t>
  </si>
  <si>
    <t>&lt;SET/2023</t>
  </si>
  <si>
    <t>Divid per Share 31Oct23 1 years In US Dollars</t>
  </si>
  <si>
    <t xml:space="preserve"> EPS  &lt; Sep 2023  In US Dollars  of 12 months  consolid:yes*  adj by CA's</t>
  </si>
  <si>
    <t xml:space="preserve"> BVperShare  &lt; Sep 2023  In US Dollars  consolid:yes*  adj by CA's</t>
  </si>
  <si>
    <t>Volume$ 31Oct23 1 months In US Dollars in thousands</t>
  </si>
  <si>
    <t>Sector Economatica</t>
  </si>
  <si>
    <t>Close 31Oct23 adj by CA's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</si>
</sst>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co.4a0d85253a60441193cd1ae904df9e80">
      <tp>
        <v>2</v>
        <stp/>
        <stp>eede01de-7579-48f6-b8be-81b9a5467175</stp>
        <tr r="D3" s="3"/>
      </tp>
      <tp>
        <v>2</v>
        <stp/>
        <stp>2100507a-acd0-49d6-91ab-6b4fb3350e4c</stp>
        <tr r="I3" s="3"/>
      </tp>
    </main>
    <main first="rtdsrv.eco.4a0d85253a60441193cd1ae904df9e80">
      <tp>
        <v>2</v>
        <stp/>
        <stp>1b64afd7-17e8-4bb0-a858-eeb32bf7f72e</stp>
        <tr r="C3" s="3"/>
      </tp>
      <tp>
        <v>2</v>
        <stp/>
        <stp>89179a81-c4b2-4c80-9e55-e33cd9979239</stp>
        <tr r="K3" s="3"/>
      </tp>
    </main>
    <main first="rtdsrv.eco.4a0d85253a60441193cd1ae904df9e80">
      <tp>
        <v>2</v>
        <stp/>
        <stp>f805e80b-261e-48c7-88bd-03b0dd4d74df</stp>
        <tr r="J3" s="3"/>
      </tp>
    </main>
    <main first="rtdsrv.eco.4a0d85253a60441193cd1ae904df9e80">
      <tp>
        <v>2</v>
        <stp/>
        <stp>0710f8af-d7f1-4de4-9196-9178c1176342</stp>
        <tr r="H3" s="3"/>
      </tp>
      <tp>
        <v>2</v>
        <stp/>
        <stp>485fd7de-d38a-4695-b5af-60c3511d7d7a</stp>
        <tr r="E3" s="3"/>
      </tp>
      <tp>
        <v>2</v>
        <stp/>
        <stp>f9903f1d-fc6d-49f1-abf7-56b852301541</stp>
        <tr r="G3" s="3"/>
      </tp>
      <tp>
        <v>2</v>
        <stp/>
        <stp>f88991dc-1c77-4b30-be49-bad142cc633c</stp>
        <tr r="F3" s="3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T574"/>
  <sheetViews>
    <sheetView tabSelected="1" workbookViewId="0">
      <selection activeCell="O3" sqref="O1:T1048576"/>
    </sheetView>
  </sheetViews>
  <sheetFormatPr defaultRowHeight="15" x14ac:dyDescent="0.25"/>
  <cols>
    <col min="1" max="1" width="6.5703125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20" x14ac:dyDescent="0.25">
      <c r="F1" t="s">
        <v>1521</v>
      </c>
      <c r="G1" t="s">
        <v>1522</v>
      </c>
      <c r="H1" t="s">
        <v>1523</v>
      </c>
      <c r="I1" t="s">
        <v>1524</v>
      </c>
      <c r="J1" t="s">
        <v>1525</v>
      </c>
      <c r="K1" t="s">
        <v>1526</v>
      </c>
      <c r="M1" t="s">
        <v>1521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</row>
    <row r="2" spans="1:20" x14ac:dyDescent="0.25">
      <c r="F2" s="1">
        <v>45230</v>
      </c>
      <c r="G2" t="str">
        <f>"&lt;SET/2023"</f>
        <v>&lt;SET/2023</v>
      </c>
      <c r="H2" t="str">
        <f>"&lt;SET/2023"</f>
        <v>&lt;SET/2023</v>
      </c>
      <c r="I2" s="1">
        <f>F2</f>
        <v>45230</v>
      </c>
      <c r="J2" s="1"/>
      <c r="K2" s="1">
        <f>F2</f>
        <v>45230</v>
      </c>
      <c r="M2">
        <v>45199</v>
      </c>
      <c r="O2">
        <v>45230</v>
      </c>
      <c r="P2" t="s">
        <v>1528</v>
      </c>
      <c r="Q2" t="s">
        <v>1528</v>
      </c>
      <c r="R2">
        <v>45230</v>
      </c>
      <c r="T2">
        <v>45230</v>
      </c>
    </row>
    <row r="3" spans="1:20" ht="108.75" customHeight="1" x14ac:dyDescent="0.25">
      <c r="A3" s="3" t="s">
        <v>1505</v>
      </c>
      <c r="B3" s="3" t="s">
        <v>1506</v>
      </c>
      <c r="C3" s="3" t="str" cm="1">
        <f t="array" ref="C3">_xll.ECONOMATICA(_xll.EcoRange(1,-1,MAX(A:A),-1),"Name",,,,,,,"false","true")</f>
        <v>Name</v>
      </c>
      <c r="D3" s="3" t="str" cm="1">
        <f t="array" ref="D3">_xll.ECONOMATICA(_xll.EcoRange(1,-2,MAX(A:A),-2),"Class",,,,,,,"false","true")</f>
        <v>Class</v>
      </c>
      <c r="E3" s="3" t="str" cm="1">
        <f t="array" ref="E3">_xll.ECONOMATICA(_xll.EcoRange(1,-3,MAX(A:A),-3),"Ticker",,,,,,,"false","true")</f>
        <v>Ticker</v>
      </c>
      <c r="F3" s="3" t="str" cm="1">
        <f t="array" ref="F3">_xll.ECONOMATICA(_xll.EcoRange(1,-COLUMN()+COLUMN($B$3),MAX(A:A),-COLUMN()+COLUMN($B$3)),"Divid per Share","1Y",F2,,,"USD",,"false","true")</f>
        <v>Divid per Share 31Oct23 1 years In US Dollars</v>
      </c>
      <c r="G3" s="3" t="str" cm="1">
        <f t="array" ref="G3">_xll.ECONOMATICA(_xll.EcoRange(1,-COLUMN()+COLUMN($B$3),MAX(A:A),-COLUMN()+COLUMN($B$3)),"EPS","12M",G2,,,"USD",,"false","true")</f>
        <v xml:space="preserve"> EPS  &lt; Sep 2023  In US Dollars  of 12 months  consolid:yes*  adj by CA's</v>
      </c>
      <c r="H3" s="3" t="str" cm="1">
        <f t="array" ref="H3">_xll.ECONOMATICA(_xll.EcoRange(1,-COLUMN()+COLUMN($B$3),MAX(A:A),-COLUMN()+COLUMN($B$3)),"BVperShare",,H2,,,"USD",,"false","true")</f>
        <v xml:space="preserve"> BVperShare  &lt; Sep 2023  In US Dollars  consolid:yes*  adj by CA's</v>
      </c>
      <c r="I3" s="3" t="str" cm="1">
        <f t="array" ref="I3">_xll.ECONOMATICA(_xll.EcoRange(1,-COLUMN()+COLUMN($B$3),MAX(A:A),-COLUMN()+COLUMN($B$3)),"Volume$","1M",I2,,,"USD","THOUSANDS","false","true",,{"std.tec.caddip=true"})</f>
        <v>Volume$ 31Oct23 1 months In US Dollars in thousands</v>
      </c>
      <c r="J3" s="3" t="str" cm="1">
        <f t="array" ref="J3">_xll.ECONOMATICA(_xll.EcoRange(1,-COLUMN()+COLUMN($B$3),MAX(A:A),-COLUMN()+COLUMN($B$3)),"Sector Economatica",,,,,,,"false","true")</f>
        <v>Sector Economatica</v>
      </c>
      <c r="K3" s="3" t="str" cm="1">
        <f t="array" ref="K3">_xll.ECONOMATICA(_xll.EcoRange(1,-COLUMN()+COLUMN($B$3),MAX(A:A),-COLUMN()+COLUMN($B$3)),"Close",,K2,,,"USD",,"false","true")</f>
        <v>Close 31Oct23 adj by CA's In US Dollars</v>
      </c>
      <c r="M3" t="s">
        <v>1527</v>
      </c>
      <c r="O3" t="s">
        <v>1529</v>
      </c>
      <c r="P3" t="s">
        <v>1530</v>
      </c>
      <c r="Q3" t="s">
        <v>1531</v>
      </c>
      <c r="R3" t="s">
        <v>1532</v>
      </c>
      <c r="S3" t="s">
        <v>1533</v>
      </c>
      <c r="T3" t="s">
        <v>1534</v>
      </c>
    </row>
    <row r="4" spans="1:20" x14ac:dyDescent="0.25">
      <c r="A4">
        <f>ROW()-ROW($A$3)</f>
        <v>1</v>
      </c>
      <c r="B4" s="2" t="s">
        <v>30</v>
      </c>
      <c r="C4" t="s">
        <v>561</v>
      </c>
      <c r="D4" t="s">
        <v>931</v>
      </c>
      <c r="E4" t="s">
        <v>973</v>
      </c>
      <c r="F4">
        <v>0</v>
      </c>
      <c r="G4">
        <v>-0.44567551489000001</v>
      </c>
      <c r="H4">
        <v>1.7167553402</v>
      </c>
      <c r="I4">
        <v>5563.8124643000001</v>
      </c>
      <c r="J4" t="s">
        <v>1491</v>
      </c>
      <c r="K4">
        <v>1.9278299555</v>
      </c>
      <c r="M4">
        <v>0</v>
      </c>
      <c r="O4">
        <v>0</v>
      </c>
      <c r="P4">
        <v>-0.44567551489000001</v>
      </c>
      <c r="Q4">
        <v>1.7167553402</v>
      </c>
      <c r="R4">
        <v>5563.8124643000001</v>
      </c>
      <c r="S4" t="s">
        <v>1491</v>
      </c>
      <c r="T4">
        <v>1.9278299555</v>
      </c>
    </row>
    <row r="5" spans="1:20" x14ac:dyDescent="0.25">
      <c r="A5">
        <f>ROW()-ROW($A$3)</f>
        <v>2</v>
      </c>
      <c r="B5" s="2" t="s">
        <v>2</v>
      </c>
      <c r="C5" t="s">
        <v>547</v>
      </c>
      <c r="D5" t="s">
        <v>932</v>
      </c>
      <c r="E5" t="s">
        <v>945</v>
      </c>
      <c r="F5">
        <v>0.24438524657999999</v>
      </c>
      <c r="G5">
        <v>0.73425482343000004</v>
      </c>
      <c r="H5">
        <v>5.1567003383000003</v>
      </c>
      <c r="I5">
        <v>45697.351588999998</v>
      </c>
      <c r="J5" t="s">
        <v>1488</v>
      </c>
      <c r="K5">
        <v>3.6994562531000001</v>
      </c>
      <c r="M5">
        <v>0.31134044948</v>
      </c>
      <c r="O5">
        <v>0.24438524657999999</v>
      </c>
      <c r="P5">
        <v>0.73425482343000004</v>
      </c>
      <c r="Q5">
        <v>5.1567003383000003</v>
      </c>
      <c r="R5">
        <v>45697.351588999998</v>
      </c>
      <c r="S5" t="s">
        <v>1488</v>
      </c>
      <c r="T5">
        <v>3.6994562531000001</v>
      </c>
    </row>
    <row r="6" spans="1:20" x14ac:dyDescent="0.25">
      <c r="A6">
        <f>ROW()-ROW($A$3)</f>
        <v>3</v>
      </c>
      <c r="B6" s="2" t="s">
        <v>40</v>
      </c>
      <c r="C6" t="s">
        <v>568</v>
      </c>
      <c r="D6" t="s">
        <v>931</v>
      </c>
      <c r="E6" t="s">
        <v>983</v>
      </c>
      <c r="F6">
        <v>0.1433972912</v>
      </c>
      <c r="G6">
        <v>0.19128897114999999</v>
      </c>
      <c r="H6">
        <v>1.1448651956</v>
      </c>
      <c r="I6">
        <v>1307270.3702</v>
      </c>
      <c r="J6" t="s">
        <v>1496</v>
      </c>
      <c r="K6">
        <v>2.5427582798000001</v>
      </c>
      <c r="M6">
        <v>0.1433972912</v>
      </c>
      <c r="O6">
        <v>0.1433972912</v>
      </c>
      <c r="P6">
        <v>0.19128897114999999</v>
      </c>
      <c r="Q6">
        <v>1.1448651956</v>
      </c>
      <c r="R6">
        <v>1307270.3702</v>
      </c>
      <c r="S6" t="s">
        <v>1496</v>
      </c>
      <c r="T6">
        <v>2.5427582798000001</v>
      </c>
    </row>
    <row r="7" spans="1:20" x14ac:dyDescent="0.25">
      <c r="A7">
        <f>ROW()-ROW($A$3)</f>
        <v>4</v>
      </c>
      <c r="B7" s="2" t="s">
        <v>5</v>
      </c>
      <c r="C7" t="s">
        <v>549</v>
      </c>
      <c r="D7" t="s">
        <v>931</v>
      </c>
      <c r="E7" t="s">
        <v>948</v>
      </c>
      <c r="F7">
        <v>0</v>
      </c>
      <c r="G7">
        <v>-2.9077836611E-2</v>
      </c>
      <c r="H7">
        <v>0.21759596163</v>
      </c>
      <c r="I7">
        <v>13508.289237000001</v>
      </c>
      <c r="J7" t="s">
        <v>1490</v>
      </c>
      <c r="K7">
        <v>0.16806722689</v>
      </c>
      <c r="M7">
        <v>0</v>
      </c>
      <c r="O7">
        <v>0</v>
      </c>
      <c r="P7">
        <v>-2.9077836611E-2</v>
      </c>
      <c r="Q7">
        <v>0.21759596163</v>
      </c>
      <c r="R7">
        <v>13508.289237000001</v>
      </c>
      <c r="S7" t="s">
        <v>1490</v>
      </c>
      <c r="T7">
        <v>0.16806722689</v>
      </c>
    </row>
    <row r="8" spans="1:20" x14ac:dyDescent="0.25">
      <c r="A8">
        <f>ROW()-ROW($A$3)</f>
        <v>5</v>
      </c>
      <c r="B8" s="2" t="s">
        <v>6</v>
      </c>
      <c r="C8" t="s">
        <v>550</v>
      </c>
      <c r="D8" t="s">
        <v>931</v>
      </c>
      <c r="E8" t="s">
        <v>949</v>
      </c>
      <c r="F8">
        <v>0</v>
      </c>
      <c r="G8">
        <v>5.2479496750999999E-2</v>
      </c>
      <c r="H8">
        <v>1.4828028627000001</v>
      </c>
      <c r="I8">
        <v>99680.465727999996</v>
      </c>
      <c r="J8" t="s">
        <v>1487</v>
      </c>
      <c r="K8">
        <v>1.9911023233</v>
      </c>
      <c r="M8">
        <v>0</v>
      </c>
      <c r="O8">
        <v>0</v>
      </c>
      <c r="P8">
        <v>5.2479496750999999E-2</v>
      </c>
      <c r="Q8">
        <v>1.4828028627000001</v>
      </c>
      <c r="R8">
        <v>99680.465727999996</v>
      </c>
      <c r="S8" t="s">
        <v>1487</v>
      </c>
      <c r="T8">
        <v>1.9911023233</v>
      </c>
    </row>
    <row r="9" spans="1:20" x14ac:dyDescent="0.25">
      <c r="A9">
        <f>ROW()-ROW($A$3)</f>
        <v>6</v>
      </c>
      <c r="B9" s="2" t="s">
        <v>7</v>
      </c>
      <c r="C9" t="s">
        <v>551</v>
      </c>
      <c r="D9" t="s">
        <v>931</v>
      </c>
      <c r="E9" t="s">
        <v>950</v>
      </c>
      <c r="G9">
        <v>1.1267772027E-2</v>
      </c>
      <c r="H9">
        <v>0.27787828067999998</v>
      </c>
      <c r="I9">
        <v>0</v>
      </c>
      <c r="J9" t="s">
        <v>1487</v>
      </c>
      <c r="P9">
        <v>1.1267772027E-2</v>
      </c>
      <c r="Q9">
        <v>0.27787828067999998</v>
      </c>
      <c r="R9">
        <v>0</v>
      </c>
      <c r="S9" t="s">
        <v>1487</v>
      </c>
    </row>
    <row r="10" spans="1:20" x14ac:dyDescent="0.25">
      <c r="A10">
        <f>ROW()-ROW($A$3)</f>
        <v>7</v>
      </c>
      <c r="B10" s="2" t="s">
        <v>8</v>
      </c>
      <c r="C10" t="s">
        <v>552</v>
      </c>
      <c r="D10" t="s">
        <v>931</v>
      </c>
      <c r="E10" t="s">
        <v>951</v>
      </c>
      <c r="F10">
        <v>0.11768548947</v>
      </c>
      <c r="G10">
        <v>8.7371356590999996E-2</v>
      </c>
      <c r="H10">
        <v>0.82811116878000002</v>
      </c>
      <c r="I10">
        <v>33.308519060999998</v>
      </c>
      <c r="J10" t="s">
        <v>1487</v>
      </c>
      <c r="M10">
        <v>0.11768548947</v>
      </c>
      <c r="O10">
        <v>0.11768548947</v>
      </c>
      <c r="P10">
        <v>8.7371356590999996E-2</v>
      </c>
      <c r="Q10">
        <v>0.82811116878000002</v>
      </c>
      <c r="R10">
        <v>33.308519060999998</v>
      </c>
      <c r="S10" t="s">
        <v>1487</v>
      </c>
    </row>
    <row r="11" spans="1:20" x14ac:dyDescent="0.25">
      <c r="A11">
        <f>ROW()-ROW($A$3)</f>
        <v>8</v>
      </c>
      <c r="B11" s="2" t="s">
        <v>89</v>
      </c>
      <c r="C11" t="s">
        <v>606</v>
      </c>
      <c r="D11" t="s">
        <v>931</v>
      </c>
      <c r="E11" t="s">
        <v>1032</v>
      </c>
      <c r="F11">
        <v>0.64163644821999999</v>
      </c>
      <c r="G11">
        <v>0.51839046195000005</v>
      </c>
      <c r="H11">
        <v>4.5124036540999999</v>
      </c>
      <c r="I11">
        <v>88421.600718000002</v>
      </c>
      <c r="J11" t="s">
        <v>1486</v>
      </c>
      <c r="K11">
        <v>4.8917449333</v>
      </c>
      <c r="M11">
        <v>0.61103575099999996</v>
      </c>
      <c r="O11">
        <v>0.64163644821999999</v>
      </c>
      <c r="P11">
        <v>0.51839046195000005</v>
      </c>
      <c r="Q11">
        <v>4.5124036540999999</v>
      </c>
      <c r="R11">
        <v>88421.600718000002</v>
      </c>
      <c r="S11" t="s">
        <v>1486</v>
      </c>
      <c r="T11">
        <v>4.8917449333</v>
      </c>
    </row>
    <row r="12" spans="1:20" x14ac:dyDescent="0.25">
      <c r="A12">
        <f>ROW()-ROW($A$3)</f>
        <v>9</v>
      </c>
      <c r="B12" s="2" t="s">
        <v>10</v>
      </c>
      <c r="C12" t="s">
        <v>554</v>
      </c>
      <c r="D12" t="s">
        <v>931</v>
      </c>
      <c r="E12" t="s">
        <v>953</v>
      </c>
      <c r="F12">
        <v>7.9303503510000008E-3</v>
      </c>
      <c r="G12">
        <v>-0.30061937547000001</v>
      </c>
      <c r="H12">
        <v>1.2216886597000001</v>
      </c>
      <c r="I12">
        <v>987.49199983999995</v>
      </c>
      <c r="J12" t="s">
        <v>1486</v>
      </c>
      <c r="K12">
        <v>0.74345032129999999</v>
      </c>
      <c r="M12">
        <v>7.9303503510000008E-3</v>
      </c>
      <c r="O12">
        <v>7.9303503510000008E-3</v>
      </c>
      <c r="P12">
        <v>-0.30061937547000001</v>
      </c>
      <c r="Q12">
        <v>1.2216886597000001</v>
      </c>
      <c r="R12">
        <v>987.49199983999995</v>
      </c>
      <c r="S12" t="s">
        <v>1486</v>
      </c>
      <c r="T12">
        <v>0.74345032129999999</v>
      </c>
    </row>
    <row r="13" spans="1:20" x14ac:dyDescent="0.25">
      <c r="A13">
        <f>ROW()-ROW($A$3)</f>
        <v>10</v>
      </c>
      <c r="B13" s="2" t="s">
        <v>470</v>
      </c>
      <c r="C13" t="s">
        <v>877</v>
      </c>
      <c r="D13" t="s">
        <v>931</v>
      </c>
      <c r="E13" t="s">
        <v>1411</v>
      </c>
      <c r="F13">
        <v>0</v>
      </c>
      <c r="G13">
        <v>2.2742766514000001</v>
      </c>
      <c r="H13">
        <v>0.39041569948999999</v>
      </c>
      <c r="I13">
        <v>1.0422911067</v>
      </c>
      <c r="J13" t="s">
        <v>1491</v>
      </c>
      <c r="M13">
        <v>0</v>
      </c>
      <c r="O13">
        <v>0</v>
      </c>
      <c r="P13">
        <v>2.2742766514000001</v>
      </c>
      <c r="Q13">
        <v>0.39041569948999999</v>
      </c>
      <c r="R13">
        <v>1.0422911067</v>
      </c>
      <c r="S13" t="s">
        <v>1491</v>
      </c>
    </row>
    <row r="14" spans="1:20" x14ac:dyDescent="0.25">
      <c r="A14">
        <f>ROW()-ROW($A$3)</f>
        <v>11</v>
      </c>
      <c r="B14" s="2" t="s">
        <v>471</v>
      </c>
      <c r="C14" t="s">
        <v>877</v>
      </c>
      <c r="D14" t="s">
        <v>933</v>
      </c>
      <c r="E14" t="s">
        <v>1412</v>
      </c>
      <c r="F14">
        <v>0</v>
      </c>
      <c r="G14">
        <v>2.2742766514000001</v>
      </c>
      <c r="H14">
        <v>0.39041569948999999</v>
      </c>
      <c r="I14">
        <v>0</v>
      </c>
      <c r="J14" t="s">
        <v>1491</v>
      </c>
      <c r="M14">
        <v>0</v>
      </c>
      <c r="O14">
        <v>0</v>
      </c>
      <c r="P14">
        <v>2.2742766514000001</v>
      </c>
      <c r="Q14">
        <v>0.39041569948999999</v>
      </c>
      <c r="R14">
        <v>0</v>
      </c>
      <c r="S14" t="s">
        <v>1491</v>
      </c>
    </row>
    <row r="15" spans="1:20" x14ac:dyDescent="0.25">
      <c r="A15">
        <f>ROW()-ROW($A$3)</f>
        <v>12</v>
      </c>
      <c r="B15" s="2" t="s">
        <v>472</v>
      </c>
      <c r="C15" t="s">
        <v>877</v>
      </c>
      <c r="D15" t="s">
        <v>934</v>
      </c>
      <c r="E15" t="s">
        <v>1413</v>
      </c>
      <c r="F15">
        <v>0</v>
      </c>
      <c r="G15">
        <v>2.2742766514000001</v>
      </c>
      <c r="H15">
        <v>0.39041569948999999</v>
      </c>
      <c r="I15">
        <v>0</v>
      </c>
      <c r="J15" t="s">
        <v>1491</v>
      </c>
      <c r="M15">
        <v>0</v>
      </c>
      <c r="O15">
        <v>0</v>
      </c>
      <c r="P15">
        <v>2.2742766514000001</v>
      </c>
      <c r="Q15">
        <v>0.39041569948999999</v>
      </c>
      <c r="R15">
        <v>0</v>
      </c>
      <c r="S15" t="s">
        <v>1491</v>
      </c>
    </row>
    <row r="16" spans="1:20" x14ac:dyDescent="0.25">
      <c r="A16">
        <f>ROW()-ROW($A$3)</f>
        <v>13</v>
      </c>
      <c r="B16" s="2" t="s">
        <v>31</v>
      </c>
      <c r="C16" t="s">
        <v>562</v>
      </c>
      <c r="D16" t="s">
        <v>931</v>
      </c>
      <c r="E16" t="s">
        <v>974</v>
      </c>
      <c r="F16">
        <v>6.7004670874E-2</v>
      </c>
      <c r="G16">
        <v>0.16300514729000001</v>
      </c>
      <c r="H16">
        <v>3.3262171463999999</v>
      </c>
      <c r="I16">
        <v>517.69383334999998</v>
      </c>
      <c r="J16" t="s">
        <v>1493</v>
      </c>
      <c r="K16">
        <v>1.1250617893999999</v>
      </c>
      <c r="M16">
        <v>6.7004670874E-2</v>
      </c>
      <c r="O16">
        <v>6.7004670874E-2</v>
      </c>
      <c r="P16">
        <v>0.16300514729000001</v>
      </c>
      <c r="Q16">
        <v>3.3262171463999999</v>
      </c>
      <c r="R16">
        <v>517.69383334999998</v>
      </c>
      <c r="S16" t="s">
        <v>1493</v>
      </c>
      <c r="T16">
        <v>1.1250617893999999</v>
      </c>
    </row>
    <row r="17" spans="1:20" x14ac:dyDescent="0.25">
      <c r="A17">
        <f>ROW()-ROW($A$3)</f>
        <v>14</v>
      </c>
      <c r="B17" s="2" t="s">
        <v>32</v>
      </c>
      <c r="C17" t="s">
        <v>563</v>
      </c>
      <c r="D17" t="s">
        <v>931</v>
      </c>
      <c r="E17" t="s">
        <v>975</v>
      </c>
      <c r="F17">
        <v>0</v>
      </c>
      <c r="G17">
        <v>-8.3366972981000001E-2</v>
      </c>
      <c r="H17">
        <v>1.5944054218000001</v>
      </c>
      <c r="I17">
        <v>149.18009781999999</v>
      </c>
      <c r="J17" t="s">
        <v>1494</v>
      </c>
      <c r="K17">
        <v>1.6510133465000001</v>
      </c>
      <c r="M17">
        <v>0</v>
      </c>
      <c r="O17">
        <v>0</v>
      </c>
      <c r="P17">
        <v>-8.3366972981000001E-2</v>
      </c>
      <c r="Q17">
        <v>1.5944054218000001</v>
      </c>
      <c r="R17">
        <v>149.18009781999999</v>
      </c>
      <c r="S17" t="s">
        <v>1494</v>
      </c>
      <c r="T17">
        <v>1.6510133465000001</v>
      </c>
    </row>
    <row r="18" spans="1:20" x14ac:dyDescent="0.25">
      <c r="A18">
        <f>ROW()-ROW($A$3)</f>
        <v>15</v>
      </c>
      <c r="B18" s="2" t="s">
        <v>33</v>
      </c>
      <c r="C18" t="s">
        <v>563</v>
      </c>
      <c r="D18" t="s">
        <v>932</v>
      </c>
      <c r="E18" t="s">
        <v>976</v>
      </c>
      <c r="F18">
        <v>0</v>
      </c>
      <c r="G18">
        <v>-8.3366972981000001E-2</v>
      </c>
      <c r="H18">
        <v>1.5944054218000001</v>
      </c>
      <c r="I18">
        <v>161564.18721</v>
      </c>
      <c r="J18" t="s">
        <v>1494</v>
      </c>
      <c r="K18">
        <v>1.6312407315999999</v>
      </c>
      <c r="M18">
        <v>0</v>
      </c>
      <c r="O18">
        <v>0</v>
      </c>
      <c r="P18">
        <v>-8.3366972981000001E-2</v>
      </c>
      <c r="Q18">
        <v>1.5944054218000001</v>
      </c>
      <c r="R18">
        <v>161564.18721</v>
      </c>
      <c r="S18" t="s">
        <v>1494</v>
      </c>
      <c r="T18">
        <v>1.6312407315999999</v>
      </c>
    </row>
    <row r="19" spans="1:20" x14ac:dyDescent="0.25">
      <c r="A19">
        <f>ROW()-ROW($A$3)</f>
        <v>16</v>
      </c>
      <c r="B19" s="2" t="s">
        <v>215</v>
      </c>
      <c r="C19" t="s">
        <v>686</v>
      </c>
      <c r="D19" t="s">
        <v>931</v>
      </c>
      <c r="E19" t="s">
        <v>1157</v>
      </c>
      <c r="F19">
        <v>0</v>
      </c>
      <c r="G19">
        <v>-0.10092165811000001</v>
      </c>
      <c r="H19">
        <v>0.35531588068999997</v>
      </c>
      <c r="I19">
        <v>2711.8875363000002</v>
      </c>
      <c r="J19" t="s">
        <v>1491</v>
      </c>
      <c r="K19">
        <v>0.83638161147000001</v>
      </c>
      <c r="M19">
        <v>0</v>
      </c>
      <c r="O19">
        <v>0</v>
      </c>
      <c r="P19">
        <v>-0.10092165811000001</v>
      </c>
      <c r="Q19">
        <v>0.35531588068999997</v>
      </c>
      <c r="R19">
        <v>2711.8875363000002</v>
      </c>
      <c r="S19" t="s">
        <v>1491</v>
      </c>
      <c r="T19">
        <v>0.83638161147000001</v>
      </c>
    </row>
    <row r="20" spans="1:20" x14ac:dyDescent="0.25">
      <c r="A20">
        <f>ROW()-ROW($A$3)</f>
        <v>17</v>
      </c>
      <c r="B20" s="2" t="s">
        <v>38</v>
      </c>
      <c r="C20" t="s">
        <v>566</v>
      </c>
      <c r="D20" t="s">
        <v>939</v>
      </c>
      <c r="E20" t="s">
        <v>981</v>
      </c>
      <c r="F20">
        <v>0.10957192742000001</v>
      </c>
      <c r="G20">
        <v>0.16265854123000001</v>
      </c>
      <c r="H20">
        <v>1.6472084617</v>
      </c>
      <c r="I20">
        <v>77991.948711000005</v>
      </c>
      <c r="J20" t="s">
        <v>1487</v>
      </c>
      <c r="K20">
        <v>5.5139631610000004</v>
      </c>
      <c r="M20">
        <v>0.10957192742000001</v>
      </c>
      <c r="O20">
        <v>0.10957192742000001</v>
      </c>
      <c r="P20">
        <v>0.16265854123000001</v>
      </c>
      <c r="Q20">
        <v>1.6472084617</v>
      </c>
      <c r="R20">
        <v>77991.948711000005</v>
      </c>
      <c r="S20" t="s">
        <v>1487</v>
      </c>
      <c r="T20">
        <v>5.5139631610000004</v>
      </c>
    </row>
    <row r="21" spans="1:20" x14ac:dyDescent="0.25">
      <c r="A21">
        <f>ROW()-ROW($A$3)</f>
        <v>18</v>
      </c>
      <c r="B21" s="2" t="s">
        <v>36</v>
      </c>
      <c r="C21" t="s">
        <v>566</v>
      </c>
      <c r="D21" t="s">
        <v>931</v>
      </c>
      <c r="E21" t="s">
        <v>979</v>
      </c>
      <c r="F21">
        <v>0.10957192742000001</v>
      </c>
      <c r="G21">
        <v>0.16265854123000001</v>
      </c>
      <c r="H21">
        <v>1.6472084617</v>
      </c>
      <c r="I21">
        <v>461.01351849999998</v>
      </c>
      <c r="J21" t="s">
        <v>1487</v>
      </c>
      <c r="K21">
        <v>1.8392321131</v>
      </c>
      <c r="M21">
        <v>0.10957192742000001</v>
      </c>
      <c r="O21">
        <v>0.10957192742000001</v>
      </c>
      <c r="P21">
        <v>0.16265854123000001</v>
      </c>
      <c r="Q21">
        <v>1.6472084617</v>
      </c>
      <c r="R21">
        <v>461.01351849999998</v>
      </c>
      <c r="S21" t="s">
        <v>1487</v>
      </c>
      <c r="T21">
        <v>1.8392321131</v>
      </c>
    </row>
    <row r="22" spans="1:20" x14ac:dyDescent="0.25">
      <c r="A22">
        <f>ROW()-ROW($A$3)</f>
        <v>19</v>
      </c>
      <c r="B22" s="2" t="s">
        <v>37</v>
      </c>
      <c r="C22" t="s">
        <v>566</v>
      </c>
      <c r="D22" t="s">
        <v>932</v>
      </c>
      <c r="E22" t="s">
        <v>980</v>
      </c>
      <c r="F22">
        <v>0.10957192742000001</v>
      </c>
      <c r="G22">
        <v>0.16265854123000001</v>
      </c>
      <c r="H22">
        <v>1.6472084617</v>
      </c>
      <c r="I22">
        <v>631.39961914000003</v>
      </c>
      <c r="J22" t="s">
        <v>1487</v>
      </c>
      <c r="K22">
        <v>1.8432087786</v>
      </c>
      <c r="M22">
        <v>0.10957192742000001</v>
      </c>
      <c r="O22">
        <v>0.10957192742000001</v>
      </c>
      <c r="P22">
        <v>0.16265854123000001</v>
      </c>
      <c r="Q22">
        <v>1.6472084617</v>
      </c>
      <c r="R22">
        <v>631.39961914000003</v>
      </c>
      <c r="S22" t="s">
        <v>1487</v>
      </c>
      <c r="T22">
        <v>1.8432087786</v>
      </c>
    </row>
    <row r="23" spans="1:20" x14ac:dyDescent="0.25">
      <c r="A23">
        <f>ROW()-ROW($A$3)</f>
        <v>20</v>
      </c>
      <c r="B23" s="2" t="s">
        <v>320</v>
      </c>
      <c r="C23" t="s">
        <v>764</v>
      </c>
      <c r="D23" t="s">
        <v>931</v>
      </c>
      <c r="E23" t="s">
        <v>1262</v>
      </c>
      <c r="F23">
        <v>0</v>
      </c>
      <c r="G23">
        <v>-2.1148215598000002</v>
      </c>
      <c r="H23">
        <v>0.31416017503999999</v>
      </c>
      <c r="I23">
        <v>12464.190799</v>
      </c>
      <c r="J23" t="s">
        <v>1493</v>
      </c>
      <c r="K23">
        <v>0.49629263470000001</v>
      </c>
      <c r="M23">
        <v>0</v>
      </c>
      <c r="O23">
        <v>0</v>
      </c>
      <c r="P23">
        <v>-2.1148215598000002</v>
      </c>
      <c r="Q23">
        <v>0.31416017503999999</v>
      </c>
      <c r="R23">
        <v>12464.190799</v>
      </c>
      <c r="S23" t="s">
        <v>1493</v>
      </c>
      <c r="T23">
        <v>0.49629263470000001</v>
      </c>
    </row>
    <row r="24" spans="1:20" x14ac:dyDescent="0.25">
      <c r="A24">
        <f>ROW()-ROW($A$3)</f>
        <v>21</v>
      </c>
      <c r="B24" s="2" t="s">
        <v>41</v>
      </c>
      <c r="C24" t="s">
        <v>569</v>
      </c>
      <c r="D24" t="s">
        <v>931</v>
      </c>
      <c r="E24" t="s">
        <v>984</v>
      </c>
      <c r="F24">
        <v>2.7316994888000001E-2</v>
      </c>
      <c r="G24">
        <v>-0.22436581190999999</v>
      </c>
      <c r="H24">
        <v>1.7499055085999999</v>
      </c>
      <c r="I24">
        <v>104471.69095</v>
      </c>
      <c r="J24" t="s">
        <v>1491</v>
      </c>
      <c r="K24">
        <v>2.6989619377</v>
      </c>
      <c r="M24">
        <v>2.7316994888000001E-2</v>
      </c>
      <c r="O24">
        <v>2.7316994888000001E-2</v>
      </c>
      <c r="P24">
        <v>-0.22436581190999999</v>
      </c>
      <c r="Q24">
        <v>1.7499055085999999</v>
      </c>
      <c r="R24">
        <v>104471.69095</v>
      </c>
      <c r="S24" t="s">
        <v>1491</v>
      </c>
      <c r="T24">
        <v>2.6989619377</v>
      </c>
    </row>
    <row r="25" spans="1:20" x14ac:dyDescent="0.25">
      <c r="A25">
        <f>ROW()-ROW($A$3)</f>
        <v>22</v>
      </c>
      <c r="B25" s="2" t="s">
        <v>42</v>
      </c>
      <c r="C25" t="s">
        <v>570</v>
      </c>
      <c r="D25" t="s">
        <v>931</v>
      </c>
      <c r="E25" t="s">
        <v>985</v>
      </c>
      <c r="F25">
        <v>0</v>
      </c>
      <c r="I25">
        <v>29166.315439000002</v>
      </c>
      <c r="J25" t="s">
        <v>1493</v>
      </c>
      <c r="K25">
        <v>0.16806722689</v>
      </c>
      <c r="M25">
        <v>0</v>
      </c>
      <c r="O25">
        <v>0</v>
      </c>
      <c r="R25">
        <v>29166.315439000002</v>
      </c>
      <c r="S25" t="s">
        <v>1493</v>
      </c>
      <c r="T25">
        <v>0.16806722689</v>
      </c>
    </row>
    <row r="26" spans="1:20" x14ac:dyDescent="0.25">
      <c r="A26">
        <f>ROW()-ROW($A$3)</f>
        <v>23</v>
      </c>
      <c r="B26" s="2" t="s">
        <v>44</v>
      </c>
      <c r="C26" t="s">
        <v>572</v>
      </c>
      <c r="D26" t="s">
        <v>931</v>
      </c>
      <c r="E26" t="s">
        <v>987</v>
      </c>
      <c r="F26">
        <v>0</v>
      </c>
      <c r="G26">
        <v>-4.9390277667E-2</v>
      </c>
      <c r="H26">
        <v>1.3500722803</v>
      </c>
      <c r="I26">
        <v>95998.505944000004</v>
      </c>
      <c r="J26" t="s">
        <v>1491</v>
      </c>
      <c r="K26">
        <v>0.51408798814000001</v>
      </c>
      <c r="M26">
        <v>0</v>
      </c>
      <c r="O26">
        <v>0</v>
      </c>
      <c r="P26">
        <v>-4.9390277667E-2</v>
      </c>
      <c r="Q26">
        <v>1.3500722803</v>
      </c>
      <c r="R26">
        <v>95998.505944000004</v>
      </c>
      <c r="S26" t="s">
        <v>1491</v>
      </c>
      <c r="T26">
        <v>0.51408798814000001</v>
      </c>
    </row>
    <row r="27" spans="1:20" x14ac:dyDescent="0.25">
      <c r="A27">
        <f>ROW()-ROW($A$3)</f>
        <v>24</v>
      </c>
      <c r="B27" s="2" t="s">
        <v>34</v>
      </c>
      <c r="C27" t="s">
        <v>564</v>
      </c>
      <c r="D27" t="s">
        <v>931</v>
      </c>
      <c r="E27" t="s">
        <v>977</v>
      </c>
      <c r="F27">
        <v>6.4727661946999998E-2</v>
      </c>
      <c r="G27">
        <v>0.15478118808999999</v>
      </c>
      <c r="H27">
        <v>4.8835486196</v>
      </c>
      <c r="I27">
        <v>3522.7547416000002</v>
      </c>
      <c r="J27" t="s">
        <v>1488</v>
      </c>
      <c r="K27">
        <v>6.5229856649000002</v>
      </c>
      <c r="M27">
        <v>6.4727661946999998E-2</v>
      </c>
      <c r="O27">
        <v>6.4727661946999998E-2</v>
      </c>
      <c r="P27">
        <v>0.15478118808999999</v>
      </c>
      <c r="Q27">
        <v>4.8835486196</v>
      </c>
      <c r="R27">
        <v>3522.7547416000002</v>
      </c>
      <c r="S27" t="s">
        <v>1488</v>
      </c>
      <c r="T27">
        <v>6.5229856649000002</v>
      </c>
    </row>
    <row r="28" spans="1:20" x14ac:dyDescent="0.25">
      <c r="A28">
        <f>ROW()-ROW($A$3)</f>
        <v>25</v>
      </c>
      <c r="B28" s="2" t="s">
        <v>25</v>
      </c>
      <c r="C28" t="s">
        <v>559</v>
      </c>
      <c r="D28" t="s">
        <v>931</v>
      </c>
      <c r="E28" t="s">
        <v>968</v>
      </c>
      <c r="G28">
        <v>-333.06497374000003</v>
      </c>
      <c r="H28">
        <v>2336.3554101</v>
      </c>
      <c r="I28">
        <v>0</v>
      </c>
      <c r="J28" t="s">
        <v>1489</v>
      </c>
      <c r="P28">
        <v>-333.06497374000003</v>
      </c>
      <c r="Q28">
        <v>2336.3554101</v>
      </c>
      <c r="R28">
        <v>0</v>
      </c>
      <c r="S28" t="s">
        <v>1489</v>
      </c>
    </row>
    <row r="29" spans="1:20" x14ac:dyDescent="0.25">
      <c r="A29">
        <f>ROW()-ROW($A$3)</f>
        <v>26</v>
      </c>
      <c r="B29" s="2" t="s">
        <v>26</v>
      </c>
      <c r="C29" t="s">
        <v>559</v>
      </c>
      <c r="D29" t="s">
        <v>932</v>
      </c>
      <c r="E29" t="s">
        <v>969</v>
      </c>
      <c r="F29">
        <v>0</v>
      </c>
      <c r="G29">
        <v>-333.06497374000003</v>
      </c>
      <c r="H29">
        <v>2336.3554101</v>
      </c>
      <c r="I29">
        <v>0</v>
      </c>
      <c r="J29" t="s">
        <v>1489</v>
      </c>
      <c r="M29">
        <v>0</v>
      </c>
      <c r="O29">
        <v>0</v>
      </c>
      <c r="P29">
        <v>-333.06497374000003</v>
      </c>
      <c r="Q29">
        <v>2336.3554101</v>
      </c>
      <c r="R29">
        <v>0</v>
      </c>
      <c r="S29" t="s">
        <v>1489</v>
      </c>
    </row>
    <row r="30" spans="1:20" x14ac:dyDescent="0.25">
      <c r="A30">
        <f>ROW()-ROW($A$3)</f>
        <v>27</v>
      </c>
      <c r="B30" s="2" t="s">
        <v>46</v>
      </c>
      <c r="C30" t="s">
        <v>574</v>
      </c>
      <c r="D30" t="s">
        <v>931</v>
      </c>
      <c r="E30" t="s">
        <v>989</v>
      </c>
      <c r="F30">
        <v>5.6965998309000003E-2</v>
      </c>
      <c r="G30">
        <v>9.7340957749999998E-2</v>
      </c>
      <c r="H30">
        <v>0.70115511412999998</v>
      </c>
      <c r="I30">
        <v>34261.48027</v>
      </c>
      <c r="J30" t="s">
        <v>1491</v>
      </c>
      <c r="K30">
        <v>2.3984181908000002</v>
      </c>
      <c r="M30">
        <v>4.7258703631000001E-2</v>
      </c>
      <c r="O30">
        <v>5.6965998309000003E-2</v>
      </c>
      <c r="P30">
        <v>9.7340957749999998E-2</v>
      </c>
      <c r="Q30">
        <v>0.70115511412999998</v>
      </c>
      <c r="R30">
        <v>34261.48027</v>
      </c>
      <c r="S30" t="s">
        <v>1491</v>
      </c>
      <c r="T30">
        <v>2.3984181908000002</v>
      </c>
    </row>
    <row r="31" spans="1:20" x14ac:dyDescent="0.25">
      <c r="A31">
        <f>ROW()-ROW($A$3)</f>
        <v>28</v>
      </c>
      <c r="B31" s="2" t="s">
        <v>45</v>
      </c>
      <c r="C31" t="s">
        <v>573</v>
      </c>
      <c r="D31" t="s">
        <v>931</v>
      </c>
      <c r="E31" t="s">
        <v>988</v>
      </c>
      <c r="F31">
        <v>0.31744563746999999</v>
      </c>
      <c r="G31">
        <v>0.69561153253999997</v>
      </c>
      <c r="H31">
        <v>5.2079994453999996</v>
      </c>
      <c r="I31">
        <v>423051.53441999998</v>
      </c>
      <c r="J31" t="s">
        <v>1494</v>
      </c>
      <c r="K31">
        <v>11.333473396</v>
      </c>
      <c r="M31">
        <v>0.31744563746999999</v>
      </c>
      <c r="O31">
        <v>0.31744563746999999</v>
      </c>
      <c r="P31">
        <v>0.69561153253999997</v>
      </c>
      <c r="Q31">
        <v>5.2079994453999996</v>
      </c>
      <c r="R31">
        <v>423051.53441999998</v>
      </c>
      <c r="S31" t="s">
        <v>1494</v>
      </c>
      <c r="T31">
        <v>11.333473396</v>
      </c>
    </row>
    <row r="32" spans="1:20" x14ac:dyDescent="0.25">
      <c r="A32">
        <f>ROW()-ROW($A$3)</f>
        <v>29</v>
      </c>
      <c r="B32" s="2" t="s">
        <v>47</v>
      </c>
      <c r="C32" t="s">
        <v>575</v>
      </c>
      <c r="D32" t="s">
        <v>931</v>
      </c>
      <c r="E32" t="s">
        <v>990</v>
      </c>
      <c r="F32">
        <v>1.7001235016999999E-2</v>
      </c>
      <c r="G32">
        <v>0.1211930977</v>
      </c>
      <c r="H32">
        <v>0.63907525132999998</v>
      </c>
      <c r="I32">
        <v>568642.15371999994</v>
      </c>
      <c r="J32" t="s">
        <v>1493</v>
      </c>
      <c r="K32">
        <v>2.1631240732000001</v>
      </c>
      <c r="M32">
        <v>1.7001235016999999E-2</v>
      </c>
      <c r="O32">
        <v>1.7001235016999999E-2</v>
      </c>
      <c r="P32">
        <v>0.1211930977</v>
      </c>
      <c r="Q32">
        <v>0.63907525132999998</v>
      </c>
      <c r="R32">
        <v>568642.15371999994</v>
      </c>
      <c r="S32" t="s">
        <v>1493</v>
      </c>
      <c r="T32">
        <v>2.1631240732000001</v>
      </c>
    </row>
    <row r="33" spans="1:20" x14ac:dyDescent="0.25">
      <c r="A33">
        <f>ROW()-ROW($A$3)</f>
        <v>30</v>
      </c>
      <c r="B33" s="2" t="s">
        <v>48</v>
      </c>
      <c r="C33" t="s">
        <v>576</v>
      </c>
      <c r="D33" t="s">
        <v>931</v>
      </c>
      <c r="E33" t="s">
        <v>991</v>
      </c>
      <c r="F33">
        <v>0</v>
      </c>
      <c r="I33">
        <v>810.85553295</v>
      </c>
      <c r="J33" t="s">
        <v>1491</v>
      </c>
      <c r="K33">
        <v>0.64458724666</v>
      </c>
      <c r="M33">
        <v>0</v>
      </c>
      <c r="O33">
        <v>0</v>
      </c>
      <c r="R33">
        <v>810.85553295</v>
      </c>
      <c r="S33" t="s">
        <v>1491</v>
      </c>
      <c r="T33">
        <v>0.64458724666</v>
      </c>
    </row>
    <row r="34" spans="1:20" x14ac:dyDescent="0.25">
      <c r="A34">
        <f>ROW()-ROW($A$3)</f>
        <v>31</v>
      </c>
      <c r="B34" s="2" t="s">
        <v>49</v>
      </c>
      <c r="C34" t="s">
        <v>577</v>
      </c>
      <c r="D34" t="s">
        <v>931</v>
      </c>
      <c r="E34" t="s">
        <v>992</v>
      </c>
      <c r="F34">
        <v>6.2461226281000003E-2</v>
      </c>
      <c r="G34">
        <v>-8.5566221640000001E-4</v>
      </c>
      <c r="H34">
        <v>0.15349070169000001</v>
      </c>
      <c r="I34">
        <v>62.471066839999999</v>
      </c>
      <c r="J34" t="s">
        <v>1497</v>
      </c>
      <c r="K34">
        <v>0.39149777557999998</v>
      </c>
      <c r="M34">
        <v>6.2461226281000003E-2</v>
      </c>
      <c r="O34">
        <v>6.2461226281000003E-2</v>
      </c>
      <c r="P34">
        <v>-8.5566221640000001E-4</v>
      </c>
      <c r="Q34">
        <v>0.15349070169000001</v>
      </c>
      <c r="R34">
        <v>62.471066839999999</v>
      </c>
      <c r="S34" t="s">
        <v>1497</v>
      </c>
      <c r="T34">
        <v>0.39149777557999998</v>
      </c>
    </row>
    <row r="35" spans="1:20" x14ac:dyDescent="0.25">
      <c r="A35">
        <f>ROW()-ROW($A$3)</f>
        <v>32</v>
      </c>
      <c r="B35" s="2" t="s">
        <v>50</v>
      </c>
      <c r="C35" t="s">
        <v>578</v>
      </c>
      <c r="D35" t="s">
        <v>931</v>
      </c>
      <c r="E35" t="s">
        <v>993</v>
      </c>
      <c r="F35">
        <v>0.28162847254000001</v>
      </c>
      <c r="G35">
        <v>0.70982933975999996</v>
      </c>
      <c r="H35">
        <v>4.6971752485999998</v>
      </c>
      <c r="I35">
        <v>5631.5560953000004</v>
      </c>
      <c r="J35" t="s">
        <v>1498</v>
      </c>
      <c r="K35">
        <v>6.5565991101999996</v>
      </c>
      <c r="M35">
        <v>0.28162847254000001</v>
      </c>
      <c r="O35">
        <v>0.28162847254000001</v>
      </c>
      <c r="P35">
        <v>0.70982933975999996</v>
      </c>
      <c r="Q35">
        <v>4.6971752485999998</v>
      </c>
      <c r="R35">
        <v>5631.5560953000004</v>
      </c>
      <c r="S35" t="s">
        <v>1498</v>
      </c>
      <c r="T35">
        <v>6.5565991101999996</v>
      </c>
    </row>
    <row r="36" spans="1:20" x14ac:dyDescent="0.25">
      <c r="A36">
        <f>ROW()-ROW($A$3)</f>
        <v>33</v>
      </c>
      <c r="B36" s="2" t="s">
        <v>51</v>
      </c>
      <c r="C36" t="s">
        <v>579</v>
      </c>
      <c r="D36" t="s">
        <v>931</v>
      </c>
      <c r="E36" t="s">
        <v>994</v>
      </c>
      <c r="F36">
        <v>0.29936534546999999</v>
      </c>
      <c r="G36">
        <v>0.40495606678000001</v>
      </c>
      <c r="H36">
        <v>2.7882418724</v>
      </c>
      <c r="I36">
        <v>236045.35633000001</v>
      </c>
      <c r="J36" t="s">
        <v>1487</v>
      </c>
      <c r="K36">
        <v>2.6534849234000002</v>
      </c>
      <c r="M36">
        <v>0.29936534546999999</v>
      </c>
      <c r="O36">
        <v>0.29936534546999999</v>
      </c>
      <c r="P36">
        <v>0.40495606678000001</v>
      </c>
      <c r="Q36">
        <v>2.7882418724</v>
      </c>
      <c r="R36">
        <v>236045.35633000001</v>
      </c>
      <c r="S36" t="s">
        <v>1487</v>
      </c>
      <c r="T36">
        <v>2.6534849234000002</v>
      </c>
    </row>
    <row r="37" spans="1:20" x14ac:dyDescent="0.25">
      <c r="A37">
        <f>ROW()-ROW($A$3)</f>
        <v>34</v>
      </c>
      <c r="B37" s="2" t="s">
        <v>35</v>
      </c>
      <c r="C37" t="s">
        <v>565</v>
      </c>
      <c r="D37" t="s">
        <v>931</v>
      </c>
      <c r="E37" t="s">
        <v>978</v>
      </c>
      <c r="F37">
        <v>0</v>
      </c>
      <c r="G37">
        <v>-4.2590213205999996</v>
      </c>
      <c r="H37">
        <v>-4.4414043947000001</v>
      </c>
      <c r="I37">
        <v>9.8500718677000005</v>
      </c>
      <c r="J37" t="s">
        <v>1495</v>
      </c>
      <c r="K37">
        <v>0.83440434997000001</v>
      </c>
      <c r="M37">
        <v>0</v>
      </c>
      <c r="O37">
        <v>0</v>
      </c>
      <c r="P37">
        <v>-4.2590213205999996</v>
      </c>
      <c r="Q37">
        <v>-4.4414043947000001</v>
      </c>
      <c r="R37">
        <v>9.8500718677000005</v>
      </c>
      <c r="S37" t="s">
        <v>1495</v>
      </c>
      <c r="T37">
        <v>0.83440434997000001</v>
      </c>
    </row>
    <row r="38" spans="1:20" x14ac:dyDescent="0.25">
      <c r="A38">
        <f>ROW()-ROW($A$3)</f>
        <v>35</v>
      </c>
      <c r="B38" s="2" t="s">
        <v>52</v>
      </c>
      <c r="C38" t="s">
        <v>580</v>
      </c>
      <c r="D38" t="s">
        <v>931</v>
      </c>
      <c r="E38" t="s">
        <v>995</v>
      </c>
      <c r="F38">
        <v>0</v>
      </c>
      <c r="G38">
        <v>-0.10103885777</v>
      </c>
      <c r="H38">
        <v>0.30018637734999998</v>
      </c>
      <c r="I38">
        <v>9128.6928253000005</v>
      </c>
      <c r="J38" t="s">
        <v>1495</v>
      </c>
      <c r="K38">
        <v>0.37567968363999998</v>
      </c>
      <c r="M38">
        <v>0</v>
      </c>
      <c r="O38">
        <v>0</v>
      </c>
      <c r="P38">
        <v>-0.10103885777</v>
      </c>
      <c r="Q38">
        <v>0.30018637734999998</v>
      </c>
      <c r="R38">
        <v>9128.6928253000005</v>
      </c>
      <c r="S38" t="s">
        <v>1495</v>
      </c>
      <c r="T38">
        <v>0.37567968363999998</v>
      </c>
    </row>
    <row r="39" spans="1:20" x14ac:dyDescent="0.25">
      <c r="A39">
        <f>ROW()-ROW($A$3)</f>
        <v>36</v>
      </c>
      <c r="B39" s="2" t="s">
        <v>53</v>
      </c>
      <c r="C39" t="s">
        <v>580</v>
      </c>
      <c r="D39" t="s">
        <v>932</v>
      </c>
      <c r="E39" t="s">
        <v>996</v>
      </c>
      <c r="F39">
        <v>0</v>
      </c>
      <c r="G39">
        <v>-0.10103885777</v>
      </c>
      <c r="H39">
        <v>0.30018637734999998</v>
      </c>
      <c r="I39">
        <v>22307.261752999999</v>
      </c>
      <c r="J39" t="s">
        <v>1495</v>
      </c>
      <c r="K39">
        <v>0.38161146812000002</v>
      </c>
      <c r="M39">
        <v>0</v>
      </c>
      <c r="O39">
        <v>0</v>
      </c>
      <c r="P39">
        <v>-0.10103885777</v>
      </c>
      <c r="Q39">
        <v>0.30018637734999998</v>
      </c>
      <c r="R39">
        <v>22307.261752999999</v>
      </c>
      <c r="S39" t="s">
        <v>1495</v>
      </c>
      <c r="T39">
        <v>0.38161146812000002</v>
      </c>
    </row>
    <row r="40" spans="1:20" x14ac:dyDescent="0.25">
      <c r="A40">
        <f>ROW()-ROW($A$3)</f>
        <v>37</v>
      </c>
      <c r="B40" s="2" t="s">
        <v>54</v>
      </c>
      <c r="C40" t="s">
        <v>581</v>
      </c>
      <c r="D40" t="s">
        <v>932</v>
      </c>
      <c r="E40" t="s">
        <v>997</v>
      </c>
      <c r="F40">
        <v>0</v>
      </c>
      <c r="I40">
        <v>722367.74454999994</v>
      </c>
      <c r="J40" t="s">
        <v>1492</v>
      </c>
      <c r="K40">
        <v>2.5467128028000001</v>
      </c>
      <c r="M40">
        <v>0</v>
      </c>
      <c r="O40">
        <v>0</v>
      </c>
      <c r="R40">
        <v>722367.74454999994</v>
      </c>
      <c r="S40" t="s">
        <v>1492</v>
      </c>
      <c r="T40">
        <v>2.5467128028000001</v>
      </c>
    </row>
    <row r="41" spans="1:20" x14ac:dyDescent="0.25">
      <c r="A41">
        <f>ROW()-ROW($A$3)</f>
        <v>38</v>
      </c>
      <c r="B41" s="2" t="s">
        <v>55</v>
      </c>
      <c r="C41" t="s">
        <v>582</v>
      </c>
      <c r="D41" t="s">
        <v>931</v>
      </c>
      <c r="E41" t="s">
        <v>998</v>
      </c>
      <c r="F41">
        <v>8.1267479970000001E-2</v>
      </c>
      <c r="G41">
        <v>0.14583432306999999</v>
      </c>
      <c r="H41">
        <v>0.71462907285999999</v>
      </c>
      <c r="I41">
        <v>2035202.8814999999</v>
      </c>
      <c r="J41" t="s">
        <v>1488</v>
      </c>
      <c r="K41">
        <v>2.194760257</v>
      </c>
      <c r="M41">
        <v>8.1267479970000001E-2</v>
      </c>
      <c r="O41">
        <v>8.1267479970000001E-2</v>
      </c>
      <c r="P41">
        <v>0.14583432306999999</v>
      </c>
      <c r="Q41">
        <v>0.71462907285999999</v>
      </c>
      <c r="R41">
        <v>2035202.8814999999</v>
      </c>
      <c r="S41" t="s">
        <v>1488</v>
      </c>
      <c r="T41">
        <v>2.194760257</v>
      </c>
    </row>
    <row r="42" spans="1:20" x14ac:dyDescent="0.25">
      <c r="A42">
        <f>ROW()-ROW($A$3)</f>
        <v>39</v>
      </c>
      <c r="B42" s="2" t="s">
        <v>56</v>
      </c>
      <c r="C42" t="s">
        <v>583</v>
      </c>
      <c r="D42" t="s">
        <v>931</v>
      </c>
      <c r="E42" t="s">
        <v>999</v>
      </c>
      <c r="F42">
        <v>0</v>
      </c>
      <c r="G42">
        <v>-0.63732913911</v>
      </c>
      <c r="H42">
        <v>0.32607541257</v>
      </c>
      <c r="I42">
        <v>82.454349957999995</v>
      </c>
      <c r="J42" t="s">
        <v>1491</v>
      </c>
      <c r="K42">
        <v>1.7795353435000001</v>
      </c>
      <c r="M42">
        <v>0</v>
      </c>
      <c r="O42">
        <v>0</v>
      </c>
      <c r="P42">
        <v>-0.63732913911</v>
      </c>
      <c r="Q42">
        <v>0.32607541257</v>
      </c>
      <c r="R42">
        <v>82.454349957999995</v>
      </c>
      <c r="S42" t="s">
        <v>1491</v>
      </c>
      <c r="T42">
        <v>1.7795353435000001</v>
      </c>
    </row>
    <row r="43" spans="1:20" x14ac:dyDescent="0.25">
      <c r="A43">
        <f>ROW()-ROW($A$3)</f>
        <v>40</v>
      </c>
      <c r="B43" s="2" t="s">
        <v>70</v>
      </c>
      <c r="C43" t="s">
        <v>591</v>
      </c>
      <c r="D43" t="s">
        <v>931</v>
      </c>
      <c r="E43" t="s">
        <v>1013</v>
      </c>
      <c r="F43">
        <v>4.1439510269000002E-2</v>
      </c>
      <c r="G43">
        <v>-3.3593953650000001E-2</v>
      </c>
      <c r="H43">
        <v>3.0001686468000002</v>
      </c>
      <c r="I43">
        <v>3.1758645895000002</v>
      </c>
      <c r="J43" t="s">
        <v>1491</v>
      </c>
      <c r="K43">
        <v>2.1749876421000001</v>
      </c>
      <c r="M43">
        <v>4.1439510269000002E-2</v>
      </c>
      <c r="O43">
        <v>4.1439510269000002E-2</v>
      </c>
      <c r="P43">
        <v>-3.3593953650000001E-2</v>
      </c>
      <c r="Q43">
        <v>3.0001686468000002</v>
      </c>
      <c r="R43">
        <v>3.1758645895000002</v>
      </c>
      <c r="S43" t="s">
        <v>1491</v>
      </c>
      <c r="T43">
        <v>2.1749876421000001</v>
      </c>
    </row>
    <row r="44" spans="1:20" x14ac:dyDescent="0.25">
      <c r="A44">
        <f>ROW()-ROW($A$3)</f>
        <v>41</v>
      </c>
      <c r="B44" s="2" t="s">
        <v>71</v>
      </c>
      <c r="C44" t="s">
        <v>591</v>
      </c>
      <c r="D44" t="s">
        <v>932</v>
      </c>
      <c r="E44" t="s">
        <v>1014</v>
      </c>
      <c r="F44">
        <v>4.1439510269000002E-2</v>
      </c>
      <c r="G44">
        <v>-3.3593953650000001E-2</v>
      </c>
      <c r="H44">
        <v>3.0001686468000002</v>
      </c>
      <c r="I44">
        <v>9.9674439409000009</v>
      </c>
      <c r="J44" t="s">
        <v>1491</v>
      </c>
      <c r="K44">
        <v>1.9555116163999999</v>
      </c>
      <c r="M44">
        <v>4.1439510269000002E-2</v>
      </c>
      <c r="O44">
        <v>4.1439510269000002E-2</v>
      </c>
      <c r="P44">
        <v>-3.3593953650000001E-2</v>
      </c>
      <c r="Q44">
        <v>3.0001686468000002</v>
      </c>
      <c r="R44">
        <v>9.9674439409000009</v>
      </c>
      <c r="S44" t="s">
        <v>1491</v>
      </c>
      <c r="T44">
        <v>1.9555116163999999</v>
      </c>
    </row>
    <row r="45" spans="1:20" x14ac:dyDescent="0.25">
      <c r="A45">
        <f>ROW()-ROW($A$3)</f>
        <v>42</v>
      </c>
      <c r="B45" s="2" t="s">
        <v>223</v>
      </c>
      <c r="C45" t="s">
        <v>692</v>
      </c>
      <c r="D45" t="s">
        <v>931</v>
      </c>
      <c r="E45" t="s">
        <v>1165</v>
      </c>
      <c r="G45">
        <v>-0.10848960633</v>
      </c>
      <c r="H45">
        <v>3.7793491673999999</v>
      </c>
      <c r="I45">
        <v>0</v>
      </c>
      <c r="J45" t="s">
        <v>1496</v>
      </c>
      <c r="P45">
        <v>-0.10848960633</v>
      </c>
      <c r="Q45">
        <v>3.7793491673999999</v>
      </c>
      <c r="R45">
        <v>0</v>
      </c>
      <c r="S45" t="s">
        <v>1496</v>
      </c>
    </row>
    <row r="46" spans="1:20" x14ac:dyDescent="0.25">
      <c r="A46">
        <f>ROW()-ROW($A$3)</f>
        <v>43</v>
      </c>
      <c r="B46" s="2" t="s">
        <v>224</v>
      </c>
      <c r="C46" t="s">
        <v>692</v>
      </c>
      <c r="D46" t="s">
        <v>932</v>
      </c>
      <c r="E46" t="s">
        <v>1166</v>
      </c>
      <c r="F46">
        <v>0.24183214350000001</v>
      </c>
      <c r="G46">
        <v>-0.10848960633</v>
      </c>
      <c r="H46">
        <v>3.7793491673999999</v>
      </c>
      <c r="I46">
        <v>16.357120797</v>
      </c>
      <c r="J46" t="s">
        <v>1496</v>
      </c>
      <c r="M46">
        <v>0.24183214350000001</v>
      </c>
      <c r="O46">
        <v>0.24183214350000001</v>
      </c>
      <c r="P46">
        <v>-0.10848960633</v>
      </c>
      <c r="Q46">
        <v>3.7793491673999999</v>
      </c>
      <c r="R46">
        <v>16.357120797</v>
      </c>
      <c r="S46" t="s">
        <v>1496</v>
      </c>
    </row>
    <row r="47" spans="1:20" x14ac:dyDescent="0.25">
      <c r="A47">
        <f>ROW()-ROW($A$3)</f>
        <v>44</v>
      </c>
      <c r="B47" s="2" t="s">
        <v>39</v>
      </c>
      <c r="C47" t="s">
        <v>567</v>
      </c>
      <c r="D47" t="s">
        <v>931</v>
      </c>
      <c r="E47" t="s">
        <v>982</v>
      </c>
      <c r="F47">
        <v>1.094878086</v>
      </c>
      <c r="G47">
        <v>4.2560492202000004</v>
      </c>
      <c r="H47">
        <v>20.702573059999999</v>
      </c>
      <c r="I47">
        <v>1567.9146183</v>
      </c>
      <c r="J47" t="s">
        <v>1488</v>
      </c>
      <c r="K47">
        <v>15.721206129</v>
      </c>
      <c r="M47">
        <v>1.094878086</v>
      </c>
      <c r="O47">
        <v>1.094878086</v>
      </c>
      <c r="P47">
        <v>4.2560492202000004</v>
      </c>
      <c r="Q47">
        <v>20.702573059999999</v>
      </c>
      <c r="R47">
        <v>1567.9146183</v>
      </c>
      <c r="S47" t="s">
        <v>1488</v>
      </c>
      <c r="T47">
        <v>15.721206129</v>
      </c>
    </row>
    <row r="48" spans="1:20" x14ac:dyDescent="0.25">
      <c r="A48">
        <f>ROW()-ROW($A$3)</f>
        <v>45</v>
      </c>
      <c r="B48" s="2" t="s">
        <v>88</v>
      </c>
      <c r="C48" t="s">
        <v>605</v>
      </c>
      <c r="D48" t="s">
        <v>931</v>
      </c>
      <c r="E48" t="s">
        <v>1031</v>
      </c>
      <c r="F48">
        <v>0.89851951034999999</v>
      </c>
      <c r="G48">
        <v>2.3501374840000002</v>
      </c>
      <c r="H48">
        <v>11.628949622</v>
      </c>
      <c r="I48">
        <v>1827056.5347</v>
      </c>
      <c r="J48" t="s">
        <v>1488</v>
      </c>
      <c r="K48">
        <v>9.5600593178000004</v>
      </c>
      <c r="M48">
        <v>0.89851951034999999</v>
      </c>
      <c r="O48">
        <v>0.89851951034999999</v>
      </c>
      <c r="P48">
        <v>2.3501374840000002</v>
      </c>
      <c r="Q48">
        <v>11.628949622</v>
      </c>
      <c r="R48">
        <v>1827056.5347</v>
      </c>
      <c r="S48" t="s">
        <v>1488</v>
      </c>
      <c r="T48">
        <v>9.5600593178000004</v>
      </c>
    </row>
    <row r="49" spans="1:20" x14ac:dyDescent="0.25">
      <c r="A49">
        <f>ROW()-ROW($A$3)</f>
        <v>46</v>
      </c>
      <c r="B49" s="2" t="s">
        <v>84</v>
      </c>
      <c r="C49" t="s">
        <v>603</v>
      </c>
      <c r="D49" t="s">
        <v>931</v>
      </c>
      <c r="E49" t="s">
        <v>1027</v>
      </c>
      <c r="F49">
        <v>0.17885969267999999</v>
      </c>
      <c r="G49">
        <v>0.27864692996000001</v>
      </c>
      <c r="H49">
        <v>3.0173663794999999</v>
      </c>
      <c r="I49">
        <v>317036.99362000002</v>
      </c>
      <c r="J49" t="s">
        <v>1488</v>
      </c>
      <c r="K49">
        <v>2.4266901679999999</v>
      </c>
      <c r="M49">
        <v>0.17877309694999999</v>
      </c>
      <c r="O49">
        <v>0.17885969267999999</v>
      </c>
      <c r="P49">
        <v>0.27864692996000001</v>
      </c>
      <c r="Q49">
        <v>3.0173663794999999</v>
      </c>
      <c r="R49">
        <v>317036.99362000002</v>
      </c>
      <c r="S49" t="s">
        <v>1488</v>
      </c>
      <c r="T49">
        <v>2.4266901679999999</v>
      </c>
    </row>
    <row r="50" spans="1:20" x14ac:dyDescent="0.25">
      <c r="A50">
        <f>ROW()-ROW($A$3)</f>
        <v>47</v>
      </c>
      <c r="B50" s="2" t="s">
        <v>85</v>
      </c>
      <c r="C50" t="s">
        <v>603</v>
      </c>
      <c r="D50" t="s">
        <v>932</v>
      </c>
      <c r="E50" t="s">
        <v>1028</v>
      </c>
      <c r="F50">
        <v>0.19674566282</v>
      </c>
      <c r="G50">
        <v>0.27864692996000001</v>
      </c>
      <c r="H50">
        <v>3.0173663794999999</v>
      </c>
      <c r="I50">
        <v>1907179.9435000001</v>
      </c>
      <c r="J50" t="s">
        <v>1488</v>
      </c>
      <c r="K50">
        <v>2.7624715547999998</v>
      </c>
      <c r="M50">
        <v>0.19665040751999999</v>
      </c>
      <c r="O50">
        <v>0.19674566282</v>
      </c>
      <c r="P50">
        <v>0.27864692996000001</v>
      </c>
      <c r="Q50">
        <v>3.0173663794999999</v>
      </c>
      <c r="R50">
        <v>1907179.9435000001</v>
      </c>
      <c r="S50" t="s">
        <v>1488</v>
      </c>
      <c r="T50">
        <v>2.7624715547999998</v>
      </c>
    </row>
    <row r="51" spans="1:20" x14ac:dyDescent="0.25">
      <c r="A51">
        <f>ROW()-ROW($A$3)</f>
        <v>48</v>
      </c>
      <c r="B51" s="2" t="s">
        <v>72</v>
      </c>
      <c r="C51" t="s">
        <v>592</v>
      </c>
      <c r="D51" t="s">
        <v>931</v>
      </c>
      <c r="E51" t="s">
        <v>1015</v>
      </c>
      <c r="I51">
        <v>0</v>
      </c>
      <c r="J51" t="s">
        <v>1492</v>
      </c>
      <c r="R51">
        <v>0</v>
      </c>
      <c r="S51" t="s">
        <v>1492</v>
      </c>
    </row>
    <row r="52" spans="1:20" x14ac:dyDescent="0.25">
      <c r="A52">
        <f>ROW()-ROW($A$3)</f>
        <v>49</v>
      </c>
      <c r="B52" s="2" t="s">
        <v>73</v>
      </c>
      <c r="C52" t="s">
        <v>593</v>
      </c>
      <c r="D52" t="s">
        <v>931</v>
      </c>
      <c r="E52" t="s">
        <v>1016</v>
      </c>
      <c r="F52">
        <v>0.68606003475999999</v>
      </c>
      <c r="G52">
        <v>0.76569248255</v>
      </c>
      <c r="H52">
        <v>1.0695546105</v>
      </c>
      <c r="I52">
        <v>535372.53766000003</v>
      </c>
      <c r="J52" t="s">
        <v>1488</v>
      </c>
      <c r="K52">
        <v>6.0820563520000004</v>
      </c>
      <c r="M52">
        <v>0.68606003475999999</v>
      </c>
      <c r="O52">
        <v>0.68606003475999999</v>
      </c>
      <c r="P52">
        <v>0.76569248255</v>
      </c>
      <c r="Q52">
        <v>1.0695546105</v>
      </c>
      <c r="R52">
        <v>535372.53766000003</v>
      </c>
      <c r="S52" t="s">
        <v>1488</v>
      </c>
      <c r="T52">
        <v>6.0820563520000004</v>
      </c>
    </row>
    <row r="53" spans="1:20" x14ac:dyDescent="0.25">
      <c r="A53">
        <f>ROW()-ROW($A$3)</f>
        <v>50</v>
      </c>
      <c r="B53" s="2" t="s">
        <v>68</v>
      </c>
      <c r="C53" t="s">
        <v>590</v>
      </c>
      <c r="D53" t="s">
        <v>931</v>
      </c>
      <c r="E53" t="s">
        <v>1011</v>
      </c>
      <c r="F53">
        <v>0</v>
      </c>
      <c r="G53">
        <v>3.2124920120999998</v>
      </c>
      <c r="H53">
        <v>-19.420855299999999</v>
      </c>
      <c r="I53">
        <v>5.7524215940000003</v>
      </c>
      <c r="J53" t="s">
        <v>1490</v>
      </c>
      <c r="M53">
        <v>0</v>
      </c>
      <c r="O53">
        <v>0</v>
      </c>
      <c r="P53">
        <v>3.2124920120999998</v>
      </c>
      <c r="Q53">
        <v>-19.420855299999999</v>
      </c>
      <c r="R53">
        <v>5.7524215940000003</v>
      </c>
      <c r="S53" t="s">
        <v>1490</v>
      </c>
    </row>
    <row r="54" spans="1:20" x14ac:dyDescent="0.25">
      <c r="A54">
        <f>ROW()-ROW($A$3)</f>
        <v>51</v>
      </c>
      <c r="B54" s="2" t="s">
        <v>69</v>
      </c>
      <c r="C54" t="s">
        <v>590</v>
      </c>
      <c r="D54" t="s">
        <v>932</v>
      </c>
      <c r="E54" t="s">
        <v>1012</v>
      </c>
      <c r="F54">
        <v>0</v>
      </c>
      <c r="G54">
        <v>3.2124920120999998</v>
      </c>
      <c r="H54">
        <v>-19.420855299999999</v>
      </c>
      <c r="I54">
        <v>1.2398097907000001</v>
      </c>
      <c r="J54" t="s">
        <v>1490</v>
      </c>
      <c r="K54">
        <v>1.6806722689</v>
      </c>
      <c r="M54">
        <v>0</v>
      </c>
      <c r="O54">
        <v>0</v>
      </c>
      <c r="P54">
        <v>3.2124920120999998</v>
      </c>
      <c r="Q54">
        <v>-19.420855299999999</v>
      </c>
      <c r="R54">
        <v>1.2398097907000001</v>
      </c>
      <c r="S54" t="s">
        <v>1490</v>
      </c>
      <c r="T54">
        <v>1.6806722689</v>
      </c>
    </row>
    <row r="55" spans="1:20" x14ac:dyDescent="0.25">
      <c r="A55">
        <f>ROW()-ROW($A$3)</f>
        <v>52</v>
      </c>
      <c r="B55" s="2" t="s">
        <v>350</v>
      </c>
      <c r="C55" t="s">
        <v>785</v>
      </c>
      <c r="D55" t="s">
        <v>931</v>
      </c>
      <c r="E55" t="s">
        <v>1292</v>
      </c>
      <c r="F55">
        <v>0.11105030874000001</v>
      </c>
      <c r="G55">
        <v>0.12457274054</v>
      </c>
      <c r="H55">
        <v>0.21369949307</v>
      </c>
      <c r="I55">
        <v>259512.27153</v>
      </c>
      <c r="J55" t="s">
        <v>1496</v>
      </c>
      <c r="K55">
        <v>1.4967869501</v>
      </c>
      <c r="M55">
        <v>0.11105030874000001</v>
      </c>
      <c r="O55">
        <v>0.11105030874000001</v>
      </c>
      <c r="P55">
        <v>0.12457274054</v>
      </c>
      <c r="Q55">
        <v>0.21369949307</v>
      </c>
      <c r="R55">
        <v>259512.27153</v>
      </c>
      <c r="S55" t="s">
        <v>1496</v>
      </c>
      <c r="T55">
        <v>1.4967869501</v>
      </c>
    </row>
    <row r="56" spans="1:20" x14ac:dyDescent="0.25">
      <c r="A56">
        <f>ROW()-ROW($A$3)</f>
        <v>53</v>
      </c>
      <c r="B56" s="2" t="s">
        <v>62</v>
      </c>
      <c r="C56" t="s">
        <v>587</v>
      </c>
      <c r="D56" t="s">
        <v>931</v>
      </c>
      <c r="E56" t="s">
        <v>1005</v>
      </c>
      <c r="F56">
        <v>0.12458407053999999</v>
      </c>
      <c r="G56">
        <v>0.22272863574000001</v>
      </c>
      <c r="H56">
        <v>1.3772141631999999</v>
      </c>
      <c r="I56">
        <v>402.00438643000001</v>
      </c>
      <c r="J56" t="s">
        <v>1488</v>
      </c>
      <c r="K56">
        <v>1.6960636659999999</v>
      </c>
      <c r="M56">
        <v>0.12396478292</v>
      </c>
      <c r="O56">
        <v>0.12458407053999999</v>
      </c>
      <c r="P56">
        <v>0.22272863574000001</v>
      </c>
      <c r="Q56">
        <v>1.3772141631999999</v>
      </c>
      <c r="R56">
        <v>402.00438643000001</v>
      </c>
      <c r="S56" t="s">
        <v>1488</v>
      </c>
      <c r="T56">
        <v>1.6960636659999999</v>
      </c>
    </row>
    <row r="57" spans="1:20" x14ac:dyDescent="0.25">
      <c r="A57">
        <f>ROW()-ROW($A$3)</f>
        <v>54</v>
      </c>
      <c r="B57" s="2" t="s">
        <v>63</v>
      </c>
      <c r="C57" t="s">
        <v>587</v>
      </c>
      <c r="D57" t="s">
        <v>932</v>
      </c>
      <c r="E57" t="s">
        <v>1006</v>
      </c>
      <c r="F57">
        <v>0.12458407052000001</v>
      </c>
      <c r="G57">
        <v>0.22272863574000001</v>
      </c>
      <c r="H57">
        <v>1.3772141631999999</v>
      </c>
      <c r="I57">
        <v>143.04951187</v>
      </c>
      <c r="J57" t="s">
        <v>1488</v>
      </c>
      <c r="K57">
        <v>1.8364492320000001</v>
      </c>
      <c r="M57">
        <v>0.1239647829</v>
      </c>
      <c r="O57">
        <v>0.12458407052000001</v>
      </c>
      <c r="P57">
        <v>0.22272863574000001</v>
      </c>
      <c r="Q57">
        <v>1.3772141631999999</v>
      </c>
      <c r="R57">
        <v>143.04951187</v>
      </c>
      <c r="S57" t="s">
        <v>1488</v>
      </c>
      <c r="T57">
        <v>1.8364492320000001</v>
      </c>
    </row>
    <row r="58" spans="1:20" x14ac:dyDescent="0.25">
      <c r="A58">
        <f>ROW()-ROW($A$3)</f>
        <v>55</v>
      </c>
      <c r="B58" s="2" t="s">
        <v>60</v>
      </c>
      <c r="C58" t="s">
        <v>586</v>
      </c>
      <c r="D58" t="s">
        <v>931</v>
      </c>
      <c r="E58" t="s">
        <v>1003</v>
      </c>
      <c r="F58">
        <v>0.67574089018000005</v>
      </c>
      <c r="G58">
        <v>0.79575287523000005</v>
      </c>
      <c r="H58">
        <v>7.2846770787999997</v>
      </c>
      <c r="I58">
        <v>3.0629939192000002</v>
      </c>
      <c r="J58" t="s">
        <v>1488</v>
      </c>
      <c r="M58">
        <v>0.67574089018000005</v>
      </c>
      <c r="O58">
        <v>0.67574089018000005</v>
      </c>
      <c r="P58">
        <v>0.79575287523000005</v>
      </c>
      <c r="Q58">
        <v>7.2846770787999997</v>
      </c>
      <c r="R58">
        <v>3.0629939192000002</v>
      </c>
      <c r="S58" t="s">
        <v>1488</v>
      </c>
    </row>
    <row r="59" spans="1:20" x14ac:dyDescent="0.25">
      <c r="A59">
        <f>ROW()-ROW($A$3)</f>
        <v>56</v>
      </c>
      <c r="B59" s="2" t="s">
        <v>61</v>
      </c>
      <c r="C59" t="s">
        <v>586</v>
      </c>
      <c r="D59" t="s">
        <v>932</v>
      </c>
      <c r="E59" t="s">
        <v>1004</v>
      </c>
      <c r="F59">
        <v>0.74331497928000001</v>
      </c>
      <c r="G59">
        <v>0.79575287523000005</v>
      </c>
      <c r="H59">
        <v>7.2846770787999997</v>
      </c>
      <c r="I59">
        <v>50.159611218999999</v>
      </c>
      <c r="J59" t="s">
        <v>1488</v>
      </c>
      <c r="K59">
        <v>4.3499752842000001</v>
      </c>
      <c r="M59">
        <v>0.74331497928000001</v>
      </c>
      <c r="O59">
        <v>0.74331497928000001</v>
      </c>
      <c r="P59">
        <v>0.79575287523000005</v>
      </c>
      <c r="Q59">
        <v>7.2846770787999997</v>
      </c>
      <c r="R59">
        <v>50.159611218999999</v>
      </c>
      <c r="S59" t="s">
        <v>1488</v>
      </c>
      <c r="T59">
        <v>4.3499752842000001</v>
      </c>
    </row>
    <row r="60" spans="1:20" x14ac:dyDescent="0.25">
      <c r="A60">
        <f>ROW()-ROW($A$3)</f>
        <v>57</v>
      </c>
      <c r="B60" s="2" t="s">
        <v>76</v>
      </c>
      <c r="C60" t="s">
        <v>596</v>
      </c>
      <c r="D60" t="s">
        <v>931</v>
      </c>
      <c r="E60" t="s">
        <v>1019</v>
      </c>
      <c r="F60">
        <v>0</v>
      </c>
      <c r="G60">
        <v>-0.20281892592</v>
      </c>
      <c r="H60">
        <v>0.22191104527</v>
      </c>
      <c r="I60">
        <v>132.31296936000001</v>
      </c>
      <c r="J60" t="s">
        <v>1491</v>
      </c>
      <c r="K60">
        <v>0.89965397924000001</v>
      </c>
      <c r="M60">
        <v>0</v>
      </c>
      <c r="O60">
        <v>0</v>
      </c>
      <c r="P60">
        <v>-0.20281892592</v>
      </c>
      <c r="Q60">
        <v>0.22191104527</v>
      </c>
      <c r="R60">
        <v>132.31296936000001</v>
      </c>
      <c r="S60" t="s">
        <v>1491</v>
      </c>
      <c r="T60">
        <v>0.89965397924000001</v>
      </c>
    </row>
    <row r="61" spans="1:20" x14ac:dyDescent="0.25">
      <c r="A61">
        <f>ROW()-ROW($A$3)</f>
        <v>58</v>
      </c>
      <c r="B61" s="2" t="s">
        <v>77</v>
      </c>
      <c r="C61" t="s">
        <v>597</v>
      </c>
      <c r="D61" t="s">
        <v>931</v>
      </c>
      <c r="E61" t="s">
        <v>1020</v>
      </c>
      <c r="F61">
        <v>0.1179158668</v>
      </c>
      <c r="G61">
        <v>0.35549487393000001</v>
      </c>
      <c r="H61">
        <v>2.2195133123000002</v>
      </c>
      <c r="I61">
        <v>26029.166089999999</v>
      </c>
      <c r="J61" t="s">
        <v>1501</v>
      </c>
      <c r="K61">
        <v>3.0054374690999999</v>
      </c>
      <c r="M61">
        <v>0.1179158668</v>
      </c>
      <c r="O61">
        <v>0.1179158668</v>
      </c>
      <c r="P61">
        <v>0.35549487393000001</v>
      </c>
      <c r="Q61">
        <v>2.2195133123000002</v>
      </c>
      <c r="R61">
        <v>26029.166089999999</v>
      </c>
      <c r="S61" t="s">
        <v>1501</v>
      </c>
      <c r="T61">
        <v>3.0054374690999999</v>
      </c>
    </row>
    <row r="62" spans="1:20" x14ac:dyDescent="0.25">
      <c r="A62">
        <f>ROW()-ROW($A$3)</f>
        <v>59</v>
      </c>
      <c r="B62" s="2" t="s">
        <v>337</v>
      </c>
      <c r="C62" t="s">
        <v>1514</v>
      </c>
      <c r="D62" t="s">
        <v>931</v>
      </c>
      <c r="E62" t="s">
        <v>1279</v>
      </c>
      <c r="F62">
        <v>0.14587515613999999</v>
      </c>
      <c r="G62">
        <v>0.64176830781000005</v>
      </c>
      <c r="H62">
        <v>2.7808902429</v>
      </c>
      <c r="I62">
        <v>7.0708945066000002</v>
      </c>
      <c r="J62" t="s">
        <v>1488</v>
      </c>
      <c r="K62">
        <v>2.6376668313999998</v>
      </c>
      <c r="M62">
        <v>0.19472077745999999</v>
      </c>
      <c r="O62">
        <v>0.14587515613999999</v>
      </c>
      <c r="P62">
        <v>0.64176830781000005</v>
      </c>
      <c r="Q62">
        <v>2.7808902429</v>
      </c>
      <c r="R62">
        <v>7.0708945066000002</v>
      </c>
      <c r="S62" t="s">
        <v>1488</v>
      </c>
      <c r="T62">
        <v>2.6376668313999998</v>
      </c>
    </row>
    <row r="63" spans="1:20" x14ac:dyDescent="0.25">
      <c r="A63">
        <f>ROW()-ROW($A$3)</f>
        <v>60</v>
      </c>
      <c r="B63" s="2" t="s">
        <v>338</v>
      </c>
      <c r="C63" t="s">
        <v>1514</v>
      </c>
      <c r="D63" t="s">
        <v>932</v>
      </c>
      <c r="E63" t="s">
        <v>1280</v>
      </c>
      <c r="F63">
        <v>0.16046237198999999</v>
      </c>
      <c r="G63">
        <v>0.64176830781000005</v>
      </c>
      <c r="H63">
        <v>2.7808902429</v>
      </c>
      <c r="I63">
        <v>1056.9386986</v>
      </c>
      <c r="J63" t="s">
        <v>1488</v>
      </c>
      <c r="K63">
        <v>2.4122590213000001</v>
      </c>
      <c r="M63">
        <v>0.21419261313999999</v>
      </c>
      <c r="O63">
        <v>0.16046237198999999</v>
      </c>
      <c r="P63">
        <v>0.64176830781000005</v>
      </c>
      <c r="Q63">
        <v>2.7808902429</v>
      </c>
      <c r="R63">
        <v>1056.9386986</v>
      </c>
      <c r="S63" t="s">
        <v>1488</v>
      </c>
      <c r="T63">
        <v>2.4122590213000001</v>
      </c>
    </row>
    <row r="64" spans="1:20" x14ac:dyDescent="0.25">
      <c r="A64">
        <f>ROW()-ROW($A$3)</f>
        <v>61</v>
      </c>
      <c r="B64" s="2" t="s">
        <v>57</v>
      </c>
      <c r="C64" t="s">
        <v>584</v>
      </c>
      <c r="D64" t="s">
        <v>932</v>
      </c>
      <c r="E64" t="s">
        <v>1000</v>
      </c>
      <c r="F64">
        <v>3.2078224134000001E-2</v>
      </c>
      <c r="G64">
        <v>5.2418312611000002E-2</v>
      </c>
      <c r="H64">
        <v>1.334437994</v>
      </c>
      <c r="I64">
        <v>4471.4671021000004</v>
      </c>
      <c r="J64" t="s">
        <v>1488</v>
      </c>
      <c r="K64">
        <v>0.45674740483999998</v>
      </c>
      <c r="M64">
        <v>7.4341212641999999E-2</v>
      </c>
      <c r="O64">
        <v>3.2078224134000001E-2</v>
      </c>
      <c r="P64">
        <v>5.2418312611000002E-2</v>
      </c>
      <c r="Q64">
        <v>1.334437994</v>
      </c>
      <c r="R64">
        <v>4471.4671021000004</v>
      </c>
      <c r="S64" t="s">
        <v>1488</v>
      </c>
      <c r="T64">
        <v>0.45674740483999998</v>
      </c>
    </row>
    <row r="65" spans="1:20" x14ac:dyDescent="0.25">
      <c r="A65">
        <f>ROW()-ROW($A$3)</f>
        <v>62</v>
      </c>
      <c r="B65" s="2" t="s">
        <v>341</v>
      </c>
      <c r="C65" t="s">
        <v>779</v>
      </c>
      <c r="D65" t="s">
        <v>931</v>
      </c>
      <c r="E65" t="s">
        <v>1283</v>
      </c>
      <c r="F65">
        <v>0.27404866658999999</v>
      </c>
      <c r="G65">
        <v>0.39699242642999999</v>
      </c>
      <c r="H65">
        <v>5.6703861942999998</v>
      </c>
      <c r="I65">
        <v>0.47475389012000002</v>
      </c>
      <c r="J65" t="s">
        <v>1488</v>
      </c>
      <c r="M65">
        <v>0.27404866658999999</v>
      </c>
      <c r="O65">
        <v>0.27404866658999999</v>
      </c>
      <c r="P65">
        <v>0.39699242642999999</v>
      </c>
      <c r="Q65">
        <v>5.6703861942999998</v>
      </c>
      <c r="R65">
        <v>0.47475389012000002</v>
      </c>
      <c r="S65" t="s">
        <v>1488</v>
      </c>
    </row>
    <row r="66" spans="1:20" x14ac:dyDescent="0.25">
      <c r="A66">
        <f>ROW()-ROW($A$3)</f>
        <v>63</v>
      </c>
      <c r="B66" s="2" t="s">
        <v>342</v>
      </c>
      <c r="C66" t="s">
        <v>779</v>
      </c>
      <c r="D66" t="s">
        <v>932</v>
      </c>
      <c r="E66" t="s">
        <v>1284</v>
      </c>
      <c r="F66">
        <v>0.30674713442000001</v>
      </c>
      <c r="G66">
        <v>0.39699242642999999</v>
      </c>
      <c r="H66">
        <v>5.6703861942999998</v>
      </c>
      <c r="I66">
        <v>0.94699245473000004</v>
      </c>
      <c r="J66" t="s">
        <v>1488</v>
      </c>
      <c r="M66">
        <v>0.30674713442000001</v>
      </c>
      <c r="O66">
        <v>0.30674713442000001</v>
      </c>
      <c r="P66">
        <v>0.39699242642999999</v>
      </c>
      <c r="Q66">
        <v>5.6703861942999998</v>
      </c>
      <c r="R66">
        <v>0.94699245473000004</v>
      </c>
      <c r="S66" t="s">
        <v>1488</v>
      </c>
    </row>
    <row r="67" spans="1:20" x14ac:dyDescent="0.25">
      <c r="A67">
        <f>ROW()-ROW($A$3)</f>
        <v>64</v>
      </c>
      <c r="B67" s="2" t="s">
        <v>75</v>
      </c>
      <c r="C67" t="s">
        <v>595</v>
      </c>
      <c r="D67" t="s">
        <v>931</v>
      </c>
      <c r="E67" t="s">
        <v>1018</v>
      </c>
      <c r="F67">
        <v>11.555645941</v>
      </c>
      <c r="G67">
        <v>9.5762083194999992</v>
      </c>
      <c r="H67">
        <v>89.868896802999998</v>
      </c>
      <c r="I67">
        <v>49.751328127000001</v>
      </c>
      <c r="J67" t="s">
        <v>1500</v>
      </c>
      <c r="K67">
        <v>59.100346021</v>
      </c>
      <c r="M67">
        <v>11.555645941</v>
      </c>
      <c r="O67">
        <v>11.555645941</v>
      </c>
      <c r="P67">
        <v>9.5762083194999992</v>
      </c>
      <c r="Q67">
        <v>89.868896802999998</v>
      </c>
      <c r="R67">
        <v>49.751328127000001</v>
      </c>
      <c r="S67" t="s">
        <v>1500</v>
      </c>
      <c r="T67">
        <v>59.100346021</v>
      </c>
    </row>
    <row r="68" spans="1:20" x14ac:dyDescent="0.25">
      <c r="A68">
        <f>ROW()-ROW($A$3)</f>
        <v>65</v>
      </c>
      <c r="B68" s="2" t="s">
        <v>74</v>
      </c>
      <c r="C68" t="s">
        <v>594</v>
      </c>
      <c r="D68" t="s">
        <v>931</v>
      </c>
      <c r="E68" t="s">
        <v>1017</v>
      </c>
      <c r="F68">
        <v>4.4328195771999999E-2</v>
      </c>
      <c r="G68">
        <v>0.15716655692000001</v>
      </c>
      <c r="H68">
        <v>2.4991922244999998</v>
      </c>
      <c r="I68">
        <v>25151.673948</v>
      </c>
      <c r="J68" t="s">
        <v>1499</v>
      </c>
      <c r="K68">
        <v>2.3826000988999998</v>
      </c>
      <c r="M68">
        <v>4.4328195771999999E-2</v>
      </c>
      <c r="O68">
        <v>4.4328195771999999E-2</v>
      </c>
      <c r="P68">
        <v>0.15716655692000001</v>
      </c>
      <c r="Q68">
        <v>2.4991922244999998</v>
      </c>
      <c r="R68">
        <v>25151.673948</v>
      </c>
      <c r="S68" t="s">
        <v>1499</v>
      </c>
      <c r="T68">
        <v>2.3826000988999998</v>
      </c>
    </row>
    <row r="69" spans="1:20" x14ac:dyDescent="0.25">
      <c r="A69">
        <f>ROW()-ROW($A$3)</f>
        <v>66</v>
      </c>
      <c r="B69" s="2" t="s">
        <v>368</v>
      </c>
      <c r="C69" t="s">
        <v>801</v>
      </c>
      <c r="D69" t="s">
        <v>931</v>
      </c>
      <c r="E69" t="s">
        <v>1310</v>
      </c>
      <c r="F69">
        <v>1.2416717596</v>
      </c>
      <c r="G69">
        <v>5.2231314541999998</v>
      </c>
      <c r="H69">
        <v>23.738159352</v>
      </c>
      <c r="I69">
        <v>31.051707764</v>
      </c>
      <c r="J69" t="s">
        <v>1488</v>
      </c>
      <c r="K69">
        <v>18.210578348999999</v>
      </c>
      <c r="M69">
        <v>1.2416717596</v>
      </c>
      <c r="O69">
        <v>1.2416717596</v>
      </c>
      <c r="P69">
        <v>5.2231314541999998</v>
      </c>
      <c r="Q69">
        <v>23.738159352</v>
      </c>
      <c r="R69">
        <v>31.051707764</v>
      </c>
      <c r="S69" t="s">
        <v>1488</v>
      </c>
      <c r="T69">
        <v>18.210578348999999</v>
      </c>
    </row>
    <row r="70" spans="1:20" x14ac:dyDescent="0.25">
      <c r="A70">
        <f>ROW()-ROW($A$3)</f>
        <v>67</v>
      </c>
      <c r="B70" s="2" t="s">
        <v>79</v>
      </c>
      <c r="C70" t="s">
        <v>599</v>
      </c>
      <c r="D70" t="s">
        <v>931</v>
      </c>
      <c r="E70" t="s">
        <v>1022</v>
      </c>
      <c r="F70">
        <v>4.8825004940999998E-2</v>
      </c>
      <c r="I70">
        <v>0</v>
      </c>
      <c r="J70" t="s">
        <v>1499</v>
      </c>
      <c r="M70">
        <v>4.8825004940999998E-2</v>
      </c>
      <c r="O70">
        <v>4.8825004940999998E-2</v>
      </c>
      <c r="R70">
        <v>0</v>
      </c>
      <c r="S70" t="s">
        <v>1499</v>
      </c>
    </row>
    <row r="71" spans="1:20" x14ac:dyDescent="0.25">
      <c r="A71">
        <f>ROW()-ROW($A$3)</f>
        <v>68</v>
      </c>
      <c r="B71" s="2" t="s">
        <v>80</v>
      </c>
      <c r="C71" t="s">
        <v>600</v>
      </c>
      <c r="D71" t="s">
        <v>931</v>
      </c>
      <c r="E71" t="s">
        <v>1023</v>
      </c>
      <c r="F71">
        <v>0</v>
      </c>
      <c r="G71">
        <v>8.2284364676000005E-2</v>
      </c>
      <c r="H71">
        <v>-5.5151880766999999E-2</v>
      </c>
      <c r="I71">
        <v>0</v>
      </c>
      <c r="J71" t="s">
        <v>1501</v>
      </c>
      <c r="M71">
        <v>0</v>
      </c>
      <c r="O71">
        <v>0</v>
      </c>
      <c r="P71">
        <v>8.2284364676000005E-2</v>
      </c>
      <c r="Q71">
        <v>-5.5151880766999999E-2</v>
      </c>
      <c r="R71">
        <v>0</v>
      </c>
      <c r="S71" t="s">
        <v>1501</v>
      </c>
    </row>
    <row r="72" spans="1:20" x14ac:dyDescent="0.25">
      <c r="A72">
        <f>ROW()-ROW($A$3)</f>
        <v>69</v>
      </c>
      <c r="B72" s="2" t="s">
        <v>81</v>
      </c>
      <c r="C72" t="s">
        <v>600</v>
      </c>
      <c r="D72" t="s">
        <v>932</v>
      </c>
      <c r="E72" t="s">
        <v>1024</v>
      </c>
      <c r="F72">
        <v>0</v>
      </c>
      <c r="G72">
        <v>8.2284364676000005E-2</v>
      </c>
      <c r="H72">
        <v>-5.5151880766999999E-2</v>
      </c>
      <c r="I72">
        <v>99.031648642999997</v>
      </c>
      <c r="J72" t="s">
        <v>1501</v>
      </c>
      <c r="K72">
        <v>0.30449826990000001</v>
      </c>
      <c r="M72">
        <v>0</v>
      </c>
      <c r="O72">
        <v>0</v>
      </c>
      <c r="P72">
        <v>8.2284364676000005E-2</v>
      </c>
      <c r="Q72">
        <v>-5.5151880766999999E-2</v>
      </c>
      <c r="R72">
        <v>99.031648642999997</v>
      </c>
      <c r="S72" t="s">
        <v>1501</v>
      </c>
      <c r="T72">
        <v>0.30449826990000001</v>
      </c>
    </row>
    <row r="73" spans="1:20" x14ac:dyDescent="0.25">
      <c r="A73">
        <f>ROW()-ROW($A$3)</f>
        <v>70</v>
      </c>
      <c r="B73" s="2" t="s">
        <v>100</v>
      </c>
      <c r="C73" t="s">
        <v>612</v>
      </c>
      <c r="D73" t="s">
        <v>941</v>
      </c>
      <c r="E73" t="s">
        <v>1043</v>
      </c>
      <c r="F73">
        <v>4.8945087839999998E-2</v>
      </c>
      <c r="G73">
        <v>0.15401369805000001</v>
      </c>
      <c r="H73">
        <v>0.83436802177000002</v>
      </c>
      <c r="I73">
        <v>1065462.1510999999</v>
      </c>
      <c r="J73" t="s">
        <v>1488</v>
      </c>
      <c r="K73">
        <v>5.8526940188000003</v>
      </c>
      <c r="M73">
        <v>4.8945087839999998E-2</v>
      </c>
      <c r="O73">
        <v>4.8945087839999998E-2</v>
      </c>
      <c r="P73">
        <v>0.15401369805000001</v>
      </c>
      <c r="Q73">
        <v>0.83436802177000002</v>
      </c>
      <c r="R73">
        <v>1065462.1510999999</v>
      </c>
      <c r="S73" t="s">
        <v>1488</v>
      </c>
      <c r="T73">
        <v>5.8526940188000003</v>
      </c>
    </row>
    <row r="74" spans="1:20" x14ac:dyDescent="0.25">
      <c r="A74">
        <f>ROW()-ROW($A$3)</f>
        <v>71</v>
      </c>
      <c r="B74" s="2" t="s">
        <v>98</v>
      </c>
      <c r="C74" t="s">
        <v>612</v>
      </c>
      <c r="D74" t="s">
        <v>931</v>
      </c>
      <c r="E74" t="s">
        <v>1041</v>
      </c>
      <c r="F74">
        <v>4.8945087839999998E-2</v>
      </c>
      <c r="G74">
        <v>0.15401369805000001</v>
      </c>
      <c r="H74">
        <v>0.83436802177000002</v>
      </c>
      <c r="I74">
        <v>299.05917972999998</v>
      </c>
      <c r="J74" t="s">
        <v>1488</v>
      </c>
      <c r="K74">
        <v>2.7563025209999998</v>
      </c>
      <c r="M74">
        <v>4.8945087839999998E-2</v>
      </c>
      <c r="O74">
        <v>4.8945087839999998E-2</v>
      </c>
      <c r="P74">
        <v>0.15401369805000001</v>
      </c>
      <c r="Q74">
        <v>0.83436802177000002</v>
      </c>
      <c r="R74">
        <v>299.05917972999998</v>
      </c>
      <c r="S74" t="s">
        <v>1488</v>
      </c>
      <c r="T74">
        <v>2.7563025209999998</v>
      </c>
    </row>
    <row r="75" spans="1:20" x14ac:dyDescent="0.25">
      <c r="A75">
        <f>ROW()-ROW($A$3)</f>
        <v>72</v>
      </c>
      <c r="B75" s="2" t="s">
        <v>99</v>
      </c>
      <c r="C75" t="s">
        <v>612</v>
      </c>
      <c r="D75" t="s">
        <v>933</v>
      </c>
      <c r="E75" t="s">
        <v>1042</v>
      </c>
      <c r="F75">
        <v>4.8945087839999998E-2</v>
      </c>
      <c r="G75">
        <v>0.15401369805000001</v>
      </c>
      <c r="H75">
        <v>0.83436802177000002</v>
      </c>
      <c r="I75">
        <v>221.76096219999999</v>
      </c>
      <c r="J75" t="s">
        <v>1488</v>
      </c>
      <c r="K75">
        <v>1.5897182402000001</v>
      </c>
      <c r="M75">
        <v>4.8945087839999998E-2</v>
      </c>
      <c r="O75">
        <v>4.8945087839999998E-2</v>
      </c>
      <c r="P75">
        <v>0.15401369805000001</v>
      </c>
      <c r="Q75">
        <v>0.83436802177000002</v>
      </c>
      <c r="R75">
        <v>221.76096219999999</v>
      </c>
      <c r="S75" t="s">
        <v>1488</v>
      </c>
      <c r="T75">
        <v>1.5897182402000001</v>
      </c>
    </row>
    <row r="76" spans="1:20" x14ac:dyDescent="0.25">
      <c r="A76">
        <f>ROW()-ROW($A$3)</f>
        <v>73</v>
      </c>
      <c r="B76" s="2" t="s">
        <v>59</v>
      </c>
      <c r="C76" t="s">
        <v>585</v>
      </c>
      <c r="D76" t="s">
        <v>1520</v>
      </c>
      <c r="E76" t="s">
        <v>1002</v>
      </c>
      <c r="F76">
        <v>0</v>
      </c>
      <c r="G76">
        <v>0.10948398238</v>
      </c>
      <c r="I76">
        <v>103.71632798</v>
      </c>
      <c r="J76" t="s">
        <v>1488</v>
      </c>
      <c r="K76">
        <v>1.9772614928000001E-2</v>
      </c>
      <c r="M76">
        <v>0</v>
      </c>
      <c r="O76">
        <v>0</v>
      </c>
      <c r="P76">
        <v>0.10948398238</v>
      </c>
      <c r="R76">
        <v>103.71632798</v>
      </c>
      <c r="S76" t="s">
        <v>1488</v>
      </c>
      <c r="T76">
        <v>1.9772614928000001E-2</v>
      </c>
    </row>
    <row r="77" spans="1:20" x14ac:dyDescent="0.25">
      <c r="A77">
        <f>ROW()-ROW($A$3)</f>
        <v>74</v>
      </c>
      <c r="B77" s="2" t="s">
        <v>58</v>
      </c>
      <c r="C77" t="s">
        <v>585</v>
      </c>
      <c r="D77" t="s">
        <v>932</v>
      </c>
      <c r="E77" t="s">
        <v>1001</v>
      </c>
      <c r="F77">
        <v>4.7573309215999997E-2</v>
      </c>
      <c r="G77">
        <v>0.10948398238</v>
      </c>
      <c r="H77">
        <v>1.2592169903999999</v>
      </c>
      <c r="I77">
        <v>56777.239758999996</v>
      </c>
      <c r="J77" t="s">
        <v>1488</v>
      </c>
      <c r="K77">
        <v>1.3900148295000001</v>
      </c>
      <c r="M77">
        <v>4.7573309215999997E-2</v>
      </c>
      <c r="O77">
        <v>4.7573309215999997E-2</v>
      </c>
      <c r="P77">
        <v>0.10948398238</v>
      </c>
      <c r="Q77">
        <v>1.2592169903999999</v>
      </c>
      <c r="R77">
        <v>56777.239758999996</v>
      </c>
      <c r="S77" t="s">
        <v>1488</v>
      </c>
      <c r="T77">
        <v>1.3900148295000001</v>
      </c>
    </row>
    <row r="78" spans="1:20" x14ac:dyDescent="0.25">
      <c r="A78">
        <f>ROW()-ROW($A$3)</f>
        <v>75</v>
      </c>
      <c r="B78" s="2" t="s">
        <v>64</v>
      </c>
      <c r="C78" t="s">
        <v>588</v>
      </c>
      <c r="D78" t="s">
        <v>931</v>
      </c>
      <c r="E78" t="s">
        <v>1007</v>
      </c>
      <c r="F78">
        <v>1.2498559889</v>
      </c>
      <c r="I78">
        <v>0</v>
      </c>
      <c r="J78" t="s">
        <v>1488</v>
      </c>
      <c r="M78">
        <v>1.2498559889</v>
      </c>
      <c r="O78">
        <v>1.2498559889</v>
      </c>
      <c r="R78">
        <v>0</v>
      </c>
      <c r="S78" t="s">
        <v>1488</v>
      </c>
    </row>
    <row r="79" spans="1:20" x14ac:dyDescent="0.25">
      <c r="A79">
        <f>ROW()-ROW($A$3)</f>
        <v>76</v>
      </c>
      <c r="B79" s="2" t="s">
        <v>86</v>
      </c>
      <c r="C79" t="s">
        <v>604</v>
      </c>
      <c r="D79" t="s">
        <v>931</v>
      </c>
      <c r="E79" t="s">
        <v>1029</v>
      </c>
      <c r="F79">
        <v>0.52218311189</v>
      </c>
      <c r="G79">
        <v>1.0777971041000001</v>
      </c>
      <c r="H79">
        <v>4.0761142704999997</v>
      </c>
      <c r="I79">
        <v>3483.1370324</v>
      </c>
      <c r="J79" t="s">
        <v>1491</v>
      </c>
      <c r="K79">
        <v>4.0494315373000003</v>
      </c>
      <c r="M79">
        <v>0.52218311189</v>
      </c>
      <c r="O79">
        <v>0.52218311189</v>
      </c>
      <c r="P79">
        <v>1.0777971041000001</v>
      </c>
      <c r="Q79">
        <v>4.0761142704999997</v>
      </c>
      <c r="R79">
        <v>3483.1370324</v>
      </c>
      <c r="S79" t="s">
        <v>1491</v>
      </c>
      <c r="T79">
        <v>4.0494315373000003</v>
      </c>
    </row>
    <row r="80" spans="1:20" x14ac:dyDescent="0.25">
      <c r="A80">
        <f>ROW()-ROW($A$3)</f>
        <v>77</v>
      </c>
      <c r="B80" s="2" t="s">
        <v>87</v>
      </c>
      <c r="C80" t="s">
        <v>604</v>
      </c>
      <c r="D80" t="s">
        <v>932</v>
      </c>
      <c r="E80" t="s">
        <v>1030</v>
      </c>
      <c r="F80">
        <v>0.57440142291999996</v>
      </c>
      <c r="G80">
        <v>1.0777971041000001</v>
      </c>
      <c r="H80">
        <v>4.0761142704999997</v>
      </c>
      <c r="I80">
        <v>210005.98321999999</v>
      </c>
      <c r="J80" t="s">
        <v>1491</v>
      </c>
      <c r="K80">
        <v>4.4172021749999999</v>
      </c>
      <c r="M80">
        <v>0.57440142291999996</v>
      </c>
      <c r="O80">
        <v>0.57440142291999996</v>
      </c>
      <c r="P80">
        <v>1.0777971041000001</v>
      </c>
      <c r="Q80">
        <v>4.0761142704999997</v>
      </c>
      <c r="R80">
        <v>210005.98321999999</v>
      </c>
      <c r="S80" t="s">
        <v>1491</v>
      </c>
      <c r="T80">
        <v>4.4172021749999999</v>
      </c>
    </row>
    <row r="81" spans="1:20" x14ac:dyDescent="0.25">
      <c r="A81">
        <f>ROW()-ROW($A$3)</f>
        <v>78</v>
      </c>
      <c r="B81" s="2" t="s">
        <v>82</v>
      </c>
      <c r="C81" t="s">
        <v>601</v>
      </c>
      <c r="D81" t="s">
        <v>939</v>
      </c>
      <c r="E81" t="s">
        <v>1025</v>
      </c>
      <c r="F81">
        <v>5.4371605354999998E-2</v>
      </c>
      <c r="G81">
        <v>9.2413874460000003E-2</v>
      </c>
      <c r="H81">
        <v>0.4919612666</v>
      </c>
      <c r="I81">
        <v>14676.544844</v>
      </c>
      <c r="J81" t="s">
        <v>1488</v>
      </c>
      <c r="K81">
        <v>2.0947472645</v>
      </c>
      <c r="M81">
        <v>5.4371605354999998E-2</v>
      </c>
      <c r="O81">
        <v>5.4371605354999998E-2</v>
      </c>
      <c r="P81">
        <v>9.2413874460000003E-2</v>
      </c>
      <c r="Q81">
        <v>0.4919612666</v>
      </c>
      <c r="R81">
        <v>14676.544844</v>
      </c>
      <c r="S81" t="s">
        <v>1488</v>
      </c>
      <c r="T81">
        <v>2.0947472645</v>
      </c>
    </row>
    <row r="82" spans="1:20" x14ac:dyDescent="0.25">
      <c r="A82">
        <f>ROW()-ROW($A$3)</f>
        <v>79</v>
      </c>
      <c r="B82" s="2" t="s">
        <v>95</v>
      </c>
      <c r="C82" t="s">
        <v>609</v>
      </c>
      <c r="D82" t="s">
        <v>931</v>
      </c>
      <c r="E82" t="s">
        <v>1038</v>
      </c>
      <c r="F82">
        <v>0</v>
      </c>
      <c r="G82">
        <v>-0.60951914148999997</v>
      </c>
      <c r="H82">
        <v>1.6799637113999999</v>
      </c>
      <c r="I82">
        <v>953012.74372999999</v>
      </c>
      <c r="J82" t="s">
        <v>1496</v>
      </c>
      <c r="K82">
        <v>2.1097380128999998</v>
      </c>
      <c r="M82">
        <v>0</v>
      </c>
      <c r="O82">
        <v>0</v>
      </c>
      <c r="P82">
        <v>-0.60951914148999997</v>
      </c>
      <c r="Q82">
        <v>1.6799637113999999</v>
      </c>
      <c r="R82">
        <v>953012.74372999999</v>
      </c>
      <c r="S82" t="s">
        <v>1496</v>
      </c>
      <c r="T82">
        <v>2.1097380128999998</v>
      </c>
    </row>
    <row r="83" spans="1:20" x14ac:dyDescent="0.25">
      <c r="A83">
        <f>ROW()-ROW($A$3)</f>
        <v>80</v>
      </c>
      <c r="B83" s="2" t="s">
        <v>16</v>
      </c>
      <c r="C83" t="s">
        <v>555</v>
      </c>
      <c r="D83" t="s">
        <v>937</v>
      </c>
      <c r="E83" t="s">
        <v>959</v>
      </c>
      <c r="F83">
        <v>7.7207430064999999E-2</v>
      </c>
      <c r="G83">
        <v>0.12895899261999999</v>
      </c>
      <c r="H83">
        <v>3.6255375922000002</v>
      </c>
      <c r="I83">
        <v>2.3986403750999998</v>
      </c>
      <c r="J83" t="s">
        <v>1491</v>
      </c>
      <c r="M83">
        <v>7.7207430064999999E-2</v>
      </c>
      <c r="O83">
        <v>7.7207430064999999E-2</v>
      </c>
      <c r="P83">
        <v>0.12895899261999999</v>
      </c>
      <c r="Q83">
        <v>3.6255375922000002</v>
      </c>
      <c r="R83">
        <v>2.3986403750999998</v>
      </c>
      <c r="S83" t="s">
        <v>1491</v>
      </c>
    </row>
    <row r="84" spans="1:20" x14ac:dyDescent="0.25">
      <c r="A84">
        <f>ROW()-ROW($A$3)</f>
        <v>81</v>
      </c>
      <c r="B84" s="2" t="s">
        <v>17</v>
      </c>
      <c r="C84" t="s">
        <v>555</v>
      </c>
      <c r="D84" t="s">
        <v>938</v>
      </c>
      <c r="E84" t="s">
        <v>960</v>
      </c>
      <c r="F84">
        <v>0</v>
      </c>
      <c r="G84">
        <v>0.12895899261999999</v>
      </c>
      <c r="H84">
        <v>3.6255375922000002</v>
      </c>
      <c r="I84">
        <v>1.0752181193999999</v>
      </c>
      <c r="J84" t="s">
        <v>1491</v>
      </c>
      <c r="M84">
        <v>0</v>
      </c>
      <c r="O84">
        <v>0</v>
      </c>
      <c r="P84">
        <v>0.12895899261999999</v>
      </c>
      <c r="Q84">
        <v>3.6255375922000002</v>
      </c>
      <c r="R84">
        <v>1.0752181193999999</v>
      </c>
      <c r="S84" t="s">
        <v>1491</v>
      </c>
    </row>
    <row r="85" spans="1:20" x14ac:dyDescent="0.25">
      <c r="A85">
        <f>ROW()-ROW($A$3)</f>
        <v>82</v>
      </c>
      <c r="B85" s="2" t="s">
        <v>11</v>
      </c>
      <c r="C85" t="s">
        <v>555</v>
      </c>
      <c r="D85" t="s">
        <v>931</v>
      </c>
      <c r="E85" t="s">
        <v>954</v>
      </c>
      <c r="F85">
        <v>0</v>
      </c>
      <c r="G85">
        <v>0.12895899261999999</v>
      </c>
      <c r="H85">
        <v>3.6255375922000002</v>
      </c>
      <c r="I85">
        <v>32.814576492999997</v>
      </c>
      <c r="J85" t="s">
        <v>1491</v>
      </c>
      <c r="K85">
        <v>2.1848739496</v>
      </c>
      <c r="M85">
        <v>0</v>
      </c>
      <c r="O85">
        <v>0</v>
      </c>
      <c r="P85">
        <v>0.12895899261999999</v>
      </c>
      <c r="Q85">
        <v>3.6255375922000002</v>
      </c>
      <c r="R85">
        <v>32.814576492999997</v>
      </c>
      <c r="S85" t="s">
        <v>1491</v>
      </c>
      <c r="T85">
        <v>2.1848739496</v>
      </c>
    </row>
    <row r="86" spans="1:20" x14ac:dyDescent="0.25">
      <c r="A86">
        <f>ROW()-ROW($A$3)</f>
        <v>83</v>
      </c>
      <c r="B86" s="2" t="s">
        <v>12</v>
      </c>
      <c r="C86" t="s">
        <v>555</v>
      </c>
      <c r="D86" t="s">
        <v>933</v>
      </c>
      <c r="E86" t="s">
        <v>955</v>
      </c>
      <c r="F86">
        <v>6.4336904764000002E-2</v>
      </c>
      <c r="G86">
        <v>0.12895899261999999</v>
      </c>
      <c r="H86">
        <v>3.6255375922000002</v>
      </c>
      <c r="I86">
        <v>1.9432046166000001</v>
      </c>
      <c r="J86" t="s">
        <v>1491</v>
      </c>
      <c r="M86">
        <v>6.4336904764000002E-2</v>
      </c>
      <c r="O86">
        <v>6.4336904764000002E-2</v>
      </c>
      <c r="P86">
        <v>0.12895899261999999</v>
      </c>
      <c r="Q86">
        <v>3.6255375922000002</v>
      </c>
      <c r="R86">
        <v>1.9432046166000001</v>
      </c>
      <c r="S86" t="s">
        <v>1491</v>
      </c>
    </row>
    <row r="87" spans="1:20" x14ac:dyDescent="0.25">
      <c r="A87">
        <f>ROW()-ROW($A$3)</f>
        <v>84</v>
      </c>
      <c r="B87" s="2" t="s">
        <v>13</v>
      </c>
      <c r="C87" t="s">
        <v>555</v>
      </c>
      <c r="D87" t="s">
        <v>934</v>
      </c>
      <c r="E87" t="s">
        <v>956</v>
      </c>
      <c r="F87">
        <v>0.15441290095999999</v>
      </c>
      <c r="G87">
        <v>0.12895899261999999</v>
      </c>
      <c r="H87">
        <v>3.6255375922000002</v>
      </c>
      <c r="I87">
        <v>2.6047924482</v>
      </c>
      <c r="J87" t="s">
        <v>1491</v>
      </c>
      <c r="M87">
        <v>0.15441290095999999</v>
      </c>
      <c r="O87">
        <v>0.15441290095999999</v>
      </c>
      <c r="P87">
        <v>0.12895899261999999</v>
      </c>
      <c r="Q87">
        <v>3.6255375922000002</v>
      </c>
      <c r="R87">
        <v>2.6047924482</v>
      </c>
      <c r="S87" t="s">
        <v>1491</v>
      </c>
    </row>
    <row r="88" spans="1:20" x14ac:dyDescent="0.25">
      <c r="A88">
        <f>ROW()-ROW($A$3)</f>
        <v>85</v>
      </c>
      <c r="B88" s="2" t="s">
        <v>14</v>
      </c>
      <c r="C88" t="s">
        <v>555</v>
      </c>
      <c r="D88" t="s">
        <v>935</v>
      </c>
      <c r="E88" t="s">
        <v>957</v>
      </c>
      <c r="F88">
        <v>9.0074037024999998E-2</v>
      </c>
      <c r="G88">
        <v>0.12895899261999999</v>
      </c>
      <c r="H88">
        <v>3.6255375922000002</v>
      </c>
      <c r="I88">
        <v>1.7493936943999999</v>
      </c>
      <c r="J88" t="s">
        <v>1491</v>
      </c>
      <c r="M88">
        <v>9.0074037024999998E-2</v>
      </c>
      <c r="O88">
        <v>9.0074037024999998E-2</v>
      </c>
      <c r="P88">
        <v>0.12895899261999999</v>
      </c>
      <c r="Q88">
        <v>3.6255375922000002</v>
      </c>
      <c r="R88">
        <v>1.7493936943999999</v>
      </c>
      <c r="S88" t="s">
        <v>1491</v>
      </c>
    </row>
    <row r="89" spans="1:20" x14ac:dyDescent="0.25">
      <c r="A89">
        <f>ROW()-ROW($A$3)</f>
        <v>86</v>
      </c>
      <c r="B89" s="2" t="s">
        <v>15</v>
      </c>
      <c r="C89" t="s">
        <v>555</v>
      </c>
      <c r="D89" t="s">
        <v>936</v>
      </c>
      <c r="E89" t="s">
        <v>958</v>
      </c>
      <c r="F89">
        <v>6.4336904764000002E-2</v>
      </c>
      <c r="G89">
        <v>0.12895899261999999</v>
      </c>
      <c r="H89">
        <v>3.6255375922000002</v>
      </c>
      <c r="I89">
        <v>11.435508344</v>
      </c>
      <c r="J89" t="s">
        <v>1491</v>
      </c>
      <c r="M89">
        <v>6.4336904764000002E-2</v>
      </c>
      <c r="O89">
        <v>6.4336904764000002E-2</v>
      </c>
      <c r="P89">
        <v>0.12895899261999999</v>
      </c>
      <c r="Q89">
        <v>3.6255375922000002</v>
      </c>
      <c r="R89">
        <v>11.435508344</v>
      </c>
      <c r="S89" t="s">
        <v>1491</v>
      </c>
    </row>
    <row r="90" spans="1:20" x14ac:dyDescent="0.25">
      <c r="A90">
        <f>ROW()-ROW($A$3)</f>
        <v>87</v>
      </c>
      <c r="B90" s="2" t="s">
        <v>96</v>
      </c>
      <c r="C90" t="s">
        <v>610</v>
      </c>
      <c r="D90" t="s">
        <v>931</v>
      </c>
      <c r="E90" t="s">
        <v>1039</v>
      </c>
      <c r="F90">
        <v>6.4055034952999997E-3</v>
      </c>
      <c r="G90">
        <v>5.8931912155000002E-2</v>
      </c>
      <c r="H90">
        <v>0.66341197926999995</v>
      </c>
      <c r="I90">
        <v>6192.2811510000001</v>
      </c>
      <c r="J90" t="s">
        <v>1491</v>
      </c>
      <c r="K90">
        <v>0.59911023233000005</v>
      </c>
      <c r="M90">
        <v>6.4055034952999997E-3</v>
      </c>
      <c r="O90">
        <v>6.4055034952999997E-3</v>
      </c>
      <c r="P90">
        <v>5.8931912155000002E-2</v>
      </c>
      <c r="Q90">
        <v>0.66341197926999995</v>
      </c>
      <c r="R90">
        <v>6192.2811510000001</v>
      </c>
      <c r="S90" t="s">
        <v>1491</v>
      </c>
      <c r="T90">
        <v>0.59911023233000005</v>
      </c>
    </row>
    <row r="91" spans="1:20" x14ac:dyDescent="0.25">
      <c r="A91">
        <f>ROW()-ROW($A$3)</f>
        <v>88</v>
      </c>
      <c r="B91" s="2" t="s">
        <v>23</v>
      </c>
      <c r="C91" t="s">
        <v>558</v>
      </c>
      <c r="D91" t="s">
        <v>931</v>
      </c>
      <c r="E91" t="s">
        <v>966</v>
      </c>
      <c r="F91">
        <v>3.1019552525000001E-2</v>
      </c>
      <c r="G91">
        <v>0.15154704982</v>
      </c>
      <c r="H91">
        <v>3.8649527769000001</v>
      </c>
      <c r="I91">
        <v>27.223265568999999</v>
      </c>
      <c r="J91" t="s">
        <v>1488</v>
      </c>
      <c r="K91">
        <v>2.0899653978999999</v>
      </c>
      <c r="M91">
        <v>3.1019552525000001E-2</v>
      </c>
      <c r="O91">
        <v>3.1019552525000001E-2</v>
      </c>
      <c r="P91">
        <v>0.15154704982</v>
      </c>
      <c r="Q91">
        <v>3.8649527769000001</v>
      </c>
      <c r="R91">
        <v>27.223265568999999</v>
      </c>
      <c r="S91" t="s">
        <v>1488</v>
      </c>
      <c r="T91">
        <v>2.0899653978999999</v>
      </c>
    </row>
    <row r="92" spans="1:20" x14ac:dyDescent="0.25">
      <c r="A92">
        <f>ROW()-ROW($A$3)</f>
        <v>89</v>
      </c>
      <c r="B92" s="2" t="s">
        <v>24</v>
      </c>
      <c r="C92" t="s">
        <v>558</v>
      </c>
      <c r="D92" t="s">
        <v>932</v>
      </c>
      <c r="E92" t="s">
        <v>967</v>
      </c>
      <c r="F92">
        <v>0.12648039407</v>
      </c>
      <c r="G92">
        <v>0.15154704982</v>
      </c>
      <c r="H92">
        <v>3.8649527769000001</v>
      </c>
      <c r="I92">
        <v>224.53080174999999</v>
      </c>
      <c r="J92" t="s">
        <v>1488</v>
      </c>
      <c r="K92">
        <v>2.06623826</v>
      </c>
      <c r="M92">
        <v>0.12648039407</v>
      </c>
      <c r="O92">
        <v>0.12648039407</v>
      </c>
      <c r="P92">
        <v>0.15154704982</v>
      </c>
      <c r="Q92">
        <v>3.8649527769000001</v>
      </c>
      <c r="R92">
        <v>224.53080174999999</v>
      </c>
      <c r="S92" t="s">
        <v>1488</v>
      </c>
      <c r="T92">
        <v>2.06623826</v>
      </c>
    </row>
    <row r="93" spans="1:20" x14ac:dyDescent="0.25">
      <c r="A93">
        <f>ROW()-ROW($A$3)</f>
        <v>90</v>
      </c>
      <c r="B93" s="2" t="s">
        <v>90</v>
      </c>
      <c r="C93" t="s">
        <v>607</v>
      </c>
      <c r="D93" t="s">
        <v>931</v>
      </c>
      <c r="E93" t="s">
        <v>1033</v>
      </c>
      <c r="F93">
        <v>0</v>
      </c>
      <c r="G93">
        <v>-1.1821371242000001</v>
      </c>
      <c r="H93">
        <v>1.2588906149000001</v>
      </c>
      <c r="I93">
        <v>3368.8961939000001</v>
      </c>
      <c r="J93" t="s">
        <v>1501</v>
      </c>
      <c r="K93">
        <v>3.1023232823</v>
      </c>
      <c r="M93">
        <v>0</v>
      </c>
      <c r="O93">
        <v>0</v>
      </c>
      <c r="P93">
        <v>-1.1821371242000001</v>
      </c>
      <c r="Q93">
        <v>1.2588906149000001</v>
      </c>
      <c r="R93">
        <v>3368.8961939000001</v>
      </c>
      <c r="S93" t="s">
        <v>1501</v>
      </c>
      <c r="T93">
        <v>3.1023232823</v>
      </c>
    </row>
    <row r="94" spans="1:20" x14ac:dyDescent="0.25">
      <c r="A94">
        <f>ROW()-ROW($A$3)</f>
        <v>91</v>
      </c>
      <c r="B94" s="2" t="s">
        <v>91</v>
      </c>
      <c r="C94" t="s">
        <v>607</v>
      </c>
      <c r="D94" t="s">
        <v>933</v>
      </c>
      <c r="E94" t="s">
        <v>1034</v>
      </c>
      <c r="F94">
        <v>0</v>
      </c>
      <c r="G94">
        <v>-1.1821371242000001</v>
      </c>
      <c r="H94">
        <v>1.2588906149000001</v>
      </c>
      <c r="I94">
        <v>208759.97292</v>
      </c>
      <c r="J94" t="s">
        <v>1501</v>
      </c>
      <c r="K94">
        <v>3.1774592190000002</v>
      </c>
      <c r="M94">
        <v>0</v>
      </c>
      <c r="O94">
        <v>0</v>
      </c>
      <c r="P94">
        <v>-1.1821371242000001</v>
      </c>
      <c r="Q94">
        <v>1.2588906149000001</v>
      </c>
      <c r="R94">
        <v>208759.97292</v>
      </c>
      <c r="S94" t="s">
        <v>1501</v>
      </c>
      <c r="T94">
        <v>3.1774592190000002</v>
      </c>
    </row>
    <row r="95" spans="1:20" x14ac:dyDescent="0.25">
      <c r="A95">
        <f>ROW()-ROW($A$3)</f>
        <v>92</v>
      </c>
      <c r="B95" s="2" t="s">
        <v>92</v>
      </c>
      <c r="C95" t="s">
        <v>607</v>
      </c>
      <c r="D95" t="s">
        <v>934</v>
      </c>
      <c r="E95" t="s">
        <v>1035</v>
      </c>
      <c r="F95">
        <v>0</v>
      </c>
      <c r="G95">
        <v>-1.1821371242000001</v>
      </c>
      <c r="H95">
        <v>1.2588906149000001</v>
      </c>
      <c r="I95">
        <v>13.364700514999999</v>
      </c>
      <c r="J95" t="s">
        <v>1501</v>
      </c>
      <c r="K95">
        <v>2.9144834404000002</v>
      </c>
      <c r="M95">
        <v>0</v>
      </c>
      <c r="O95">
        <v>0</v>
      </c>
      <c r="P95">
        <v>-1.1821371242000001</v>
      </c>
      <c r="Q95">
        <v>1.2588906149000001</v>
      </c>
      <c r="R95">
        <v>13.364700514999999</v>
      </c>
      <c r="S95" t="s">
        <v>1501</v>
      </c>
      <c r="T95">
        <v>2.9144834404000002</v>
      </c>
    </row>
    <row r="96" spans="1:20" x14ac:dyDescent="0.25">
      <c r="A96">
        <f>ROW()-ROW($A$3)</f>
        <v>93</v>
      </c>
      <c r="B96" s="2" t="s">
        <v>83</v>
      </c>
      <c r="C96" t="s">
        <v>602</v>
      </c>
      <c r="D96" t="s">
        <v>931</v>
      </c>
      <c r="E96" t="s">
        <v>1026</v>
      </c>
      <c r="F96">
        <v>0</v>
      </c>
      <c r="G96">
        <v>-46.920505323</v>
      </c>
      <c r="H96">
        <v>488.84681745</v>
      </c>
      <c r="I96">
        <v>5282.2726352999998</v>
      </c>
      <c r="J96" t="s">
        <v>1491</v>
      </c>
      <c r="M96">
        <v>0</v>
      </c>
      <c r="O96">
        <v>0</v>
      </c>
      <c r="P96">
        <v>-46.920505323</v>
      </c>
      <c r="Q96">
        <v>488.84681745</v>
      </c>
      <c r="R96">
        <v>5282.2726352999998</v>
      </c>
      <c r="S96" t="s">
        <v>1491</v>
      </c>
    </row>
    <row r="97" spans="1:20" x14ac:dyDescent="0.25">
      <c r="A97">
        <f>ROW()-ROW($A$3)</f>
        <v>94</v>
      </c>
      <c r="B97" s="2" t="s">
        <v>97</v>
      </c>
      <c r="C97" t="s">
        <v>611</v>
      </c>
      <c r="D97" t="s">
        <v>931</v>
      </c>
      <c r="E97" t="s">
        <v>1040</v>
      </c>
      <c r="G97">
        <v>0.11421648459</v>
      </c>
      <c r="H97">
        <v>0.31254282506999997</v>
      </c>
      <c r="I97">
        <v>0</v>
      </c>
      <c r="J97" t="s">
        <v>1499</v>
      </c>
      <c r="P97">
        <v>0.11421648459</v>
      </c>
      <c r="Q97">
        <v>0.31254282506999997</v>
      </c>
      <c r="R97">
        <v>0</v>
      </c>
      <c r="S97" t="s">
        <v>1499</v>
      </c>
    </row>
    <row r="98" spans="1:20" x14ac:dyDescent="0.25">
      <c r="A98">
        <f>ROW()-ROW($A$3)</f>
        <v>95</v>
      </c>
      <c r="B98" s="2" t="s">
        <v>65</v>
      </c>
      <c r="C98" t="s">
        <v>589</v>
      </c>
      <c r="D98" t="s">
        <v>931</v>
      </c>
      <c r="E98" t="s">
        <v>1008</v>
      </c>
      <c r="F98">
        <v>0.18662260136</v>
      </c>
      <c r="G98">
        <v>0.39930119157999999</v>
      </c>
      <c r="H98">
        <v>4.6419917997000004</v>
      </c>
      <c r="I98">
        <v>289.70804931999999</v>
      </c>
      <c r="J98" t="s">
        <v>1488</v>
      </c>
      <c r="K98">
        <v>2.2837370242000001</v>
      </c>
      <c r="M98">
        <v>0.18662260136</v>
      </c>
      <c r="O98">
        <v>0.18662260136</v>
      </c>
      <c r="P98">
        <v>0.39930119157999999</v>
      </c>
      <c r="Q98">
        <v>4.6419917997000004</v>
      </c>
      <c r="R98">
        <v>289.70804931999999</v>
      </c>
      <c r="S98" t="s">
        <v>1488</v>
      </c>
      <c r="T98">
        <v>2.2837370242000001</v>
      </c>
    </row>
    <row r="99" spans="1:20" x14ac:dyDescent="0.25">
      <c r="A99">
        <f>ROW()-ROW($A$3)</f>
        <v>96</v>
      </c>
      <c r="B99" s="2" t="s">
        <v>66</v>
      </c>
      <c r="C99" t="s">
        <v>589</v>
      </c>
      <c r="D99" t="s">
        <v>933</v>
      </c>
      <c r="E99" t="s">
        <v>1009</v>
      </c>
      <c r="F99">
        <v>0.19019535437000001</v>
      </c>
      <c r="G99">
        <v>0.39930119157999999</v>
      </c>
      <c r="H99">
        <v>4.6419917997000004</v>
      </c>
      <c r="I99">
        <v>0.74060846502</v>
      </c>
      <c r="J99" t="s">
        <v>1488</v>
      </c>
      <c r="M99">
        <v>0.19019535437000001</v>
      </c>
      <c r="O99">
        <v>0.19019535437000001</v>
      </c>
      <c r="P99">
        <v>0.39930119157999999</v>
      </c>
      <c r="Q99">
        <v>4.6419917997000004</v>
      </c>
      <c r="R99">
        <v>0.74060846502</v>
      </c>
      <c r="S99" t="s">
        <v>1488</v>
      </c>
    </row>
    <row r="100" spans="1:20" x14ac:dyDescent="0.25">
      <c r="A100">
        <f>ROW()-ROW($A$3)</f>
        <v>97</v>
      </c>
      <c r="B100" s="2" t="s">
        <v>67</v>
      </c>
      <c r="C100" t="s">
        <v>589</v>
      </c>
      <c r="D100" t="s">
        <v>934</v>
      </c>
      <c r="E100" t="s">
        <v>1010</v>
      </c>
      <c r="F100">
        <v>0.18662260136</v>
      </c>
      <c r="G100">
        <v>0.39930119157999999</v>
      </c>
      <c r="H100">
        <v>4.6419917997000004</v>
      </c>
      <c r="I100">
        <v>96439.829574999996</v>
      </c>
      <c r="J100" t="s">
        <v>1488</v>
      </c>
      <c r="K100">
        <v>2.1552150272000001</v>
      </c>
      <c r="M100">
        <v>0.18662260136</v>
      </c>
      <c r="O100">
        <v>0.18662260136</v>
      </c>
      <c r="P100">
        <v>0.39930119157999999</v>
      </c>
      <c r="Q100">
        <v>4.6419917997000004</v>
      </c>
      <c r="R100">
        <v>96439.829574999996</v>
      </c>
      <c r="S100" t="s">
        <v>1488</v>
      </c>
      <c r="T100">
        <v>2.1552150272000001</v>
      </c>
    </row>
    <row r="101" spans="1:20" x14ac:dyDescent="0.25">
      <c r="A101">
        <f>ROW()-ROW($A$3)</f>
        <v>98</v>
      </c>
      <c r="B101" s="2" t="s">
        <v>93</v>
      </c>
      <c r="C101" t="s">
        <v>608</v>
      </c>
      <c r="D101" t="s">
        <v>931</v>
      </c>
      <c r="E101" t="s">
        <v>1036</v>
      </c>
      <c r="F101">
        <v>2.8417638605999999E-2</v>
      </c>
      <c r="G101">
        <v>9.6301871910000003E-2</v>
      </c>
      <c r="H101">
        <v>1.3573049114</v>
      </c>
      <c r="I101">
        <v>6.7874412157000004</v>
      </c>
      <c r="J101" t="s">
        <v>1488</v>
      </c>
      <c r="M101">
        <v>2.8417638605999999E-2</v>
      </c>
      <c r="O101">
        <v>2.8417638605999999E-2</v>
      </c>
      <c r="P101">
        <v>9.6301871910000003E-2</v>
      </c>
      <c r="Q101">
        <v>1.3573049114</v>
      </c>
      <c r="R101">
        <v>6.7874412157000004</v>
      </c>
      <c r="S101" t="s">
        <v>1488</v>
      </c>
    </row>
    <row r="102" spans="1:20" x14ac:dyDescent="0.25">
      <c r="A102">
        <f>ROW()-ROW($A$3)</f>
        <v>99</v>
      </c>
      <c r="B102" s="2" t="s">
        <v>94</v>
      </c>
      <c r="C102" t="s">
        <v>608</v>
      </c>
      <c r="D102" t="s">
        <v>932</v>
      </c>
      <c r="E102" t="s">
        <v>1037</v>
      </c>
      <c r="F102">
        <v>3.1259402483E-2</v>
      </c>
      <c r="G102">
        <v>9.6301871910000003E-2</v>
      </c>
      <c r="H102">
        <v>1.3573049114</v>
      </c>
      <c r="I102">
        <v>5.9098967564000002</v>
      </c>
      <c r="J102" t="s">
        <v>1488</v>
      </c>
      <c r="M102">
        <v>3.1259402483E-2</v>
      </c>
      <c r="O102">
        <v>3.1259402483E-2</v>
      </c>
      <c r="P102">
        <v>9.6301871910000003E-2</v>
      </c>
      <c r="Q102">
        <v>1.3573049114</v>
      </c>
      <c r="R102">
        <v>5.9098967564000002</v>
      </c>
      <c r="S102" t="s">
        <v>1488</v>
      </c>
    </row>
    <row r="103" spans="1:20" x14ac:dyDescent="0.25">
      <c r="A103">
        <f>ROW()-ROW($A$3)</f>
        <v>100</v>
      </c>
      <c r="B103" s="2" t="s">
        <v>144</v>
      </c>
      <c r="C103" t="s">
        <v>640</v>
      </c>
      <c r="D103" t="s">
        <v>931</v>
      </c>
      <c r="E103" t="s">
        <v>1087</v>
      </c>
      <c r="F103">
        <v>8.8307058997999996E-2</v>
      </c>
      <c r="G103">
        <v>0.75537479165999999</v>
      </c>
      <c r="H103">
        <v>1.7239718957000001</v>
      </c>
      <c r="I103">
        <v>0.60108918180000004</v>
      </c>
      <c r="J103" t="s">
        <v>1495</v>
      </c>
      <c r="M103">
        <v>8.8307058997999996E-2</v>
      </c>
      <c r="O103">
        <v>8.8307058997999996E-2</v>
      </c>
      <c r="P103">
        <v>0.75537479165999999</v>
      </c>
      <c r="Q103">
        <v>1.7239718957000001</v>
      </c>
      <c r="R103">
        <v>0.60108918180000004</v>
      </c>
      <c r="S103" t="s">
        <v>1495</v>
      </c>
    </row>
    <row r="104" spans="1:20" x14ac:dyDescent="0.25">
      <c r="A104">
        <f>ROW()-ROW($A$3)</f>
        <v>101</v>
      </c>
      <c r="B104" s="2" t="s">
        <v>102</v>
      </c>
      <c r="C104" t="s">
        <v>614</v>
      </c>
      <c r="D104" t="s">
        <v>931</v>
      </c>
      <c r="E104" t="s">
        <v>1045</v>
      </c>
      <c r="F104">
        <v>5.5097553835999999E-2</v>
      </c>
      <c r="G104">
        <v>0.36530934944999999</v>
      </c>
      <c r="H104">
        <v>1.0440463862</v>
      </c>
      <c r="I104">
        <v>2349.4855748999998</v>
      </c>
      <c r="J104" t="s">
        <v>1494</v>
      </c>
      <c r="K104">
        <v>1.9120118636000001</v>
      </c>
      <c r="M104">
        <v>5.5097553835999999E-2</v>
      </c>
      <c r="O104">
        <v>5.5097553835999999E-2</v>
      </c>
      <c r="P104">
        <v>0.36530934944999999</v>
      </c>
      <c r="Q104">
        <v>1.0440463862</v>
      </c>
      <c r="R104">
        <v>2349.4855748999998</v>
      </c>
      <c r="S104" t="s">
        <v>1494</v>
      </c>
      <c r="T104">
        <v>1.9120118636000001</v>
      </c>
    </row>
    <row r="105" spans="1:20" x14ac:dyDescent="0.25">
      <c r="A105">
        <f>ROW()-ROW($A$3)</f>
        <v>102</v>
      </c>
      <c r="B105" s="2" t="s">
        <v>103</v>
      </c>
      <c r="C105" t="s">
        <v>615</v>
      </c>
      <c r="D105" t="s">
        <v>931</v>
      </c>
      <c r="E105" t="s">
        <v>1046</v>
      </c>
      <c r="F105">
        <v>5.6788604657000002E-2</v>
      </c>
      <c r="G105">
        <v>0.15868168886</v>
      </c>
      <c r="H105">
        <v>1.7350121060000001</v>
      </c>
      <c r="I105">
        <v>37637.448772999996</v>
      </c>
      <c r="J105" t="s">
        <v>1496</v>
      </c>
      <c r="K105">
        <v>1.3623331686</v>
      </c>
      <c r="M105">
        <v>5.6788604657000002E-2</v>
      </c>
      <c r="O105">
        <v>5.6788604657000002E-2</v>
      </c>
      <c r="P105">
        <v>0.15868168886</v>
      </c>
      <c r="Q105">
        <v>1.7350121060000001</v>
      </c>
      <c r="R105">
        <v>37637.448772999996</v>
      </c>
      <c r="S105" t="s">
        <v>1496</v>
      </c>
      <c r="T105">
        <v>1.3623331686</v>
      </c>
    </row>
    <row r="106" spans="1:20" x14ac:dyDescent="0.25">
      <c r="A106">
        <f>ROW()-ROW($A$3)</f>
        <v>103</v>
      </c>
      <c r="B106" s="2" t="s">
        <v>335</v>
      </c>
      <c r="C106" t="s">
        <v>776</v>
      </c>
      <c r="D106" t="s">
        <v>931</v>
      </c>
      <c r="E106" t="s">
        <v>1277</v>
      </c>
      <c r="F106">
        <v>0</v>
      </c>
      <c r="G106">
        <v>-0.16805264952999999</v>
      </c>
      <c r="H106">
        <v>1.8011654815</v>
      </c>
      <c r="I106">
        <v>58716.947334999997</v>
      </c>
      <c r="J106" t="s">
        <v>1499</v>
      </c>
      <c r="K106">
        <v>1.4117647059</v>
      </c>
      <c r="M106">
        <v>0</v>
      </c>
      <c r="O106">
        <v>0</v>
      </c>
      <c r="P106">
        <v>-0.16805264952999999</v>
      </c>
      <c r="Q106">
        <v>1.8011654815</v>
      </c>
      <c r="R106">
        <v>58716.947334999997</v>
      </c>
      <c r="S106" t="s">
        <v>1499</v>
      </c>
      <c r="T106">
        <v>1.4117647059</v>
      </c>
    </row>
    <row r="107" spans="1:20" x14ac:dyDescent="0.25">
      <c r="A107">
        <f>ROW()-ROW($A$3)</f>
        <v>104</v>
      </c>
      <c r="B107" s="2" t="s">
        <v>105</v>
      </c>
      <c r="C107" t="s">
        <v>617</v>
      </c>
      <c r="D107" t="s">
        <v>931</v>
      </c>
      <c r="E107" t="s">
        <v>1048</v>
      </c>
      <c r="F107">
        <v>4.3925443077999999E-3</v>
      </c>
      <c r="G107">
        <v>1.2763892527E-2</v>
      </c>
      <c r="H107">
        <v>0.42279426779000001</v>
      </c>
      <c r="I107">
        <v>0</v>
      </c>
      <c r="J107" t="s">
        <v>1491</v>
      </c>
      <c r="M107">
        <v>4.3925443077999999E-3</v>
      </c>
      <c r="O107">
        <v>4.3925443077999999E-3</v>
      </c>
      <c r="P107">
        <v>1.2763892527E-2</v>
      </c>
      <c r="Q107">
        <v>0.42279426779000001</v>
      </c>
      <c r="R107">
        <v>0</v>
      </c>
      <c r="S107" t="s">
        <v>1491</v>
      </c>
    </row>
    <row r="108" spans="1:20" x14ac:dyDescent="0.25">
      <c r="A108">
        <f>ROW()-ROW($A$3)</f>
        <v>105</v>
      </c>
      <c r="B108" s="2" t="s">
        <v>106</v>
      </c>
      <c r="C108" t="s">
        <v>617</v>
      </c>
      <c r="D108" t="s">
        <v>932</v>
      </c>
      <c r="E108" t="s">
        <v>1049</v>
      </c>
      <c r="F108">
        <v>4.8066205770999999E-3</v>
      </c>
      <c r="G108">
        <v>1.2763892527E-2</v>
      </c>
      <c r="H108">
        <v>0.42279426779000001</v>
      </c>
      <c r="I108">
        <v>0</v>
      </c>
      <c r="J108" t="s">
        <v>1491</v>
      </c>
      <c r="M108">
        <v>4.8066205770999999E-3</v>
      </c>
      <c r="O108">
        <v>4.8066205770999999E-3</v>
      </c>
      <c r="P108">
        <v>1.2763892527E-2</v>
      </c>
      <c r="Q108">
        <v>0.42279426779000001</v>
      </c>
      <c r="R108">
        <v>0</v>
      </c>
      <c r="S108" t="s">
        <v>1491</v>
      </c>
    </row>
    <row r="109" spans="1:20" x14ac:dyDescent="0.25">
      <c r="A109">
        <f>ROW()-ROW($A$3)</f>
        <v>106</v>
      </c>
      <c r="B109" s="2" t="s">
        <v>276</v>
      </c>
      <c r="C109" t="s">
        <v>731</v>
      </c>
      <c r="D109" t="s">
        <v>931</v>
      </c>
      <c r="E109" t="s">
        <v>1218</v>
      </c>
      <c r="G109">
        <v>30.170166727000002</v>
      </c>
      <c r="H109">
        <v>251.03370813999999</v>
      </c>
      <c r="I109">
        <v>0</v>
      </c>
      <c r="J109" t="s">
        <v>1494</v>
      </c>
      <c r="P109">
        <v>30.170166727000002</v>
      </c>
      <c r="Q109">
        <v>251.03370813999999</v>
      </c>
      <c r="R109">
        <v>0</v>
      </c>
      <c r="S109" t="s">
        <v>1494</v>
      </c>
    </row>
    <row r="110" spans="1:20" x14ac:dyDescent="0.25">
      <c r="A110">
        <f>ROW()-ROW($A$3)</f>
        <v>107</v>
      </c>
      <c r="B110" s="2" t="s">
        <v>277</v>
      </c>
      <c r="C110" t="s">
        <v>731</v>
      </c>
      <c r="D110" t="s">
        <v>932</v>
      </c>
      <c r="E110" t="s">
        <v>1219</v>
      </c>
      <c r="G110">
        <v>30.170166727000002</v>
      </c>
      <c r="H110">
        <v>251.03370813999999</v>
      </c>
      <c r="I110">
        <v>0</v>
      </c>
      <c r="J110" t="s">
        <v>1494</v>
      </c>
      <c r="P110">
        <v>30.170166727000002</v>
      </c>
      <c r="Q110">
        <v>251.03370813999999</v>
      </c>
      <c r="R110">
        <v>0</v>
      </c>
      <c r="S110" t="s">
        <v>1494</v>
      </c>
    </row>
    <row r="111" spans="1:20" x14ac:dyDescent="0.25">
      <c r="A111">
        <f>ROW()-ROW($A$3)</f>
        <v>108</v>
      </c>
      <c r="B111" s="2" t="s">
        <v>107</v>
      </c>
      <c r="C111" t="s">
        <v>618</v>
      </c>
      <c r="D111" t="s">
        <v>931</v>
      </c>
      <c r="E111" t="s">
        <v>1050</v>
      </c>
      <c r="F111">
        <v>8.7045090199000003E-2</v>
      </c>
      <c r="G111">
        <v>-0.13059478272</v>
      </c>
      <c r="H111">
        <v>1.6034474042</v>
      </c>
      <c r="I111">
        <v>64276.588468000002</v>
      </c>
      <c r="J111" t="s">
        <v>1498</v>
      </c>
      <c r="K111">
        <v>0.75051613913000004</v>
      </c>
      <c r="M111">
        <v>8.7045090199000003E-2</v>
      </c>
      <c r="O111">
        <v>8.7045090199000003E-2</v>
      </c>
      <c r="P111">
        <v>-0.13059478272</v>
      </c>
      <c r="Q111">
        <v>1.6034474042</v>
      </c>
      <c r="R111">
        <v>64276.588468000002</v>
      </c>
      <c r="S111" t="s">
        <v>1498</v>
      </c>
      <c r="T111">
        <v>0.75051613913000004</v>
      </c>
    </row>
    <row r="112" spans="1:20" x14ac:dyDescent="0.25">
      <c r="A112">
        <f>ROW()-ROW($A$3)</f>
        <v>109</v>
      </c>
      <c r="B112" s="2" t="s">
        <v>43</v>
      </c>
      <c r="C112" t="s">
        <v>571</v>
      </c>
      <c r="D112" t="s">
        <v>931</v>
      </c>
      <c r="E112" t="s">
        <v>986</v>
      </c>
      <c r="F112">
        <v>0</v>
      </c>
      <c r="G112">
        <v>-2.9500141260000001E-2</v>
      </c>
      <c r="H112">
        <v>4.4633958971999999</v>
      </c>
      <c r="I112">
        <v>13.300749453</v>
      </c>
      <c r="J112" t="s">
        <v>1487</v>
      </c>
      <c r="K112">
        <v>2.9658922392</v>
      </c>
      <c r="M112">
        <v>0</v>
      </c>
      <c r="O112">
        <v>0</v>
      </c>
      <c r="P112">
        <v>-2.9500141260000001E-2</v>
      </c>
      <c r="Q112">
        <v>4.4633958971999999</v>
      </c>
      <c r="R112">
        <v>13.300749453</v>
      </c>
      <c r="S112" t="s">
        <v>1487</v>
      </c>
      <c r="T112">
        <v>2.9658922392</v>
      </c>
    </row>
    <row r="113" spans="1:20" x14ac:dyDescent="0.25">
      <c r="A113">
        <f>ROW()-ROW($A$3)</f>
        <v>110</v>
      </c>
      <c r="B113" s="2" t="s">
        <v>108</v>
      </c>
      <c r="C113" t="s">
        <v>619</v>
      </c>
      <c r="D113" t="s">
        <v>931</v>
      </c>
      <c r="E113" t="s">
        <v>1051</v>
      </c>
      <c r="F113">
        <v>9.5416863862000004E-2</v>
      </c>
      <c r="G113">
        <v>9.2363884795000004E-2</v>
      </c>
      <c r="H113">
        <v>1.2551647057999999</v>
      </c>
      <c r="I113">
        <v>391070.89635</v>
      </c>
      <c r="J113" t="s">
        <v>1492</v>
      </c>
      <c r="K113">
        <v>2.3687592683999998</v>
      </c>
      <c r="M113">
        <v>6.4108577720999996E-2</v>
      </c>
      <c r="O113">
        <v>9.5416863862000004E-2</v>
      </c>
      <c r="P113">
        <v>9.2363884795000004E-2</v>
      </c>
      <c r="Q113">
        <v>1.2551647057999999</v>
      </c>
      <c r="R113">
        <v>391070.89635</v>
      </c>
      <c r="S113" t="s">
        <v>1492</v>
      </c>
      <c r="T113">
        <v>2.3687592683999998</v>
      </c>
    </row>
    <row r="114" spans="1:20" x14ac:dyDescent="0.25">
      <c r="A114">
        <f>ROW()-ROW($A$3)</f>
        <v>111</v>
      </c>
      <c r="B114" s="2" t="s">
        <v>109</v>
      </c>
      <c r="C114" t="s">
        <v>620</v>
      </c>
      <c r="D114" t="s">
        <v>931</v>
      </c>
      <c r="E114" t="s">
        <v>1052</v>
      </c>
      <c r="F114">
        <v>0</v>
      </c>
      <c r="G114">
        <v>3.0336415150999999E-2</v>
      </c>
      <c r="H114">
        <v>1.8576100253000001</v>
      </c>
      <c r="I114">
        <v>70708.153281000006</v>
      </c>
      <c r="J114" t="s">
        <v>1493</v>
      </c>
      <c r="K114">
        <v>1.0202669303</v>
      </c>
      <c r="M114">
        <v>0</v>
      </c>
      <c r="O114">
        <v>0</v>
      </c>
      <c r="P114">
        <v>3.0336415150999999E-2</v>
      </c>
      <c r="Q114">
        <v>1.8576100253000001</v>
      </c>
      <c r="R114">
        <v>70708.153281000006</v>
      </c>
      <c r="S114" t="s">
        <v>1493</v>
      </c>
      <c r="T114">
        <v>1.0202669303</v>
      </c>
    </row>
    <row r="115" spans="1:20" x14ac:dyDescent="0.25">
      <c r="A115">
        <f>ROW()-ROW($A$3)</f>
        <v>112</v>
      </c>
      <c r="B115" s="2" t="s">
        <v>110</v>
      </c>
      <c r="C115" t="s">
        <v>621</v>
      </c>
      <c r="D115" t="s">
        <v>931</v>
      </c>
      <c r="E115" t="s">
        <v>1053</v>
      </c>
      <c r="F115">
        <v>0.2962947078</v>
      </c>
      <c r="G115">
        <v>0.53968972881999999</v>
      </c>
      <c r="H115">
        <v>2.8963390335999999</v>
      </c>
      <c r="I115">
        <v>695.68018837</v>
      </c>
      <c r="J115" t="s">
        <v>1487</v>
      </c>
      <c r="K115">
        <v>2.9250305567999999</v>
      </c>
      <c r="M115">
        <v>0.2962947078</v>
      </c>
      <c r="O115">
        <v>0.2962947078</v>
      </c>
      <c r="P115">
        <v>0.53968972881999999</v>
      </c>
      <c r="Q115">
        <v>2.8963390335999999</v>
      </c>
      <c r="R115">
        <v>695.68018837</v>
      </c>
      <c r="S115" t="s">
        <v>1487</v>
      </c>
      <c r="T115">
        <v>2.9250305567999999</v>
      </c>
    </row>
    <row r="116" spans="1:20" x14ac:dyDescent="0.25">
      <c r="A116">
        <f>ROW()-ROW($A$3)</f>
        <v>113</v>
      </c>
      <c r="B116" s="2" t="s">
        <v>111</v>
      </c>
      <c r="C116" t="s">
        <v>621</v>
      </c>
      <c r="D116" t="s">
        <v>933</v>
      </c>
      <c r="E116" t="s">
        <v>1054</v>
      </c>
      <c r="F116">
        <v>0.2962947078</v>
      </c>
      <c r="G116">
        <v>0.53968972881999999</v>
      </c>
      <c r="H116">
        <v>2.8963390335999999</v>
      </c>
      <c r="I116">
        <v>286.41600498000003</v>
      </c>
      <c r="J116" t="s">
        <v>1487</v>
      </c>
      <c r="K116">
        <v>2.8939263891999998</v>
      </c>
      <c r="M116">
        <v>0.2962947078</v>
      </c>
      <c r="O116">
        <v>0.2962947078</v>
      </c>
      <c r="P116">
        <v>0.53968972881999999</v>
      </c>
      <c r="Q116">
        <v>2.8963390335999999</v>
      </c>
      <c r="R116">
        <v>286.41600498000003</v>
      </c>
      <c r="S116" t="s">
        <v>1487</v>
      </c>
      <c r="T116">
        <v>2.8939263891999998</v>
      </c>
    </row>
    <row r="117" spans="1:20" x14ac:dyDescent="0.25">
      <c r="A117">
        <f>ROW()-ROW($A$3)</f>
        <v>114</v>
      </c>
      <c r="B117" s="2" t="s">
        <v>112</v>
      </c>
      <c r="C117" t="s">
        <v>621</v>
      </c>
      <c r="D117" t="s">
        <v>934</v>
      </c>
      <c r="E117" t="s">
        <v>1055</v>
      </c>
      <c r="F117">
        <v>0.32592417857</v>
      </c>
      <c r="G117">
        <v>0.53968972881999999</v>
      </c>
      <c r="H117">
        <v>2.8963390335999999</v>
      </c>
      <c r="I117">
        <v>1252.7766495000001</v>
      </c>
      <c r="J117" t="s">
        <v>1487</v>
      </c>
      <c r="K117">
        <v>3.2225934306999999</v>
      </c>
      <c r="M117">
        <v>0.32592417857</v>
      </c>
      <c r="O117">
        <v>0.32592417857</v>
      </c>
      <c r="P117">
        <v>0.53968972881999999</v>
      </c>
      <c r="Q117">
        <v>2.8963390335999999</v>
      </c>
      <c r="R117">
        <v>1252.7766495000001</v>
      </c>
      <c r="S117" t="s">
        <v>1487</v>
      </c>
      <c r="T117">
        <v>3.2225934306999999</v>
      </c>
    </row>
    <row r="118" spans="1:20" x14ac:dyDescent="0.25">
      <c r="A118">
        <f>ROW()-ROW($A$3)</f>
        <v>115</v>
      </c>
      <c r="B118" s="2" t="s">
        <v>113</v>
      </c>
      <c r="C118" t="s">
        <v>622</v>
      </c>
      <c r="D118" t="s">
        <v>931</v>
      </c>
      <c r="E118" t="s">
        <v>1056</v>
      </c>
      <c r="F118">
        <v>0</v>
      </c>
      <c r="G118">
        <v>1.2782370796</v>
      </c>
      <c r="H118">
        <v>3.6977793754000001</v>
      </c>
      <c r="I118">
        <v>10.303880568</v>
      </c>
      <c r="J118" t="s">
        <v>1494</v>
      </c>
      <c r="K118">
        <v>3.3593672763</v>
      </c>
      <c r="M118">
        <v>0</v>
      </c>
      <c r="O118">
        <v>0</v>
      </c>
      <c r="P118">
        <v>1.2782370796</v>
      </c>
      <c r="Q118">
        <v>3.6977793754000001</v>
      </c>
      <c r="R118">
        <v>10.303880568</v>
      </c>
      <c r="S118" t="s">
        <v>1494</v>
      </c>
      <c r="T118">
        <v>3.3593672763</v>
      </c>
    </row>
    <row r="119" spans="1:20" x14ac:dyDescent="0.25">
      <c r="A119">
        <f>ROW()-ROW($A$3)</f>
        <v>116</v>
      </c>
      <c r="B119" s="2" t="s">
        <v>114</v>
      </c>
      <c r="C119" t="s">
        <v>622</v>
      </c>
      <c r="D119" t="s">
        <v>932</v>
      </c>
      <c r="E119" t="s">
        <v>1057</v>
      </c>
      <c r="F119">
        <v>0</v>
      </c>
      <c r="G119">
        <v>1.2782370796</v>
      </c>
      <c r="H119">
        <v>3.6977793754000001</v>
      </c>
      <c r="I119">
        <v>130.05597994999999</v>
      </c>
      <c r="J119" t="s">
        <v>1494</v>
      </c>
      <c r="K119">
        <v>2.9836875926999999</v>
      </c>
      <c r="M119">
        <v>0</v>
      </c>
      <c r="O119">
        <v>0</v>
      </c>
      <c r="P119">
        <v>1.2782370796</v>
      </c>
      <c r="Q119">
        <v>3.6977793754000001</v>
      </c>
      <c r="R119">
        <v>130.05597994999999</v>
      </c>
      <c r="S119" t="s">
        <v>1494</v>
      </c>
      <c r="T119">
        <v>2.9836875926999999</v>
      </c>
    </row>
    <row r="120" spans="1:20" x14ac:dyDescent="0.25">
      <c r="A120">
        <f>ROW()-ROW($A$3)</f>
        <v>117</v>
      </c>
      <c r="B120" s="2" t="s">
        <v>132</v>
      </c>
      <c r="C120" t="s">
        <v>634</v>
      </c>
      <c r="D120" t="s">
        <v>931</v>
      </c>
      <c r="E120" t="s">
        <v>1075</v>
      </c>
      <c r="F120">
        <v>0.92855835198000003</v>
      </c>
      <c r="G120">
        <v>1.2625031916</v>
      </c>
      <c r="H120">
        <v>4.5143822632999999</v>
      </c>
      <c r="I120">
        <v>271.23850392999998</v>
      </c>
      <c r="J120" t="s">
        <v>1487</v>
      </c>
      <c r="K120">
        <v>7.2545724172000003</v>
      </c>
      <c r="M120">
        <v>0.92334997522999995</v>
      </c>
      <c r="O120">
        <v>0.92855835198000003</v>
      </c>
      <c r="P120">
        <v>1.2625031916</v>
      </c>
      <c r="Q120">
        <v>4.5143822632999999</v>
      </c>
      <c r="R120">
        <v>271.23850392999998</v>
      </c>
      <c r="S120" t="s">
        <v>1487</v>
      </c>
      <c r="T120">
        <v>7.2545724172000003</v>
      </c>
    </row>
    <row r="121" spans="1:20" x14ac:dyDescent="0.25">
      <c r="A121">
        <f>ROW()-ROW($A$3)</f>
        <v>118</v>
      </c>
      <c r="B121" s="2" t="s">
        <v>133</v>
      </c>
      <c r="C121" t="s">
        <v>634</v>
      </c>
      <c r="D121" t="s">
        <v>933</v>
      </c>
      <c r="E121" t="s">
        <v>1076</v>
      </c>
      <c r="F121">
        <v>0.92855835198000003</v>
      </c>
      <c r="G121">
        <v>1.2625031916</v>
      </c>
      <c r="H121">
        <v>4.5143822632999999</v>
      </c>
      <c r="I121">
        <v>4.4432364532999999</v>
      </c>
      <c r="J121" t="s">
        <v>1487</v>
      </c>
      <c r="M121">
        <v>0.92334997522999995</v>
      </c>
      <c r="O121">
        <v>0.92855835198000003</v>
      </c>
      <c r="P121">
        <v>1.2625031916</v>
      </c>
      <c r="Q121">
        <v>4.5143822632999999</v>
      </c>
      <c r="R121">
        <v>4.4432364532999999</v>
      </c>
      <c r="S121" t="s">
        <v>1487</v>
      </c>
    </row>
    <row r="122" spans="1:20" x14ac:dyDescent="0.25">
      <c r="A122">
        <f>ROW()-ROW($A$3)</f>
        <v>119</v>
      </c>
      <c r="B122" s="2" t="s">
        <v>134</v>
      </c>
      <c r="C122" t="s">
        <v>634</v>
      </c>
      <c r="D122" t="s">
        <v>934</v>
      </c>
      <c r="E122" t="s">
        <v>1077</v>
      </c>
      <c r="G122">
        <v>1.2625031916</v>
      </c>
      <c r="H122">
        <v>4.5143822632999999</v>
      </c>
      <c r="I122">
        <v>0</v>
      </c>
      <c r="J122" t="s">
        <v>1487</v>
      </c>
      <c r="P122">
        <v>1.2625031916</v>
      </c>
      <c r="Q122">
        <v>4.5143822632999999</v>
      </c>
      <c r="R122">
        <v>0</v>
      </c>
      <c r="S122" t="s">
        <v>1487</v>
      </c>
    </row>
    <row r="123" spans="1:20" x14ac:dyDescent="0.25">
      <c r="A123">
        <f>ROW()-ROW($A$3)</f>
        <v>120</v>
      </c>
      <c r="B123" s="2" t="s">
        <v>115</v>
      </c>
      <c r="C123" t="s">
        <v>623</v>
      </c>
      <c r="D123" t="s">
        <v>931</v>
      </c>
      <c r="E123" t="s">
        <v>1058</v>
      </c>
      <c r="F123">
        <v>0</v>
      </c>
      <c r="G123">
        <v>-1.1511106254000001</v>
      </c>
      <c r="H123">
        <v>-8.6763995698999992</v>
      </c>
      <c r="I123">
        <v>0</v>
      </c>
      <c r="J123" t="s">
        <v>1487</v>
      </c>
      <c r="M123">
        <v>0</v>
      </c>
      <c r="O123">
        <v>0</v>
      </c>
      <c r="P123">
        <v>-1.1511106254000001</v>
      </c>
      <c r="Q123">
        <v>-8.6763995698999992</v>
      </c>
      <c r="R123">
        <v>0</v>
      </c>
      <c r="S123" t="s">
        <v>1487</v>
      </c>
    </row>
    <row r="124" spans="1:20" x14ac:dyDescent="0.25">
      <c r="A124">
        <f>ROW()-ROW($A$3)</f>
        <v>121</v>
      </c>
      <c r="B124" s="2" t="s">
        <v>116</v>
      </c>
      <c r="C124" t="s">
        <v>623</v>
      </c>
      <c r="D124" t="s">
        <v>932</v>
      </c>
      <c r="E124" t="s">
        <v>1059</v>
      </c>
      <c r="F124">
        <v>0</v>
      </c>
      <c r="G124">
        <v>-1.1511106254000001</v>
      </c>
      <c r="H124">
        <v>-8.6763995698999992</v>
      </c>
      <c r="I124">
        <v>0</v>
      </c>
      <c r="J124" t="s">
        <v>1487</v>
      </c>
      <c r="M124">
        <v>0</v>
      </c>
      <c r="O124">
        <v>0</v>
      </c>
      <c r="P124">
        <v>-1.1511106254000001</v>
      </c>
      <c r="Q124">
        <v>-8.6763995698999992</v>
      </c>
      <c r="R124">
        <v>0</v>
      </c>
      <c r="S124" t="s">
        <v>1487</v>
      </c>
    </row>
    <row r="125" spans="1:20" x14ac:dyDescent="0.25">
      <c r="A125">
        <f>ROW()-ROW($A$3)</f>
        <v>122</v>
      </c>
      <c r="B125" s="2" t="s">
        <v>119</v>
      </c>
      <c r="C125" t="s">
        <v>625</v>
      </c>
      <c r="D125" t="s">
        <v>931</v>
      </c>
      <c r="E125" t="s">
        <v>1062</v>
      </c>
      <c r="F125">
        <v>0.20096625341999999</v>
      </c>
      <c r="G125">
        <v>0.31087361972999999</v>
      </c>
      <c r="H125">
        <v>1.1311898352</v>
      </c>
      <c r="I125">
        <v>0</v>
      </c>
      <c r="J125" t="s">
        <v>1485</v>
      </c>
      <c r="M125">
        <v>0.20096625341999999</v>
      </c>
      <c r="O125">
        <v>0.20096625341999999</v>
      </c>
      <c r="P125">
        <v>0.31087361972999999</v>
      </c>
      <c r="Q125">
        <v>1.1311898352</v>
      </c>
      <c r="R125">
        <v>0</v>
      </c>
      <c r="S125" t="s">
        <v>1485</v>
      </c>
    </row>
    <row r="126" spans="1:20" x14ac:dyDescent="0.25">
      <c r="A126">
        <f>ROW()-ROW($A$3)</f>
        <v>123</v>
      </c>
      <c r="B126" s="2" t="s">
        <v>140</v>
      </c>
      <c r="C126" t="s">
        <v>638</v>
      </c>
      <c r="D126" t="s">
        <v>931</v>
      </c>
      <c r="E126" t="s">
        <v>1083</v>
      </c>
      <c r="F126">
        <v>2.2627790729999999</v>
      </c>
      <c r="G126">
        <v>0.53012153449999999</v>
      </c>
      <c r="H126">
        <v>0.66954376631000001</v>
      </c>
      <c r="I126">
        <v>16.903064676</v>
      </c>
      <c r="J126" t="s">
        <v>1485</v>
      </c>
      <c r="M126">
        <v>2.2627790729999999</v>
      </c>
      <c r="O126">
        <v>2.2627790729999999</v>
      </c>
      <c r="P126">
        <v>0.53012153449999999</v>
      </c>
      <c r="Q126">
        <v>0.66954376631000001</v>
      </c>
      <c r="R126">
        <v>16.903064676</v>
      </c>
      <c r="S126" t="s">
        <v>1485</v>
      </c>
    </row>
    <row r="127" spans="1:20" x14ac:dyDescent="0.25">
      <c r="A127">
        <f>ROW()-ROW($A$3)</f>
        <v>124</v>
      </c>
      <c r="B127" s="2" t="s">
        <v>141</v>
      </c>
      <c r="C127" t="s">
        <v>638</v>
      </c>
      <c r="D127" t="s">
        <v>933</v>
      </c>
      <c r="E127" t="s">
        <v>1084</v>
      </c>
      <c r="F127">
        <v>2.4890569803</v>
      </c>
      <c r="G127">
        <v>0.53012153449999999</v>
      </c>
      <c r="H127">
        <v>0.66954376631000001</v>
      </c>
      <c r="I127">
        <v>360.90128599000002</v>
      </c>
      <c r="J127" t="s">
        <v>1485</v>
      </c>
      <c r="K127">
        <v>25.150766188999999</v>
      </c>
      <c r="M127">
        <v>2.4890569803</v>
      </c>
      <c r="O127">
        <v>2.4890569803</v>
      </c>
      <c r="P127">
        <v>0.53012153449999999</v>
      </c>
      <c r="Q127">
        <v>0.66954376631000001</v>
      </c>
      <c r="R127">
        <v>360.90128599000002</v>
      </c>
      <c r="S127" t="s">
        <v>1485</v>
      </c>
      <c r="T127">
        <v>25.150766188999999</v>
      </c>
    </row>
    <row r="128" spans="1:20" x14ac:dyDescent="0.25">
      <c r="A128">
        <f>A127+1</f>
        <v>125</v>
      </c>
      <c r="B128" s="4" t="s">
        <v>1507</v>
      </c>
      <c r="C128" t="s">
        <v>1509</v>
      </c>
      <c r="D128" t="s">
        <v>931</v>
      </c>
      <c r="E128" t="s">
        <v>1510</v>
      </c>
      <c r="G128">
        <v>-0.92050599917999998</v>
      </c>
      <c r="H128">
        <v>20.898428815999999</v>
      </c>
      <c r="I128">
        <v>0</v>
      </c>
      <c r="J128" t="s">
        <v>1487</v>
      </c>
      <c r="P128">
        <v>-0.92050599917999998</v>
      </c>
      <c r="Q128">
        <v>20.898428815999999</v>
      </c>
      <c r="R128">
        <v>0</v>
      </c>
      <c r="S128" t="s">
        <v>1487</v>
      </c>
    </row>
    <row r="129" spans="1:20" x14ac:dyDescent="0.25">
      <c r="A129">
        <f>A128+1</f>
        <v>126</v>
      </c>
      <c r="B129" s="4" t="s">
        <v>1508</v>
      </c>
      <c r="C129" t="s">
        <v>1509</v>
      </c>
      <c r="D129" t="s">
        <v>932</v>
      </c>
      <c r="E129" t="s">
        <v>1511</v>
      </c>
      <c r="G129">
        <v>-0.92050599917999998</v>
      </c>
      <c r="H129">
        <v>20.898428815999999</v>
      </c>
      <c r="I129">
        <v>0</v>
      </c>
      <c r="J129" t="s">
        <v>1487</v>
      </c>
      <c r="P129">
        <v>-0.92050599917999998</v>
      </c>
      <c r="Q129">
        <v>20.898428815999999</v>
      </c>
      <c r="R129">
        <v>0</v>
      </c>
      <c r="S129" t="s">
        <v>1487</v>
      </c>
    </row>
    <row r="130" spans="1:20" x14ac:dyDescent="0.25">
      <c r="A130">
        <f>ROW()-ROW($A$3)</f>
        <v>127</v>
      </c>
      <c r="B130" s="2" t="s">
        <v>246</v>
      </c>
      <c r="C130" t="s">
        <v>709</v>
      </c>
      <c r="D130" t="s">
        <v>931</v>
      </c>
      <c r="E130" t="s">
        <v>1188</v>
      </c>
      <c r="F130">
        <v>0.42109517800000001</v>
      </c>
      <c r="G130">
        <v>0.88407415423000002</v>
      </c>
      <c r="H130">
        <v>8.7085455078000003</v>
      </c>
      <c r="I130">
        <v>706.86763327000006</v>
      </c>
      <c r="J130" t="s">
        <v>1493</v>
      </c>
      <c r="K130">
        <v>4.9589718239999998</v>
      </c>
      <c r="M130">
        <v>0.42109517800000001</v>
      </c>
      <c r="O130">
        <v>0.42109517800000001</v>
      </c>
      <c r="P130">
        <v>0.88407415423000002</v>
      </c>
      <c r="Q130">
        <v>8.7085455078000003</v>
      </c>
      <c r="R130">
        <v>706.86763327000006</v>
      </c>
      <c r="S130" t="s">
        <v>1493</v>
      </c>
      <c r="T130">
        <v>4.9589718239999998</v>
      </c>
    </row>
    <row r="131" spans="1:20" x14ac:dyDescent="0.25">
      <c r="A131">
        <f>ROW()-ROW($A$3)</f>
        <v>128</v>
      </c>
      <c r="B131" s="2" t="s">
        <v>247</v>
      </c>
      <c r="C131" t="s">
        <v>709</v>
      </c>
      <c r="D131" t="s">
        <v>932</v>
      </c>
      <c r="E131" t="s">
        <v>1189</v>
      </c>
      <c r="F131">
        <v>0.42109517800000001</v>
      </c>
      <c r="G131">
        <v>0.88407415423000002</v>
      </c>
      <c r="H131">
        <v>8.7085455078000003</v>
      </c>
      <c r="I131">
        <v>550.30881093000005</v>
      </c>
      <c r="J131" t="s">
        <v>1493</v>
      </c>
      <c r="K131">
        <v>5.0617894216000003</v>
      </c>
      <c r="M131">
        <v>0.42109517800000001</v>
      </c>
      <c r="O131">
        <v>0.42109517800000001</v>
      </c>
      <c r="P131">
        <v>0.88407415423000002</v>
      </c>
      <c r="Q131">
        <v>8.7085455078000003</v>
      </c>
      <c r="R131">
        <v>550.30881093000005</v>
      </c>
      <c r="S131" t="s">
        <v>1493</v>
      </c>
      <c r="T131">
        <v>5.0617894216000003</v>
      </c>
    </row>
    <row r="132" spans="1:20" x14ac:dyDescent="0.25">
      <c r="A132">
        <f>ROW()-ROW($A$3)</f>
        <v>129</v>
      </c>
      <c r="B132" s="2" t="s">
        <v>127</v>
      </c>
      <c r="C132" t="s">
        <v>630</v>
      </c>
      <c r="D132" t="s">
        <v>931</v>
      </c>
      <c r="E132" t="s">
        <v>1070</v>
      </c>
      <c r="F132">
        <v>5.7038892950000003E-2</v>
      </c>
      <c r="G132">
        <v>0.14328086407000001</v>
      </c>
      <c r="H132">
        <v>0.88629338925000001</v>
      </c>
      <c r="I132">
        <v>565830.20663000003</v>
      </c>
      <c r="J132" t="s">
        <v>1499</v>
      </c>
      <c r="K132">
        <v>0.68287352925</v>
      </c>
      <c r="M132">
        <v>5.7038892950000003E-2</v>
      </c>
      <c r="O132">
        <v>5.7038892950000003E-2</v>
      </c>
      <c r="P132">
        <v>0.14328086407000001</v>
      </c>
      <c r="Q132">
        <v>0.88629338925000001</v>
      </c>
      <c r="R132">
        <v>565830.20663000003</v>
      </c>
      <c r="S132" t="s">
        <v>1499</v>
      </c>
      <c r="T132">
        <v>0.68287352925</v>
      </c>
    </row>
    <row r="133" spans="1:20" x14ac:dyDescent="0.25">
      <c r="A133">
        <f>ROW()-ROW($A$3)</f>
        <v>130</v>
      </c>
      <c r="B133" s="2" t="s">
        <v>131</v>
      </c>
      <c r="C133" t="s">
        <v>633</v>
      </c>
      <c r="D133" t="s">
        <v>931</v>
      </c>
      <c r="E133" t="s">
        <v>1074</v>
      </c>
      <c r="F133">
        <v>0</v>
      </c>
      <c r="G133">
        <v>-2.9801546732999999E-2</v>
      </c>
      <c r="H133">
        <v>0.76094097343</v>
      </c>
      <c r="I133">
        <v>6701.7289079000002</v>
      </c>
      <c r="J133" t="s">
        <v>1493</v>
      </c>
      <c r="K133">
        <v>0.74542758279999999</v>
      </c>
      <c r="M133">
        <v>0</v>
      </c>
      <c r="O133">
        <v>0</v>
      </c>
      <c r="P133">
        <v>-2.9801546732999999E-2</v>
      </c>
      <c r="Q133">
        <v>0.76094097343</v>
      </c>
      <c r="R133">
        <v>6701.7289079000002</v>
      </c>
      <c r="S133" t="s">
        <v>1493</v>
      </c>
      <c r="T133">
        <v>0.74542758279999999</v>
      </c>
    </row>
    <row r="134" spans="1:20" x14ac:dyDescent="0.25">
      <c r="A134">
        <f>ROW()-ROW($A$3)</f>
        <v>131</v>
      </c>
      <c r="B134" s="2" t="s">
        <v>120</v>
      </c>
      <c r="C134" t="s">
        <v>626</v>
      </c>
      <c r="D134" t="s">
        <v>931</v>
      </c>
      <c r="E134" t="s">
        <v>1063</v>
      </c>
      <c r="F134">
        <v>1.0509621974000001</v>
      </c>
      <c r="G134">
        <v>2.9585788462</v>
      </c>
      <c r="H134">
        <v>16.502773501</v>
      </c>
      <c r="I134">
        <v>14.217429925999999</v>
      </c>
      <c r="J134" t="s">
        <v>1487</v>
      </c>
      <c r="M134">
        <v>1.0028642269000001</v>
      </c>
      <c r="O134">
        <v>1.0509621974000001</v>
      </c>
      <c r="P134">
        <v>2.9585788462</v>
      </c>
      <c r="Q134">
        <v>16.502773501</v>
      </c>
      <c r="R134">
        <v>14.217429925999999</v>
      </c>
      <c r="S134" t="s">
        <v>1487</v>
      </c>
    </row>
    <row r="135" spans="1:20" x14ac:dyDescent="0.25">
      <c r="A135">
        <f>ROW()-ROW($A$3)</f>
        <v>132</v>
      </c>
      <c r="B135" s="2" t="s">
        <v>121</v>
      </c>
      <c r="C135" t="s">
        <v>626</v>
      </c>
      <c r="D135" t="s">
        <v>932</v>
      </c>
      <c r="E135" t="s">
        <v>1064</v>
      </c>
      <c r="F135">
        <v>1.1560584173999999</v>
      </c>
      <c r="G135">
        <v>2.9585788462</v>
      </c>
      <c r="H135">
        <v>16.502773501</v>
      </c>
      <c r="I135">
        <v>1469.0701292000001</v>
      </c>
      <c r="J135" t="s">
        <v>1487</v>
      </c>
      <c r="K135">
        <v>12.312407315</v>
      </c>
      <c r="M135">
        <v>1.1031506496000001</v>
      </c>
      <c r="O135">
        <v>1.1560584173999999</v>
      </c>
      <c r="P135">
        <v>2.9585788462</v>
      </c>
      <c r="Q135">
        <v>16.502773501</v>
      </c>
      <c r="R135">
        <v>1469.0701292000001</v>
      </c>
      <c r="S135" t="s">
        <v>1487</v>
      </c>
      <c r="T135">
        <v>12.312407315</v>
      </c>
    </row>
    <row r="136" spans="1:20" x14ac:dyDescent="0.25">
      <c r="A136">
        <f>ROW()-ROW($A$3)</f>
        <v>133</v>
      </c>
      <c r="B136" s="2" t="s">
        <v>125</v>
      </c>
      <c r="C136" t="s">
        <v>629</v>
      </c>
      <c r="D136" t="s">
        <v>931</v>
      </c>
      <c r="E136" t="s">
        <v>1068</v>
      </c>
      <c r="F136">
        <v>0.21741726075000001</v>
      </c>
      <c r="G136">
        <v>0.47958050923000001</v>
      </c>
      <c r="H136">
        <v>2.2168082725999998</v>
      </c>
      <c r="I136">
        <v>33517.009694</v>
      </c>
      <c r="J136" t="s">
        <v>1487</v>
      </c>
      <c r="K136">
        <v>3.0449826990000002</v>
      </c>
      <c r="M136">
        <v>0.21741726075000001</v>
      </c>
      <c r="O136">
        <v>0.21741726075000001</v>
      </c>
      <c r="P136">
        <v>0.47958050923000001</v>
      </c>
      <c r="Q136">
        <v>2.2168082725999998</v>
      </c>
      <c r="R136">
        <v>33517.009694</v>
      </c>
      <c r="S136" t="s">
        <v>1487</v>
      </c>
      <c r="T136">
        <v>3.0449826990000002</v>
      </c>
    </row>
    <row r="137" spans="1:20" x14ac:dyDescent="0.25">
      <c r="A137">
        <f>ROW()-ROW($A$3)</f>
        <v>134</v>
      </c>
      <c r="B137" s="2" t="s">
        <v>126</v>
      </c>
      <c r="C137" t="s">
        <v>629</v>
      </c>
      <c r="D137" t="s">
        <v>932</v>
      </c>
      <c r="E137" t="s">
        <v>1069</v>
      </c>
      <c r="F137">
        <v>0.21741726075000001</v>
      </c>
      <c r="G137">
        <v>0.47958050923000001</v>
      </c>
      <c r="H137">
        <v>2.2168082725999998</v>
      </c>
      <c r="I137">
        <v>403651.04057000001</v>
      </c>
      <c r="J137" t="s">
        <v>1487</v>
      </c>
      <c r="K137">
        <v>2.3213049926</v>
      </c>
      <c r="M137">
        <v>0.21741726075000001</v>
      </c>
      <c r="O137">
        <v>0.21741726075000001</v>
      </c>
      <c r="P137">
        <v>0.47958050923000001</v>
      </c>
      <c r="Q137">
        <v>2.2168082725999998</v>
      </c>
      <c r="R137">
        <v>403651.04057000001</v>
      </c>
      <c r="S137" t="s">
        <v>1487</v>
      </c>
      <c r="T137">
        <v>2.3213049926</v>
      </c>
    </row>
    <row r="138" spans="1:20" x14ac:dyDescent="0.25">
      <c r="A138">
        <f>ROW()-ROW($A$3)</f>
        <v>135</v>
      </c>
      <c r="B138" s="2" t="s">
        <v>164</v>
      </c>
      <c r="C138" t="s">
        <v>650</v>
      </c>
      <c r="D138" t="s">
        <v>931</v>
      </c>
      <c r="E138" t="s">
        <v>1106</v>
      </c>
      <c r="F138">
        <v>0.17640231008999999</v>
      </c>
      <c r="G138">
        <v>0.11217566124</v>
      </c>
      <c r="H138">
        <v>0.41663260986</v>
      </c>
      <c r="I138">
        <v>186603.30953</v>
      </c>
      <c r="J138" t="s">
        <v>1498</v>
      </c>
      <c r="K138">
        <v>1.0242214533</v>
      </c>
      <c r="M138">
        <v>0.17640231008999999</v>
      </c>
      <c r="O138">
        <v>0.17640231008999999</v>
      </c>
      <c r="P138">
        <v>0.11217566124</v>
      </c>
      <c r="Q138">
        <v>0.41663260986</v>
      </c>
      <c r="R138">
        <v>186603.30953</v>
      </c>
      <c r="S138" t="s">
        <v>1498</v>
      </c>
      <c r="T138">
        <v>1.0242214533</v>
      </c>
    </row>
    <row r="139" spans="1:20" x14ac:dyDescent="0.25">
      <c r="A139">
        <f>ROW()-ROW($A$3)</f>
        <v>136</v>
      </c>
      <c r="B139" s="2" t="s">
        <v>128</v>
      </c>
      <c r="C139" t="s">
        <v>631</v>
      </c>
      <c r="D139" t="s">
        <v>931</v>
      </c>
      <c r="E139" t="s">
        <v>1071</v>
      </c>
      <c r="G139">
        <v>-6.6936408016999996E-4</v>
      </c>
      <c r="H139">
        <v>1.4652530775999999E-4</v>
      </c>
      <c r="I139">
        <v>0</v>
      </c>
      <c r="J139" t="s">
        <v>1491</v>
      </c>
      <c r="P139">
        <v>-6.6936408016999996E-4</v>
      </c>
      <c r="Q139">
        <v>1.4652530775999999E-4</v>
      </c>
      <c r="R139">
        <v>0</v>
      </c>
      <c r="S139" t="s">
        <v>1491</v>
      </c>
    </row>
    <row r="140" spans="1:20" x14ac:dyDescent="0.25">
      <c r="A140">
        <f>ROW()-ROW($A$3)</f>
        <v>137</v>
      </c>
      <c r="B140" s="2" t="s">
        <v>129</v>
      </c>
      <c r="C140" t="s">
        <v>631</v>
      </c>
      <c r="D140" t="s">
        <v>932</v>
      </c>
      <c r="E140" t="s">
        <v>1072</v>
      </c>
      <c r="G140">
        <v>-6.6936408016999996E-4</v>
      </c>
      <c r="H140">
        <v>1.4652530775999999E-4</v>
      </c>
      <c r="I140">
        <v>0</v>
      </c>
      <c r="J140" t="s">
        <v>1491</v>
      </c>
      <c r="P140">
        <v>-6.6936408016999996E-4</v>
      </c>
      <c r="Q140">
        <v>1.4652530775999999E-4</v>
      </c>
      <c r="R140">
        <v>0</v>
      </c>
      <c r="S140" t="s">
        <v>1491</v>
      </c>
    </row>
    <row r="141" spans="1:20" x14ac:dyDescent="0.25">
      <c r="A141">
        <f>ROW()-ROW($A$3)</f>
        <v>138</v>
      </c>
      <c r="B141" s="2" t="s">
        <v>130</v>
      </c>
      <c r="C141" t="s">
        <v>632</v>
      </c>
      <c r="D141" t="s">
        <v>931</v>
      </c>
      <c r="E141" t="s">
        <v>1073</v>
      </c>
      <c r="I141">
        <v>0</v>
      </c>
      <c r="J141" t="s">
        <v>1491</v>
      </c>
      <c r="R141">
        <v>0</v>
      </c>
      <c r="S141" t="s">
        <v>1491</v>
      </c>
    </row>
    <row r="142" spans="1:20" x14ac:dyDescent="0.25">
      <c r="A142">
        <f>ROW()-ROW($A$3)</f>
        <v>139</v>
      </c>
      <c r="B142" s="2" t="s">
        <v>135</v>
      </c>
      <c r="C142" t="s">
        <v>635</v>
      </c>
      <c r="D142" t="s">
        <v>931</v>
      </c>
      <c r="E142" t="s">
        <v>1078</v>
      </c>
      <c r="F142">
        <v>6.0844484619000001E-2</v>
      </c>
      <c r="G142">
        <v>1.3797996516</v>
      </c>
      <c r="H142">
        <v>10.881418519</v>
      </c>
      <c r="I142">
        <v>0</v>
      </c>
      <c r="J142" t="s">
        <v>1487</v>
      </c>
      <c r="M142">
        <v>0.16259719035</v>
      </c>
      <c r="O142">
        <v>6.0844484619000001E-2</v>
      </c>
      <c r="P142">
        <v>1.3797996516</v>
      </c>
      <c r="Q142">
        <v>10.881418519</v>
      </c>
      <c r="R142">
        <v>0</v>
      </c>
      <c r="S142" t="s">
        <v>1487</v>
      </c>
    </row>
    <row r="143" spans="1:20" x14ac:dyDescent="0.25">
      <c r="A143">
        <f>ROW()-ROW($A$3)</f>
        <v>140</v>
      </c>
      <c r="B143" s="2" t="s">
        <v>136</v>
      </c>
      <c r="C143" t="s">
        <v>635</v>
      </c>
      <c r="D143" t="s">
        <v>933</v>
      </c>
      <c r="E143" t="s">
        <v>1079</v>
      </c>
      <c r="F143">
        <v>6.0844484619000001E-2</v>
      </c>
      <c r="G143">
        <v>1.3797996516</v>
      </c>
      <c r="H143">
        <v>10.881418519</v>
      </c>
      <c r="I143">
        <v>3531.350547</v>
      </c>
      <c r="J143" t="s">
        <v>1487</v>
      </c>
      <c r="K143">
        <v>7.8971824024000004</v>
      </c>
      <c r="M143">
        <v>0.16259719035</v>
      </c>
      <c r="O143">
        <v>6.0844484619000001E-2</v>
      </c>
      <c r="P143">
        <v>1.3797996516</v>
      </c>
      <c r="Q143">
        <v>10.881418519</v>
      </c>
      <c r="R143">
        <v>3531.350547</v>
      </c>
      <c r="S143" t="s">
        <v>1487</v>
      </c>
      <c r="T143">
        <v>7.8971824024000004</v>
      </c>
    </row>
    <row r="144" spans="1:20" x14ac:dyDescent="0.25">
      <c r="A144">
        <f>ROW()-ROW($A$3)</f>
        <v>141</v>
      </c>
      <c r="B144" s="2" t="s">
        <v>137</v>
      </c>
      <c r="C144" t="s">
        <v>635</v>
      </c>
      <c r="D144" t="s">
        <v>934</v>
      </c>
      <c r="E144" t="s">
        <v>1080</v>
      </c>
      <c r="F144">
        <v>6.0844484619000001E-2</v>
      </c>
      <c r="G144">
        <v>1.3797996516</v>
      </c>
      <c r="H144">
        <v>10.881418519</v>
      </c>
      <c r="I144">
        <v>0</v>
      </c>
      <c r="J144" t="s">
        <v>1487</v>
      </c>
      <c r="M144">
        <v>0.16259719035</v>
      </c>
      <c r="O144">
        <v>6.0844484619000001E-2</v>
      </c>
      <c r="P144">
        <v>1.3797996516</v>
      </c>
      <c r="Q144">
        <v>10.881418519</v>
      </c>
      <c r="R144">
        <v>0</v>
      </c>
      <c r="S144" t="s">
        <v>1487</v>
      </c>
    </row>
    <row r="145" spans="1:20" x14ac:dyDescent="0.25">
      <c r="A145">
        <f>ROW()-ROW($A$3)</f>
        <v>142</v>
      </c>
      <c r="B145" s="2" t="s">
        <v>138</v>
      </c>
      <c r="C145" t="s">
        <v>636</v>
      </c>
      <c r="D145" t="s">
        <v>931</v>
      </c>
      <c r="E145" t="s">
        <v>1081</v>
      </c>
      <c r="F145">
        <v>0</v>
      </c>
      <c r="G145">
        <v>-3.1897281048999998E-2</v>
      </c>
      <c r="H145">
        <v>1.2890541384</v>
      </c>
      <c r="I145">
        <v>196876.18784999999</v>
      </c>
      <c r="J145" t="s">
        <v>1491</v>
      </c>
      <c r="K145">
        <v>0.47454275827999998</v>
      </c>
      <c r="M145">
        <v>0</v>
      </c>
      <c r="O145">
        <v>0</v>
      </c>
      <c r="P145">
        <v>-3.1897281048999998E-2</v>
      </c>
      <c r="Q145">
        <v>1.2890541384</v>
      </c>
      <c r="R145">
        <v>196876.18784999999</v>
      </c>
      <c r="S145" t="s">
        <v>1491</v>
      </c>
      <c r="T145">
        <v>0.47454275827999998</v>
      </c>
    </row>
    <row r="146" spans="1:20" x14ac:dyDescent="0.25">
      <c r="A146">
        <f>ROW()-ROW($A$3)</f>
        <v>143</v>
      </c>
      <c r="B146" s="2" t="s">
        <v>139</v>
      </c>
      <c r="C146" t="s">
        <v>637</v>
      </c>
      <c r="D146" t="s">
        <v>931</v>
      </c>
      <c r="E146" t="s">
        <v>1082</v>
      </c>
      <c r="G146">
        <v>-8.7079891994E-2</v>
      </c>
      <c r="H146">
        <v>1.8067095912</v>
      </c>
      <c r="I146">
        <v>0</v>
      </c>
      <c r="J146" t="s">
        <v>1487</v>
      </c>
      <c r="P146">
        <v>-8.7079891994E-2</v>
      </c>
      <c r="Q146">
        <v>1.8067095912</v>
      </c>
      <c r="R146">
        <v>0</v>
      </c>
      <c r="S146" t="s">
        <v>1487</v>
      </c>
    </row>
    <row r="147" spans="1:20" x14ac:dyDescent="0.25">
      <c r="A147">
        <f>ROW()-ROW($A$3)</f>
        <v>144</v>
      </c>
      <c r="B147" s="2" t="s">
        <v>150</v>
      </c>
      <c r="C147" t="s">
        <v>643</v>
      </c>
      <c r="D147" t="s">
        <v>931</v>
      </c>
      <c r="E147" t="s">
        <v>1093</v>
      </c>
      <c r="F147">
        <v>15.070429204</v>
      </c>
      <c r="G147">
        <v>61.512756281000001</v>
      </c>
      <c r="H147">
        <v>40.246424691000001</v>
      </c>
      <c r="I147">
        <v>0</v>
      </c>
      <c r="J147" t="s">
        <v>1491</v>
      </c>
      <c r="M147">
        <v>15.070429204</v>
      </c>
      <c r="O147">
        <v>15.070429204</v>
      </c>
      <c r="P147">
        <v>61.512756281000001</v>
      </c>
      <c r="Q147">
        <v>40.246424691000001</v>
      </c>
      <c r="R147">
        <v>0</v>
      </c>
      <c r="S147" t="s">
        <v>1491</v>
      </c>
    </row>
    <row r="148" spans="1:20" x14ac:dyDescent="0.25">
      <c r="A148">
        <f>ROW()-ROW($A$3)</f>
        <v>145</v>
      </c>
      <c r="B148" s="2" t="s">
        <v>151</v>
      </c>
      <c r="C148" t="s">
        <v>643</v>
      </c>
      <c r="D148" t="s">
        <v>932</v>
      </c>
      <c r="E148" t="s">
        <v>1094</v>
      </c>
      <c r="F148">
        <v>15.070429204</v>
      </c>
      <c r="G148">
        <v>61.512756281000001</v>
      </c>
      <c r="H148">
        <v>40.246424691000001</v>
      </c>
      <c r="I148">
        <v>0</v>
      </c>
      <c r="J148" t="s">
        <v>1491</v>
      </c>
      <c r="M148">
        <v>15.070429204</v>
      </c>
      <c r="O148">
        <v>15.070429204</v>
      </c>
      <c r="P148">
        <v>61.512756281000001</v>
      </c>
      <c r="Q148">
        <v>40.246424691000001</v>
      </c>
      <c r="R148">
        <v>0</v>
      </c>
      <c r="S148" t="s">
        <v>1491</v>
      </c>
    </row>
    <row r="149" spans="1:20" x14ac:dyDescent="0.25">
      <c r="A149">
        <f>ROW()-ROW($A$3)</f>
        <v>146</v>
      </c>
      <c r="B149" s="2" t="s">
        <v>158</v>
      </c>
      <c r="C149" t="s">
        <v>647</v>
      </c>
      <c r="D149" t="s">
        <v>931</v>
      </c>
      <c r="E149" t="s">
        <v>1101</v>
      </c>
      <c r="F149">
        <v>0.57763733772000003</v>
      </c>
      <c r="G149">
        <v>0.93022490694000004</v>
      </c>
      <c r="H149">
        <v>3.1495070386999999</v>
      </c>
      <c r="I149">
        <v>228793.90252999999</v>
      </c>
      <c r="J149" t="s">
        <v>1487</v>
      </c>
      <c r="K149">
        <v>6.6119624320000003</v>
      </c>
      <c r="M149">
        <v>0.57763733772000003</v>
      </c>
      <c r="O149">
        <v>0.57763733772000003</v>
      </c>
      <c r="P149">
        <v>0.93022490694000004</v>
      </c>
      <c r="Q149">
        <v>3.1495070386999999</v>
      </c>
      <c r="R149">
        <v>228793.90252999999</v>
      </c>
      <c r="S149" t="s">
        <v>1487</v>
      </c>
      <c r="T149">
        <v>6.6119624320000003</v>
      </c>
    </row>
    <row r="150" spans="1:20" x14ac:dyDescent="0.25">
      <c r="A150">
        <f>ROW()-ROW($A$3)</f>
        <v>147</v>
      </c>
      <c r="B150" s="2" t="s">
        <v>149</v>
      </c>
      <c r="C150" t="s">
        <v>642</v>
      </c>
      <c r="D150" t="s">
        <v>941</v>
      </c>
      <c r="E150" t="s">
        <v>1092</v>
      </c>
      <c r="F150">
        <v>0.13328493895999999</v>
      </c>
      <c r="G150">
        <v>0.14417414580999999</v>
      </c>
      <c r="H150">
        <v>1.5567709240000001</v>
      </c>
      <c r="I150">
        <v>58832.575643999997</v>
      </c>
      <c r="J150" t="s">
        <v>1487</v>
      </c>
      <c r="K150">
        <v>8.1641127039000008</v>
      </c>
      <c r="M150">
        <v>6.7715210949999993E-2</v>
      </c>
      <c r="O150">
        <v>0.13328493895999999</v>
      </c>
      <c r="P150">
        <v>0.14417414580999999</v>
      </c>
      <c r="Q150">
        <v>1.5567709240000001</v>
      </c>
      <c r="R150">
        <v>58832.575643999997</v>
      </c>
      <c r="S150" t="s">
        <v>1487</v>
      </c>
      <c r="T150">
        <v>8.1641127039000008</v>
      </c>
    </row>
    <row r="151" spans="1:20" x14ac:dyDescent="0.25">
      <c r="A151">
        <f>ROW()-ROW($A$3)</f>
        <v>148</v>
      </c>
      <c r="B151" s="2" t="s">
        <v>146</v>
      </c>
      <c r="C151" t="s">
        <v>642</v>
      </c>
      <c r="D151" t="s">
        <v>931</v>
      </c>
      <c r="E151" t="s">
        <v>1089</v>
      </c>
      <c r="F151">
        <v>0.12341196666</v>
      </c>
      <c r="G151">
        <v>0.14417414580999999</v>
      </c>
      <c r="H151">
        <v>1.5567709240000001</v>
      </c>
      <c r="I151">
        <v>155565.49549999999</v>
      </c>
      <c r="J151" t="s">
        <v>1487</v>
      </c>
      <c r="K151">
        <v>1.5541275334</v>
      </c>
      <c r="M151">
        <v>6.2699263973999997E-2</v>
      </c>
      <c r="O151">
        <v>0.12341196666</v>
      </c>
      <c r="P151">
        <v>0.14417414580999999</v>
      </c>
      <c r="Q151">
        <v>1.5567709240000001</v>
      </c>
      <c r="R151">
        <v>155565.49549999999</v>
      </c>
      <c r="S151" t="s">
        <v>1487</v>
      </c>
      <c r="T151">
        <v>1.5541275334</v>
      </c>
    </row>
    <row r="152" spans="1:20" x14ac:dyDescent="0.25">
      <c r="A152">
        <f>ROW()-ROW($A$3)</f>
        <v>149</v>
      </c>
      <c r="B152" s="2" t="s">
        <v>147</v>
      </c>
      <c r="C152" t="s">
        <v>642</v>
      </c>
      <c r="D152" t="s">
        <v>933</v>
      </c>
      <c r="E152" t="s">
        <v>1090</v>
      </c>
      <c r="F152">
        <v>0.15223735024999999</v>
      </c>
      <c r="G152">
        <v>0.14417414580999999</v>
      </c>
      <c r="H152">
        <v>1.5567709240000001</v>
      </c>
      <c r="I152">
        <v>8.9532324093</v>
      </c>
      <c r="J152" t="s">
        <v>1487</v>
      </c>
      <c r="M152">
        <v>8.5453365911000001E-2</v>
      </c>
      <c r="O152">
        <v>0.15223735024999999</v>
      </c>
      <c r="P152">
        <v>0.14417414580999999</v>
      </c>
      <c r="Q152">
        <v>1.5567709240000001</v>
      </c>
      <c r="R152">
        <v>8.9532324093</v>
      </c>
      <c r="S152" t="s">
        <v>1487</v>
      </c>
    </row>
    <row r="153" spans="1:20" x14ac:dyDescent="0.25">
      <c r="A153">
        <f>ROW()-ROW($A$3)</f>
        <v>150</v>
      </c>
      <c r="B153" s="2" t="s">
        <v>148</v>
      </c>
      <c r="C153" t="s">
        <v>642</v>
      </c>
      <c r="D153" t="s">
        <v>934</v>
      </c>
      <c r="E153" t="s">
        <v>1091</v>
      </c>
      <c r="F153">
        <v>0.13575318204</v>
      </c>
      <c r="G153">
        <v>0.14417414580999999</v>
      </c>
      <c r="H153">
        <v>1.5567709240000001</v>
      </c>
      <c r="I153">
        <v>548749.20781000005</v>
      </c>
      <c r="J153" t="s">
        <v>1487</v>
      </c>
      <c r="K153">
        <v>1.6589223925000001</v>
      </c>
      <c r="M153">
        <v>6.8969197694000006E-2</v>
      </c>
      <c r="O153">
        <v>0.13575318204</v>
      </c>
      <c r="P153">
        <v>0.14417414580999999</v>
      </c>
      <c r="Q153">
        <v>1.5567709240000001</v>
      </c>
      <c r="R153">
        <v>548749.20781000005</v>
      </c>
      <c r="S153" t="s">
        <v>1487</v>
      </c>
      <c r="T153">
        <v>1.6589223925000001</v>
      </c>
    </row>
    <row r="154" spans="1:20" x14ac:dyDescent="0.25">
      <c r="A154">
        <f>ROW()-ROW($A$3)</f>
        <v>151</v>
      </c>
      <c r="B154" s="2" t="s">
        <v>104</v>
      </c>
      <c r="C154" t="s">
        <v>616</v>
      </c>
      <c r="D154" t="s">
        <v>931</v>
      </c>
      <c r="E154" t="s">
        <v>1047</v>
      </c>
      <c r="F154">
        <v>4.4294031615999999E-2</v>
      </c>
      <c r="G154">
        <v>1.8590766147000001E-2</v>
      </c>
      <c r="H154">
        <v>1.873547675</v>
      </c>
      <c r="I154">
        <v>308415.73077999998</v>
      </c>
      <c r="J154" t="s">
        <v>1493</v>
      </c>
      <c r="K154">
        <v>1.7736035590999999</v>
      </c>
      <c r="M154">
        <v>4.4294031615999999E-2</v>
      </c>
      <c r="O154">
        <v>4.4294031615999999E-2</v>
      </c>
      <c r="P154">
        <v>1.8590766147000001E-2</v>
      </c>
      <c r="Q154">
        <v>1.873547675</v>
      </c>
      <c r="R154">
        <v>308415.73077999998</v>
      </c>
      <c r="S154" t="s">
        <v>1493</v>
      </c>
      <c r="T154">
        <v>1.7736035590999999</v>
      </c>
    </row>
    <row r="155" spans="1:20" x14ac:dyDescent="0.25">
      <c r="A155">
        <f>ROW()-ROW($A$3)</f>
        <v>152</v>
      </c>
      <c r="B155" s="2" t="s">
        <v>18</v>
      </c>
      <c r="C155" t="s">
        <v>556</v>
      </c>
      <c r="D155" t="s">
        <v>931</v>
      </c>
      <c r="E155" t="s">
        <v>961</v>
      </c>
      <c r="F155">
        <v>0</v>
      </c>
      <c r="H155">
        <v>2.0732178545000002</v>
      </c>
      <c r="I155">
        <v>27.129155719</v>
      </c>
      <c r="J155" t="s">
        <v>1488</v>
      </c>
      <c r="M155">
        <v>0</v>
      </c>
      <c r="O155">
        <v>0</v>
      </c>
      <c r="Q155">
        <v>2.0732178545000002</v>
      </c>
      <c r="R155">
        <v>27.129155719</v>
      </c>
      <c r="S155" t="s">
        <v>1488</v>
      </c>
    </row>
    <row r="156" spans="1:20" x14ac:dyDescent="0.25">
      <c r="A156">
        <f>ROW()-ROW($A$3)</f>
        <v>153</v>
      </c>
      <c r="B156" s="2" t="s">
        <v>19</v>
      </c>
      <c r="C156" t="s">
        <v>556</v>
      </c>
      <c r="D156" t="s">
        <v>932</v>
      </c>
      <c r="E156" t="s">
        <v>962</v>
      </c>
      <c r="F156">
        <v>9.5169553520000005E-2</v>
      </c>
      <c r="H156">
        <v>2.0732178545000002</v>
      </c>
      <c r="I156">
        <v>240.61263425000001</v>
      </c>
      <c r="J156" t="s">
        <v>1488</v>
      </c>
      <c r="M156">
        <v>9.5169553520000005E-2</v>
      </c>
      <c r="O156">
        <v>9.5169553520000005E-2</v>
      </c>
      <c r="Q156">
        <v>2.0732178545000002</v>
      </c>
      <c r="R156">
        <v>240.61263425000001</v>
      </c>
      <c r="S156" t="s">
        <v>1488</v>
      </c>
    </row>
    <row r="157" spans="1:20" x14ac:dyDescent="0.25">
      <c r="A157">
        <f>ROW()-ROW($A$3)</f>
        <v>154</v>
      </c>
      <c r="B157" s="2" t="s">
        <v>160</v>
      </c>
      <c r="C157" t="s">
        <v>648</v>
      </c>
      <c r="D157" t="s">
        <v>931</v>
      </c>
      <c r="E157" t="s">
        <v>1102</v>
      </c>
      <c r="F157">
        <v>0.99771353849</v>
      </c>
      <c r="G157">
        <v>0.45785590483999999</v>
      </c>
      <c r="H157">
        <v>4.7684165109999999</v>
      </c>
      <c r="I157">
        <v>0</v>
      </c>
      <c r="J157" t="s">
        <v>1501</v>
      </c>
      <c r="M157">
        <v>0.99771353849</v>
      </c>
      <c r="O157">
        <v>0.99771353849</v>
      </c>
      <c r="P157">
        <v>0.45785590483999999</v>
      </c>
      <c r="Q157">
        <v>4.7684165109999999</v>
      </c>
      <c r="R157">
        <v>0</v>
      </c>
      <c r="S157" t="s">
        <v>1501</v>
      </c>
    </row>
    <row r="158" spans="1:20" x14ac:dyDescent="0.25">
      <c r="A158">
        <f>ROW()-ROW($A$3)</f>
        <v>155</v>
      </c>
      <c r="B158" s="2" t="s">
        <v>161</v>
      </c>
      <c r="C158" t="s">
        <v>648</v>
      </c>
      <c r="D158" t="s">
        <v>933</v>
      </c>
      <c r="E158" t="s">
        <v>1103</v>
      </c>
      <c r="F158">
        <v>0.99771353849</v>
      </c>
      <c r="G158">
        <v>0.45785590483999999</v>
      </c>
      <c r="H158">
        <v>4.7684165109999999</v>
      </c>
      <c r="I158">
        <v>505.26998377000001</v>
      </c>
      <c r="J158" t="s">
        <v>1501</v>
      </c>
      <c r="K158">
        <v>8.1047948591000001</v>
      </c>
      <c r="M158">
        <v>0.99771353849</v>
      </c>
      <c r="O158">
        <v>0.99771353849</v>
      </c>
      <c r="P158">
        <v>0.45785590483999999</v>
      </c>
      <c r="Q158">
        <v>4.7684165109999999</v>
      </c>
      <c r="R158">
        <v>505.26998377000001</v>
      </c>
      <c r="S158" t="s">
        <v>1501</v>
      </c>
      <c r="T158">
        <v>8.1047948591000001</v>
      </c>
    </row>
    <row r="159" spans="1:20" x14ac:dyDescent="0.25">
      <c r="A159">
        <f>ROW()-ROW($A$3)</f>
        <v>156</v>
      </c>
      <c r="B159" s="2" t="s">
        <v>162</v>
      </c>
      <c r="C159" t="s">
        <v>648</v>
      </c>
      <c r="D159" t="s">
        <v>934</v>
      </c>
      <c r="E159" t="s">
        <v>1104</v>
      </c>
      <c r="F159">
        <v>0.99771353849</v>
      </c>
      <c r="G159">
        <v>0.45785590483999999</v>
      </c>
      <c r="H159">
        <v>4.7684165109999999</v>
      </c>
      <c r="I159">
        <v>241.86085387</v>
      </c>
      <c r="J159" t="s">
        <v>1501</v>
      </c>
      <c r="K159">
        <v>7.8279782501000001</v>
      </c>
      <c r="M159">
        <v>0.99771353849</v>
      </c>
      <c r="O159">
        <v>0.99771353849</v>
      </c>
      <c r="P159">
        <v>0.45785590483999999</v>
      </c>
      <c r="Q159">
        <v>4.7684165109999999</v>
      </c>
      <c r="R159">
        <v>241.86085387</v>
      </c>
      <c r="S159" t="s">
        <v>1501</v>
      </c>
      <c r="T159">
        <v>7.8279782501000001</v>
      </c>
    </row>
    <row r="160" spans="1:20" x14ac:dyDescent="0.25">
      <c r="A160">
        <f>ROW()-ROW($A$3)</f>
        <v>157</v>
      </c>
      <c r="B160" s="2" t="s">
        <v>457</v>
      </c>
      <c r="C160" t="s">
        <v>867</v>
      </c>
      <c r="D160" t="s">
        <v>931</v>
      </c>
      <c r="E160" t="s">
        <v>1398</v>
      </c>
      <c r="F160">
        <v>0.11751874701999999</v>
      </c>
      <c r="G160">
        <v>0.49177853829000001</v>
      </c>
      <c r="H160">
        <v>5.5034576609999997</v>
      </c>
      <c r="I160">
        <v>0</v>
      </c>
      <c r="J160" t="s">
        <v>1488</v>
      </c>
      <c r="M160">
        <v>0.11751874701999999</v>
      </c>
      <c r="O160">
        <v>0.11751874701999999</v>
      </c>
      <c r="P160">
        <v>0.49177853829000001</v>
      </c>
      <c r="Q160">
        <v>5.5034576609999997</v>
      </c>
      <c r="R160">
        <v>0</v>
      </c>
      <c r="S160" t="s">
        <v>1488</v>
      </c>
    </row>
    <row r="161" spans="1:20" x14ac:dyDescent="0.25">
      <c r="A161">
        <f>ROW()-ROW($A$3)</f>
        <v>158</v>
      </c>
      <c r="B161" s="2" t="s">
        <v>458</v>
      </c>
      <c r="C161" t="s">
        <v>867</v>
      </c>
      <c r="D161" t="s">
        <v>932</v>
      </c>
      <c r="E161" t="s">
        <v>1399</v>
      </c>
      <c r="F161">
        <v>0.12927062161</v>
      </c>
      <c r="G161">
        <v>0.49177853829000001</v>
      </c>
      <c r="H161">
        <v>5.5034576609999997</v>
      </c>
      <c r="I161">
        <v>5.8519031141999998</v>
      </c>
      <c r="J161" t="s">
        <v>1488</v>
      </c>
      <c r="K161">
        <v>9.4869006426000002</v>
      </c>
      <c r="M161">
        <v>0.12927062161</v>
      </c>
      <c r="O161">
        <v>0.12927062161</v>
      </c>
      <c r="P161">
        <v>0.49177853829000001</v>
      </c>
      <c r="Q161">
        <v>5.5034576609999997</v>
      </c>
      <c r="R161">
        <v>5.8519031141999998</v>
      </c>
      <c r="S161" t="s">
        <v>1488</v>
      </c>
      <c r="T161">
        <v>9.4869006426000002</v>
      </c>
    </row>
    <row r="162" spans="1:20" x14ac:dyDescent="0.25">
      <c r="A162">
        <f>ROW()-ROW($A$3)</f>
        <v>159</v>
      </c>
      <c r="B162" s="2" t="s">
        <v>152</v>
      </c>
      <c r="C162" t="s">
        <v>644</v>
      </c>
      <c r="D162" t="s">
        <v>931</v>
      </c>
      <c r="E162" t="s">
        <v>1095</v>
      </c>
      <c r="F162">
        <v>8.6325415433E-2</v>
      </c>
      <c r="G162">
        <v>-4.9409993772999997E-2</v>
      </c>
      <c r="H162">
        <v>1.9762723611999999</v>
      </c>
      <c r="I162">
        <v>441642.11939000001</v>
      </c>
      <c r="J162" t="s">
        <v>1485</v>
      </c>
      <c r="K162">
        <v>3.1141868511999999</v>
      </c>
      <c r="M162">
        <v>8.6325415433E-2</v>
      </c>
      <c r="O162">
        <v>8.6325415433E-2</v>
      </c>
      <c r="P162">
        <v>-4.9409993772999997E-2</v>
      </c>
      <c r="Q162">
        <v>1.9762723611999999</v>
      </c>
      <c r="R162">
        <v>441642.11939000001</v>
      </c>
      <c r="S162" t="s">
        <v>1485</v>
      </c>
      <c r="T162">
        <v>3.1141868511999999</v>
      </c>
    </row>
    <row r="163" spans="1:20" x14ac:dyDescent="0.25">
      <c r="A163">
        <f>ROW()-ROW($A$3)</f>
        <v>160</v>
      </c>
      <c r="B163" s="2" t="s">
        <v>163</v>
      </c>
      <c r="C163" t="s">
        <v>649</v>
      </c>
      <c r="D163" t="s">
        <v>931</v>
      </c>
      <c r="E163" t="s">
        <v>1105</v>
      </c>
      <c r="F163">
        <v>1.3299868984999999E-2</v>
      </c>
      <c r="G163">
        <v>4.1989967360999997E-2</v>
      </c>
      <c r="H163">
        <v>0.78859336214999998</v>
      </c>
      <c r="I163">
        <v>3288.8730461</v>
      </c>
      <c r="J163" t="s">
        <v>1491</v>
      </c>
      <c r="K163">
        <v>0.71669460717</v>
      </c>
      <c r="M163">
        <v>1.3299868984999999E-2</v>
      </c>
      <c r="O163">
        <v>1.3299868984999999E-2</v>
      </c>
      <c r="P163">
        <v>4.1989967360999997E-2</v>
      </c>
      <c r="Q163">
        <v>0.78859336214999998</v>
      </c>
      <c r="R163">
        <v>3288.8730461</v>
      </c>
      <c r="S163" t="s">
        <v>1491</v>
      </c>
      <c r="T163">
        <v>0.71669460717</v>
      </c>
    </row>
    <row r="164" spans="1:20" x14ac:dyDescent="0.25">
      <c r="A164">
        <f>ROW()-ROW($A$3)</f>
        <v>161</v>
      </c>
      <c r="B164" s="2" t="s">
        <v>145</v>
      </c>
      <c r="C164" t="s">
        <v>641</v>
      </c>
      <c r="D164" t="s">
        <v>931</v>
      </c>
      <c r="E164" t="s">
        <v>1088</v>
      </c>
      <c r="F164">
        <v>0.32800354286</v>
      </c>
      <c r="G164">
        <v>0.68063355854999996</v>
      </c>
      <c r="H164">
        <v>4.1558673683</v>
      </c>
      <c r="I164">
        <v>183086.36095</v>
      </c>
      <c r="J164" t="s">
        <v>1491</v>
      </c>
      <c r="K164">
        <v>3.1517548195999998</v>
      </c>
      <c r="M164">
        <v>0.32800354286</v>
      </c>
      <c r="O164">
        <v>0.32800354286</v>
      </c>
      <c r="P164">
        <v>0.68063355854999996</v>
      </c>
      <c r="Q164">
        <v>4.1558673683</v>
      </c>
      <c r="R164">
        <v>183086.36095</v>
      </c>
      <c r="S164" t="s">
        <v>1491</v>
      </c>
      <c r="T164">
        <v>3.1517548195999998</v>
      </c>
    </row>
    <row r="165" spans="1:20" x14ac:dyDescent="0.25">
      <c r="A165">
        <f>ROW()-ROW($A$3)</f>
        <v>162</v>
      </c>
      <c r="B165" s="2" t="s">
        <v>461</v>
      </c>
      <c r="C165" t="s">
        <v>870</v>
      </c>
      <c r="D165" t="s">
        <v>931</v>
      </c>
      <c r="E165" t="s">
        <v>1402</v>
      </c>
      <c r="F165">
        <v>0.68110781303000001</v>
      </c>
      <c r="G165">
        <v>-0.13256917855</v>
      </c>
      <c r="H165">
        <v>2.6748587419000001</v>
      </c>
      <c r="I165">
        <v>331326.60389000003</v>
      </c>
      <c r="J165" t="s">
        <v>1489</v>
      </c>
      <c r="K165">
        <v>2.3252595156</v>
      </c>
      <c r="M165">
        <v>0.68110781303000001</v>
      </c>
      <c r="O165">
        <v>0.68110781303000001</v>
      </c>
      <c r="P165">
        <v>-0.13256917855</v>
      </c>
      <c r="Q165">
        <v>2.6748587419000001</v>
      </c>
      <c r="R165">
        <v>331326.60389000003</v>
      </c>
      <c r="S165" t="s">
        <v>1489</v>
      </c>
      <c r="T165">
        <v>2.3252595156</v>
      </c>
    </row>
    <row r="166" spans="1:20" x14ac:dyDescent="0.25">
      <c r="A166">
        <f>ROW()-ROW($A$3)</f>
        <v>163</v>
      </c>
      <c r="B166" s="2" t="s">
        <v>153</v>
      </c>
      <c r="C166" t="s">
        <v>645</v>
      </c>
      <c r="D166" t="s">
        <v>931</v>
      </c>
      <c r="E166" t="s">
        <v>1096</v>
      </c>
      <c r="F166">
        <v>0.60517814828000005</v>
      </c>
      <c r="G166">
        <v>0.77942381726999999</v>
      </c>
      <c r="H166">
        <v>1.6990488699999999</v>
      </c>
      <c r="I166">
        <v>38.140624455000001</v>
      </c>
      <c r="J166" t="s">
        <v>1487</v>
      </c>
      <c r="M166">
        <v>0.60245092802</v>
      </c>
      <c r="O166">
        <v>0.60517814828000005</v>
      </c>
      <c r="P166">
        <v>0.77942381726999999</v>
      </c>
      <c r="Q166">
        <v>1.6990488699999999</v>
      </c>
      <c r="R166">
        <v>38.140624455000001</v>
      </c>
      <c r="S166" t="s">
        <v>1487</v>
      </c>
    </row>
    <row r="167" spans="1:20" x14ac:dyDescent="0.25">
      <c r="A167">
        <f>ROW()-ROW($A$3)</f>
        <v>164</v>
      </c>
      <c r="B167" s="2" t="s">
        <v>154</v>
      </c>
      <c r="C167" t="s">
        <v>645</v>
      </c>
      <c r="D167" t="s">
        <v>933</v>
      </c>
      <c r="E167" t="s">
        <v>1097</v>
      </c>
      <c r="F167">
        <v>0.66569596312000001</v>
      </c>
      <c r="G167">
        <v>0.77942381726999999</v>
      </c>
      <c r="H167">
        <v>1.6990488699999999</v>
      </c>
      <c r="I167">
        <v>0.49619753086000001</v>
      </c>
      <c r="J167" t="s">
        <v>1487</v>
      </c>
      <c r="M167">
        <v>0.66269602086000001</v>
      </c>
      <c r="O167">
        <v>0.66569596312000001</v>
      </c>
      <c r="P167">
        <v>0.77942381726999999</v>
      </c>
      <c r="Q167">
        <v>1.6990488699999999</v>
      </c>
      <c r="R167">
        <v>0.49619753086000001</v>
      </c>
      <c r="S167" t="s">
        <v>1487</v>
      </c>
    </row>
    <row r="168" spans="1:20" x14ac:dyDescent="0.25">
      <c r="A168">
        <f>ROW()-ROW($A$3)</f>
        <v>165</v>
      </c>
      <c r="B168" s="2" t="s">
        <v>155</v>
      </c>
      <c r="C168" t="s">
        <v>645</v>
      </c>
      <c r="D168" t="s">
        <v>934</v>
      </c>
      <c r="E168" t="s">
        <v>1098</v>
      </c>
      <c r="F168">
        <v>0.66569596312000001</v>
      </c>
      <c r="G168">
        <v>0.77942381726999999</v>
      </c>
      <c r="H168">
        <v>1.6990488699999999</v>
      </c>
      <c r="I168">
        <v>2.2203092956999999</v>
      </c>
      <c r="J168" t="s">
        <v>1487</v>
      </c>
      <c r="M168">
        <v>0.66269602086000001</v>
      </c>
      <c r="O168">
        <v>0.66569596312000001</v>
      </c>
      <c r="P168">
        <v>0.77942381726999999</v>
      </c>
      <c r="Q168">
        <v>1.6990488699999999</v>
      </c>
      <c r="R168">
        <v>2.2203092956999999</v>
      </c>
      <c r="S168" t="s">
        <v>1487</v>
      </c>
    </row>
    <row r="169" spans="1:20" x14ac:dyDescent="0.25">
      <c r="A169">
        <f>ROW()-ROW($A$3)</f>
        <v>166</v>
      </c>
      <c r="B169" s="2" t="s">
        <v>165</v>
      </c>
      <c r="C169" t="s">
        <v>651</v>
      </c>
      <c r="D169" t="s">
        <v>931</v>
      </c>
      <c r="E169" t="s">
        <v>1107</v>
      </c>
      <c r="F169">
        <v>0.19498890878</v>
      </c>
      <c r="G169">
        <v>0.41825898131</v>
      </c>
      <c r="H169">
        <v>1.9976906594999999</v>
      </c>
      <c r="I169">
        <v>4097.5232286999999</v>
      </c>
      <c r="J169" t="s">
        <v>1491</v>
      </c>
      <c r="K169">
        <v>3.1636183885000002</v>
      </c>
      <c r="M169">
        <v>0.22414911445999999</v>
      </c>
      <c r="O169">
        <v>0.19498890878</v>
      </c>
      <c r="P169">
        <v>0.41825898131</v>
      </c>
      <c r="Q169">
        <v>1.9976906594999999</v>
      </c>
      <c r="R169">
        <v>4097.5232286999999</v>
      </c>
      <c r="S169" t="s">
        <v>1491</v>
      </c>
      <c r="T169">
        <v>3.1636183885000002</v>
      </c>
    </row>
    <row r="170" spans="1:20" x14ac:dyDescent="0.25">
      <c r="A170">
        <f>ROW()-ROW($A$3)</f>
        <v>167</v>
      </c>
      <c r="B170" s="2" t="s">
        <v>166</v>
      </c>
      <c r="C170" t="s">
        <v>652</v>
      </c>
      <c r="D170" t="s">
        <v>931</v>
      </c>
      <c r="E170" t="s">
        <v>1108</v>
      </c>
      <c r="G170">
        <v>7.2771778962999994E-2</v>
      </c>
      <c r="H170">
        <v>0.58141948355999995</v>
      </c>
      <c r="I170">
        <v>0</v>
      </c>
      <c r="J170" t="s">
        <v>1486</v>
      </c>
      <c r="P170">
        <v>7.2771778962999994E-2</v>
      </c>
      <c r="Q170">
        <v>0.58141948355999995</v>
      </c>
      <c r="R170">
        <v>0</v>
      </c>
      <c r="S170" t="s">
        <v>1486</v>
      </c>
    </row>
    <row r="171" spans="1:20" x14ac:dyDescent="0.25">
      <c r="A171">
        <f>ROW()-ROW($A$3)</f>
        <v>168</v>
      </c>
      <c r="B171" s="2" t="s">
        <v>302</v>
      </c>
      <c r="C171" t="s">
        <v>750</v>
      </c>
      <c r="D171" t="s">
        <v>931</v>
      </c>
      <c r="E171" t="s">
        <v>1244</v>
      </c>
      <c r="F171">
        <v>0</v>
      </c>
      <c r="G171">
        <v>1.2355112252</v>
      </c>
      <c r="H171">
        <v>-3.9962142314000002</v>
      </c>
      <c r="I171">
        <v>0</v>
      </c>
      <c r="J171" t="s">
        <v>1494</v>
      </c>
      <c r="M171">
        <v>0</v>
      </c>
      <c r="O171">
        <v>0</v>
      </c>
      <c r="P171">
        <v>1.2355112252</v>
      </c>
      <c r="Q171">
        <v>-3.9962142314000002</v>
      </c>
      <c r="R171">
        <v>0</v>
      </c>
      <c r="S171" t="s">
        <v>1494</v>
      </c>
    </row>
    <row r="172" spans="1:20" x14ac:dyDescent="0.25">
      <c r="A172">
        <f>ROW()-ROW($A$3)</f>
        <v>169</v>
      </c>
      <c r="B172" s="2" t="s">
        <v>303</v>
      </c>
      <c r="C172" t="s">
        <v>750</v>
      </c>
      <c r="D172" t="s">
        <v>932</v>
      </c>
      <c r="E172" t="s">
        <v>1245</v>
      </c>
      <c r="F172">
        <v>0</v>
      </c>
      <c r="G172">
        <v>1.2355112252</v>
      </c>
      <c r="H172">
        <v>-3.9962142314000002</v>
      </c>
      <c r="I172">
        <v>24.988600835</v>
      </c>
      <c r="J172" t="s">
        <v>1494</v>
      </c>
      <c r="K172">
        <v>3.1833910035000001</v>
      </c>
      <c r="M172">
        <v>0</v>
      </c>
      <c r="O172">
        <v>0</v>
      </c>
      <c r="P172">
        <v>1.2355112252</v>
      </c>
      <c r="Q172">
        <v>-3.9962142314000002</v>
      </c>
      <c r="R172">
        <v>24.988600835</v>
      </c>
      <c r="S172" t="s">
        <v>1494</v>
      </c>
      <c r="T172">
        <v>3.1833910035000001</v>
      </c>
    </row>
    <row r="173" spans="1:20" x14ac:dyDescent="0.25">
      <c r="A173">
        <f>ROW()-ROW($A$3)</f>
        <v>170</v>
      </c>
      <c r="B173" s="2" t="s">
        <v>156</v>
      </c>
      <c r="C173" t="s">
        <v>646</v>
      </c>
      <c r="D173" t="s">
        <v>931</v>
      </c>
      <c r="E173" t="s">
        <v>1099</v>
      </c>
      <c r="F173">
        <v>0</v>
      </c>
      <c r="I173">
        <v>15.006524894</v>
      </c>
      <c r="J173" t="s">
        <v>1494</v>
      </c>
      <c r="M173">
        <v>0</v>
      </c>
      <c r="O173">
        <v>0</v>
      </c>
      <c r="R173">
        <v>15.006524894</v>
      </c>
      <c r="S173" t="s">
        <v>1494</v>
      </c>
    </row>
    <row r="174" spans="1:20" x14ac:dyDescent="0.25">
      <c r="A174">
        <f>ROW()-ROW($A$3)</f>
        <v>171</v>
      </c>
      <c r="B174" s="2" t="s">
        <v>157</v>
      </c>
      <c r="C174" t="s">
        <v>646</v>
      </c>
      <c r="D174" t="s">
        <v>932</v>
      </c>
      <c r="E174" t="s">
        <v>1100</v>
      </c>
      <c r="F174">
        <v>0</v>
      </c>
      <c r="I174">
        <v>361.55517857000001</v>
      </c>
      <c r="J174" t="s">
        <v>1494</v>
      </c>
      <c r="K174">
        <v>0.32031636184000001</v>
      </c>
      <c r="M174">
        <v>0</v>
      </c>
      <c r="O174">
        <v>0</v>
      </c>
      <c r="R174">
        <v>361.55517857000001</v>
      </c>
      <c r="S174" t="s">
        <v>1494</v>
      </c>
      <c r="T174">
        <v>0.32031636184000001</v>
      </c>
    </row>
    <row r="175" spans="1:20" x14ac:dyDescent="0.25">
      <c r="A175">
        <f>ROW()-ROW($A$3)</f>
        <v>172</v>
      </c>
      <c r="B175" s="2" t="s">
        <v>448</v>
      </c>
      <c r="C175" t="s">
        <v>861</v>
      </c>
      <c r="D175" t="s">
        <v>931</v>
      </c>
      <c r="E175" t="s">
        <v>1389</v>
      </c>
      <c r="F175">
        <v>0</v>
      </c>
      <c r="G175">
        <v>-0.35338940859000001</v>
      </c>
      <c r="H175">
        <v>1.6544145595999999</v>
      </c>
      <c r="I175">
        <v>74.271457420999994</v>
      </c>
      <c r="J175" t="s">
        <v>1494</v>
      </c>
      <c r="K175">
        <v>0.43895205140999999</v>
      </c>
      <c r="M175">
        <v>0</v>
      </c>
      <c r="O175">
        <v>0</v>
      </c>
      <c r="P175">
        <v>-0.35338940859000001</v>
      </c>
      <c r="Q175">
        <v>1.6544145595999999</v>
      </c>
      <c r="R175">
        <v>74.271457420999994</v>
      </c>
      <c r="S175" t="s">
        <v>1494</v>
      </c>
      <c r="T175">
        <v>0.43895205140999999</v>
      </c>
    </row>
    <row r="176" spans="1:20" x14ac:dyDescent="0.25">
      <c r="A176">
        <f>ROW()-ROW($A$3)</f>
        <v>173</v>
      </c>
      <c r="B176" s="2" t="s">
        <v>449</v>
      </c>
      <c r="C176" t="s">
        <v>861</v>
      </c>
      <c r="D176" t="s">
        <v>932</v>
      </c>
      <c r="E176" t="s">
        <v>1390</v>
      </c>
      <c r="F176">
        <v>0</v>
      </c>
      <c r="G176">
        <v>-0.35338940859000001</v>
      </c>
      <c r="H176">
        <v>1.6544145595999999</v>
      </c>
      <c r="I176">
        <v>513.14075059000004</v>
      </c>
      <c r="J176" t="s">
        <v>1494</v>
      </c>
      <c r="K176">
        <v>0.32229362333</v>
      </c>
      <c r="M176">
        <v>0</v>
      </c>
      <c r="O176">
        <v>0</v>
      </c>
      <c r="P176">
        <v>-0.35338940859000001</v>
      </c>
      <c r="Q176">
        <v>1.6544145595999999</v>
      </c>
      <c r="R176">
        <v>513.14075059000004</v>
      </c>
      <c r="S176" t="s">
        <v>1494</v>
      </c>
      <c r="T176">
        <v>0.32229362333</v>
      </c>
    </row>
    <row r="177" spans="1:20" x14ac:dyDescent="0.25">
      <c r="A177">
        <f>ROW()-ROW($A$3)</f>
        <v>174</v>
      </c>
      <c r="B177" s="2" t="s">
        <v>167</v>
      </c>
      <c r="C177" t="s">
        <v>653</v>
      </c>
      <c r="D177" t="s">
        <v>931</v>
      </c>
      <c r="E177" t="s">
        <v>1109</v>
      </c>
      <c r="F177">
        <v>0.15801455250999999</v>
      </c>
      <c r="G177">
        <v>0.28466520285000002</v>
      </c>
      <c r="H177">
        <v>0.63596264838000005</v>
      </c>
      <c r="I177">
        <v>124078.91439999999</v>
      </c>
      <c r="J177" t="s">
        <v>1495</v>
      </c>
      <c r="K177">
        <v>2.9144834404000002</v>
      </c>
      <c r="M177">
        <v>0.15801455250999999</v>
      </c>
      <c r="O177">
        <v>0.15801455250999999</v>
      </c>
      <c r="P177">
        <v>0.28466520285000002</v>
      </c>
      <c r="Q177">
        <v>0.63596264838000005</v>
      </c>
      <c r="R177">
        <v>124078.91439999999</v>
      </c>
      <c r="S177" t="s">
        <v>1495</v>
      </c>
      <c r="T177">
        <v>2.9144834404000002</v>
      </c>
    </row>
    <row r="178" spans="1:20" x14ac:dyDescent="0.25">
      <c r="A178">
        <f>ROW()-ROW($A$3)</f>
        <v>175</v>
      </c>
      <c r="B178" s="2" t="s">
        <v>168</v>
      </c>
      <c r="C178" t="s">
        <v>654</v>
      </c>
      <c r="D178" t="s">
        <v>931</v>
      </c>
      <c r="E178" t="s">
        <v>1110</v>
      </c>
      <c r="F178">
        <v>0</v>
      </c>
      <c r="G178">
        <v>-0.29634570964000001</v>
      </c>
      <c r="H178">
        <v>0.19633074879000001</v>
      </c>
      <c r="I178">
        <v>242414.6447</v>
      </c>
      <c r="J178" t="s">
        <v>1492</v>
      </c>
      <c r="K178">
        <v>0.54374691053000002</v>
      </c>
      <c r="M178">
        <v>0</v>
      </c>
      <c r="O178">
        <v>0</v>
      </c>
      <c r="P178">
        <v>-0.29634570964000001</v>
      </c>
      <c r="Q178">
        <v>0.19633074879000001</v>
      </c>
      <c r="R178">
        <v>242414.6447</v>
      </c>
      <c r="S178" t="s">
        <v>1492</v>
      </c>
      <c r="T178">
        <v>0.54374691053000002</v>
      </c>
    </row>
    <row r="179" spans="1:20" x14ac:dyDescent="0.25">
      <c r="A179">
        <f>ROW()-ROW($A$3)</f>
        <v>176</v>
      </c>
      <c r="B179" s="2" t="s">
        <v>101</v>
      </c>
      <c r="C179" t="s">
        <v>613</v>
      </c>
      <c r="D179" t="s">
        <v>931</v>
      </c>
      <c r="E179" t="s">
        <v>1044</v>
      </c>
      <c r="F179">
        <v>0.27034122643000003</v>
      </c>
      <c r="G179">
        <v>0.23486207631</v>
      </c>
      <c r="H179">
        <v>0.84940410576000003</v>
      </c>
      <c r="I179">
        <v>172485.33306999999</v>
      </c>
      <c r="J179" t="s">
        <v>1488</v>
      </c>
      <c r="K179">
        <v>2.1393969352000002</v>
      </c>
      <c r="M179">
        <v>0.17047105765000001</v>
      </c>
      <c r="O179">
        <v>0.27034122643000003</v>
      </c>
      <c r="P179">
        <v>0.23486207631</v>
      </c>
      <c r="Q179">
        <v>0.84940410576000003</v>
      </c>
      <c r="R179">
        <v>172485.33306999999</v>
      </c>
      <c r="S179" t="s">
        <v>1488</v>
      </c>
      <c r="T179">
        <v>2.1393969352000002</v>
      </c>
    </row>
    <row r="180" spans="1:20" x14ac:dyDescent="0.25">
      <c r="A180">
        <f>ROW()-ROW($A$3)</f>
        <v>177</v>
      </c>
      <c r="B180" s="2" t="s">
        <v>169</v>
      </c>
      <c r="C180" t="s">
        <v>655</v>
      </c>
      <c r="D180" t="s">
        <v>931</v>
      </c>
      <c r="E180" t="s">
        <v>1111</v>
      </c>
      <c r="F180">
        <v>0.10158036400000001</v>
      </c>
      <c r="G180">
        <v>0.47888282628000001</v>
      </c>
      <c r="H180">
        <v>4.1451637929</v>
      </c>
      <c r="I180">
        <v>411113.98632999999</v>
      </c>
      <c r="J180" t="s">
        <v>1495</v>
      </c>
      <c r="K180">
        <v>3.5570934256000002</v>
      </c>
      <c r="M180">
        <v>0.10158036400000001</v>
      </c>
      <c r="O180">
        <v>0.10158036400000001</v>
      </c>
      <c r="P180">
        <v>0.47888282628000001</v>
      </c>
      <c r="Q180">
        <v>4.1451637929</v>
      </c>
      <c r="R180">
        <v>411113.98632999999</v>
      </c>
      <c r="S180" t="s">
        <v>1495</v>
      </c>
      <c r="T180">
        <v>3.5570934256000002</v>
      </c>
    </row>
    <row r="181" spans="1:20" x14ac:dyDescent="0.25">
      <c r="A181">
        <f>ROW()-ROW($A$3)</f>
        <v>178</v>
      </c>
      <c r="B181" s="2" t="s">
        <v>171</v>
      </c>
      <c r="C181" t="s">
        <v>657</v>
      </c>
      <c r="D181" t="s">
        <v>931</v>
      </c>
      <c r="E181" t="s">
        <v>1113</v>
      </c>
      <c r="F181">
        <v>1.8690318563000002E-2</v>
      </c>
      <c r="G181">
        <v>-0.26386307150999999</v>
      </c>
      <c r="H181">
        <v>2.1239849998999998</v>
      </c>
      <c r="I181">
        <v>23802.225097999999</v>
      </c>
      <c r="J181" t="s">
        <v>1491</v>
      </c>
      <c r="K181">
        <v>1.9159663866000001</v>
      </c>
      <c r="M181">
        <v>1.8690318563000002E-2</v>
      </c>
      <c r="O181">
        <v>1.8690318563000002E-2</v>
      </c>
      <c r="P181">
        <v>-0.26386307150999999</v>
      </c>
      <c r="Q181">
        <v>2.1239849998999998</v>
      </c>
      <c r="R181">
        <v>23802.225097999999</v>
      </c>
      <c r="S181" t="s">
        <v>1491</v>
      </c>
      <c r="T181">
        <v>1.9159663866000001</v>
      </c>
    </row>
    <row r="182" spans="1:20" x14ac:dyDescent="0.25">
      <c r="A182">
        <f>ROW()-ROW($A$3)</f>
        <v>179</v>
      </c>
      <c r="B182" s="2" t="s">
        <v>172</v>
      </c>
      <c r="C182" t="s">
        <v>658</v>
      </c>
      <c r="D182" t="s">
        <v>931</v>
      </c>
      <c r="E182" t="s">
        <v>1114</v>
      </c>
      <c r="F182">
        <v>3.9557615613999998E-3</v>
      </c>
      <c r="G182">
        <v>0.17447737870999999</v>
      </c>
      <c r="H182">
        <v>2.1849159572999999</v>
      </c>
      <c r="I182">
        <v>13125.66561</v>
      </c>
      <c r="J182" t="s">
        <v>1497</v>
      </c>
      <c r="K182">
        <v>2.7187345526</v>
      </c>
      <c r="M182">
        <v>3.9557615613999998E-3</v>
      </c>
      <c r="O182">
        <v>3.9557615613999998E-3</v>
      </c>
      <c r="P182">
        <v>0.17447737870999999</v>
      </c>
      <c r="Q182">
        <v>2.1849159572999999</v>
      </c>
      <c r="R182">
        <v>13125.66561</v>
      </c>
      <c r="S182" t="s">
        <v>1497</v>
      </c>
      <c r="T182">
        <v>2.7187345526</v>
      </c>
    </row>
    <row r="183" spans="1:20" x14ac:dyDescent="0.25">
      <c r="A183">
        <f>ROW()-ROW($A$3)</f>
        <v>180</v>
      </c>
      <c r="B183" s="2" t="s">
        <v>174</v>
      </c>
      <c r="C183" t="s">
        <v>660</v>
      </c>
      <c r="D183" t="s">
        <v>931</v>
      </c>
      <c r="E183" t="s">
        <v>1116</v>
      </c>
      <c r="F183">
        <v>5.3676061285E-2</v>
      </c>
      <c r="G183">
        <v>0.34022635846999999</v>
      </c>
      <c r="H183">
        <v>1.4724327216999999</v>
      </c>
      <c r="I183">
        <v>2464.1873208000002</v>
      </c>
      <c r="J183" t="s">
        <v>1491</v>
      </c>
      <c r="K183">
        <v>1.8902619870999999</v>
      </c>
      <c r="M183">
        <v>5.3676061285E-2</v>
      </c>
      <c r="O183">
        <v>5.3676061285E-2</v>
      </c>
      <c r="P183">
        <v>0.34022635846999999</v>
      </c>
      <c r="Q183">
        <v>1.4724327216999999</v>
      </c>
      <c r="R183">
        <v>2464.1873208000002</v>
      </c>
      <c r="S183" t="s">
        <v>1491</v>
      </c>
      <c r="T183">
        <v>1.8902619870999999</v>
      </c>
    </row>
    <row r="184" spans="1:20" x14ac:dyDescent="0.25">
      <c r="A184">
        <f>ROW()-ROW($A$3)</f>
        <v>181</v>
      </c>
      <c r="B184" s="2" t="s">
        <v>175</v>
      </c>
      <c r="C184" t="s">
        <v>660</v>
      </c>
      <c r="D184" t="s">
        <v>932</v>
      </c>
      <c r="E184" t="s">
        <v>1117</v>
      </c>
      <c r="F184">
        <v>5.4629762185E-2</v>
      </c>
      <c r="G184">
        <v>0.34022635846999999</v>
      </c>
      <c r="H184">
        <v>1.4724327216999999</v>
      </c>
      <c r="I184">
        <v>43.404546447000001</v>
      </c>
      <c r="J184" t="s">
        <v>1491</v>
      </c>
      <c r="K184">
        <v>1.7795353435000001</v>
      </c>
      <c r="M184">
        <v>5.4629762185E-2</v>
      </c>
      <c r="O184">
        <v>5.4629762185E-2</v>
      </c>
      <c r="P184">
        <v>0.34022635846999999</v>
      </c>
      <c r="Q184">
        <v>1.4724327216999999</v>
      </c>
      <c r="R184">
        <v>43.404546447000001</v>
      </c>
      <c r="S184" t="s">
        <v>1491</v>
      </c>
      <c r="T184">
        <v>1.7795353435000001</v>
      </c>
    </row>
    <row r="185" spans="1:20" x14ac:dyDescent="0.25">
      <c r="A185">
        <f>ROW()-ROW($A$3)</f>
        <v>182</v>
      </c>
      <c r="B185" s="2" t="s">
        <v>177</v>
      </c>
      <c r="C185" t="s">
        <v>662</v>
      </c>
      <c r="D185" t="s">
        <v>931</v>
      </c>
      <c r="E185" t="s">
        <v>1119</v>
      </c>
      <c r="F185">
        <v>0.13256069386</v>
      </c>
      <c r="G185">
        <v>0.37356955937000003</v>
      </c>
      <c r="H185">
        <v>2.2369458111</v>
      </c>
      <c r="I185">
        <v>171714.87533000001</v>
      </c>
      <c r="J185" t="s">
        <v>1495</v>
      </c>
      <c r="K185">
        <v>3.4325259516000002</v>
      </c>
      <c r="M185">
        <v>0.13256069386</v>
      </c>
      <c r="O185">
        <v>0.13256069386</v>
      </c>
      <c r="P185">
        <v>0.37356955937000003</v>
      </c>
      <c r="Q185">
        <v>2.2369458111</v>
      </c>
      <c r="R185">
        <v>171714.87533000001</v>
      </c>
      <c r="S185" t="s">
        <v>1495</v>
      </c>
      <c r="T185">
        <v>3.4325259516000002</v>
      </c>
    </row>
    <row r="186" spans="1:20" x14ac:dyDescent="0.25">
      <c r="A186">
        <f>ROW()-ROW($A$3)</f>
        <v>183</v>
      </c>
      <c r="B186" s="2" t="s">
        <v>178</v>
      </c>
      <c r="C186" t="s">
        <v>663</v>
      </c>
      <c r="D186" t="s">
        <v>931</v>
      </c>
      <c r="E186" t="s">
        <v>1120</v>
      </c>
      <c r="F186">
        <v>0.10840134053</v>
      </c>
      <c r="G186">
        <v>0.14401819443</v>
      </c>
      <c r="H186">
        <v>3.0925550791999998</v>
      </c>
      <c r="I186">
        <v>0</v>
      </c>
      <c r="J186" t="s">
        <v>1488</v>
      </c>
      <c r="M186">
        <v>0.10840134053</v>
      </c>
      <c r="O186">
        <v>0.10840134053</v>
      </c>
      <c r="P186">
        <v>0.14401819443</v>
      </c>
      <c r="Q186">
        <v>3.0925550791999998</v>
      </c>
      <c r="R186">
        <v>0</v>
      </c>
      <c r="S186" t="s">
        <v>1488</v>
      </c>
    </row>
    <row r="187" spans="1:20" x14ac:dyDescent="0.25">
      <c r="A187">
        <f>ROW()-ROW($A$3)</f>
        <v>184</v>
      </c>
      <c r="B187" s="2" t="s">
        <v>170</v>
      </c>
      <c r="C187" t="s">
        <v>656</v>
      </c>
      <c r="D187" t="s">
        <v>931</v>
      </c>
      <c r="E187" t="s">
        <v>1112</v>
      </c>
      <c r="F187">
        <v>0</v>
      </c>
      <c r="G187">
        <v>5.9459450697000003E-2</v>
      </c>
      <c r="H187">
        <v>3.4002463242999998</v>
      </c>
      <c r="I187">
        <v>470.28203217999999</v>
      </c>
      <c r="J187" t="s">
        <v>1493</v>
      </c>
      <c r="K187">
        <v>0.81660899653999997</v>
      </c>
      <c r="M187">
        <v>0</v>
      </c>
      <c r="O187">
        <v>0</v>
      </c>
      <c r="P187">
        <v>5.9459450697000003E-2</v>
      </c>
      <c r="Q187">
        <v>3.4002463242999998</v>
      </c>
      <c r="R187">
        <v>470.28203217999999</v>
      </c>
      <c r="S187" t="s">
        <v>1493</v>
      </c>
      <c r="T187">
        <v>0.81660899653999997</v>
      </c>
    </row>
    <row r="188" spans="1:20" x14ac:dyDescent="0.25">
      <c r="A188">
        <f>ROW()-ROW($A$3)</f>
        <v>185</v>
      </c>
      <c r="B188" s="2" t="s">
        <v>179</v>
      </c>
      <c r="C188" t="s">
        <v>664</v>
      </c>
      <c r="D188" t="s">
        <v>931</v>
      </c>
      <c r="E188" t="s">
        <v>1121</v>
      </c>
      <c r="F188">
        <v>0</v>
      </c>
      <c r="G188">
        <v>-2.4627685496000001E-2</v>
      </c>
      <c r="H188">
        <v>1.8461181261999999</v>
      </c>
      <c r="I188">
        <v>1.2073879786999999</v>
      </c>
      <c r="J188" t="s">
        <v>1494</v>
      </c>
      <c r="M188">
        <v>0</v>
      </c>
      <c r="O188">
        <v>0</v>
      </c>
      <c r="P188">
        <v>-2.4627685496000001E-2</v>
      </c>
      <c r="Q188">
        <v>1.8461181261999999</v>
      </c>
      <c r="R188">
        <v>1.2073879786999999</v>
      </c>
      <c r="S188" t="s">
        <v>1494</v>
      </c>
    </row>
    <row r="189" spans="1:20" x14ac:dyDescent="0.25">
      <c r="A189">
        <f>ROW()-ROW($A$3)</f>
        <v>186</v>
      </c>
      <c r="B189" s="2" t="s">
        <v>180</v>
      </c>
      <c r="C189" t="s">
        <v>664</v>
      </c>
      <c r="D189" t="s">
        <v>932</v>
      </c>
      <c r="E189" t="s">
        <v>1122</v>
      </c>
      <c r="F189">
        <v>0</v>
      </c>
      <c r="G189">
        <v>-2.4627685496000001E-2</v>
      </c>
      <c r="H189">
        <v>1.8461181261999999</v>
      </c>
      <c r="I189">
        <v>60.213765334000001</v>
      </c>
      <c r="J189" t="s">
        <v>1494</v>
      </c>
      <c r="K189">
        <v>1.1191300048999999</v>
      </c>
      <c r="M189">
        <v>0</v>
      </c>
      <c r="O189">
        <v>0</v>
      </c>
      <c r="P189">
        <v>-2.4627685496000001E-2</v>
      </c>
      <c r="Q189">
        <v>1.8461181261999999</v>
      </c>
      <c r="R189">
        <v>60.213765334000001</v>
      </c>
      <c r="S189" t="s">
        <v>1494</v>
      </c>
      <c r="T189">
        <v>1.1191300048999999</v>
      </c>
    </row>
    <row r="190" spans="1:20" x14ac:dyDescent="0.25">
      <c r="A190">
        <f>ROW()-ROW($A$3)</f>
        <v>187</v>
      </c>
      <c r="B190" s="2" t="s">
        <v>181</v>
      </c>
      <c r="C190" t="s">
        <v>665</v>
      </c>
      <c r="D190" t="s">
        <v>931</v>
      </c>
      <c r="E190" t="s">
        <v>1123</v>
      </c>
      <c r="F190">
        <v>0</v>
      </c>
      <c r="G190">
        <v>-0.12598573028999999</v>
      </c>
      <c r="H190">
        <v>-0.34217475619999999</v>
      </c>
      <c r="I190">
        <v>223.74277842000001</v>
      </c>
      <c r="J190" t="s">
        <v>1491</v>
      </c>
      <c r="K190">
        <v>0.1937716263</v>
      </c>
      <c r="M190">
        <v>0</v>
      </c>
      <c r="O190">
        <v>0</v>
      </c>
      <c r="P190">
        <v>-0.12598573028999999</v>
      </c>
      <c r="Q190">
        <v>-0.34217475619999999</v>
      </c>
      <c r="R190">
        <v>223.74277842000001</v>
      </c>
      <c r="S190" t="s">
        <v>1491</v>
      </c>
      <c r="T190">
        <v>0.1937716263</v>
      </c>
    </row>
    <row r="191" spans="1:20" x14ac:dyDescent="0.25">
      <c r="A191">
        <f>ROW()-ROW($A$3)</f>
        <v>188</v>
      </c>
      <c r="B191" s="2" t="s">
        <v>182</v>
      </c>
      <c r="C191" t="s">
        <v>666</v>
      </c>
      <c r="D191" t="s">
        <v>931</v>
      </c>
      <c r="E191" t="s">
        <v>1124</v>
      </c>
      <c r="F191">
        <v>0</v>
      </c>
      <c r="G191">
        <v>1.2235323318999999E-2</v>
      </c>
      <c r="H191">
        <v>-2.969129312E-2</v>
      </c>
      <c r="I191">
        <v>9.7847736546E-2</v>
      </c>
      <c r="J191" t="s">
        <v>1491</v>
      </c>
      <c r="M191">
        <v>0</v>
      </c>
      <c r="O191">
        <v>0</v>
      </c>
      <c r="P191">
        <v>1.2235323318999999E-2</v>
      </c>
      <c r="Q191">
        <v>-2.969129312E-2</v>
      </c>
      <c r="R191">
        <v>9.7847736546E-2</v>
      </c>
      <c r="S191" t="s">
        <v>1491</v>
      </c>
    </row>
    <row r="192" spans="1:20" x14ac:dyDescent="0.25">
      <c r="A192">
        <f>ROW()-ROW($A$3)</f>
        <v>189</v>
      </c>
      <c r="B192" s="2" t="s">
        <v>183</v>
      </c>
      <c r="C192" t="s">
        <v>666</v>
      </c>
      <c r="D192" t="s">
        <v>932</v>
      </c>
      <c r="E192" t="s">
        <v>1125</v>
      </c>
      <c r="G192">
        <v>1.2235323318999999E-2</v>
      </c>
      <c r="H192">
        <v>-2.969129312E-2</v>
      </c>
      <c r="I192">
        <v>0</v>
      </c>
      <c r="J192" t="s">
        <v>1491</v>
      </c>
      <c r="P192">
        <v>1.2235323318999999E-2</v>
      </c>
      <c r="Q192">
        <v>-2.969129312E-2</v>
      </c>
      <c r="R192">
        <v>0</v>
      </c>
      <c r="S192" t="s">
        <v>1491</v>
      </c>
    </row>
    <row r="193" spans="1:20" x14ac:dyDescent="0.25">
      <c r="A193">
        <f>ROW()-ROW($A$3)</f>
        <v>190</v>
      </c>
      <c r="B193" s="2" t="s">
        <v>173</v>
      </c>
      <c r="C193" t="s">
        <v>659</v>
      </c>
      <c r="D193" t="s">
        <v>931</v>
      </c>
      <c r="E193" t="s">
        <v>1115</v>
      </c>
      <c r="F193">
        <v>5.5699730994000003E-2</v>
      </c>
      <c r="G193">
        <v>0.20064320686000001</v>
      </c>
      <c r="H193">
        <v>1.5843362177</v>
      </c>
      <c r="I193">
        <v>142161.36222000001</v>
      </c>
      <c r="J193" t="s">
        <v>1491</v>
      </c>
      <c r="K193">
        <v>1.3564013841</v>
      </c>
      <c r="M193">
        <v>5.5699730994000003E-2</v>
      </c>
      <c r="O193">
        <v>5.5699730994000003E-2</v>
      </c>
      <c r="P193">
        <v>0.20064320686000001</v>
      </c>
      <c r="Q193">
        <v>1.5843362177</v>
      </c>
      <c r="R193">
        <v>142161.36222000001</v>
      </c>
      <c r="S193" t="s">
        <v>1491</v>
      </c>
      <c r="T193">
        <v>1.3564013841</v>
      </c>
    </row>
    <row r="194" spans="1:20" x14ac:dyDescent="0.25">
      <c r="A194">
        <f>ROW()-ROW($A$3)</f>
        <v>191</v>
      </c>
      <c r="B194" s="2" t="s">
        <v>3</v>
      </c>
      <c r="C194" t="s">
        <v>548</v>
      </c>
      <c r="D194" t="s">
        <v>931</v>
      </c>
      <c r="E194" t="s">
        <v>946</v>
      </c>
      <c r="F194">
        <v>6.7858060689999999E-2</v>
      </c>
      <c r="G194">
        <v>0.29978432781999997</v>
      </c>
      <c r="H194">
        <v>2.0526222364</v>
      </c>
      <c r="I194">
        <v>5.059075472</v>
      </c>
      <c r="J194" t="s">
        <v>1489</v>
      </c>
      <c r="K194">
        <v>1.4631735047000001</v>
      </c>
      <c r="M194">
        <v>6.7858060689999999E-2</v>
      </c>
      <c r="O194">
        <v>6.7858060689999999E-2</v>
      </c>
      <c r="P194">
        <v>0.29978432781999997</v>
      </c>
      <c r="Q194">
        <v>2.0526222364</v>
      </c>
      <c r="R194">
        <v>5.059075472</v>
      </c>
      <c r="S194" t="s">
        <v>1489</v>
      </c>
      <c r="T194">
        <v>1.4631735047000001</v>
      </c>
    </row>
    <row r="195" spans="1:20" x14ac:dyDescent="0.25">
      <c r="A195">
        <f>ROW()-ROW($A$3)</f>
        <v>192</v>
      </c>
      <c r="B195" s="2" t="s">
        <v>4</v>
      </c>
      <c r="C195" t="s">
        <v>548</v>
      </c>
      <c r="D195" t="s">
        <v>932</v>
      </c>
      <c r="E195" t="s">
        <v>947</v>
      </c>
      <c r="F195">
        <v>7.4648611249000005E-2</v>
      </c>
      <c r="G195">
        <v>0.29978432781999997</v>
      </c>
      <c r="H195">
        <v>2.0526222364</v>
      </c>
      <c r="I195">
        <v>206.2266492</v>
      </c>
      <c r="J195" t="s">
        <v>1489</v>
      </c>
      <c r="K195">
        <v>1.5837864558000001</v>
      </c>
      <c r="M195">
        <v>7.4648611249000005E-2</v>
      </c>
      <c r="O195">
        <v>7.4648611249000005E-2</v>
      </c>
      <c r="P195">
        <v>0.29978432781999997</v>
      </c>
      <c r="Q195">
        <v>2.0526222364</v>
      </c>
      <c r="R195">
        <v>206.2266492</v>
      </c>
      <c r="S195" t="s">
        <v>1489</v>
      </c>
      <c r="T195">
        <v>1.5837864558000001</v>
      </c>
    </row>
    <row r="196" spans="1:20" x14ac:dyDescent="0.25">
      <c r="A196">
        <f>ROW()-ROW($A$3)</f>
        <v>193</v>
      </c>
      <c r="B196" s="2" t="s">
        <v>184</v>
      </c>
      <c r="C196" t="s">
        <v>667</v>
      </c>
      <c r="D196" t="s">
        <v>931</v>
      </c>
      <c r="E196" t="s">
        <v>1126</v>
      </c>
      <c r="F196">
        <v>1.446170189E-3</v>
      </c>
      <c r="G196">
        <v>0.1608900305</v>
      </c>
      <c r="H196">
        <v>0.79106147737999999</v>
      </c>
      <c r="I196">
        <v>110808.10864999999</v>
      </c>
      <c r="J196" t="s">
        <v>1492</v>
      </c>
      <c r="K196">
        <v>1.373820673</v>
      </c>
      <c r="M196">
        <v>1.446170189E-3</v>
      </c>
      <c r="O196">
        <v>1.446170189E-3</v>
      </c>
      <c r="P196">
        <v>0.1608900305</v>
      </c>
      <c r="Q196">
        <v>0.79106147737999999</v>
      </c>
      <c r="R196">
        <v>110808.10864999999</v>
      </c>
      <c r="S196" t="s">
        <v>1492</v>
      </c>
      <c r="T196">
        <v>1.373820673</v>
      </c>
    </row>
    <row r="197" spans="1:20" x14ac:dyDescent="0.25">
      <c r="A197">
        <f>ROW()-ROW($A$3)</f>
        <v>194</v>
      </c>
      <c r="B197" s="2" t="s">
        <v>117</v>
      </c>
      <c r="C197" t="s">
        <v>624</v>
      </c>
      <c r="D197" t="s">
        <v>931</v>
      </c>
      <c r="E197" t="s">
        <v>1060</v>
      </c>
      <c r="F197">
        <v>0</v>
      </c>
      <c r="G197">
        <v>16.222391760000001</v>
      </c>
      <c r="H197">
        <v>31.443075796999999</v>
      </c>
      <c r="I197">
        <v>0</v>
      </c>
      <c r="J197" t="s">
        <v>1487</v>
      </c>
      <c r="M197">
        <v>0</v>
      </c>
      <c r="O197">
        <v>0</v>
      </c>
      <c r="P197">
        <v>16.222391760000001</v>
      </c>
      <c r="Q197">
        <v>31.443075796999999</v>
      </c>
      <c r="R197">
        <v>0</v>
      </c>
      <c r="S197" t="s">
        <v>1487</v>
      </c>
    </row>
    <row r="198" spans="1:20" x14ac:dyDescent="0.25">
      <c r="A198">
        <f>ROW()-ROW($A$3)</f>
        <v>195</v>
      </c>
      <c r="B198" s="2" t="s">
        <v>118</v>
      </c>
      <c r="C198" t="s">
        <v>624</v>
      </c>
      <c r="D198" t="s">
        <v>932</v>
      </c>
      <c r="E198" t="s">
        <v>1061</v>
      </c>
      <c r="F198">
        <v>0</v>
      </c>
      <c r="G198">
        <v>16.222391760000001</v>
      </c>
      <c r="H198">
        <v>31.443075796999999</v>
      </c>
      <c r="I198">
        <v>0</v>
      </c>
      <c r="J198" t="s">
        <v>1487</v>
      </c>
      <c r="M198">
        <v>0</v>
      </c>
      <c r="O198">
        <v>0</v>
      </c>
      <c r="P198">
        <v>16.222391760000001</v>
      </c>
      <c r="Q198">
        <v>31.443075796999999</v>
      </c>
      <c r="R198">
        <v>0</v>
      </c>
      <c r="S198" t="s">
        <v>1487</v>
      </c>
    </row>
    <row r="199" spans="1:20" x14ac:dyDescent="0.25">
      <c r="A199">
        <f>ROW()-ROW($A$3)</f>
        <v>196</v>
      </c>
      <c r="B199" s="2" t="s">
        <v>204</v>
      </c>
      <c r="C199" t="s">
        <v>680</v>
      </c>
      <c r="D199" t="s">
        <v>931</v>
      </c>
      <c r="E199" t="s">
        <v>1146</v>
      </c>
      <c r="F199">
        <v>0.70356297929</v>
      </c>
      <c r="G199">
        <v>0.82526902807000002</v>
      </c>
      <c r="H199">
        <v>2.0648952271000001</v>
      </c>
      <c r="I199">
        <v>203227.44266</v>
      </c>
      <c r="J199" t="s">
        <v>1487</v>
      </c>
      <c r="K199">
        <v>7.7706376667999999</v>
      </c>
      <c r="M199">
        <v>0.70356297929</v>
      </c>
      <c r="O199">
        <v>0.70356297929</v>
      </c>
      <c r="P199">
        <v>0.82526902807000002</v>
      </c>
      <c r="Q199">
        <v>2.0648952271000001</v>
      </c>
      <c r="R199">
        <v>203227.44266</v>
      </c>
      <c r="S199" t="s">
        <v>1487</v>
      </c>
      <c r="T199">
        <v>7.7706376667999999</v>
      </c>
    </row>
    <row r="200" spans="1:20" x14ac:dyDescent="0.25">
      <c r="A200">
        <f>ROW()-ROW($A$3)</f>
        <v>197</v>
      </c>
      <c r="B200" s="2" t="s">
        <v>185</v>
      </c>
      <c r="C200" t="s">
        <v>668</v>
      </c>
      <c r="D200" t="s">
        <v>931</v>
      </c>
      <c r="E200" t="s">
        <v>1127</v>
      </c>
      <c r="F200">
        <v>1.1287714868000001</v>
      </c>
      <c r="G200">
        <v>0.92242596697000001</v>
      </c>
      <c r="H200">
        <v>2.8095342859999999</v>
      </c>
      <c r="I200">
        <v>0</v>
      </c>
      <c r="J200" t="s">
        <v>1487</v>
      </c>
      <c r="M200">
        <v>1.1787789281000001</v>
      </c>
      <c r="O200">
        <v>1.1287714868000001</v>
      </c>
      <c r="P200">
        <v>0.92242596697000001</v>
      </c>
      <c r="Q200">
        <v>2.8095342859999999</v>
      </c>
      <c r="R200">
        <v>0</v>
      </c>
      <c r="S200" t="s">
        <v>1487</v>
      </c>
    </row>
    <row r="201" spans="1:20" x14ac:dyDescent="0.25">
      <c r="A201">
        <f>ROW()-ROW($A$3)</f>
        <v>198</v>
      </c>
      <c r="B201" s="2" t="s">
        <v>186</v>
      </c>
      <c r="C201" t="s">
        <v>668</v>
      </c>
      <c r="D201" t="s">
        <v>932</v>
      </c>
      <c r="E201" t="s">
        <v>1128</v>
      </c>
      <c r="F201">
        <v>1.2416486355</v>
      </c>
      <c r="G201">
        <v>0.92242596697000001</v>
      </c>
      <c r="H201">
        <v>2.8095342859999999</v>
      </c>
      <c r="I201">
        <v>21.392524642000001</v>
      </c>
      <c r="J201" t="s">
        <v>1487</v>
      </c>
      <c r="M201">
        <v>1.2966568209</v>
      </c>
      <c r="O201">
        <v>1.2416486355</v>
      </c>
      <c r="P201">
        <v>0.92242596697000001</v>
      </c>
      <c r="Q201">
        <v>2.8095342859999999</v>
      </c>
      <c r="R201">
        <v>21.392524642000001</v>
      </c>
      <c r="S201" t="s">
        <v>1487</v>
      </c>
    </row>
    <row r="202" spans="1:20" x14ac:dyDescent="0.25">
      <c r="A202">
        <f>ROW()-ROW($A$3)</f>
        <v>199</v>
      </c>
      <c r="B202" s="2" t="s">
        <v>187</v>
      </c>
      <c r="C202" t="s">
        <v>669</v>
      </c>
      <c r="D202" t="s">
        <v>931</v>
      </c>
      <c r="E202" t="s">
        <v>1129</v>
      </c>
      <c r="F202">
        <v>4.4053626630000002E-2</v>
      </c>
      <c r="G202">
        <v>0.27920780785999999</v>
      </c>
      <c r="H202">
        <v>10.022391271</v>
      </c>
      <c r="I202">
        <v>878774.68481999997</v>
      </c>
      <c r="J202" t="s">
        <v>1487</v>
      </c>
      <c r="K202">
        <v>6.8887790410000003</v>
      </c>
      <c r="M202">
        <v>4.4053626630000002E-2</v>
      </c>
      <c r="O202">
        <v>4.4053626630000002E-2</v>
      </c>
      <c r="P202">
        <v>0.27920780785999999</v>
      </c>
      <c r="Q202">
        <v>10.022391271</v>
      </c>
      <c r="R202">
        <v>878774.68481999997</v>
      </c>
      <c r="S202" t="s">
        <v>1487</v>
      </c>
      <c r="T202">
        <v>6.8887790410000003</v>
      </c>
    </row>
    <row r="203" spans="1:20" x14ac:dyDescent="0.25">
      <c r="A203">
        <f>ROW()-ROW($A$3)</f>
        <v>200</v>
      </c>
      <c r="B203" s="2" t="s">
        <v>188</v>
      </c>
      <c r="C203" t="s">
        <v>669</v>
      </c>
      <c r="D203" t="s">
        <v>933</v>
      </c>
      <c r="E203" t="s">
        <v>1130</v>
      </c>
      <c r="F203">
        <v>0.40926387456000002</v>
      </c>
      <c r="G203">
        <v>0.27920780785999999</v>
      </c>
      <c r="H203">
        <v>10.022391271</v>
      </c>
      <c r="I203">
        <v>5.1067502633000004</v>
      </c>
      <c r="J203" t="s">
        <v>1487</v>
      </c>
      <c r="M203">
        <v>0.40926387456000002</v>
      </c>
      <c r="O203">
        <v>0.40926387456000002</v>
      </c>
      <c r="P203">
        <v>0.27920780785999999</v>
      </c>
      <c r="Q203">
        <v>10.022391271</v>
      </c>
      <c r="R203">
        <v>5.1067502633000004</v>
      </c>
      <c r="S203" t="s">
        <v>1487</v>
      </c>
    </row>
    <row r="204" spans="1:20" x14ac:dyDescent="0.25">
      <c r="A204">
        <f>ROW()-ROW($A$3)</f>
        <v>201</v>
      </c>
      <c r="B204" s="2" t="s">
        <v>189</v>
      </c>
      <c r="C204" t="s">
        <v>669</v>
      </c>
      <c r="D204" t="s">
        <v>934</v>
      </c>
      <c r="E204" t="s">
        <v>1131</v>
      </c>
      <c r="F204">
        <v>0.29783682591999999</v>
      </c>
      <c r="G204">
        <v>0.27920780785999999</v>
      </c>
      <c r="H204">
        <v>10.022391271</v>
      </c>
      <c r="I204">
        <v>225559.65044</v>
      </c>
      <c r="J204" t="s">
        <v>1487</v>
      </c>
      <c r="K204">
        <v>7.6025704399</v>
      </c>
      <c r="M204">
        <v>0.29783682591999999</v>
      </c>
      <c r="O204">
        <v>0.29783682591999999</v>
      </c>
      <c r="P204">
        <v>0.27920780785999999</v>
      </c>
      <c r="Q204">
        <v>10.022391271</v>
      </c>
      <c r="R204">
        <v>225559.65044</v>
      </c>
      <c r="S204" t="s">
        <v>1487</v>
      </c>
      <c r="T204">
        <v>7.6025704399</v>
      </c>
    </row>
    <row r="205" spans="1:20" x14ac:dyDescent="0.25">
      <c r="A205">
        <f>ROW()-ROW($A$3)</f>
        <v>202</v>
      </c>
      <c r="B205" s="2" t="s">
        <v>190</v>
      </c>
      <c r="C205" t="s">
        <v>670</v>
      </c>
      <c r="D205" t="s">
        <v>931</v>
      </c>
      <c r="E205" t="s">
        <v>1132</v>
      </c>
      <c r="F205">
        <v>0</v>
      </c>
      <c r="G205">
        <v>8.3709119341999996E-2</v>
      </c>
      <c r="H205">
        <v>1.1488635924999999</v>
      </c>
      <c r="I205">
        <v>5348.5687316000003</v>
      </c>
      <c r="J205" t="s">
        <v>1491</v>
      </c>
      <c r="K205">
        <v>2.9955511615999999</v>
      </c>
      <c r="M205">
        <v>0</v>
      </c>
      <c r="O205">
        <v>0</v>
      </c>
      <c r="P205">
        <v>8.3709119341999996E-2</v>
      </c>
      <c r="Q205">
        <v>1.1488635924999999</v>
      </c>
      <c r="R205">
        <v>5348.5687316000003</v>
      </c>
      <c r="S205" t="s">
        <v>1491</v>
      </c>
      <c r="T205">
        <v>2.9955511615999999</v>
      </c>
    </row>
    <row r="206" spans="1:20" x14ac:dyDescent="0.25">
      <c r="A206">
        <f>ROW()-ROW($A$3)</f>
        <v>203</v>
      </c>
      <c r="B206" s="2" t="s">
        <v>192</v>
      </c>
      <c r="C206" t="s">
        <v>672</v>
      </c>
      <c r="D206" t="s">
        <v>931</v>
      </c>
      <c r="E206" t="s">
        <v>1134</v>
      </c>
      <c r="F206">
        <v>0.36555886202999999</v>
      </c>
      <c r="G206">
        <v>0.49914116199000003</v>
      </c>
      <c r="H206">
        <v>6.2646326289000003</v>
      </c>
      <c r="I206">
        <v>0</v>
      </c>
      <c r="J206" t="s">
        <v>1487</v>
      </c>
      <c r="M206">
        <v>0.36555886202999999</v>
      </c>
      <c r="O206">
        <v>0.36555886202999999</v>
      </c>
      <c r="P206">
        <v>0.49914116199000003</v>
      </c>
      <c r="Q206">
        <v>6.2646326289000003</v>
      </c>
      <c r="R206">
        <v>0</v>
      </c>
      <c r="S206" t="s">
        <v>1487</v>
      </c>
    </row>
    <row r="207" spans="1:20" x14ac:dyDescent="0.25">
      <c r="A207">
        <f>ROW()-ROW($A$3)</f>
        <v>204</v>
      </c>
      <c r="B207" s="2" t="s">
        <v>193</v>
      </c>
      <c r="C207" t="s">
        <v>672</v>
      </c>
      <c r="D207" t="s">
        <v>932</v>
      </c>
      <c r="E207" t="s">
        <v>1135</v>
      </c>
      <c r="F207">
        <v>0.40211474838</v>
      </c>
      <c r="G207">
        <v>0.49914116199000003</v>
      </c>
      <c r="H207">
        <v>6.2646326289000003</v>
      </c>
      <c r="I207">
        <v>1033.0896964999999</v>
      </c>
      <c r="J207" t="s">
        <v>1487</v>
      </c>
      <c r="K207">
        <v>11.764705881999999</v>
      </c>
      <c r="M207">
        <v>0.40211474838</v>
      </c>
      <c r="O207">
        <v>0.40211474838</v>
      </c>
      <c r="P207">
        <v>0.49914116199000003</v>
      </c>
      <c r="Q207">
        <v>6.2646326289000003</v>
      </c>
      <c r="R207">
        <v>1033.0896964999999</v>
      </c>
      <c r="S207" t="s">
        <v>1487</v>
      </c>
      <c r="T207">
        <v>11.764705881999999</v>
      </c>
    </row>
    <row r="208" spans="1:20" x14ac:dyDescent="0.25">
      <c r="A208">
        <f>ROW()-ROW($A$3)</f>
        <v>205</v>
      </c>
      <c r="B208" s="2" t="s">
        <v>195</v>
      </c>
      <c r="C208" t="s">
        <v>674</v>
      </c>
      <c r="D208" t="s">
        <v>931</v>
      </c>
      <c r="E208" t="s">
        <v>1137</v>
      </c>
      <c r="F208">
        <v>0</v>
      </c>
      <c r="G208">
        <v>-1.1102146072E-2</v>
      </c>
      <c r="H208">
        <v>3.4678573441</v>
      </c>
      <c r="I208">
        <v>389157.54126000003</v>
      </c>
      <c r="J208" t="s">
        <v>1500</v>
      </c>
      <c r="K208">
        <v>3.4780029659</v>
      </c>
      <c r="M208">
        <v>0</v>
      </c>
      <c r="O208">
        <v>0</v>
      </c>
      <c r="P208">
        <v>-1.1102146072E-2</v>
      </c>
      <c r="Q208">
        <v>3.4678573441</v>
      </c>
      <c r="R208">
        <v>389157.54126000003</v>
      </c>
      <c r="S208" t="s">
        <v>1500</v>
      </c>
      <c r="T208">
        <v>3.4780029659</v>
      </c>
    </row>
    <row r="209" spans="1:20" x14ac:dyDescent="0.25">
      <c r="A209">
        <f>ROW()-ROW($A$3)</f>
        <v>206</v>
      </c>
      <c r="B209" s="2" t="s">
        <v>196</v>
      </c>
      <c r="C209" t="s">
        <v>675</v>
      </c>
      <c r="D209" t="s">
        <v>931</v>
      </c>
      <c r="E209" t="s">
        <v>1138</v>
      </c>
      <c r="F209">
        <v>2.9995800587999999E-2</v>
      </c>
      <c r="G209">
        <v>5.2416198726999999E-2</v>
      </c>
      <c r="H209">
        <v>2.9379930384000001</v>
      </c>
      <c r="I209">
        <v>114449.42219</v>
      </c>
      <c r="J209" t="s">
        <v>1485</v>
      </c>
      <c r="K209">
        <v>3.4463667820000001</v>
      </c>
      <c r="M209">
        <v>2.9995800587999999E-2</v>
      </c>
      <c r="O209">
        <v>2.9995800587999999E-2</v>
      </c>
      <c r="P209">
        <v>5.2416198726999999E-2</v>
      </c>
      <c r="Q209">
        <v>2.9379930384000001</v>
      </c>
      <c r="R209">
        <v>114449.42219</v>
      </c>
      <c r="S209" t="s">
        <v>1485</v>
      </c>
      <c r="T209">
        <v>3.4463667820000001</v>
      </c>
    </row>
    <row r="210" spans="1:20" x14ac:dyDescent="0.25">
      <c r="A210">
        <f>ROW()-ROW($A$3)</f>
        <v>207</v>
      </c>
      <c r="B210" s="2" t="s">
        <v>197</v>
      </c>
      <c r="C210" t="s">
        <v>676</v>
      </c>
      <c r="D210" t="s">
        <v>931</v>
      </c>
      <c r="E210" t="s">
        <v>1139</v>
      </c>
      <c r="F210">
        <v>0.26906653934000002</v>
      </c>
      <c r="G210">
        <v>0.16289121939000001</v>
      </c>
      <c r="H210">
        <v>3.9703287033999999</v>
      </c>
      <c r="I210">
        <v>0</v>
      </c>
      <c r="J210" t="s">
        <v>1487</v>
      </c>
      <c r="M210">
        <v>0.26906653934000002</v>
      </c>
      <c r="O210">
        <v>0.26906653934000002</v>
      </c>
      <c r="P210">
        <v>0.16289121939000001</v>
      </c>
      <c r="Q210">
        <v>3.9703287033999999</v>
      </c>
      <c r="R210">
        <v>0</v>
      </c>
      <c r="S210" t="s">
        <v>1487</v>
      </c>
    </row>
    <row r="211" spans="1:20" x14ac:dyDescent="0.25">
      <c r="A211">
        <f>ROW()-ROW($A$3)</f>
        <v>208</v>
      </c>
      <c r="B211" s="2" t="s">
        <v>203</v>
      </c>
      <c r="C211" t="s">
        <v>679</v>
      </c>
      <c r="D211" t="s">
        <v>931</v>
      </c>
      <c r="E211" t="s">
        <v>1145</v>
      </c>
      <c r="F211">
        <v>0</v>
      </c>
      <c r="G211">
        <v>3.9658344897999999E-2</v>
      </c>
      <c r="H211">
        <v>1.6331912746999999</v>
      </c>
      <c r="I211">
        <v>341611.85327999998</v>
      </c>
      <c r="J211" t="s">
        <v>1487</v>
      </c>
      <c r="K211">
        <v>2.1393969352000002</v>
      </c>
      <c r="M211">
        <v>0</v>
      </c>
      <c r="O211">
        <v>0</v>
      </c>
      <c r="P211">
        <v>3.9658344897999999E-2</v>
      </c>
      <c r="Q211">
        <v>1.6331912746999999</v>
      </c>
      <c r="R211">
        <v>341611.85327999998</v>
      </c>
      <c r="S211" t="s">
        <v>1487</v>
      </c>
      <c r="T211">
        <v>2.1393969352000002</v>
      </c>
    </row>
    <row r="212" spans="1:20" x14ac:dyDescent="0.25">
      <c r="A212">
        <f>ROW()-ROW($A$3)</f>
        <v>209</v>
      </c>
      <c r="B212" s="2" t="s">
        <v>200</v>
      </c>
      <c r="C212" t="s">
        <v>677</v>
      </c>
      <c r="D212" t="s">
        <v>939</v>
      </c>
      <c r="E212" t="s">
        <v>1142</v>
      </c>
      <c r="F212">
        <v>5.8614410472E-2</v>
      </c>
      <c r="G212">
        <v>0.16556299103</v>
      </c>
      <c r="H212">
        <v>1.1818009868999999</v>
      </c>
      <c r="I212">
        <v>485221.35320000001</v>
      </c>
      <c r="J212" t="s">
        <v>1487</v>
      </c>
      <c r="K212">
        <v>9.2160158181000007</v>
      </c>
      <c r="M212">
        <v>5.8614410472E-2</v>
      </c>
      <c r="O212">
        <v>5.8614410472E-2</v>
      </c>
      <c r="P212">
        <v>0.16556299103</v>
      </c>
      <c r="Q212">
        <v>1.1818009868999999</v>
      </c>
      <c r="R212">
        <v>485221.35320000001</v>
      </c>
      <c r="S212" t="s">
        <v>1487</v>
      </c>
      <c r="T212">
        <v>9.2160158181000007</v>
      </c>
    </row>
    <row r="213" spans="1:20" x14ac:dyDescent="0.25">
      <c r="A213">
        <f>ROW()-ROW($A$3)</f>
        <v>210</v>
      </c>
      <c r="B213" s="2" t="s">
        <v>198</v>
      </c>
      <c r="C213" t="s">
        <v>677</v>
      </c>
      <c r="D213" t="s">
        <v>931</v>
      </c>
      <c r="E213" t="s">
        <v>1140</v>
      </c>
      <c r="F213">
        <v>5.8614410472E-2</v>
      </c>
      <c r="G213">
        <v>0.16556299103</v>
      </c>
      <c r="H213">
        <v>1.1818009868999999</v>
      </c>
      <c r="I213">
        <v>398.57477219999998</v>
      </c>
      <c r="J213" t="s">
        <v>1487</v>
      </c>
      <c r="K213">
        <v>3.1537320810999998</v>
      </c>
      <c r="M213">
        <v>5.8614410472E-2</v>
      </c>
      <c r="O213">
        <v>5.8614410472E-2</v>
      </c>
      <c r="P213">
        <v>0.16556299103</v>
      </c>
      <c r="Q213">
        <v>1.1818009868999999</v>
      </c>
      <c r="R213">
        <v>398.57477219999998</v>
      </c>
      <c r="S213" t="s">
        <v>1487</v>
      </c>
      <c r="T213">
        <v>3.1537320810999998</v>
      </c>
    </row>
    <row r="214" spans="1:20" x14ac:dyDescent="0.25">
      <c r="A214">
        <f>ROW()-ROW($A$3)</f>
        <v>211</v>
      </c>
      <c r="B214" s="2" t="s">
        <v>199</v>
      </c>
      <c r="C214" t="s">
        <v>677</v>
      </c>
      <c r="D214" t="s">
        <v>932</v>
      </c>
      <c r="E214" t="s">
        <v>1141</v>
      </c>
      <c r="F214">
        <v>5.8614410472E-2</v>
      </c>
      <c r="G214">
        <v>0.16556299103</v>
      </c>
      <c r="H214">
        <v>1.1818009868999999</v>
      </c>
      <c r="I214">
        <v>419.30108368999998</v>
      </c>
      <c r="J214" t="s">
        <v>1487</v>
      </c>
      <c r="K214">
        <v>1.5106277804999999</v>
      </c>
      <c r="M214">
        <v>5.8614410472E-2</v>
      </c>
      <c r="O214">
        <v>5.8614410472E-2</v>
      </c>
      <c r="P214">
        <v>0.16556299103</v>
      </c>
      <c r="Q214">
        <v>1.1818009868999999</v>
      </c>
      <c r="R214">
        <v>419.30108368999998</v>
      </c>
      <c r="S214" t="s">
        <v>1487</v>
      </c>
      <c r="T214">
        <v>1.5106277804999999</v>
      </c>
    </row>
    <row r="215" spans="1:20" x14ac:dyDescent="0.25">
      <c r="A215">
        <f>ROW()-ROW($A$3)</f>
        <v>212</v>
      </c>
      <c r="B215" s="2" t="s">
        <v>205</v>
      </c>
      <c r="C215" t="s">
        <v>681</v>
      </c>
      <c r="D215" t="s">
        <v>931</v>
      </c>
      <c r="E215" t="s">
        <v>1147</v>
      </c>
      <c r="F215">
        <v>0</v>
      </c>
      <c r="G215">
        <v>-4.3799256590000002E-2</v>
      </c>
      <c r="H215">
        <v>0.34886123268000002</v>
      </c>
      <c r="I215">
        <v>1727.8128615000001</v>
      </c>
      <c r="J215" t="s">
        <v>1493</v>
      </c>
      <c r="K215">
        <v>0.2748393475</v>
      </c>
      <c r="M215">
        <v>0</v>
      </c>
      <c r="O215">
        <v>0</v>
      </c>
      <c r="P215">
        <v>-4.3799256590000002E-2</v>
      </c>
      <c r="Q215">
        <v>0.34886123268000002</v>
      </c>
      <c r="R215">
        <v>1727.8128615000001</v>
      </c>
      <c r="S215" t="s">
        <v>1493</v>
      </c>
      <c r="T215">
        <v>0.2748393475</v>
      </c>
    </row>
    <row r="216" spans="1:20" x14ac:dyDescent="0.25">
      <c r="A216">
        <f>ROW()-ROW($A$3)</f>
        <v>213</v>
      </c>
      <c r="B216" s="2" t="s">
        <v>201</v>
      </c>
      <c r="C216" t="s">
        <v>678</v>
      </c>
      <c r="D216" t="s">
        <v>931</v>
      </c>
      <c r="E216" t="s">
        <v>1143</v>
      </c>
      <c r="F216">
        <v>0.58895848647000004</v>
      </c>
      <c r="G216">
        <v>1.0519524945000001</v>
      </c>
      <c r="H216">
        <v>3.2371764753000001</v>
      </c>
      <c r="I216">
        <v>192.10819423999999</v>
      </c>
      <c r="J216" t="s">
        <v>1487</v>
      </c>
      <c r="M216">
        <v>0.58895848647000004</v>
      </c>
      <c r="O216">
        <v>0.58895848647000004</v>
      </c>
      <c r="P216">
        <v>1.0519524945000001</v>
      </c>
      <c r="Q216">
        <v>3.2371764753000001</v>
      </c>
      <c r="R216">
        <v>192.10819423999999</v>
      </c>
      <c r="S216" t="s">
        <v>1487</v>
      </c>
    </row>
    <row r="217" spans="1:20" x14ac:dyDescent="0.25">
      <c r="A217">
        <f>ROW()-ROW($A$3)</f>
        <v>214</v>
      </c>
      <c r="B217" s="2" t="s">
        <v>202</v>
      </c>
      <c r="C217" t="s">
        <v>678</v>
      </c>
      <c r="D217" t="s">
        <v>932</v>
      </c>
      <c r="E217" t="s">
        <v>1144</v>
      </c>
      <c r="F217">
        <v>0.74273829264000002</v>
      </c>
      <c r="G217">
        <v>1.0519524945000001</v>
      </c>
      <c r="H217">
        <v>3.2371764753000001</v>
      </c>
      <c r="I217">
        <v>26.146022616</v>
      </c>
      <c r="J217" t="s">
        <v>1487</v>
      </c>
      <c r="M217">
        <v>0.74273829264000002</v>
      </c>
      <c r="O217">
        <v>0.74273829264000002</v>
      </c>
      <c r="P217">
        <v>1.0519524945000001</v>
      </c>
      <c r="Q217">
        <v>3.2371764753000001</v>
      </c>
      <c r="R217">
        <v>26.146022616</v>
      </c>
      <c r="S217" t="s">
        <v>1487</v>
      </c>
    </row>
    <row r="218" spans="1:20" x14ac:dyDescent="0.25">
      <c r="A218">
        <f>ROW()-ROW($A$3)</f>
        <v>215</v>
      </c>
      <c r="B218" s="2" t="s">
        <v>194</v>
      </c>
      <c r="C218" t="s">
        <v>673</v>
      </c>
      <c r="D218" t="s">
        <v>931</v>
      </c>
      <c r="E218" t="s">
        <v>1136</v>
      </c>
      <c r="F218">
        <v>0.24843136000999999</v>
      </c>
      <c r="G218">
        <v>0.80988598123</v>
      </c>
      <c r="H218">
        <v>1.6644319185000001</v>
      </c>
      <c r="I218">
        <v>54.677361892999997</v>
      </c>
      <c r="J218" t="s">
        <v>1493</v>
      </c>
      <c r="M218">
        <v>0.24843136000999999</v>
      </c>
      <c r="O218">
        <v>0.24843136000999999</v>
      </c>
      <c r="P218">
        <v>0.80988598123</v>
      </c>
      <c r="Q218">
        <v>1.6644319185000001</v>
      </c>
      <c r="R218">
        <v>54.677361892999997</v>
      </c>
      <c r="S218" t="s">
        <v>1493</v>
      </c>
    </row>
    <row r="219" spans="1:20" x14ac:dyDescent="0.25">
      <c r="A219">
        <f>ROW()-ROW($A$3)</f>
        <v>216</v>
      </c>
      <c r="B219" s="2" t="s">
        <v>206</v>
      </c>
      <c r="C219" t="s">
        <v>682</v>
      </c>
      <c r="D219" t="s">
        <v>931</v>
      </c>
      <c r="E219" t="s">
        <v>1148</v>
      </c>
      <c r="F219">
        <v>0.55792189094</v>
      </c>
      <c r="G219">
        <v>1.1258341317</v>
      </c>
      <c r="H219">
        <v>4.4487661242999996</v>
      </c>
      <c r="I219">
        <v>18.675859739</v>
      </c>
      <c r="J219" t="s">
        <v>1487</v>
      </c>
      <c r="K219">
        <v>5.3366287691999998</v>
      </c>
      <c r="M219">
        <v>0.55792189094</v>
      </c>
      <c r="O219">
        <v>0.55792189094</v>
      </c>
      <c r="P219">
        <v>1.1258341317</v>
      </c>
      <c r="Q219">
        <v>4.4487661242999996</v>
      </c>
      <c r="R219">
        <v>18.675859739</v>
      </c>
      <c r="S219" t="s">
        <v>1487</v>
      </c>
      <c r="T219">
        <v>5.3366287691999998</v>
      </c>
    </row>
    <row r="220" spans="1:20" x14ac:dyDescent="0.25">
      <c r="A220">
        <f>ROW()-ROW($A$3)</f>
        <v>217</v>
      </c>
      <c r="B220" s="2" t="s">
        <v>207</v>
      </c>
      <c r="C220" t="s">
        <v>682</v>
      </c>
      <c r="D220" t="s">
        <v>933</v>
      </c>
      <c r="E220" t="s">
        <v>1149</v>
      </c>
      <c r="F220">
        <v>0.55792189094</v>
      </c>
      <c r="G220">
        <v>1.1258341317</v>
      </c>
      <c r="H220">
        <v>4.4487661242999996</v>
      </c>
      <c r="I220">
        <v>0</v>
      </c>
      <c r="J220" t="s">
        <v>1487</v>
      </c>
      <c r="M220">
        <v>0.55792189094</v>
      </c>
      <c r="O220">
        <v>0.55792189094</v>
      </c>
      <c r="P220">
        <v>1.1258341317</v>
      </c>
      <c r="Q220">
        <v>4.4487661242999996</v>
      </c>
      <c r="R220">
        <v>0</v>
      </c>
      <c r="S220" t="s">
        <v>1487</v>
      </c>
    </row>
    <row r="221" spans="1:20" x14ac:dyDescent="0.25">
      <c r="A221">
        <f>ROW()-ROW($A$3)</f>
        <v>218</v>
      </c>
      <c r="B221" s="2" t="s">
        <v>208</v>
      </c>
      <c r="C221" t="s">
        <v>682</v>
      </c>
      <c r="D221" t="s">
        <v>934</v>
      </c>
      <c r="E221" t="s">
        <v>1150</v>
      </c>
      <c r="F221">
        <v>0.55792189094</v>
      </c>
      <c r="G221">
        <v>1.1258341317</v>
      </c>
      <c r="H221">
        <v>4.4487661242999996</v>
      </c>
      <c r="I221">
        <v>0</v>
      </c>
      <c r="J221" t="s">
        <v>1487</v>
      </c>
      <c r="M221">
        <v>0.55792189094</v>
      </c>
      <c r="O221">
        <v>0.55792189094</v>
      </c>
      <c r="P221">
        <v>1.1258341317</v>
      </c>
      <c r="Q221">
        <v>4.4487661242999996</v>
      </c>
      <c r="R221">
        <v>0</v>
      </c>
      <c r="S221" t="s">
        <v>1487</v>
      </c>
    </row>
    <row r="222" spans="1:20" x14ac:dyDescent="0.25">
      <c r="A222">
        <f>ROW()-ROW($A$3)</f>
        <v>219</v>
      </c>
      <c r="B222" s="2" t="s">
        <v>209</v>
      </c>
      <c r="C222" t="s">
        <v>683</v>
      </c>
      <c r="D222" t="s">
        <v>931</v>
      </c>
      <c r="E222" t="s">
        <v>1151</v>
      </c>
      <c r="F222">
        <v>0.16934162837</v>
      </c>
      <c r="G222">
        <v>0.19075028666999999</v>
      </c>
      <c r="H222">
        <v>0.40251889355999998</v>
      </c>
      <c r="I222">
        <v>74.264129656999998</v>
      </c>
      <c r="J222" t="s">
        <v>1487</v>
      </c>
      <c r="K222">
        <v>1.239742956</v>
      </c>
      <c r="M222">
        <v>0.16934162837</v>
      </c>
      <c r="O222">
        <v>0.16934162837</v>
      </c>
      <c r="P222">
        <v>0.19075028666999999</v>
      </c>
      <c r="Q222">
        <v>0.40251889355999998</v>
      </c>
      <c r="R222">
        <v>74.264129656999998</v>
      </c>
      <c r="S222" t="s">
        <v>1487</v>
      </c>
      <c r="T222">
        <v>1.239742956</v>
      </c>
    </row>
    <row r="223" spans="1:20" x14ac:dyDescent="0.25">
      <c r="A223">
        <f>ROW()-ROW($A$3)</f>
        <v>220</v>
      </c>
      <c r="B223" s="2" t="s">
        <v>210</v>
      </c>
      <c r="C223" t="s">
        <v>683</v>
      </c>
      <c r="D223" t="s">
        <v>933</v>
      </c>
      <c r="E223" t="s">
        <v>1152</v>
      </c>
      <c r="F223">
        <v>0.16934162837</v>
      </c>
      <c r="G223">
        <v>0.19075028666999999</v>
      </c>
      <c r="H223">
        <v>0.40251889355999998</v>
      </c>
      <c r="I223">
        <v>7.5042561045999996</v>
      </c>
      <c r="J223" t="s">
        <v>1487</v>
      </c>
      <c r="M223">
        <v>0.16934162837</v>
      </c>
      <c r="O223">
        <v>0.16934162837</v>
      </c>
      <c r="P223">
        <v>0.19075028666999999</v>
      </c>
      <c r="Q223">
        <v>0.40251889355999998</v>
      </c>
      <c r="R223">
        <v>7.5042561045999996</v>
      </c>
      <c r="S223" t="s">
        <v>1487</v>
      </c>
    </row>
    <row r="224" spans="1:20" x14ac:dyDescent="0.25">
      <c r="A224">
        <f>ROW()-ROW($A$3)</f>
        <v>221</v>
      </c>
      <c r="B224" s="2" t="s">
        <v>211</v>
      </c>
      <c r="C224" t="s">
        <v>683</v>
      </c>
      <c r="D224" t="s">
        <v>934</v>
      </c>
      <c r="E224" t="s">
        <v>1153</v>
      </c>
      <c r="F224">
        <v>0.16934162837</v>
      </c>
      <c r="G224">
        <v>0.19075028666999999</v>
      </c>
      <c r="H224">
        <v>0.40251889355999998</v>
      </c>
      <c r="I224">
        <v>0</v>
      </c>
      <c r="J224" t="s">
        <v>1487</v>
      </c>
      <c r="M224">
        <v>0.16934162837</v>
      </c>
      <c r="O224">
        <v>0.16934162837</v>
      </c>
      <c r="P224">
        <v>0.19075028666999999</v>
      </c>
      <c r="Q224">
        <v>0.40251889355999998</v>
      </c>
      <c r="R224">
        <v>0</v>
      </c>
      <c r="S224" t="s">
        <v>1487</v>
      </c>
    </row>
    <row r="225" spans="1:20" x14ac:dyDescent="0.25">
      <c r="A225">
        <f>ROW()-ROW($A$3)</f>
        <v>222</v>
      </c>
      <c r="B225" s="2" t="s">
        <v>212</v>
      </c>
      <c r="C225" t="s">
        <v>683</v>
      </c>
      <c r="D225" t="s">
        <v>935</v>
      </c>
      <c r="E225" t="s">
        <v>1154</v>
      </c>
      <c r="F225">
        <v>0.16934162837</v>
      </c>
      <c r="G225">
        <v>0.19075028666999999</v>
      </c>
      <c r="H225">
        <v>0.40251889355999998</v>
      </c>
      <c r="I225">
        <v>47.671232877000001</v>
      </c>
      <c r="J225" t="s">
        <v>1487</v>
      </c>
      <c r="M225">
        <v>0.16934162837</v>
      </c>
      <c r="O225">
        <v>0.16934162837</v>
      </c>
      <c r="P225">
        <v>0.19075028666999999</v>
      </c>
      <c r="Q225">
        <v>0.40251889355999998</v>
      </c>
      <c r="R225">
        <v>47.671232877000001</v>
      </c>
      <c r="S225" t="s">
        <v>1487</v>
      </c>
    </row>
    <row r="226" spans="1:20" x14ac:dyDescent="0.25">
      <c r="A226">
        <f>ROW()-ROW($A$3)</f>
        <v>223</v>
      </c>
      <c r="B226" s="2" t="s">
        <v>213</v>
      </c>
      <c r="C226" t="s">
        <v>684</v>
      </c>
      <c r="D226" t="s">
        <v>931</v>
      </c>
      <c r="E226" t="s">
        <v>1155</v>
      </c>
      <c r="F226">
        <v>6.9990201372000002E-2</v>
      </c>
      <c r="G226">
        <v>0.33242975015999998</v>
      </c>
      <c r="H226">
        <v>3.4993492883999999</v>
      </c>
      <c r="I226">
        <v>833470.72442999994</v>
      </c>
      <c r="J226" t="s">
        <v>1487</v>
      </c>
      <c r="K226">
        <v>6.2481463172999998</v>
      </c>
      <c r="M226">
        <v>6.9990201372000002E-2</v>
      </c>
      <c r="O226">
        <v>6.9990201372000002E-2</v>
      </c>
      <c r="P226">
        <v>0.33242975015999998</v>
      </c>
      <c r="Q226">
        <v>3.4993492883999999</v>
      </c>
      <c r="R226">
        <v>833470.72442999994</v>
      </c>
      <c r="S226" t="s">
        <v>1487</v>
      </c>
      <c r="T226">
        <v>6.2481463172999998</v>
      </c>
    </row>
    <row r="227" spans="1:20" x14ac:dyDescent="0.25">
      <c r="A227">
        <f>ROW()-ROW($A$3)</f>
        <v>224</v>
      </c>
      <c r="B227" s="2" t="s">
        <v>214</v>
      </c>
      <c r="C227" t="s">
        <v>685</v>
      </c>
      <c r="D227" t="s">
        <v>931</v>
      </c>
      <c r="E227" t="s">
        <v>1156</v>
      </c>
      <c r="F227">
        <v>0</v>
      </c>
      <c r="G227">
        <v>-1.1397615262E-2</v>
      </c>
      <c r="H227">
        <v>0.48487891869999999</v>
      </c>
      <c r="I227">
        <v>8306.6778436999994</v>
      </c>
      <c r="J227" t="s">
        <v>1491</v>
      </c>
      <c r="K227">
        <v>0.21354424122999999</v>
      </c>
      <c r="M227">
        <v>0</v>
      </c>
      <c r="O227">
        <v>0</v>
      </c>
      <c r="P227">
        <v>-1.1397615262E-2</v>
      </c>
      <c r="Q227">
        <v>0.48487891869999999</v>
      </c>
      <c r="R227">
        <v>8306.6778436999994</v>
      </c>
      <c r="S227" t="s">
        <v>1491</v>
      </c>
      <c r="T227">
        <v>0.21354424122999999</v>
      </c>
    </row>
    <row r="228" spans="1:20" x14ac:dyDescent="0.25">
      <c r="A228">
        <f>ROW()-ROW($A$3)</f>
        <v>225</v>
      </c>
      <c r="B228" s="2" t="s">
        <v>216</v>
      </c>
      <c r="C228" t="s">
        <v>687</v>
      </c>
      <c r="D228" t="s">
        <v>931</v>
      </c>
      <c r="E228" t="s">
        <v>1158</v>
      </c>
      <c r="F228">
        <v>0</v>
      </c>
      <c r="G228">
        <v>-1.6777576632</v>
      </c>
      <c r="H228">
        <v>-13.583978774</v>
      </c>
      <c r="I228">
        <v>0.23727137913999999</v>
      </c>
      <c r="J228" t="s">
        <v>1491</v>
      </c>
      <c r="K228">
        <v>2.3727137913999998</v>
      </c>
      <c r="M228">
        <v>0</v>
      </c>
      <c r="O228">
        <v>0</v>
      </c>
      <c r="P228">
        <v>-1.6777576632</v>
      </c>
      <c r="Q228">
        <v>-13.583978774</v>
      </c>
      <c r="R228">
        <v>0.23727137913999999</v>
      </c>
      <c r="S228" t="s">
        <v>1491</v>
      </c>
      <c r="T228">
        <v>2.3727137913999998</v>
      </c>
    </row>
    <row r="229" spans="1:20" x14ac:dyDescent="0.25">
      <c r="A229">
        <f>ROW()-ROW($A$3)</f>
        <v>226</v>
      </c>
      <c r="B229" s="2" t="s">
        <v>217</v>
      </c>
      <c r="C229" t="s">
        <v>687</v>
      </c>
      <c r="D229" t="s">
        <v>932</v>
      </c>
      <c r="E229" t="s">
        <v>1159</v>
      </c>
      <c r="F229">
        <v>0</v>
      </c>
      <c r="G229">
        <v>-1.6777576632</v>
      </c>
      <c r="H229">
        <v>-13.583978774</v>
      </c>
      <c r="I229">
        <v>2.1008473929</v>
      </c>
      <c r="J229" t="s">
        <v>1491</v>
      </c>
      <c r="M229">
        <v>0</v>
      </c>
      <c r="O229">
        <v>0</v>
      </c>
      <c r="P229">
        <v>-1.6777576632</v>
      </c>
      <c r="Q229">
        <v>-13.583978774</v>
      </c>
      <c r="R229">
        <v>2.1008473929</v>
      </c>
      <c r="S229" t="s">
        <v>1491</v>
      </c>
    </row>
    <row r="230" spans="1:20" x14ac:dyDescent="0.25">
      <c r="A230">
        <f>ROW()-ROW($A$3)</f>
        <v>227</v>
      </c>
      <c r="B230" s="2" t="s">
        <v>218</v>
      </c>
      <c r="C230" t="s">
        <v>688</v>
      </c>
      <c r="D230" t="s">
        <v>931</v>
      </c>
      <c r="E230" t="s">
        <v>1160</v>
      </c>
      <c r="F230">
        <v>7.4431614657999995E-2</v>
      </c>
      <c r="G230">
        <v>0.18826692126</v>
      </c>
      <c r="H230">
        <v>2.2985087941</v>
      </c>
      <c r="I230">
        <v>9525.6020998999993</v>
      </c>
      <c r="J230" t="s">
        <v>1502</v>
      </c>
      <c r="K230">
        <v>1.4503618069999999</v>
      </c>
      <c r="M230">
        <v>7.4431614657999995E-2</v>
      </c>
      <c r="O230">
        <v>7.4431614657999995E-2</v>
      </c>
      <c r="P230">
        <v>0.18826692126</v>
      </c>
      <c r="Q230">
        <v>2.2985087941</v>
      </c>
      <c r="R230">
        <v>9525.6020998999993</v>
      </c>
      <c r="S230" t="s">
        <v>1502</v>
      </c>
      <c r="T230">
        <v>1.4503618069999999</v>
      </c>
    </row>
    <row r="231" spans="1:20" x14ac:dyDescent="0.25">
      <c r="A231">
        <f>ROW()-ROW($A$3)</f>
        <v>228</v>
      </c>
      <c r="B231" s="2" t="s">
        <v>219</v>
      </c>
      <c r="C231" t="s">
        <v>689</v>
      </c>
      <c r="D231" t="s">
        <v>931</v>
      </c>
      <c r="E231" t="s">
        <v>1161</v>
      </c>
      <c r="F231">
        <v>0.13441852496000001</v>
      </c>
      <c r="G231">
        <v>0.59534208359999996</v>
      </c>
      <c r="H231">
        <v>4.7775937407000004</v>
      </c>
      <c r="I231">
        <v>30.295760159</v>
      </c>
      <c r="J231" t="s">
        <v>1491</v>
      </c>
      <c r="M231">
        <v>0.13441852496000001</v>
      </c>
      <c r="O231">
        <v>0.13441852496000001</v>
      </c>
      <c r="P231">
        <v>0.59534208359999996</v>
      </c>
      <c r="Q231">
        <v>4.7775937407000004</v>
      </c>
      <c r="R231">
        <v>30.295760159</v>
      </c>
      <c r="S231" t="s">
        <v>1491</v>
      </c>
    </row>
    <row r="232" spans="1:20" x14ac:dyDescent="0.25">
      <c r="A232">
        <f>ROW()-ROW($A$3)</f>
        <v>229</v>
      </c>
      <c r="B232" s="2" t="s">
        <v>220</v>
      </c>
      <c r="C232" t="s">
        <v>689</v>
      </c>
      <c r="D232" t="s">
        <v>932</v>
      </c>
      <c r="E232" t="s">
        <v>1162</v>
      </c>
      <c r="F232">
        <v>0.14786983680999999</v>
      </c>
      <c r="G232">
        <v>0.59534208359999996</v>
      </c>
      <c r="H232">
        <v>4.7775937407000004</v>
      </c>
      <c r="I232">
        <v>1358.0798233999999</v>
      </c>
      <c r="J232" t="s">
        <v>1491</v>
      </c>
      <c r="K232">
        <v>2.4320316362000001</v>
      </c>
      <c r="M232">
        <v>0.14786983680999999</v>
      </c>
      <c r="O232">
        <v>0.14786983680999999</v>
      </c>
      <c r="P232">
        <v>0.59534208359999996</v>
      </c>
      <c r="Q232">
        <v>4.7775937407000004</v>
      </c>
      <c r="R232">
        <v>1358.0798233999999</v>
      </c>
      <c r="S232" t="s">
        <v>1491</v>
      </c>
      <c r="T232">
        <v>2.4320316362000001</v>
      </c>
    </row>
    <row r="233" spans="1:20" x14ac:dyDescent="0.25">
      <c r="A233">
        <f>ROW()-ROW($A$3)</f>
        <v>230</v>
      </c>
      <c r="B233" s="2" t="s">
        <v>221</v>
      </c>
      <c r="C233" t="s">
        <v>690</v>
      </c>
      <c r="D233" t="s">
        <v>931</v>
      </c>
      <c r="E233" t="s">
        <v>1163</v>
      </c>
      <c r="G233">
        <v>0.13780391067</v>
      </c>
      <c r="H233">
        <v>0.80691545039000001</v>
      </c>
      <c r="I233">
        <v>0</v>
      </c>
      <c r="J233" t="s">
        <v>1493</v>
      </c>
      <c r="P233">
        <v>0.13780391067</v>
      </c>
      <c r="Q233">
        <v>0.80691545039000001</v>
      </c>
      <c r="R233">
        <v>0</v>
      </c>
      <c r="S233" t="s">
        <v>1493</v>
      </c>
    </row>
    <row r="234" spans="1:20" x14ac:dyDescent="0.25">
      <c r="A234">
        <f>ROW()-ROW($A$3)</f>
        <v>231</v>
      </c>
      <c r="B234" s="2" t="s">
        <v>222</v>
      </c>
      <c r="C234" t="s">
        <v>691</v>
      </c>
      <c r="D234" t="s">
        <v>931</v>
      </c>
      <c r="E234" t="s">
        <v>1164</v>
      </c>
      <c r="F234">
        <v>7.9976229804999993E-2</v>
      </c>
      <c r="G234">
        <v>0.15413346063</v>
      </c>
      <c r="H234">
        <v>1.9487034224999999</v>
      </c>
      <c r="I234">
        <v>24821.792245000001</v>
      </c>
      <c r="J234" t="s">
        <v>1495</v>
      </c>
      <c r="K234">
        <v>1.2555610478999999</v>
      </c>
      <c r="M234">
        <v>7.9976229804999993E-2</v>
      </c>
      <c r="O234">
        <v>7.9976229804999993E-2</v>
      </c>
      <c r="P234">
        <v>0.15413346063</v>
      </c>
      <c r="Q234">
        <v>1.9487034224999999</v>
      </c>
      <c r="R234">
        <v>24821.792245000001</v>
      </c>
      <c r="S234" t="s">
        <v>1495</v>
      </c>
      <c r="T234">
        <v>1.2555610478999999</v>
      </c>
    </row>
    <row r="235" spans="1:20" x14ac:dyDescent="0.25">
      <c r="A235">
        <f>ROW()-ROW($A$3)</f>
        <v>232</v>
      </c>
      <c r="B235" s="2" t="s">
        <v>225</v>
      </c>
      <c r="C235" t="s">
        <v>693</v>
      </c>
      <c r="D235" t="s">
        <v>931</v>
      </c>
      <c r="E235" t="s">
        <v>1167</v>
      </c>
      <c r="F235">
        <v>5.3247453339000002E-2</v>
      </c>
      <c r="G235">
        <v>0.1722808435</v>
      </c>
      <c r="H235">
        <v>4.2098808021999998</v>
      </c>
      <c r="I235">
        <v>157120.52359999999</v>
      </c>
      <c r="J235" t="s">
        <v>1495</v>
      </c>
      <c r="K235">
        <v>2.8346065605000001</v>
      </c>
      <c r="M235">
        <v>5.3247453339000002E-2</v>
      </c>
      <c r="O235">
        <v>5.3247453339000002E-2</v>
      </c>
      <c r="P235">
        <v>0.1722808435</v>
      </c>
      <c r="Q235">
        <v>4.2098808021999998</v>
      </c>
      <c r="R235">
        <v>157120.52359999999</v>
      </c>
      <c r="S235" t="s">
        <v>1495</v>
      </c>
      <c r="T235">
        <v>2.8346065605000001</v>
      </c>
    </row>
    <row r="236" spans="1:20" x14ac:dyDescent="0.25">
      <c r="A236">
        <f>ROW()-ROW($A$3)</f>
        <v>233</v>
      </c>
      <c r="B236" s="2" t="s">
        <v>227</v>
      </c>
      <c r="C236" t="s">
        <v>695</v>
      </c>
      <c r="D236" t="s">
        <v>931</v>
      </c>
      <c r="E236" t="s">
        <v>1169</v>
      </c>
      <c r="F236">
        <v>0.58104339850999998</v>
      </c>
      <c r="G236">
        <v>1.1255314941000001</v>
      </c>
      <c r="H236">
        <v>7.6232844652000002</v>
      </c>
      <c r="I236">
        <v>13.88111454</v>
      </c>
      <c r="J236" t="s">
        <v>1489</v>
      </c>
      <c r="M236">
        <v>0.58104339850999998</v>
      </c>
      <c r="O236">
        <v>0.58104339850999998</v>
      </c>
      <c r="P236">
        <v>1.1255314941000001</v>
      </c>
      <c r="Q236">
        <v>7.6232844652000002</v>
      </c>
      <c r="R236">
        <v>13.88111454</v>
      </c>
      <c r="S236" t="s">
        <v>1489</v>
      </c>
    </row>
    <row r="237" spans="1:20" x14ac:dyDescent="0.25">
      <c r="A237">
        <f>ROW()-ROW($A$3)</f>
        <v>234</v>
      </c>
      <c r="B237" s="2" t="s">
        <v>228</v>
      </c>
      <c r="C237" t="s">
        <v>695</v>
      </c>
      <c r="D237" t="s">
        <v>932</v>
      </c>
      <c r="E237" t="s">
        <v>1170</v>
      </c>
      <c r="F237">
        <v>0.63914773836000005</v>
      </c>
      <c r="G237">
        <v>1.1255314941000001</v>
      </c>
      <c r="H237">
        <v>7.6232844652000002</v>
      </c>
      <c r="I237">
        <v>30529.316769000001</v>
      </c>
      <c r="J237" t="s">
        <v>1489</v>
      </c>
      <c r="K237">
        <v>9.6154226396000002</v>
      </c>
      <c r="M237">
        <v>0.63914773836000005</v>
      </c>
      <c r="O237">
        <v>0.63914773836000005</v>
      </c>
      <c r="P237">
        <v>1.1255314941000001</v>
      </c>
      <c r="Q237">
        <v>7.6232844652000002</v>
      </c>
      <c r="R237">
        <v>30529.316769000001</v>
      </c>
      <c r="S237" t="s">
        <v>1489</v>
      </c>
      <c r="T237">
        <v>9.6154226396000002</v>
      </c>
    </row>
    <row r="238" spans="1:20" x14ac:dyDescent="0.25">
      <c r="A238">
        <f>ROW()-ROW($A$3)</f>
        <v>235</v>
      </c>
      <c r="B238" s="2" t="s">
        <v>226</v>
      </c>
      <c r="C238" t="s">
        <v>694</v>
      </c>
      <c r="D238" t="s">
        <v>931</v>
      </c>
      <c r="E238" t="s">
        <v>1168</v>
      </c>
      <c r="F238">
        <v>0</v>
      </c>
      <c r="G238">
        <v>-1.4943877382999999</v>
      </c>
      <c r="H238">
        <v>0.14455920093999999</v>
      </c>
      <c r="I238">
        <v>515.86424722000004</v>
      </c>
      <c r="J238" t="s">
        <v>1501</v>
      </c>
      <c r="K238">
        <v>1.3643104301</v>
      </c>
      <c r="M238">
        <v>0</v>
      </c>
      <c r="O238">
        <v>0</v>
      </c>
      <c r="P238">
        <v>-1.4943877382999999</v>
      </c>
      <c r="Q238">
        <v>0.14455920093999999</v>
      </c>
      <c r="R238">
        <v>515.86424722000004</v>
      </c>
      <c r="S238" t="s">
        <v>1501</v>
      </c>
      <c r="T238">
        <v>1.3643104301</v>
      </c>
    </row>
    <row r="239" spans="1:20" x14ac:dyDescent="0.25">
      <c r="A239">
        <f>A238+1</f>
        <v>236</v>
      </c>
      <c r="B239" s="4" t="s">
        <v>1517</v>
      </c>
      <c r="C239" t="s">
        <v>1512</v>
      </c>
      <c r="D239" t="s">
        <v>931</v>
      </c>
      <c r="E239" t="s">
        <v>1513</v>
      </c>
      <c r="F239">
        <v>0</v>
      </c>
      <c r="G239">
        <v>-0.95505271905</v>
      </c>
      <c r="H239">
        <v>6.8309684034</v>
      </c>
      <c r="I239">
        <v>1.6280758639999999</v>
      </c>
      <c r="J239" t="s">
        <v>1495</v>
      </c>
      <c r="M239">
        <v>0</v>
      </c>
      <c r="O239">
        <v>0</v>
      </c>
      <c r="P239">
        <v>-0.95505271905</v>
      </c>
      <c r="Q239">
        <v>6.8309684034</v>
      </c>
      <c r="R239">
        <v>1.6280758639999999</v>
      </c>
      <c r="S239" t="s">
        <v>1495</v>
      </c>
    </row>
    <row r="240" spans="1:20" x14ac:dyDescent="0.25">
      <c r="A240">
        <f>ROW()-ROW($A$3)</f>
        <v>237</v>
      </c>
      <c r="B240" s="2" t="s">
        <v>285</v>
      </c>
      <c r="C240" t="s">
        <v>737</v>
      </c>
      <c r="D240" t="s">
        <v>931</v>
      </c>
      <c r="E240" t="s">
        <v>1227</v>
      </c>
      <c r="F240">
        <v>7.8142939987999992E-3</v>
      </c>
      <c r="G240">
        <v>0.76043466385000003</v>
      </c>
      <c r="H240">
        <v>13.312759528999999</v>
      </c>
      <c r="I240">
        <v>0</v>
      </c>
      <c r="J240" t="s">
        <v>1491</v>
      </c>
      <c r="M240">
        <v>7.8142939987999992E-3</v>
      </c>
      <c r="O240">
        <v>7.8142939987999992E-3</v>
      </c>
      <c r="P240">
        <v>0.76043466385000003</v>
      </c>
      <c r="Q240">
        <v>13.312759528999999</v>
      </c>
      <c r="R240">
        <v>0</v>
      </c>
      <c r="S240" t="s">
        <v>1491</v>
      </c>
    </row>
    <row r="241" spans="1:20" x14ac:dyDescent="0.25">
      <c r="A241">
        <f>ROW()-ROW($A$3)</f>
        <v>238</v>
      </c>
      <c r="B241" s="2" t="s">
        <v>286</v>
      </c>
      <c r="C241" t="s">
        <v>737</v>
      </c>
      <c r="D241" t="s">
        <v>932</v>
      </c>
      <c r="E241" t="s">
        <v>1228</v>
      </c>
      <c r="F241">
        <v>8.5957245986000002E-3</v>
      </c>
      <c r="G241">
        <v>0.76043466385000003</v>
      </c>
      <c r="H241">
        <v>13.312759528999999</v>
      </c>
      <c r="I241">
        <v>0</v>
      </c>
      <c r="J241" t="s">
        <v>1491</v>
      </c>
      <c r="M241">
        <v>8.5957245986000002E-3</v>
      </c>
      <c r="O241">
        <v>8.5957245986000002E-3</v>
      </c>
      <c r="P241">
        <v>0.76043466385000003</v>
      </c>
      <c r="Q241">
        <v>13.312759528999999</v>
      </c>
      <c r="R241">
        <v>0</v>
      </c>
      <c r="S241" t="s">
        <v>1491</v>
      </c>
    </row>
    <row r="242" spans="1:20" x14ac:dyDescent="0.25">
      <c r="A242">
        <f>ROW()-ROW($A$3)</f>
        <v>239</v>
      </c>
      <c r="B242" s="2" t="s">
        <v>515</v>
      </c>
      <c r="C242" t="s">
        <v>908</v>
      </c>
      <c r="D242" t="s">
        <v>931</v>
      </c>
      <c r="E242" t="s">
        <v>1456</v>
      </c>
      <c r="F242">
        <v>3.0551974640999999E-2</v>
      </c>
      <c r="G242">
        <v>7.3192326934000004E-2</v>
      </c>
      <c r="H242">
        <v>0.61052601285999997</v>
      </c>
      <c r="I242">
        <v>2560.5996424</v>
      </c>
      <c r="J242" t="s">
        <v>1497</v>
      </c>
      <c r="K242">
        <v>0.67424616906000001</v>
      </c>
      <c r="M242">
        <v>2.5069717256999999E-2</v>
      </c>
      <c r="O242">
        <v>3.0551974640999999E-2</v>
      </c>
      <c r="P242">
        <v>7.3192326934000004E-2</v>
      </c>
      <c r="Q242">
        <v>0.61052601285999997</v>
      </c>
      <c r="R242">
        <v>2560.5996424</v>
      </c>
      <c r="S242" t="s">
        <v>1497</v>
      </c>
      <c r="T242">
        <v>0.67424616906000001</v>
      </c>
    </row>
    <row r="243" spans="1:20" x14ac:dyDescent="0.25">
      <c r="A243">
        <f>ROW()-ROW($A$3)</f>
        <v>240</v>
      </c>
      <c r="B243" s="2" t="s">
        <v>230</v>
      </c>
      <c r="C243" t="s">
        <v>697</v>
      </c>
      <c r="D243" t="s">
        <v>931</v>
      </c>
      <c r="E243" t="s">
        <v>1172</v>
      </c>
      <c r="I243">
        <v>0</v>
      </c>
      <c r="J243" t="s">
        <v>1491</v>
      </c>
      <c r="R243">
        <v>0</v>
      </c>
      <c r="S243" t="s">
        <v>1491</v>
      </c>
    </row>
    <row r="244" spans="1:20" x14ac:dyDescent="0.25">
      <c r="A244">
        <f>ROW()-ROW($A$3)</f>
        <v>241</v>
      </c>
      <c r="B244" s="2" t="s">
        <v>229</v>
      </c>
      <c r="C244" t="s">
        <v>696</v>
      </c>
      <c r="D244" t="s">
        <v>931</v>
      </c>
      <c r="E244" t="s">
        <v>1171</v>
      </c>
      <c r="F244">
        <v>8.7168394659000004E-2</v>
      </c>
      <c r="G244">
        <v>0.16525000410999999</v>
      </c>
      <c r="H244">
        <v>1.8907167173999999</v>
      </c>
      <c r="I244">
        <v>237229.09288000001</v>
      </c>
      <c r="J244" t="s">
        <v>1491</v>
      </c>
      <c r="K244">
        <v>2.9639149778</v>
      </c>
      <c r="M244">
        <v>8.7168394659000004E-2</v>
      </c>
      <c r="O244">
        <v>8.7168394659000004E-2</v>
      </c>
      <c r="P244">
        <v>0.16525000410999999</v>
      </c>
      <c r="Q244">
        <v>1.8907167173999999</v>
      </c>
      <c r="R244">
        <v>237229.09288000001</v>
      </c>
      <c r="S244" t="s">
        <v>1491</v>
      </c>
      <c r="T244">
        <v>2.9639149778</v>
      </c>
    </row>
    <row r="245" spans="1:20" x14ac:dyDescent="0.25">
      <c r="A245">
        <f>ROW()-ROW($A$3)</f>
        <v>242</v>
      </c>
      <c r="B245" s="2" t="s">
        <v>231</v>
      </c>
      <c r="C245" t="s">
        <v>698</v>
      </c>
      <c r="D245" t="s">
        <v>931</v>
      </c>
      <c r="E245" t="s">
        <v>1173</v>
      </c>
      <c r="F245">
        <v>8.4105790878999998E-2</v>
      </c>
      <c r="G245">
        <v>0.24288963867999999</v>
      </c>
      <c r="H245">
        <v>1.4408687225000001</v>
      </c>
      <c r="I245">
        <v>27219.208662000001</v>
      </c>
      <c r="J245" t="s">
        <v>1500</v>
      </c>
      <c r="K245">
        <v>2.9579831933</v>
      </c>
      <c r="M245">
        <v>8.4105790878999998E-2</v>
      </c>
      <c r="O245">
        <v>8.4105790878999998E-2</v>
      </c>
      <c r="P245">
        <v>0.24288963867999999</v>
      </c>
      <c r="Q245">
        <v>1.4408687225000001</v>
      </c>
      <c r="R245">
        <v>27219.208662000001</v>
      </c>
      <c r="S245" t="s">
        <v>1500</v>
      </c>
      <c r="T245">
        <v>2.9579831933</v>
      </c>
    </row>
    <row r="246" spans="1:20" x14ac:dyDescent="0.25">
      <c r="A246">
        <f>ROW()-ROW($A$3)</f>
        <v>243</v>
      </c>
      <c r="B246" s="2" t="s">
        <v>344</v>
      </c>
      <c r="C246" t="s">
        <v>781</v>
      </c>
      <c r="D246" t="s">
        <v>931</v>
      </c>
      <c r="E246" t="s">
        <v>1286</v>
      </c>
      <c r="F246">
        <v>0</v>
      </c>
      <c r="G246">
        <v>-5.0330218315000002</v>
      </c>
      <c r="H246">
        <v>-21.388689488000001</v>
      </c>
      <c r="I246">
        <v>2.7134795316</v>
      </c>
      <c r="J246" t="s">
        <v>1490</v>
      </c>
      <c r="M246">
        <v>0</v>
      </c>
      <c r="O246">
        <v>0</v>
      </c>
      <c r="P246">
        <v>-5.0330218315000002</v>
      </c>
      <c r="Q246">
        <v>-21.388689488000001</v>
      </c>
      <c r="R246">
        <v>2.7134795316</v>
      </c>
      <c r="S246" t="s">
        <v>1490</v>
      </c>
    </row>
    <row r="247" spans="1:20" x14ac:dyDescent="0.25">
      <c r="A247">
        <f>ROW()-ROW($A$3)</f>
        <v>244</v>
      </c>
      <c r="B247" s="2" t="s">
        <v>27</v>
      </c>
      <c r="C247" t="s">
        <v>560</v>
      </c>
      <c r="D247" t="s">
        <v>931</v>
      </c>
      <c r="E247" t="s">
        <v>970</v>
      </c>
      <c r="G247">
        <v>0.20693821809999999</v>
      </c>
      <c r="H247">
        <v>0.48061757721999998</v>
      </c>
      <c r="I247">
        <v>0</v>
      </c>
      <c r="J247" t="s">
        <v>1492</v>
      </c>
      <c r="P247">
        <v>0.20693821809999999</v>
      </c>
      <c r="Q247">
        <v>0.48061757721999998</v>
      </c>
      <c r="R247">
        <v>0</v>
      </c>
      <c r="S247" t="s">
        <v>1492</v>
      </c>
    </row>
    <row r="248" spans="1:20" x14ac:dyDescent="0.25">
      <c r="A248">
        <f>ROW()-ROW($A$3)</f>
        <v>245</v>
      </c>
      <c r="B248" s="2" t="s">
        <v>28</v>
      </c>
      <c r="C248" t="s">
        <v>560</v>
      </c>
      <c r="D248" t="s">
        <v>933</v>
      </c>
      <c r="E248" t="s">
        <v>971</v>
      </c>
      <c r="G248">
        <v>0.20693821809999999</v>
      </c>
      <c r="H248">
        <v>0.48061757721999998</v>
      </c>
      <c r="I248">
        <v>0</v>
      </c>
      <c r="J248" t="s">
        <v>1492</v>
      </c>
      <c r="P248">
        <v>0.20693821809999999</v>
      </c>
      <c r="Q248">
        <v>0.48061757721999998</v>
      </c>
      <c r="R248">
        <v>0</v>
      </c>
      <c r="S248" t="s">
        <v>1492</v>
      </c>
    </row>
    <row r="249" spans="1:20" x14ac:dyDescent="0.25">
      <c r="A249">
        <f>ROW()-ROW($A$3)</f>
        <v>246</v>
      </c>
      <c r="B249" s="2" t="s">
        <v>29</v>
      </c>
      <c r="C249" t="s">
        <v>560</v>
      </c>
      <c r="D249" t="s">
        <v>934</v>
      </c>
      <c r="E249" t="s">
        <v>972</v>
      </c>
      <c r="G249">
        <v>0.20693821809999999</v>
      </c>
      <c r="H249">
        <v>0.48061757721999998</v>
      </c>
      <c r="I249">
        <v>0</v>
      </c>
      <c r="J249" t="s">
        <v>1492</v>
      </c>
      <c r="P249">
        <v>0.20693821809999999</v>
      </c>
      <c r="Q249">
        <v>0.48061757721999998</v>
      </c>
      <c r="R249">
        <v>0</v>
      </c>
      <c r="S249" t="s">
        <v>1492</v>
      </c>
    </row>
    <row r="250" spans="1:20" x14ac:dyDescent="0.25">
      <c r="A250">
        <f>ROW()-ROW($A$3)</f>
        <v>247</v>
      </c>
      <c r="B250" s="2" t="s">
        <v>406</v>
      </c>
      <c r="C250" t="s">
        <v>832</v>
      </c>
      <c r="D250" t="s">
        <v>931</v>
      </c>
      <c r="E250" t="s">
        <v>1347</v>
      </c>
      <c r="F250">
        <v>0</v>
      </c>
      <c r="G250">
        <v>-0.58393735243</v>
      </c>
      <c r="H250">
        <v>-7.2174851243999996</v>
      </c>
      <c r="I250">
        <v>166.86463631000001</v>
      </c>
      <c r="J250" t="s">
        <v>1486</v>
      </c>
      <c r="K250">
        <v>0.41522491349000001</v>
      </c>
      <c r="M250">
        <v>0</v>
      </c>
      <c r="O250">
        <v>0</v>
      </c>
      <c r="P250">
        <v>-0.58393735243</v>
      </c>
      <c r="Q250">
        <v>-7.2174851243999996</v>
      </c>
      <c r="R250">
        <v>166.86463631000001</v>
      </c>
      <c r="S250" t="s">
        <v>1486</v>
      </c>
      <c r="T250">
        <v>0.41522491349000001</v>
      </c>
    </row>
    <row r="251" spans="1:20" x14ac:dyDescent="0.25">
      <c r="A251">
        <f>ROW()-ROW($A$3)</f>
        <v>248</v>
      </c>
      <c r="B251" s="2" t="s">
        <v>232</v>
      </c>
      <c r="C251" t="s">
        <v>699</v>
      </c>
      <c r="D251" t="s">
        <v>942</v>
      </c>
      <c r="E251" t="s">
        <v>1174</v>
      </c>
      <c r="F251">
        <v>0</v>
      </c>
      <c r="G251">
        <v>0.12157269347000001</v>
      </c>
      <c r="H251">
        <v>1.4484748334999999</v>
      </c>
      <c r="I251">
        <v>434.57904845000002</v>
      </c>
      <c r="J251" t="s">
        <v>1488</v>
      </c>
      <c r="K251">
        <v>0.37567968363999998</v>
      </c>
      <c r="M251">
        <v>0</v>
      </c>
      <c r="O251">
        <v>0</v>
      </c>
      <c r="P251">
        <v>0.12157269347000001</v>
      </c>
      <c r="Q251">
        <v>1.4484748334999999</v>
      </c>
      <c r="R251">
        <v>434.57904845000002</v>
      </c>
      <c r="S251" t="s">
        <v>1488</v>
      </c>
      <c r="T251">
        <v>0.37567968363999998</v>
      </c>
    </row>
    <row r="252" spans="1:20" x14ac:dyDescent="0.25">
      <c r="A252">
        <f>ROW()-ROW($A$3)</f>
        <v>249</v>
      </c>
      <c r="B252" s="2" t="s">
        <v>235</v>
      </c>
      <c r="C252" t="s">
        <v>702</v>
      </c>
      <c r="D252" t="s">
        <v>931</v>
      </c>
      <c r="E252" t="s">
        <v>1177</v>
      </c>
      <c r="F252">
        <v>0.61355440879000001</v>
      </c>
      <c r="G252">
        <v>0.72129830789000005</v>
      </c>
      <c r="H252">
        <v>4.4899796045000002</v>
      </c>
      <c r="I252">
        <v>5.8604318157000002</v>
      </c>
      <c r="J252" t="s">
        <v>1487</v>
      </c>
      <c r="M252">
        <v>0.61355440879000001</v>
      </c>
      <c r="O252">
        <v>0.61355440879000001</v>
      </c>
      <c r="P252">
        <v>0.72129830789000005</v>
      </c>
      <c r="Q252">
        <v>4.4899796045000002</v>
      </c>
      <c r="R252">
        <v>5.8604318157000002</v>
      </c>
      <c r="S252" t="s">
        <v>1487</v>
      </c>
    </row>
    <row r="253" spans="1:20" x14ac:dyDescent="0.25">
      <c r="A253">
        <f>ROW()-ROW($A$3)</f>
        <v>250</v>
      </c>
      <c r="B253" s="2" t="s">
        <v>236</v>
      </c>
      <c r="C253" t="s">
        <v>702</v>
      </c>
      <c r="D253" t="s">
        <v>932</v>
      </c>
      <c r="E253" t="s">
        <v>1178</v>
      </c>
      <c r="F253">
        <v>0.61355440879000001</v>
      </c>
      <c r="G253">
        <v>0.72129830789000005</v>
      </c>
      <c r="H253">
        <v>4.4899796045000002</v>
      </c>
      <c r="I253">
        <v>35.010554014</v>
      </c>
      <c r="J253" t="s">
        <v>1487</v>
      </c>
      <c r="K253">
        <v>5.2120612950999998</v>
      </c>
      <c r="M253">
        <v>0.61355440879000001</v>
      </c>
      <c r="O253">
        <v>0.61355440879000001</v>
      </c>
      <c r="P253">
        <v>0.72129830789000005</v>
      </c>
      <c r="Q253">
        <v>4.4899796045000002</v>
      </c>
      <c r="R253">
        <v>35.010554014</v>
      </c>
      <c r="S253" t="s">
        <v>1487</v>
      </c>
      <c r="T253">
        <v>5.2120612950999998</v>
      </c>
    </row>
    <row r="254" spans="1:20" x14ac:dyDescent="0.25">
      <c r="A254">
        <f>ROW()-ROW($A$3)</f>
        <v>251</v>
      </c>
      <c r="B254" s="2" t="s">
        <v>233</v>
      </c>
      <c r="C254" t="s">
        <v>700</v>
      </c>
      <c r="D254" t="s">
        <v>931</v>
      </c>
      <c r="E254" t="s">
        <v>1175</v>
      </c>
      <c r="F254">
        <v>0</v>
      </c>
      <c r="G254">
        <v>-0.82578224959000002</v>
      </c>
      <c r="H254">
        <v>5.3311093919000001</v>
      </c>
      <c r="I254">
        <v>85472.675973999998</v>
      </c>
      <c r="J254" t="s">
        <v>1495</v>
      </c>
      <c r="K254">
        <v>1.0261987148</v>
      </c>
      <c r="M254">
        <v>0</v>
      </c>
      <c r="O254">
        <v>0</v>
      </c>
      <c r="P254">
        <v>-0.82578224959000002</v>
      </c>
      <c r="Q254">
        <v>5.3311093919000001</v>
      </c>
      <c r="R254">
        <v>85472.675973999998</v>
      </c>
      <c r="S254" t="s">
        <v>1495</v>
      </c>
      <c r="T254">
        <v>1.0261987148</v>
      </c>
    </row>
    <row r="255" spans="1:20" x14ac:dyDescent="0.25">
      <c r="A255">
        <f>ROW()-ROW($A$3)</f>
        <v>252</v>
      </c>
      <c r="B255" s="2" t="s">
        <v>237</v>
      </c>
      <c r="C255" t="s">
        <v>703</v>
      </c>
      <c r="D255" t="s">
        <v>931</v>
      </c>
      <c r="E255" t="s">
        <v>1179</v>
      </c>
      <c r="F255">
        <v>0.61118187960000003</v>
      </c>
      <c r="G255">
        <v>0.92822192619999999</v>
      </c>
      <c r="H255">
        <v>5.7763970179999999</v>
      </c>
      <c r="I255">
        <v>4720.6063815999996</v>
      </c>
      <c r="J255" t="s">
        <v>1489</v>
      </c>
      <c r="K255">
        <v>3.9663865546000001</v>
      </c>
      <c r="M255">
        <v>0.61118187960000003</v>
      </c>
      <c r="O255">
        <v>0.61118187960000003</v>
      </c>
      <c r="P255">
        <v>0.92822192619999999</v>
      </c>
      <c r="Q255">
        <v>5.7763970179999999</v>
      </c>
      <c r="R255">
        <v>4720.6063815999996</v>
      </c>
      <c r="S255" t="s">
        <v>1489</v>
      </c>
      <c r="T255">
        <v>3.9663865546000001</v>
      </c>
    </row>
    <row r="256" spans="1:20" x14ac:dyDescent="0.25">
      <c r="A256">
        <f>ROW()-ROW($A$3)</f>
        <v>253</v>
      </c>
      <c r="B256" s="2" t="s">
        <v>238</v>
      </c>
      <c r="C256" t="s">
        <v>703</v>
      </c>
      <c r="D256" t="s">
        <v>932</v>
      </c>
      <c r="E256" t="s">
        <v>1180</v>
      </c>
      <c r="F256">
        <v>0.61118187960000003</v>
      </c>
      <c r="G256">
        <v>0.92822192619999999</v>
      </c>
      <c r="H256">
        <v>5.7763970179999999</v>
      </c>
      <c r="I256">
        <v>781810.08218999999</v>
      </c>
      <c r="J256" t="s">
        <v>1489</v>
      </c>
      <c r="K256">
        <v>4.3044982698999998</v>
      </c>
      <c r="M256">
        <v>0.61118187960000003</v>
      </c>
      <c r="O256">
        <v>0.61118187960000003</v>
      </c>
      <c r="P256">
        <v>0.92822192619999999</v>
      </c>
      <c r="Q256">
        <v>5.7763970179999999</v>
      </c>
      <c r="R256">
        <v>781810.08218999999</v>
      </c>
      <c r="S256" t="s">
        <v>1489</v>
      </c>
      <c r="T256">
        <v>4.3044982698999998</v>
      </c>
    </row>
    <row r="257" spans="1:20" x14ac:dyDescent="0.25">
      <c r="A257">
        <f>ROW()-ROW($A$3)</f>
        <v>254</v>
      </c>
      <c r="B257" s="2" t="s">
        <v>245</v>
      </c>
      <c r="C257" t="s">
        <v>708</v>
      </c>
      <c r="D257" t="s">
        <v>931</v>
      </c>
      <c r="E257" t="s">
        <v>1187</v>
      </c>
      <c r="F257">
        <v>5.1350506763999999E-2</v>
      </c>
      <c r="G257">
        <v>0.17683578634</v>
      </c>
      <c r="H257">
        <v>0.87602471502000001</v>
      </c>
      <c r="I257">
        <v>116176.85271000001</v>
      </c>
      <c r="J257" t="s">
        <v>1491</v>
      </c>
      <c r="K257">
        <v>3.1754819575000002</v>
      </c>
      <c r="M257">
        <v>5.1350506763999999E-2</v>
      </c>
      <c r="O257">
        <v>5.1350506763999999E-2</v>
      </c>
      <c r="P257">
        <v>0.17683578634</v>
      </c>
      <c r="Q257">
        <v>0.87602471502000001</v>
      </c>
      <c r="R257">
        <v>116176.85271000001</v>
      </c>
      <c r="S257" t="s">
        <v>1491</v>
      </c>
      <c r="T257">
        <v>3.1754819575000002</v>
      </c>
    </row>
    <row r="258" spans="1:20" x14ac:dyDescent="0.25">
      <c r="A258">
        <f>ROW()-ROW($A$3)</f>
        <v>255</v>
      </c>
      <c r="B258" s="2" t="s">
        <v>249</v>
      </c>
      <c r="C258" t="s">
        <v>711</v>
      </c>
      <c r="D258" t="s">
        <v>931</v>
      </c>
      <c r="E258" t="s">
        <v>1191</v>
      </c>
      <c r="F258">
        <v>0</v>
      </c>
      <c r="G258">
        <v>0.10333454927999999</v>
      </c>
      <c r="H258">
        <v>0.74907262177</v>
      </c>
      <c r="I258">
        <v>142075.55566000001</v>
      </c>
      <c r="J258" t="s">
        <v>1493</v>
      </c>
      <c r="K258">
        <v>1.1507661888</v>
      </c>
      <c r="M258">
        <v>0</v>
      </c>
      <c r="O258">
        <v>0</v>
      </c>
      <c r="P258">
        <v>0.10333454927999999</v>
      </c>
      <c r="Q258">
        <v>0.74907262177</v>
      </c>
      <c r="R258">
        <v>142075.55566000001</v>
      </c>
      <c r="S258" t="s">
        <v>1493</v>
      </c>
      <c r="T258">
        <v>1.1507661888</v>
      </c>
    </row>
    <row r="259" spans="1:20" x14ac:dyDescent="0.25">
      <c r="A259">
        <f>ROW()-ROW($A$3)</f>
        <v>256</v>
      </c>
      <c r="B259" s="2" t="s">
        <v>239</v>
      </c>
      <c r="C259" t="s">
        <v>704</v>
      </c>
      <c r="D259" t="s">
        <v>931</v>
      </c>
      <c r="E259" t="s">
        <v>1181</v>
      </c>
      <c r="F259">
        <v>0.22636336208999999</v>
      </c>
      <c r="G259">
        <v>0.52996496516000002</v>
      </c>
      <c r="H259">
        <v>3.4706580032000001</v>
      </c>
      <c r="I259">
        <v>2163.3959279000001</v>
      </c>
      <c r="J259" t="s">
        <v>1489</v>
      </c>
      <c r="K259">
        <v>2.0069204152000002</v>
      </c>
      <c r="M259">
        <v>0.22636336208999999</v>
      </c>
      <c r="O259">
        <v>0.22636336208999999</v>
      </c>
      <c r="P259">
        <v>0.52996496516000002</v>
      </c>
      <c r="Q259">
        <v>3.4706580032000001</v>
      </c>
      <c r="R259">
        <v>2163.3959279000001</v>
      </c>
      <c r="S259" t="s">
        <v>1489</v>
      </c>
      <c r="T259">
        <v>2.0069204152000002</v>
      </c>
    </row>
    <row r="260" spans="1:20" x14ac:dyDescent="0.25">
      <c r="A260">
        <f>ROW()-ROW($A$3)</f>
        <v>257</v>
      </c>
      <c r="B260" s="2" t="s">
        <v>240</v>
      </c>
      <c r="C260" t="s">
        <v>704</v>
      </c>
      <c r="D260" t="s">
        <v>932</v>
      </c>
      <c r="E260" t="s">
        <v>1182</v>
      </c>
      <c r="F260">
        <v>0.22636336208999999</v>
      </c>
      <c r="G260">
        <v>0.52996496516000002</v>
      </c>
      <c r="H260">
        <v>3.4706580032000001</v>
      </c>
      <c r="I260">
        <v>314977.32867000002</v>
      </c>
      <c r="J260" t="s">
        <v>1489</v>
      </c>
      <c r="K260">
        <v>2.0425111221000001</v>
      </c>
      <c r="M260">
        <v>0.22636336208999999</v>
      </c>
      <c r="O260">
        <v>0.22636336208999999</v>
      </c>
      <c r="P260">
        <v>0.52996496516000002</v>
      </c>
      <c r="Q260">
        <v>3.4706580032000001</v>
      </c>
      <c r="R260">
        <v>314977.32867000002</v>
      </c>
      <c r="S260" t="s">
        <v>1489</v>
      </c>
      <c r="T260">
        <v>2.0425111221000001</v>
      </c>
    </row>
    <row r="261" spans="1:20" x14ac:dyDescent="0.25">
      <c r="A261">
        <f>ROW()-ROW($A$3)</f>
        <v>258</v>
      </c>
      <c r="B261" s="2" t="s">
        <v>242</v>
      </c>
      <c r="C261" t="s">
        <v>706</v>
      </c>
      <c r="D261" t="s">
        <v>931</v>
      </c>
      <c r="E261" t="s">
        <v>1184</v>
      </c>
      <c r="G261">
        <v>5.0752091721000002E-2</v>
      </c>
      <c r="H261">
        <v>-10.511936511</v>
      </c>
      <c r="I261">
        <v>0</v>
      </c>
      <c r="J261" t="s">
        <v>1492</v>
      </c>
      <c r="P261">
        <v>5.0752091721000002E-2</v>
      </c>
      <c r="Q261">
        <v>-10.511936511</v>
      </c>
      <c r="R261">
        <v>0</v>
      </c>
      <c r="S261" t="s">
        <v>1492</v>
      </c>
    </row>
    <row r="262" spans="1:20" x14ac:dyDescent="0.25">
      <c r="A262">
        <f>ROW()-ROW($A$3)</f>
        <v>259</v>
      </c>
      <c r="B262" s="2" t="s">
        <v>243</v>
      </c>
      <c r="C262" t="s">
        <v>706</v>
      </c>
      <c r="D262" t="s">
        <v>932</v>
      </c>
      <c r="E262" t="s">
        <v>1185</v>
      </c>
      <c r="F262">
        <v>0</v>
      </c>
      <c r="G262">
        <v>5.0752091721000002E-2</v>
      </c>
      <c r="H262">
        <v>-10.511936511</v>
      </c>
      <c r="I262">
        <v>381806.59389000002</v>
      </c>
      <c r="J262" t="s">
        <v>1492</v>
      </c>
      <c r="K262">
        <v>1.6905585764</v>
      </c>
      <c r="M262">
        <v>0</v>
      </c>
      <c r="O262">
        <v>0</v>
      </c>
      <c r="P262">
        <v>5.0752091721000002E-2</v>
      </c>
      <c r="Q262">
        <v>-10.511936511</v>
      </c>
      <c r="R262">
        <v>381806.59389000002</v>
      </c>
      <c r="S262" t="s">
        <v>1492</v>
      </c>
      <c r="T262">
        <v>1.6905585764</v>
      </c>
    </row>
    <row r="263" spans="1:20" x14ac:dyDescent="0.25">
      <c r="A263">
        <f>ROW()-ROW($A$3)</f>
        <v>260</v>
      </c>
      <c r="B263" s="2" t="s">
        <v>122</v>
      </c>
      <c r="C263" t="s">
        <v>627</v>
      </c>
      <c r="D263" t="s">
        <v>931</v>
      </c>
      <c r="E263" t="s">
        <v>1065</v>
      </c>
      <c r="F263">
        <v>0</v>
      </c>
      <c r="G263">
        <v>0.13164992843000001</v>
      </c>
      <c r="H263">
        <v>1.822236476</v>
      </c>
      <c r="I263">
        <v>4.8705729287999997</v>
      </c>
      <c r="J263" t="s">
        <v>1487</v>
      </c>
      <c r="M263">
        <v>0</v>
      </c>
      <c r="O263">
        <v>0</v>
      </c>
      <c r="P263">
        <v>0.13164992843000001</v>
      </c>
      <c r="Q263">
        <v>1.822236476</v>
      </c>
      <c r="R263">
        <v>4.8705729287999997</v>
      </c>
      <c r="S263" t="s">
        <v>1487</v>
      </c>
    </row>
    <row r="264" spans="1:20" x14ac:dyDescent="0.25">
      <c r="A264">
        <f>ROW()-ROW($A$3)</f>
        <v>261</v>
      </c>
      <c r="B264" s="2" t="s">
        <v>244</v>
      </c>
      <c r="C264" t="s">
        <v>707</v>
      </c>
      <c r="D264" t="s">
        <v>942</v>
      </c>
      <c r="E264" t="s">
        <v>1186</v>
      </c>
      <c r="F264">
        <v>0</v>
      </c>
      <c r="G264">
        <v>-1.3521546023</v>
      </c>
      <c r="H264">
        <v>2.4692626527999999</v>
      </c>
      <c r="I264">
        <v>135.47979938</v>
      </c>
      <c r="J264" t="s">
        <v>1491</v>
      </c>
      <c r="K264">
        <v>0.51408798814000001</v>
      </c>
      <c r="M264">
        <v>0</v>
      </c>
      <c r="O264">
        <v>0</v>
      </c>
      <c r="P264">
        <v>-1.3521546023</v>
      </c>
      <c r="Q264">
        <v>2.4692626527999999</v>
      </c>
      <c r="R264">
        <v>135.47979938</v>
      </c>
      <c r="S264" t="s">
        <v>1491</v>
      </c>
      <c r="T264">
        <v>0.51408798814000001</v>
      </c>
    </row>
    <row r="265" spans="1:20" x14ac:dyDescent="0.25">
      <c r="A265">
        <f>ROW()-ROW($A$3)</f>
        <v>262</v>
      </c>
      <c r="B265" s="2" t="s">
        <v>9</v>
      </c>
      <c r="C265" t="s">
        <v>553</v>
      </c>
      <c r="D265" t="s">
        <v>931</v>
      </c>
      <c r="E265" t="s">
        <v>952</v>
      </c>
      <c r="G265">
        <v>7.0002211235E-2</v>
      </c>
      <c r="H265">
        <v>0.26208404648</v>
      </c>
      <c r="I265">
        <v>0</v>
      </c>
      <c r="J265" t="s">
        <v>1486</v>
      </c>
      <c r="P265">
        <v>7.0002211235E-2</v>
      </c>
      <c r="Q265">
        <v>0.26208404648</v>
      </c>
      <c r="R265">
        <v>0</v>
      </c>
      <c r="S265" t="s">
        <v>1486</v>
      </c>
    </row>
    <row r="266" spans="1:20" x14ac:dyDescent="0.25">
      <c r="A266">
        <f>ROW()-ROW($A$3)</f>
        <v>263</v>
      </c>
      <c r="B266" s="2" t="s">
        <v>248</v>
      </c>
      <c r="C266" t="s">
        <v>710</v>
      </c>
      <c r="D266" t="s">
        <v>931</v>
      </c>
      <c r="E266" t="s">
        <v>1190</v>
      </c>
      <c r="F266">
        <v>0.28448613637999998</v>
      </c>
      <c r="G266">
        <v>0.11452397290999999</v>
      </c>
      <c r="H266">
        <v>0.77108997744999996</v>
      </c>
      <c r="I266">
        <v>38233.686862000002</v>
      </c>
      <c r="J266" t="s">
        <v>1494</v>
      </c>
      <c r="K266">
        <v>1.2259021256</v>
      </c>
      <c r="M266">
        <v>0.28448613637999998</v>
      </c>
      <c r="O266">
        <v>0.28448613637999998</v>
      </c>
      <c r="P266">
        <v>0.11452397290999999</v>
      </c>
      <c r="Q266">
        <v>0.77108997744999996</v>
      </c>
      <c r="R266">
        <v>38233.686862000002</v>
      </c>
      <c r="S266" t="s">
        <v>1494</v>
      </c>
      <c r="T266">
        <v>1.2259021256</v>
      </c>
    </row>
    <row r="267" spans="1:20" x14ac:dyDescent="0.25">
      <c r="A267">
        <f>ROW()-ROW($A$3)</f>
        <v>264</v>
      </c>
      <c r="B267" s="2" t="s">
        <v>234</v>
      </c>
      <c r="C267" t="s">
        <v>701</v>
      </c>
      <c r="D267" t="s">
        <v>931</v>
      </c>
      <c r="E267" t="s">
        <v>1176</v>
      </c>
      <c r="F267">
        <v>0</v>
      </c>
      <c r="G267">
        <v>-1.7955599107</v>
      </c>
      <c r="H267">
        <v>-89.508693492999996</v>
      </c>
      <c r="I267">
        <v>1.0909430282000001</v>
      </c>
      <c r="J267" t="s">
        <v>1491</v>
      </c>
      <c r="M267">
        <v>0</v>
      </c>
      <c r="O267">
        <v>0</v>
      </c>
      <c r="P267">
        <v>-1.7955599107</v>
      </c>
      <c r="Q267">
        <v>-89.508693492999996</v>
      </c>
      <c r="R267">
        <v>1.0909430282000001</v>
      </c>
      <c r="S267" t="s">
        <v>1491</v>
      </c>
    </row>
    <row r="268" spans="1:20" x14ac:dyDescent="0.25">
      <c r="A268">
        <f>ROW()-ROW($A$3)</f>
        <v>265</v>
      </c>
      <c r="B268" s="2" t="s">
        <v>253</v>
      </c>
      <c r="C268" t="s">
        <v>715</v>
      </c>
      <c r="D268" t="s">
        <v>931</v>
      </c>
      <c r="E268" t="s">
        <v>1195</v>
      </c>
      <c r="F268">
        <v>0</v>
      </c>
      <c r="G268">
        <v>-6.4712866243999995E-2</v>
      </c>
      <c r="H268">
        <v>1.9948854717</v>
      </c>
      <c r="I268">
        <v>37574.936508999999</v>
      </c>
      <c r="J268" t="s">
        <v>1494</v>
      </c>
      <c r="K268">
        <v>0.93524468611</v>
      </c>
      <c r="M268">
        <v>0</v>
      </c>
      <c r="O268">
        <v>0</v>
      </c>
      <c r="P268">
        <v>-6.4712866243999995E-2</v>
      </c>
      <c r="Q268">
        <v>1.9948854717</v>
      </c>
      <c r="R268">
        <v>37574.936508999999</v>
      </c>
      <c r="S268" t="s">
        <v>1494</v>
      </c>
      <c r="T268">
        <v>0.93524468611</v>
      </c>
    </row>
    <row r="269" spans="1:20" x14ac:dyDescent="0.25">
      <c r="A269">
        <f>ROW()-ROW($A$3)</f>
        <v>266</v>
      </c>
      <c r="B269" s="2" t="s">
        <v>257</v>
      </c>
      <c r="C269" t="s">
        <v>717</v>
      </c>
      <c r="D269" t="s">
        <v>931</v>
      </c>
      <c r="E269" t="s">
        <v>1199</v>
      </c>
      <c r="F269">
        <v>0</v>
      </c>
      <c r="G269">
        <v>0.12146134514</v>
      </c>
      <c r="H269">
        <v>-0.93162670052999996</v>
      </c>
      <c r="I269">
        <v>16.507869803999998</v>
      </c>
      <c r="J269" t="s">
        <v>1489</v>
      </c>
      <c r="K269">
        <v>0.51408798814000001</v>
      </c>
      <c r="M269">
        <v>0</v>
      </c>
      <c r="O269">
        <v>0</v>
      </c>
      <c r="P269">
        <v>0.12146134514</v>
      </c>
      <c r="Q269">
        <v>-0.93162670052999996</v>
      </c>
      <c r="R269">
        <v>16.507869803999998</v>
      </c>
      <c r="S269" t="s">
        <v>1489</v>
      </c>
      <c r="T269">
        <v>0.51408798814000001</v>
      </c>
    </row>
    <row r="270" spans="1:20" x14ac:dyDescent="0.25">
      <c r="A270">
        <f>ROW()-ROW($A$3)</f>
        <v>267</v>
      </c>
      <c r="B270" s="2" t="s">
        <v>258</v>
      </c>
      <c r="C270" t="s">
        <v>717</v>
      </c>
      <c r="D270" t="s">
        <v>932</v>
      </c>
      <c r="E270" t="s">
        <v>1200</v>
      </c>
      <c r="F270">
        <v>0</v>
      </c>
      <c r="G270">
        <v>0.12146134514</v>
      </c>
      <c r="H270">
        <v>-0.93162670052999996</v>
      </c>
      <c r="I270">
        <v>130.07749036000001</v>
      </c>
      <c r="J270" t="s">
        <v>1489</v>
      </c>
      <c r="K270">
        <v>0.22738507167999999</v>
      </c>
      <c r="M270">
        <v>0</v>
      </c>
      <c r="O270">
        <v>0</v>
      </c>
      <c r="P270">
        <v>0.12146134514</v>
      </c>
      <c r="Q270">
        <v>-0.93162670052999996</v>
      </c>
      <c r="R270">
        <v>130.07749036000001</v>
      </c>
      <c r="S270" t="s">
        <v>1489</v>
      </c>
      <c r="T270">
        <v>0.22738507167999999</v>
      </c>
    </row>
    <row r="271" spans="1:20" x14ac:dyDescent="0.25">
      <c r="A271">
        <f>ROW()-ROW($A$3)</f>
        <v>268</v>
      </c>
      <c r="B271" s="2" t="s">
        <v>259</v>
      </c>
      <c r="C271" t="s">
        <v>718</v>
      </c>
      <c r="D271" t="s">
        <v>931</v>
      </c>
      <c r="E271" t="s">
        <v>1201</v>
      </c>
      <c r="F271">
        <v>0</v>
      </c>
      <c r="G271">
        <v>-2.7987908474000001E-2</v>
      </c>
      <c r="H271">
        <v>1.3085840517</v>
      </c>
      <c r="I271">
        <v>1305328.9458999999</v>
      </c>
      <c r="J271" t="s">
        <v>1491</v>
      </c>
      <c r="K271">
        <v>0.72960949085000004</v>
      </c>
      <c r="M271">
        <v>0</v>
      </c>
      <c r="O271">
        <v>0</v>
      </c>
      <c r="P271">
        <v>-2.7987908474000001E-2</v>
      </c>
      <c r="Q271">
        <v>1.3085840517</v>
      </c>
      <c r="R271">
        <v>1305328.9458999999</v>
      </c>
      <c r="S271" t="s">
        <v>1491</v>
      </c>
      <c r="T271">
        <v>0.72960949085000004</v>
      </c>
    </row>
    <row r="272" spans="1:20" x14ac:dyDescent="0.25">
      <c r="A272">
        <f>ROW()-ROW($A$3)</f>
        <v>269</v>
      </c>
      <c r="B272" s="2" t="s">
        <v>261</v>
      </c>
      <c r="C272" t="s">
        <v>720</v>
      </c>
      <c r="D272" t="s">
        <v>931</v>
      </c>
      <c r="E272" t="s">
        <v>1203</v>
      </c>
      <c r="F272">
        <v>1.811528452E-2</v>
      </c>
      <c r="G272">
        <v>6.0942530963000001E-2</v>
      </c>
      <c r="H272">
        <v>2.0983764767999999</v>
      </c>
      <c r="I272">
        <v>4529.0523236999998</v>
      </c>
      <c r="J272" t="s">
        <v>1495</v>
      </c>
      <c r="K272">
        <v>0.46267918932000002</v>
      </c>
      <c r="M272">
        <v>1.811528452E-2</v>
      </c>
      <c r="O272">
        <v>1.811528452E-2</v>
      </c>
      <c r="P272">
        <v>6.0942530963000001E-2</v>
      </c>
      <c r="Q272">
        <v>2.0983764767999999</v>
      </c>
      <c r="R272">
        <v>4529.0523236999998</v>
      </c>
      <c r="S272" t="s">
        <v>1495</v>
      </c>
      <c r="T272">
        <v>0.46267918932000002</v>
      </c>
    </row>
    <row r="273" spans="1:20" x14ac:dyDescent="0.25">
      <c r="A273">
        <f>ROW()-ROW($A$3)</f>
        <v>270</v>
      </c>
      <c r="B273" s="2" t="s">
        <v>260</v>
      </c>
      <c r="C273" t="s">
        <v>719</v>
      </c>
      <c r="D273" t="s">
        <v>931</v>
      </c>
      <c r="E273" t="s">
        <v>1202</v>
      </c>
      <c r="F273">
        <v>0</v>
      </c>
      <c r="G273">
        <v>0.10207134613</v>
      </c>
      <c r="H273">
        <v>3.7112406979000001</v>
      </c>
      <c r="I273">
        <v>4490.7633988999996</v>
      </c>
      <c r="J273" t="s">
        <v>1495</v>
      </c>
      <c r="K273">
        <v>0.95897182402000003</v>
      </c>
      <c r="M273">
        <v>0</v>
      </c>
      <c r="O273">
        <v>0</v>
      </c>
      <c r="P273">
        <v>0.10207134613</v>
      </c>
      <c r="Q273">
        <v>3.7112406979000001</v>
      </c>
      <c r="R273">
        <v>4490.7633988999996</v>
      </c>
      <c r="S273" t="s">
        <v>1495</v>
      </c>
      <c r="T273">
        <v>0.95897182402000003</v>
      </c>
    </row>
    <row r="274" spans="1:20" x14ac:dyDescent="0.25">
      <c r="A274">
        <f>ROW()-ROW($A$3)</f>
        <v>271</v>
      </c>
      <c r="B274" s="2" t="s">
        <v>264</v>
      </c>
      <c r="C274" t="s">
        <v>722</v>
      </c>
      <c r="D274" t="s">
        <v>931</v>
      </c>
      <c r="E274" t="s">
        <v>1206</v>
      </c>
      <c r="F274">
        <v>0</v>
      </c>
      <c r="G274">
        <v>1.3945448674000001E-2</v>
      </c>
      <c r="H274">
        <v>0.41636671358999999</v>
      </c>
      <c r="I274">
        <v>184453.99363000001</v>
      </c>
      <c r="J274" t="s">
        <v>1492</v>
      </c>
      <c r="K274">
        <v>0.78101828966999998</v>
      </c>
      <c r="M274">
        <v>0</v>
      </c>
      <c r="O274">
        <v>0</v>
      </c>
      <c r="P274">
        <v>1.3945448674000001E-2</v>
      </c>
      <c r="Q274">
        <v>0.41636671358999999</v>
      </c>
      <c r="R274">
        <v>184453.99363000001</v>
      </c>
      <c r="S274" t="s">
        <v>1492</v>
      </c>
      <c r="T274">
        <v>0.78101828966999998</v>
      </c>
    </row>
    <row r="275" spans="1:20" x14ac:dyDescent="0.25">
      <c r="A275">
        <f>ROW()-ROW($A$3)</f>
        <v>272</v>
      </c>
      <c r="B275" s="2" t="s">
        <v>254</v>
      </c>
      <c r="C275" t="s">
        <v>716</v>
      </c>
      <c r="D275" t="s">
        <v>931</v>
      </c>
      <c r="E275" t="s">
        <v>1196</v>
      </c>
      <c r="G275">
        <v>2.3322696108000001</v>
      </c>
      <c r="H275">
        <v>12.649676079000001</v>
      </c>
      <c r="I275">
        <v>0</v>
      </c>
      <c r="J275" t="s">
        <v>1491</v>
      </c>
      <c r="P275">
        <v>2.3322696108000001</v>
      </c>
      <c r="Q275">
        <v>12.649676079000001</v>
      </c>
      <c r="R275">
        <v>0</v>
      </c>
      <c r="S275" t="s">
        <v>1491</v>
      </c>
    </row>
    <row r="276" spans="1:20" x14ac:dyDescent="0.25">
      <c r="A276">
        <f>ROW()-ROW($A$3)</f>
        <v>273</v>
      </c>
      <c r="B276" s="2" t="s">
        <v>255</v>
      </c>
      <c r="C276" t="s">
        <v>716</v>
      </c>
      <c r="D276" t="s">
        <v>933</v>
      </c>
      <c r="E276" t="s">
        <v>1197</v>
      </c>
      <c r="F276">
        <v>0.4722519906</v>
      </c>
      <c r="G276">
        <v>2.3322696108000001</v>
      </c>
      <c r="H276">
        <v>12.649676079000001</v>
      </c>
      <c r="I276">
        <v>39.662268028</v>
      </c>
      <c r="J276" t="s">
        <v>1491</v>
      </c>
      <c r="K276">
        <v>10.281759762</v>
      </c>
      <c r="M276">
        <v>0.4722519906</v>
      </c>
      <c r="O276">
        <v>0.4722519906</v>
      </c>
      <c r="P276">
        <v>2.3322696108000001</v>
      </c>
      <c r="Q276">
        <v>12.649676079000001</v>
      </c>
      <c r="R276">
        <v>39.662268028</v>
      </c>
      <c r="S276" t="s">
        <v>1491</v>
      </c>
      <c r="T276">
        <v>10.281759762</v>
      </c>
    </row>
    <row r="277" spans="1:20" x14ac:dyDescent="0.25">
      <c r="A277">
        <f>ROW()-ROW($A$3)</f>
        <v>274</v>
      </c>
      <c r="B277" s="2" t="s">
        <v>256</v>
      </c>
      <c r="C277" t="s">
        <v>716</v>
      </c>
      <c r="D277" t="s">
        <v>934</v>
      </c>
      <c r="E277" t="s">
        <v>1198</v>
      </c>
      <c r="G277">
        <v>2.3322696108000001</v>
      </c>
      <c r="H277">
        <v>12.649676079000001</v>
      </c>
      <c r="I277">
        <v>0</v>
      </c>
      <c r="J277" t="s">
        <v>1491</v>
      </c>
      <c r="P277">
        <v>2.3322696108000001</v>
      </c>
      <c r="Q277">
        <v>12.649676079000001</v>
      </c>
      <c r="R277">
        <v>0</v>
      </c>
      <c r="S277" t="s">
        <v>1491</v>
      </c>
    </row>
    <row r="278" spans="1:20" x14ac:dyDescent="0.25">
      <c r="A278">
        <f>ROW()-ROW($A$3)</f>
        <v>275</v>
      </c>
      <c r="B278" s="2" t="s">
        <v>262</v>
      </c>
      <c r="C278" t="s">
        <v>721</v>
      </c>
      <c r="D278" t="s">
        <v>931</v>
      </c>
      <c r="E278" t="s">
        <v>1204</v>
      </c>
      <c r="F278">
        <v>0</v>
      </c>
      <c r="G278">
        <v>80.903851688000003</v>
      </c>
      <c r="H278">
        <v>-137.82254509000001</v>
      </c>
      <c r="I278">
        <v>0</v>
      </c>
      <c r="J278" t="s">
        <v>1489</v>
      </c>
      <c r="M278">
        <v>0</v>
      </c>
      <c r="O278">
        <v>0</v>
      </c>
      <c r="P278">
        <v>80.903851688000003</v>
      </c>
      <c r="Q278">
        <v>-137.82254509000001</v>
      </c>
      <c r="R278">
        <v>0</v>
      </c>
      <c r="S278" t="s">
        <v>1489</v>
      </c>
    </row>
    <row r="279" spans="1:20" x14ac:dyDescent="0.25">
      <c r="A279">
        <f>ROW()-ROW($A$3)</f>
        <v>276</v>
      </c>
      <c r="B279" s="2" t="s">
        <v>263</v>
      </c>
      <c r="C279" t="s">
        <v>721</v>
      </c>
      <c r="D279" t="s">
        <v>932</v>
      </c>
      <c r="E279" t="s">
        <v>1205</v>
      </c>
      <c r="F279">
        <v>0</v>
      </c>
      <c r="G279">
        <v>80.903851688000003</v>
      </c>
      <c r="H279">
        <v>-137.82254509000001</v>
      </c>
      <c r="I279">
        <v>1.8103108609</v>
      </c>
      <c r="J279" t="s">
        <v>1489</v>
      </c>
      <c r="M279">
        <v>0</v>
      </c>
      <c r="O279">
        <v>0</v>
      </c>
      <c r="P279">
        <v>80.903851688000003</v>
      </c>
      <c r="Q279">
        <v>-137.82254509000001</v>
      </c>
      <c r="R279">
        <v>1.8103108609</v>
      </c>
      <c r="S279" t="s">
        <v>1489</v>
      </c>
    </row>
    <row r="280" spans="1:20" x14ac:dyDescent="0.25">
      <c r="A280">
        <f>ROW()-ROW($A$3)</f>
        <v>277</v>
      </c>
      <c r="B280" s="2" t="s">
        <v>265</v>
      </c>
      <c r="C280" t="s">
        <v>723</v>
      </c>
      <c r="D280" t="s">
        <v>931</v>
      </c>
      <c r="E280" t="s">
        <v>1207</v>
      </c>
      <c r="G280">
        <v>5.8507567747999997E-3</v>
      </c>
      <c r="H280">
        <v>0.24648665167</v>
      </c>
      <c r="I280">
        <v>0</v>
      </c>
      <c r="J280" t="s">
        <v>1491</v>
      </c>
      <c r="P280">
        <v>5.8507567747999997E-3</v>
      </c>
      <c r="Q280">
        <v>0.24648665167</v>
      </c>
      <c r="R280">
        <v>0</v>
      </c>
      <c r="S280" t="s">
        <v>1491</v>
      </c>
    </row>
    <row r="281" spans="1:20" x14ac:dyDescent="0.25">
      <c r="A281">
        <f>ROW()-ROW($A$3)</f>
        <v>278</v>
      </c>
      <c r="B281" s="2" t="s">
        <v>266</v>
      </c>
      <c r="C281" t="s">
        <v>724</v>
      </c>
      <c r="D281" t="s">
        <v>931</v>
      </c>
      <c r="E281" t="s">
        <v>1208</v>
      </c>
      <c r="G281">
        <v>1.3744077432999999</v>
      </c>
      <c r="H281">
        <v>-2.2707265927</v>
      </c>
      <c r="I281">
        <v>0</v>
      </c>
      <c r="J281" t="s">
        <v>1491</v>
      </c>
      <c r="P281">
        <v>1.3744077432999999</v>
      </c>
      <c r="Q281">
        <v>-2.2707265927</v>
      </c>
      <c r="R281">
        <v>0</v>
      </c>
      <c r="S281" t="s">
        <v>1491</v>
      </c>
    </row>
    <row r="282" spans="1:20" x14ac:dyDescent="0.25">
      <c r="A282">
        <f>ROW()-ROW($A$3)</f>
        <v>279</v>
      </c>
      <c r="B282" s="2" t="s">
        <v>267</v>
      </c>
      <c r="C282" t="s">
        <v>724</v>
      </c>
      <c r="D282" t="s">
        <v>932</v>
      </c>
      <c r="E282" t="s">
        <v>1209</v>
      </c>
      <c r="F282">
        <v>0</v>
      </c>
      <c r="G282">
        <v>1.3744077432999999</v>
      </c>
      <c r="H282">
        <v>-2.2707265927</v>
      </c>
      <c r="I282">
        <v>86.132665811999999</v>
      </c>
      <c r="J282" t="s">
        <v>1491</v>
      </c>
      <c r="K282">
        <v>0.54374691053000002</v>
      </c>
      <c r="M282">
        <v>0</v>
      </c>
      <c r="O282">
        <v>0</v>
      </c>
      <c r="P282">
        <v>1.3744077432999999</v>
      </c>
      <c r="Q282">
        <v>-2.2707265927</v>
      </c>
      <c r="R282">
        <v>86.132665811999999</v>
      </c>
      <c r="S282" t="s">
        <v>1491</v>
      </c>
      <c r="T282">
        <v>0.54374691053000002</v>
      </c>
    </row>
    <row r="283" spans="1:20" x14ac:dyDescent="0.25">
      <c r="A283">
        <f>ROW()-ROW($A$3)</f>
        <v>280</v>
      </c>
      <c r="B283" s="2" t="s">
        <v>268</v>
      </c>
      <c r="C283" t="s">
        <v>725</v>
      </c>
      <c r="D283" t="s">
        <v>931</v>
      </c>
      <c r="E283" t="s">
        <v>1210</v>
      </c>
      <c r="F283">
        <v>0.24465889533999999</v>
      </c>
      <c r="G283">
        <v>0.55839604328000003</v>
      </c>
      <c r="H283">
        <v>3.5947418432</v>
      </c>
      <c r="I283">
        <v>529539.15769000002</v>
      </c>
      <c r="J283" t="s">
        <v>1491</v>
      </c>
      <c r="K283">
        <v>5.9891250618000003</v>
      </c>
      <c r="M283">
        <v>0.24465889533999999</v>
      </c>
      <c r="O283">
        <v>0.24465889533999999</v>
      </c>
      <c r="P283">
        <v>0.55839604328000003</v>
      </c>
      <c r="Q283">
        <v>3.5947418432</v>
      </c>
      <c r="R283">
        <v>529539.15769000002</v>
      </c>
      <c r="S283" t="s">
        <v>1491</v>
      </c>
      <c r="T283">
        <v>5.9891250618000003</v>
      </c>
    </row>
    <row r="284" spans="1:20" x14ac:dyDescent="0.25">
      <c r="A284">
        <f>ROW()-ROW($A$3)</f>
        <v>281</v>
      </c>
      <c r="B284" s="2" t="s">
        <v>280</v>
      </c>
      <c r="C284" t="s">
        <v>733</v>
      </c>
      <c r="D284" t="s">
        <v>931</v>
      </c>
      <c r="E284" t="s">
        <v>1222</v>
      </c>
      <c r="F284">
        <v>0</v>
      </c>
      <c r="G284">
        <v>-0.13639844603000001</v>
      </c>
      <c r="H284">
        <v>0.70446483007000005</v>
      </c>
      <c r="I284">
        <v>31303.101641000001</v>
      </c>
      <c r="J284" t="s">
        <v>1493</v>
      </c>
      <c r="K284">
        <v>0.23924864063000001</v>
      </c>
      <c r="M284">
        <v>0</v>
      </c>
      <c r="O284">
        <v>0</v>
      </c>
      <c r="P284">
        <v>-0.13639844603000001</v>
      </c>
      <c r="Q284">
        <v>0.70446483007000005</v>
      </c>
      <c r="R284">
        <v>31303.101641000001</v>
      </c>
      <c r="S284" t="s">
        <v>1493</v>
      </c>
      <c r="T284">
        <v>0.23924864063000001</v>
      </c>
    </row>
    <row r="285" spans="1:20" x14ac:dyDescent="0.25">
      <c r="A285">
        <f>ROW()-ROW($A$3)</f>
        <v>282</v>
      </c>
      <c r="B285" s="2" t="s">
        <v>269</v>
      </c>
      <c r="C285" t="s">
        <v>726</v>
      </c>
      <c r="D285" t="s">
        <v>931</v>
      </c>
      <c r="E285" t="s">
        <v>1211</v>
      </c>
      <c r="F285">
        <v>0</v>
      </c>
      <c r="I285">
        <v>0</v>
      </c>
      <c r="J285" t="s">
        <v>1503</v>
      </c>
      <c r="M285">
        <v>0</v>
      </c>
      <c r="O285">
        <v>0</v>
      </c>
      <c r="R285">
        <v>0</v>
      </c>
      <c r="S285" t="s">
        <v>1503</v>
      </c>
    </row>
    <row r="286" spans="1:20" x14ac:dyDescent="0.25">
      <c r="A286">
        <f>ROW()-ROW($A$3)</f>
        <v>283</v>
      </c>
      <c r="B286" s="2" t="s">
        <v>270</v>
      </c>
      <c r="C286" t="s">
        <v>727</v>
      </c>
      <c r="D286" t="s">
        <v>931</v>
      </c>
      <c r="E286" t="s">
        <v>1212</v>
      </c>
      <c r="G286">
        <v>-0.22771400898999999</v>
      </c>
      <c r="H286">
        <v>1.2543539633</v>
      </c>
      <c r="I286">
        <v>0</v>
      </c>
      <c r="J286" t="s">
        <v>1491</v>
      </c>
      <c r="P286">
        <v>-0.22771400898999999</v>
      </c>
      <c r="Q286">
        <v>1.2543539633</v>
      </c>
      <c r="R286">
        <v>0</v>
      </c>
      <c r="S286" t="s">
        <v>1491</v>
      </c>
    </row>
    <row r="287" spans="1:20" x14ac:dyDescent="0.25">
      <c r="A287">
        <f>ROW()-ROW($A$3)</f>
        <v>284</v>
      </c>
      <c r="B287" s="2" t="s">
        <v>273</v>
      </c>
      <c r="C287" t="s">
        <v>728</v>
      </c>
      <c r="D287" t="s">
        <v>941</v>
      </c>
      <c r="E287" t="s">
        <v>1215</v>
      </c>
      <c r="F287">
        <v>1.0278550342E-2</v>
      </c>
      <c r="G287">
        <v>4.5280039314000001E-2</v>
      </c>
      <c r="H287">
        <v>0.67854922498000003</v>
      </c>
      <c r="I287">
        <v>316730.64416000003</v>
      </c>
      <c r="J287" t="s">
        <v>1491</v>
      </c>
      <c r="K287">
        <v>3.9683638161000001</v>
      </c>
      <c r="M287">
        <v>1.0278550342E-2</v>
      </c>
      <c r="O287">
        <v>1.0278550342E-2</v>
      </c>
      <c r="P287">
        <v>4.5280039314000001E-2</v>
      </c>
      <c r="Q287">
        <v>0.67854922498000003</v>
      </c>
      <c r="R287">
        <v>316730.64416000003</v>
      </c>
      <c r="S287" t="s">
        <v>1491</v>
      </c>
      <c r="T287">
        <v>3.9683638161000001</v>
      </c>
    </row>
    <row r="288" spans="1:20" x14ac:dyDescent="0.25">
      <c r="A288">
        <f>ROW()-ROW($A$3)</f>
        <v>285</v>
      </c>
      <c r="B288" s="2" t="s">
        <v>271</v>
      </c>
      <c r="C288" t="s">
        <v>728</v>
      </c>
      <c r="D288" t="s">
        <v>931</v>
      </c>
      <c r="E288" t="s">
        <v>1213</v>
      </c>
      <c r="F288">
        <v>1.0278550344E-2</v>
      </c>
      <c r="G288">
        <v>4.5280039314000001E-2</v>
      </c>
      <c r="H288">
        <v>0.67854922498000003</v>
      </c>
      <c r="I288">
        <v>512.38247881999996</v>
      </c>
      <c r="J288" t="s">
        <v>1491</v>
      </c>
      <c r="K288">
        <v>0.50420168067000004</v>
      </c>
      <c r="M288">
        <v>1.0278550344E-2</v>
      </c>
      <c r="O288">
        <v>1.0278550344E-2</v>
      </c>
      <c r="P288">
        <v>4.5280039314000001E-2</v>
      </c>
      <c r="Q288">
        <v>0.67854922498000003</v>
      </c>
      <c r="R288">
        <v>512.38247881999996</v>
      </c>
      <c r="S288" t="s">
        <v>1491</v>
      </c>
      <c r="T288">
        <v>0.50420168067000004</v>
      </c>
    </row>
    <row r="289" spans="1:20" x14ac:dyDescent="0.25">
      <c r="A289">
        <f>ROW()-ROW($A$3)</f>
        <v>286</v>
      </c>
      <c r="B289" s="2" t="s">
        <v>272</v>
      </c>
      <c r="C289" t="s">
        <v>728</v>
      </c>
      <c r="D289" t="s">
        <v>932</v>
      </c>
      <c r="E289" t="s">
        <v>1214</v>
      </c>
      <c r="F289">
        <v>3.0835651025000001E-2</v>
      </c>
      <c r="G289">
        <v>4.5280039314000001E-2</v>
      </c>
      <c r="H289">
        <v>0.67854922498000003</v>
      </c>
      <c r="I289">
        <v>8.3132343410999994</v>
      </c>
      <c r="J289" t="s">
        <v>1491</v>
      </c>
      <c r="M289">
        <v>3.0835651025000001E-2</v>
      </c>
      <c r="O289">
        <v>3.0835651025000001E-2</v>
      </c>
      <c r="P289">
        <v>4.5280039314000001E-2</v>
      </c>
      <c r="Q289">
        <v>0.67854922498000003</v>
      </c>
      <c r="R289">
        <v>8.3132343410999994</v>
      </c>
      <c r="S289" t="s">
        <v>1491</v>
      </c>
    </row>
    <row r="290" spans="1:20" x14ac:dyDescent="0.25">
      <c r="A290">
        <f>ROW()-ROW($A$3)</f>
        <v>287</v>
      </c>
      <c r="B290" s="2" t="s">
        <v>278</v>
      </c>
      <c r="C290" t="s">
        <v>732</v>
      </c>
      <c r="D290" t="s">
        <v>931</v>
      </c>
      <c r="E290" t="s">
        <v>1220</v>
      </c>
      <c r="F290">
        <v>0</v>
      </c>
      <c r="G290">
        <v>-1.9340814255000001</v>
      </c>
      <c r="H290">
        <v>-8.3055049069999995</v>
      </c>
      <c r="I290">
        <v>1274.4425405</v>
      </c>
      <c r="J290" t="s">
        <v>1491</v>
      </c>
      <c r="K290">
        <v>0.84231339594999999</v>
      </c>
      <c r="M290">
        <v>0</v>
      </c>
      <c r="O290">
        <v>0</v>
      </c>
      <c r="P290">
        <v>-1.9340814255000001</v>
      </c>
      <c r="Q290">
        <v>-8.3055049069999995</v>
      </c>
      <c r="R290">
        <v>1274.4425405</v>
      </c>
      <c r="S290" t="s">
        <v>1491</v>
      </c>
      <c r="T290">
        <v>0.84231339594999999</v>
      </c>
    </row>
    <row r="291" spans="1:20" x14ac:dyDescent="0.25">
      <c r="A291">
        <f>ROW()-ROW($A$3)</f>
        <v>288</v>
      </c>
      <c r="B291" s="2" t="s">
        <v>279</v>
      </c>
      <c r="C291" t="s">
        <v>732</v>
      </c>
      <c r="D291" t="s">
        <v>932</v>
      </c>
      <c r="E291" t="s">
        <v>1221</v>
      </c>
      <c r="F291">
        <v>0</v>
      </c>
      <c r="G291">
        <v>-1.9340814255000001</v>
      </c>
      <c r="H291">
        <v>-8.3055049069999995</v>
      </c>
      <c r="I291">
        <v>616.56647135000003</v>
      </c>
      <c r="J291" t="s">
        <v>1491</v>
      </c>
      <c r="K291">
        <v>0.60108749382000004</v>
      </c>
      <c r="M291">
        <v>0</v>
      </c>
      <c r="O291">
        <v>0</v>
      </c>
      <c r="P291">
        <v>-1.9340814255000001</v>
      </c>
      <c r="Q291">
        <v>-8.3055049069999995</v>
      </c>
      <c r="R291">
        <v>616.56647135000003</v>
      </c>
      <c r="S291" t="s">
        <v>1491</v>
      </c>
      <c r="T291">
        <v>0.60108749382000004</v>
      </c>
    </row>
    <row r="292" spans="1:20" x14ac:dyDescent="0.25">
      <c r="A292">
        <f>ROW()-ROW($A$3)</f>
        <v>289</v>
      </c>
      <c r="B292" s="2" t="s">
        <v>282</v>
      </c>
      <c r="C292" t="s">
        <v>735</v>
      </c>
      <c r="D292" t="s">
        <v>931</v>
      </c>
      <c r="E292" t="s">
        <v>1224</v>
      </c>
      <c r="G292">
        <v>9.4948809161E-2</v>
      </c>
      <c r="H292">
        <v>0.38792234537999998</v>
      </c>
      <c r="I292">
        <v>0</v>
      </c>
      <c r="J292" t="s">
        <v>1495</v>
      </c>
      <c r="P292">
        <v>9.4948809161E-2</v>
      </c>
      <c r="Q292">
        <v>0.38792234537999998</v>
      </c>
      <c r="R292">
        <v>0</v>
      </c>
      <c r="S292" t="s">
        <v>1495</v>
      </c>
    </row>
    <row r="293" spans="1:20" x14ac:dyDescent="0.25">
      <c r="A293">
        <f>ROW()-ROW($A$3)</f>
        <v>290</v>
      </c>
      <c r="B293" s="2" t="s">
        <v>281</v>
      </c>
      <c r="C293" t="s">
        <v>734</v>
      </c>
      <c r="D293" t="s">
        <v>931</v>
      </c>
      <c r="E293" t="s">
        <v>1223</v>
      </c>
      <c r="F293">
        <v>0.11239040816</v>
      </c>
      <c r="G293">
        <v>0.31754135043999998</v>
      </c>
      <c r="H293">
        <v>1.5045984149</v>
      </c>
      <c r="I293">
        <v>170380.09375</v>
      </c>
      <c r="J293" t="s">
        <v>1503</v>
      </c>
      <c r="K293">
        <v>3.7864557587999998</v>
      </c>
      <c r="M293">
        <v>0.11239040816</v>
      </c>
      <c r="O293">
        <v>0.11239040816</v>
      </c>
      <c r="P293">
        <v>0.31754135043999998</v>
      </c>
      <c r="Q293">
        <v>1.5045984149</v>
      </c>
      <c r="R293">
        <v>170380.09375</v>
      </c>
      <c r="S293" t="s">
        <v>1503</v>
      </c>
      <c r="T293">
        <v>3.7864557587999998</v>
      </c>
    </row>
    <row r="294" spans="1:20" x14ac:dyDescent="0.25">
      <c r="A294">
        <f>ROW()-ROW($A$3)</f>
        <v>291</v>
      </c>
      <c r="B294" s="2" t="s">
        <v>289</v>
      </c>
      <c r="C294" t="s">
        <v>740</v>
      </c>
      <c r="D294" t="s">
        <v>931</v>
      </c>
      <c r="E294" t="s">
        <v>1231</v>
      </c>
      <c r="F294">
        <v>0</v>
      </c>
      <c r="G294">
        <v>9.1807356822999994E-2</v>
      </c>
      <c r="H294">
        <v>10.173604842</v>
      </c>
      <c r="I294">
        <v>327574.09609000001</v>
      </c>
      <c r="J294" t="s">
        <v>1488</v>
      </c>
      <c r="K294">
        <v>8.0454770142999994</v>
      </c>
      <c r="M294">
        <v>0</v>
      </c>
      <c r="O294">
        <v>0</v>
      </c>
      <c r="P294">
        <v>9.1807356822999994E-2</v>
      </c>
      <c r="Q294">
        <v>10.173604842</v>
      </c>
      <c r="R294">
        <v>327574.09609000001</v>
      </c>
      <c r="S294" t="s">
        <v>1488</v>
      </c>
      <c r="T294">
        <v>8.0454770142999994</v>
      </c>
    </row>
    <row r="295" spans="1:20" x14ac:dyDescent="0.25">
      <c r="A295">
        <f>ROW()-ROW($A$3)</f>
        <v>292</v>
      </c>
      <c r="B295" s="2" t="s">
        <v>290</v>
      </c>
      <c r="C295" t="s">
        <v>741</v>
      </c>
      <c r="D295" t="s">
        <v>931</v>
      </c>
      <c r="E295" t="s">
        <v>1232</v>
      </c>
      <c r="F295">
        <v>0.14689464755000001</v>
      </c>
      <c r="G295">
        <v>0.28418645744999999</v>
      </c>
      <c r="H295">
        <v>1.6413486738</v>
      </c>
      <c r="I295">
        <v>12656.842986</v>
      </c>
      <c r="J295" t="s">
        <v>1491</v>
      </c>
      <c r="K295">
        <v>1.7360355907</v>
      </c>
      <c r="M295">
        <v>0.13670469900000001</v>
      </c>
      <c r="O295">
        <v>0.14689464755000001</v>
      </c>
      <c r="P295">
        <v>0.28418645744999999</v>
      </c>
      <c r="Q295">
        <v>1.6413486738</v>
      </c>
      <c r="R295">
        <v>12656.842986</v>
      </c>
      <c r="S295" t="s">
        <v>1491</v>
      </c>
      <c r="T295">
        <v>1.7360355907</v>
      </c>
    </row>
    <row r="296" spans="1:20" x14ac:dyDescent="0.25">
      <c r="A296">
        <f>ROW()-ROW($A$3)</f>
        <v>293</v>
      </c>
      <c r="B296" s="2" t="s">
        <v>291</v>
      </c>
      <c r="C296" t="s">
        <v>741</v>
      </c>
      <c r="D296" t="s">
        <v>932</v>
      </c>
      <c r="E296" t="s">
        <v>1233</v>
      </c>
      <c r="F296">
        <v>0.14689464755000001</v>
      </c>
      <c r="G296">
        <v>0.28418645744999999</v>
      </c>
      <c r="H296">
        <v>1.6413486738</v>
      </c>
      <c r="I296">
        <v>744335.43839000002</v>
      </c>
      <c r="J296" t="s">
        <v>1491</v>
      </c>
      <c r="K296">
        <v>1.7083539297999999</v>
      </c>
      <c r="M296">
        <v>0.13670469900000001</v>
      </c>
      <c r="O296">
        <v>0.14689464755000001</v>
      </c>
      <c r="P296">
        <v>0.28418645744999999</v>
      </c>
      <c r="Q296">
        <v>1.6413486738</v>
      </c>
      <c r="R296">
        <v>744335.43839000002</v>
      </c>
      <c r="S296" t="s">
        <v>1491</v>
      </c>
      <c r="T296">
        <v>1.7083539297999999</v>
      </c>
    </row>
    <row r="297" spans="1:20" x14ac:dyDescent="0.25">
      <c r="A297">
        <f>ROW()-ROW($A$3)</f>
        <v>294</v>
      </c>
      <c r="B297" s="2" t="s">
        <v>292</v>
      </c>
      <c r="C297" t="s">
        <v>742</v>
      </c>
      <c r="D297" t="s">
        <v>931</v>
      </c>
      <c r="E297" t="s">
        <v>1234</v>
      </c>
      <c r="F297">
        <v>0.29619315793000001</v>
      </c>
      <c r="G297">
        <v>0.64292021805999999</v>
      </c>
      <c r="H297">
        <v>3.5454449643000001</v>
      </c>
      <c r="I297">
        <v>47289.017046000001</v>
      </c>
      <c r="J297" t="s">
        <v>1488</v>
      </c>
      <c r="K297">
        <v>4.4888482451999998</v>
      </c>
      <c r="M297">
        <v>0.29593304392000003</v>
      </c>
      <c r="O297">
        <v>0.29619315793000001</v>
      </c>
      <c r="P297">
        <v>0.64292021805999999</v>
      </c>
      <c r="Q297">
        <v>3.5454449643000001</v>
      </c>
      <c r="R297">
        <v>47289.017046000001</v>
      </c>
      <c r="S297" t="s">
        <v>1488</v>
      </c>
      <c r="T297">
        <v>4.4888482451999998</v>
      </c>
    </row>
    <row r="298" spans="1:20" x14ac:dyDescent="0.25">
      <c r="A298">
        <f>ROW()-ROW($A$3)</f>
        <v>295</v>
      </c>
      <c r="B298" s="2" t="s">
        <v>293</v>
      </c>
      <c r="C298" t="s">
        <v>742</v>
      </c>
      <c r="D298" t="s">
        <v>932</v>
      </c>
      <c r="E298" t="s">
        <v>1235</v>
      </c>
      <c r="F298">
        <v>0.29619315793000001</v>
      </c>
      <c r="G298">
        <v>0.64292021805999999</v>
      </c>
      <c r="H298">
        <v>3.5454449643000001</v>
      </c>
      <c r="I298">
        <v>2719296.8572999998</v>
      </c>
      <c r="J298" t="s">
        <v>1488</v>
      </c>
      <c r="K298">
        <v>5.2995254571999997</v>
      </c>
      <c r="M298">
        <v>0.29593304392000003</v>
      </c>
      <c r="O298">
        <v>0.29619315793000001</v>
      </c>
      <c r="P298">
        <v>0.64292021805999999</v>
      </c>
      <c r="Q298">
        <v>3.5454449643000001</v>
      </c>
      <c r="R298">
        <v>2719296.8572999998</v>
      </c>
      <c r="S298" t="s">
        <v>1488</v>
      </c>
      <c r="T298">
        <v>5.2995254571999997</v>
      </c>
    </row>
    <row r="299" spans="1:20" x14ac:dyDescent="0.25">
      <c r="A299">
        <f>ROW()-ROW($A$3)</f>
        <v>296</v>
      </c>
      <c r="B299" s="2" t="s">
        <v>283</v>
      </c>
      <c r="C299" t="s">
        <v>736</v>
      </c>
      <c r="D299" t="s">
        <v>931</v>
      </c>
      <c r="E299" t="s">
        <v>1225</v>
      </c>
      <c r="G299">
        <v>-5.7564530018999999E-2</v>
      </c>
      <c r="H299">
        <v>-0.66932417091999996</v>
      </c>
      <c r="I299">
        <v>0</v>
      </c>
      <c r="J299" t="s">
        <v>1492</v>
      </c>
      <c r="P299">
        <v>-5.7564530018999999E-2</v>
      </c>
      <c r="Q299">
        <v>-0.66932417091999996</v>
      </c>
      <c r="R299">
        <v>0</v>
      </c>
      <c r="S299" t="s">
        <v>1492</v>
      </c>
    </row>
    <row r="300" spans="1:20" x14ac:dyDescent="0.25">
      <c r="A300">
        <f>ROW()-ROW($A$3)</f>
        <v>297</v>
      </c>
      <c r="B300" s="2" t="s">
        <v>284</v>
      </c>
      <c r="C300" t="s">
        <v>736</v>
      </c>
      <c r="D300" t="s">
        <v>932</v>
      </c>
      <c r="E300" t="s">
        <v>1226</v>
      </c>
      <c r="G300">
        <v>-5.7564530018999999E-2</v>
      </c>
      <c r="H300">
        <v>-0.66932417091999996</v>
      </c>
      <c r="I300">
        <v>0</v>
      </c>
      <c r="J300" t="s">
        <v>1492</v>
      </c>
      <c r="P300">
        <v>-5.7564530018999999E-2</v>
      </c>
      <c r="Q300">
        <v>-0.66932417091999996</v>
      </c>
      <c r="R300">
        <v>0</v>
      </c>
      <c r="S300" t="s">
        <v>1492</v>
      </c>
    </row>
    <row r="301" spans="1:20" x14ac:dyDescent="0.25">
      <c r="A301">
        <f>ROW()-ROW($A$3)</f>
        <v>298</v>
      </c>
      <c r="B301" s="2" t="s">
        <v>294</v>
      </c>
      <c r="C301" t="s">
        <v>743</v>
      </c>
      <c r="D301" t="s">
        <v>931</v>
      </c>
      <c r="E301" t="s">
        <v>1236</v>
      </c>
      <c r="F301">
        <v>9.3347470180000003E-2</v>
      </c>
      <c r="G301">
        <v>0.27021777151999998</v>
      </c>
      <c r="H301">
        <v>1.3528338889</v>
      </c>
      <c r="I301">
        <v>27456.344211</v>
      </c>
      <c r="J301" t="s">
        <v>1491</v>
      </c>
      <c r="K301">
        <v>1.6332179930999999</v>
      </c>
      <c r="M301">
        <v>9.3347470180000003E-2</v>
      </c>
      <c r="O301">
        <v>9.3347470180000003E-2</v>
      </c>
      <c r="P301">
        <v>0.27021777151999998</v>
      </c>
      <c r="Q301">
        <v>1.3528338889</v>
      </c>
      <c r="R301">
        <v>27456.344211</v>
      </c>
      <c r="S301" t="s">
        <v>1491</v>
      </c>
      <c r="T301">
        <v>1.6332179930999999</v>
      </c>
    </row>
    <row r="302" spans="1:20" x14ac:dyDescent="0.25">
      <c r="A302">
        <f>ROW()-ROW($A$3)</f>
        <v>299</v>
      </c>
      <c r="B302" s="2" t="s">
        <v>295</v>
      </c>
      <c r="C302" t="s">
        <v>744</v>
      </c>
      <c r="D302" t="s">
        <v>931</v>
      </c>
      <c r="E302" t="s">
        <v>1237</v>
      </c>
      <c r="F302">
        <v>0.39737987657000001</v>
      </c>
      <c r="G302">
        <v>0.10858614141</v>
      </c>
      <c r="H302">
        <v>3.7787697939</v>
      </c>
      <c r="I302">
        <v>679814.01523999998</v>
      </c>
      <c r="J302" t="s">
        <v>1496</v>
      </c>
      <c r="K302">
        <v>3.9604547701000001</v>
      </c>
      <c r="M302">
        <v>0.39737987657000001</v>
      </c>
      <c r="O302">
        <v>0.39737987657000001</v>
      </c>
      <c r="P302">
        <v>0.10858614141</v>
      </c>
      <c r="Q302">
        <v>3.7787697939</v>
      </c>
      <c r="R302">
        <v>679814.01523999998</v>
      </c>
      <c r="S302" t="s">
        <v>1496</v>
      </c>
      <c r="T302">
        <v>3.9604547701000001</v>
      </c>
    </row>
    <row r="303" spans="1:20" x14ac:dyDescent="0.25">
      <c r="A303">
        <f>ROW()-ROW($A$3)</f>
        <v>300</v>
      </c>
      <c r="B303" s="2" t="s">
        <v>297</v>
      </c>
      <c r="C303" t="s">
        <v>746</v>
      </c>
      <c r="D303" t="s">
        <v>931</v>
      </c>
      <c r="E303" t="s">
        <v>1239</v>
      </c>
      <c r="F303">
        <v>0</v>
      </c>
      <c r="G303">
        <v>-0.41750612066999998</v>
      </c>
      <c r="H303">
        <v>-6.4909531369</v>
      </c>
      <c r="I303">
        <v>52.268319523999999</v>
      </c>
      <c r="J303" t="s">
        <v>1495</v>
      </c>
      <c r="K303">
        <v>0.38754325259</v>
      </c>
      <c r="M303">
        <v>0</v>
      </c>
      <c r="O303">
        <v>0</v>
      </c>
      <c r="P303">
        <v>-0.41750612066999998</v>
      </c>
      <c r="Q303">
        <v>-6.4909531369</v>
      </c>
      <c r="R303">
        <v>52.268319523999999</v>
      </c>
      <c r="S303" t="s">
        <v>1495</v>
      </c>
      <c r="T303">
        <v>0.38754325259</v>
      </c>
    </row>
    <row r="304" spans="1:20" x14ac:dyDescent="0.25">
      <c r="A304">
        <f>ROW()-ROW($A$3)</f>
        <v>301</v>
      </c>
      <c r="B304" s="2" t="s">
        <v>296</v>
      </c>
      <c r="C304" t="s">
        <v>745</v>
      </c>
      <c r="D304" t="s">
        <v>931</v>
      </c>
      <c r="E304" t="s">
        <v>1238</v>
      </c>
      <c r="F304">
        <v>9.3380894507000003E-2</v>
      </c>
      <c r="G304">
        <v>0.10574969163</v>
      </c>
      <c r="H304">
        <v>1.4847920807999999</v>
      </c>
      <c r="I304">
        <v>47885.842800999999</v>
      </c>
      <c r="J304" t="s">
        <v>1495</v>
      </c>
      <c r="K304">
        <v>0.84824518041999997</v>
      </c>
      <c r="M304">
        <v>9.3380894507000003E-2</v>
      </c>
      <c r="O304">
        <v>9.3380894507000003E-2</v>
      </c>
      <c r="P304">
        <v>0.10574969163</v>
      </c>
      <c r="Q304">
        <v>1.4847920807999999</v>
      </c>
      <c r="R304">
        <v>47885.842800999999</v>
      </c>
      <c r="S304" t="s">
        <v>1495</v>
      </c>
      <c r="T304">
        <v>0.84824518041999997</v>
      </c>
    </row>
    <row r="305" spans="1:20" x14ac:dyDescent="0.25">
      <c r="A305">
        <f>ROW()-ROW($A$3)</f>
        <v>302</v>
      </c>
      <c r="B305" s="2" t="s">
        <v>298</v>
      </c>
      <c r="C305" t="s">
        <v>747</v>
      </c>
      <c r="D305" t="s">
        <v>931</v>
      </c>
      <c r="E305" t="s">
        <v>1240</v>
      </c>
      <c r="F305">
        <v>0.16380866736999999</v>
      </c>
      <c r="G305">
        <v>0.12781554838</v>
      </c>
      <c r="H305">
        <v>10.767530537000001</v>
      </c>
      <c r="I305">
        <v>555.51374267999995</v>
      </c>
      <c r="J305" t="s">
        <v>1496</v>
      </c>
      <c r="K305">
        <v>4.1522491348999999</v>
      </c>
      <c r="M305">
        <v>0.16380866736999999</v>
      </c>
      <c r="O305">
        <v>0.16380866736999999</v>
      </c>
      <c r="P305">
        <v>0.12781554838</v>
      </c>
      <c r="Q305">
        <v>10.767530537000001</v>
      </c>
      <c r="R305">
        <v>555.51374267999995</v>
      </c>
      <c r="S305" t="s">
        <v>1496</v>
      </c>
      <c r="T305">
        <v>4.1522491348999999</v>
      </c>
    </row>
    <row r="306" spans="1:20" x14ac:dyDescent="0.25">
      <c r="A306">
        <f>ROW()-ROW($A$3)</f>
        <v>303</v>
      </c>
      <c r="B306" s="2" t="s">
        <v>299</v>
      </c>
      <c r="C306" t="s">
        <v>747</v>
      </c>
      <c r="D306" t="s">
        <v>932</v>
      </c>
      <c r="E306" t="s">
        <v>1241</v>
      </c>
      <c r="F306">
        <v>0.18018953410999999</v>
      </c>
      <c r="G306">
        <v>0.12781554838</v>
      </c>
      <c r="H306">
        <v>10.767530537000001</v>
      </c>
      <c r="I306">
        <v>0</v>
      </c>
      <c r="J306" t="s">
        <v>1496</v>
      </c>
      <c r="M306">
        <v>0.18018953410999999</v>
      </c>
      <c r="O306">
        <v>0.18018953410999999</v>
      </c>
      <c r="P306">
        <v>0.12781554838</v>
      </c>
      <c r="Q306">
        <v>10.767530537000001</v>
      </c>
      <c r="R306">
        <v>0</v>
      </c>
      <c r="S306" t="s">
        <v>1496</v>
      </c>
    </row>
    <row r="307" spans="1:20" x14ac:dyDescent="0.25">
      <c r="A307">
        <f>ROW()-ROW($A$3)</f>
        <v>304</v>
      </c>
      <c r="B307" s="2" t="s">
        <v>300</v>
      </c>
      <c r="C307" t="s">
        <v>748</v>
      </c>
      <c r="D307" t="s">
        <v>931</v>
      </c>
      <c r="E307" t="s">
        <v>1242</v>
      </c>
      <c r="F307">
        <v>4.4690271048000003E-2</v>
      </c>
      <c r="G307">
        <v>0.26166094247999999</v>
      </c>
      <c r="H307">
        <v>1.1813878487</v>
      </c>
      <c r="I307">
        <v>7956.647833</v>
      </c>
      <c r="J307" t="s">
        <v>1492</v>
      </c>
      <c r="K307">
        <v>1.6628769155000001</v>
      </c>
      <c r="M307">
        <v>4.4690271048000003E-2</v>
      </c>
      <c r="O307">
        <v>4.4690271048000003E-2</v>
      </c>
      <c r="P307">
        <v>0.26166094247999999</v>
      </c>
      <c r="Q307">
        <v>1.1813878487</v>
      </c>
      <c r="R307">
        <v>7956.647833</v>
      </c>
      <c r="S307" t="s">
        <v>1492</v>
      </c>
      <c r="T307">
        <v>1.6628769155000001</v>
      </c>
    </row>
    <row r="308" spans="1:20" x14ac:dyDescent="0.25">
      <c r="A308">
        <f>ROW()-ROW($A$3)</f>
        <v>305</v>
      </c>
      <c r="B308" s="2" t="s">
        <v>304</v>
      </c>
      <c r="C308" t="s">
        <v>751</v>
      </c>
      <c r="D308" t="s">
        <v>931</v>
      </c>
      <c r="E308" t="s">
        <v>1246</v>
      </c>
      <c r="F308">
        <v>0.21933405391999999</v>
      </c>
      <c r="G308">
        <v>0.29611799353000001</v>
      </c>
      <c r="H308">
        <v>0.77006507474999997</v>
      </c>
      <c r="I308">
        <v>42368.616459999997</v>
      </c>
      <c r="J308" t="s">
        <v>1489</v>
      </c>
      <c r="K308">
        <v>2.0919426593999999</v>
      </c>
      <c r="M308">
        <v>0.21933405391999999</v>
      </c>
      <c r="O308">
        <v>0.21933405391999999</v>
      </c>
      <c r="P308">
        <v>0.29611799353000001</v>
      </c>
      <c r="Q308">
        <v>0.77006507474999997</v>
      </c>
      <c r="R308">
        <v>42368.616459999997</v>
      </c>
      <c r="S308" t="s">
        <v>1489</v>
      </c>
      <c r="T308">
        <v>2.0919426593999999</v>
      </c>
    </row>
    <row r="309" spans="1:20" x14ac:dyDescent="0.25">
      <c r="A309">
        <f>ROW()-ROW($A$3)</f>
        <v>306</v>
      </c>
      <c r="B309" s="2" t="s">
        <v>301</v>
      </c>
      <c r="C309" t="s">
        <v>749</v>
      </c>
      <c r="D309" t="s">
        <v>931</v>
      </c>
      <c r="E309" t="s">
        <v>1243</v>
      </c>
      <c r="G309">
        <v>105.88169037</v>
      </c>
      <c r="H309">
        <v>1408.0984845999999</v>
      </c>
      <c r="I309">
        <v>0</v>
      </c>
      <c r="J309" t="s">
        <v>1495</v>
      </c>
      <c r="P309">
        <v>105.88169037</v>
      </c>
      <c r="Q309">
        <v>1408.0984845999999</v>
      </c>
      <c r="R309">
        <v>0</v>
      </c>
      <c r="S309" t="s">
        <v>1495</v>
      </c>
    </row>
    <row r="310" spans="1:20" x14ac:dyDescent="0.25">
      <c r="A310">
        <f>ROW()-ROW($A$3)</f>
        <v>307</v>
      </c>
      <c r="B310" s="2" t="s">
        <v>307</v>
      </c>
      <c r="C310" t="s">
        <v>752</v>
      </c>
      <c r="D310" t="s">
        <v>939</v>
      </c>
      <c r="E310" t="s">
        <v>1249</v>
      </c>
      <c r="F310">
        <v>6.6611613548999998E-2</v>
      </c>
      <c r="G310">
        <v>0.10406931061999999</v>
      </c>
      <c r="H310">
        <v>0.40397344833999999</v>
      </c>
      <c r="I310">
        <v>445631.516</v>
      </c>
      <c r="J310" t="s">
        <v>1504</v>
      </c>
      <c r="K310">
        <v>4.2313395946999997</v>
      </c>
      <c r="M310">
        <v>5.4925137606999998E-2</v>
      </c>
      <c r="O310">
        <v>6.6611613548999998E-2</v>
      </c>
      <c r="P310">
        <v>0.10406931061999999</v>
      </c>
      <c r="Q310">
        <v>0.40397344833999999</v>
      </c>
      <c r="R310">
        <v>445631.516</v>
      </c>
      <c r="S310" t="s">
        <v>1504</v>
      </c>
      <c r="T310">
        <v>4.2313395946999997</v>
      </c>
    </row>
    <row r="311" spans="1:20" x14ac:dyDescent="0.25">
      <c r="A311">
        <f>ROW()-ROW($A$3)</f>
        <v>308</v>
      </c>
      <c r="B311" s="2" t="s">
        <v>305</v>
      </c>
      <c r="C311" t="s">
        <v>752</v>
      </c>
      <c r="D311" t="s">
        <v>931</v>
      </c>
      <c r="E311" t="s">
        <v>1247</v>
      </c>
      <c r="F311">
        <v>6.6611606000999996E-2</v>
      </c>
      <c r="G311">
        <v>0.10406931061999999</v>
      </c>
      <c r="H311">
        <v>0.40397344833999999</v>
      </c>
      <c r="I311">
        <v>7019.3438296000004</v>
      </c>
      <c r="J311" t="s">
        <v>1504</v>
      </c>
      <c r="K311">
        <v>0.84626791892999997</v>
      </c>
      <c r="M311">
        <v>5.4925130059000002E-2</v>
      </c>
      <c r="O311">
        <v>6.6611606000999996E-2</v>
      </c>
      <c r="P311">
        <v>0.10406931061999999</v>
      </c>
      <c r="Q311">
        <v>0.40397344833999999</v>
      </c>
      <c r="R311">
        <v>7019.3438296000004</v>
      </c>
      <c r="S311" t="s">
        <v>1504</v>
      </c>
      <c r="T311">
        <v>0.84626791892999997</v>
      </c>
    </row>
    <row r="312" spans="1:20" x14ac:dyDescent="0.25">
      <c r="A312">
        <f>ROW()-ROW($A$3)</f>
        <v>309</v>
      </c>
      <c r="B312" s="2" t="s">
        <v>306</v>
      </c>
      <c r="C312" t="s">
        <v>752</v>
      </c>
      <c r="D312" t="s">
        <v>932</v>
      </c>
      <c r="E312" t="s">
        <v>1248</v>
      </c>
      <c r="F312">
        <v>6.6611613548999998E-2</v>
      </c>
      <c r="G312">
        <v>0.10406931061999999</v>
      </c>
      <c r="H312">
        <v>0.40397344833999999</v>
      </c>
      <c r="I312">
        <v>30014.600356999999</v>
      </c>
      <c r="J312" t="s">
        <v>1504</v>
      </c>
      <c r="K312">
        <v>0.84824518041999997</v>
      </c>
      <c r="M312">
        <v>5.4925137606999998E-2</v>
      </c>
      <c r="O312">
        <v>6.6611613548999998E-2</v>
      </c>
      <c r="P312">
        <v>0.10406931061999999</v>
      </c>
      <c r="Q312">
        <v>0.40397344833999999</v>
      </c>
      <c r="R312">
        <v>30014.600356999999</v>
      </c>
      <c r="S312" t="s">
        <v>1504</v>
      </c>
      <c r="T312">
        <v>0.84824518041999997</v>
      </c>
    </row>
    <row r="313" spans="1:20" x14ac:dyDescent="0.25">
      <c r="A313">
        <f>ROW()-ROW($A$3)</f>
        <v>310</v>
      </c>
      <c r="B313" s="2" t="s">
        <v>308</v>
      </c>
      <c r="C313" t="s">
        <v>753</v>
      </c>
      <c r="D313" t="s">
        <v>931</v>
      </c>
      <c r="E313" t="s">
        <v>1250</v>
      </c>
      <c r="F313">
        <v>0</v>
      </c>
      <c r="G313">
        <v>-5.5212875963000001E-2</v>
      </c>
      <c r="H313">
        <v>0.26349072888000002</v>
      </c>
      <c r="I313">
        <v>4717.3796451999997</v>
      </c>
      <c r="J313" t="s">
        <v>1491</v>
      </c>
      <c r="K313">
        <v>0.15620365792999999</v>
      </c>
      <c r="M313">
        <v>0</v>
      </c>
      <c r="O313">
        <v>0</v>
      </c>
      <c r="P313">
        <v>-5.5212875963000001E-2</v>
      </c>
      <c r="Q313">
        <v>0.26349072888000002</v>
      </c>
      <c r="R313">
        <v>4717.3796451999997</v>
      </c>
      <c r="S313" t="s">
        <v>1491</v>
      </c>
      <c r="T313">
        <v>0.15620365792999999</v>
      </c>
    </row>
    <row r="314" spans="1:20" x14ac:dyDescent="0.25">
      <c r="A314">
        <f>ROW()-ROW($A$3)</f>
        <v>311</v>
      </c>
      <c r="B314" s="2" t="s">
        <v>499</v>
      </c>
      <c r="C314" t="s">
        <v>895</v>
      </c>
      <c r="D314" t="s">
        <v>931</v>
      </c>
      <c r="E314" t="s">
        <v>1440</v>
      </c>
      <c r="F314">
        <v>0.25711610604000001</v>
      </c>
      <c r="G314">
        <v>0.29195966401000001</v>
      </c>
      <c r="H314">
        <v>1.4720253091</v>
      </c>
      <c r="I314">
        <v>8538.4365364000005</v>
      </c>
      <c r="J314" t="s">
        <v>1491</v>
      </c>
      <c r="K314">
        <v>3.4898665348</v>
      </c>
      <c r="M314">
        <v>0.25711610604000001</v>
      </c>
      <c r="O314">
        <v>0.25711610604000001</v>
      </c>
      <c r="P314">
        <v>0.29195966401000001</v>
      </c>
      <c r="Q314">
        <v>1.4720253091</v>
      </c>
      <c r="R314">
        <v>8538.4365364000005</v>
      </c>
      <c r="S314" t="s">
        <v>1491</v>
      </c>
      <c r="T314">
        <v>3.4898665348</v>
      </c>
    </row>
    <row r="315" spans="1:20" x14ac:dyDescent="0.25">
      <c r="A315">
        <f>ROW()-ROW($A$3)</f>
        <v>312</v>
      </c>
      <c r="B315" s="2" t="s">
        <v>309</v>
      </c>
      <c r="C315" t="s">
        <v>754</v>
      </c>
      <c r="D315" t="s">
        <v>931</v>
      </c>
      <c r="E315" t="s">
        <v>1251</v>
      </c>
      <c r="F315">
        <v>5.7404301494999997E-2</v>
      </c>
      <c r="G315">
        <v>0.17960939229</v>
      </c>
      <c r="H315">
        <v>1.2887384663999999</v>
      </c>
      <c r="I315">
        <v>16310.120529</v>
      </c>
      <c r="J315" t="s">
        <v>1495</v>
      </c>
      <c r="K315">
        <v>1.3263705148</v>
      </c>
      <c r="M315">
        <v>5.7404301494999997E-2</v>
      </c>
      <c r="O315">
        <v>5.7404301494999997E-2</v>
      </c>
      <c r="P315">
        <v>0.17960939229</v>
      </c>
      <c r="Q315">
        <v>1.2887384663999999</v>
      </c>
      <c r="R315">
        <v>16310.120529</v>
      </c>
      <c r="S315" t="s">
        <v>1495</v>
      </c>
      <c r="T315">
        <v>1.3263705148</v>
      </c>
    </row>
    <row r="316" spans="1:20" x14ac:dyDescent="0.25">
      <c r="A316">
        <f>ROW()-ROW($A$3)</f>
        <v>313</v>
      </c>
      <c r="B316" s="2" t="s">
        <v>343</v>
      </c>
      <c r="C316" t="s">
        <v>780</v>
      </c>
      <c r="D316" t="s">
        <v>931</v>
      </c>
      <c r="E316" t="s">
        <v>1285</v>
      </c>
      <c r="F316">
        <v>0.86240205269000003</v>
      </c>
      <c r="G316">
        <v>1.1162837409999999</v>
      </c>
      <c r="H316">
        <v>2.4412247868999999</v>
      </c>
      <c r="I316">
        <v>133279.59589999999</v>
      </c>
      <c r="J316" t="s">
        <v>1500</v>
      </c>
      <c r="K316">
        <v>5.9870242351999998</v>
      </c>
      <c r="M316">
        <v>0.86240205269000003</v>
      </c>
      <c r="O316">
        <v>0.86240205269000003</v>
      </c>
      <c r="P316">
        <v>1.1162837409999999</v>
      </c>
      <c r="Q316">
        <v>2.4412247868999999</v>
      </c>
      <c r="R316">
        <v>133279.59589999999</v>
      </c>
      <c r="S316" t="s">
        <v>1500</v>
      </c>
      <c r="T316">
        <v>5.9870242351999998</v>
      </c>
    </row>
    <row r="317" spans="1:20" x14ac:dyDescent="0.25">
      <c r="A317">
        <f>ROW()-ROW($A$3)</f>
        <v>314</v>
      </c>
      <c r="B317" s="2" t="s">
        <v>313</v>
      </c>
      <c r="C317" t="s">
        <v>757</v>
      </c>
      <c r="D317" t="s">
        <v>931</v>
      </c>
      <c r="E317" t="s">
        <v>1255</v>
      </c>
      <c r="F317">
        <v>0</v>
      </c>
      <c r="G317">
        <v>-2.8346822511999998</v>
      </c>
      <c r="H317">
        <v>1.6340865465000001</v>
      </c>
      <c r="I317">
        <v>24436.514204999999</v>
      </c>
      <c r="J317" t="s">
        <v>1487</v>
      </c>
      <c r="K317">
        <v>1.0776075136000001</v>
      </c>
      <c r="M317">
        <v>0</v>
      </c>
      <c r="O317">
        <v>0</v>
      </c>
      <c r="P317">
        <v>-2.8346822511999998</v>
      </c>
      <c r="Q317">
        <v>1.6340865465000001</v>
      </c>
      <c r="R317">
        <v>24436.514204999999</v>
      </c>
      <c r="S317" t="s">
        <v>1487</v>
      </c>
      <c r="T317">
        <v>1.0776075136000001</v>
      </c>
    </row>
    <row r="318" spans="1:20" x14ac:dyDescent="0.25">
      <c r="A318">
        <f>ROW()-ROW($A$3)</f>
        <v>315</v>
      </c>
      <c r="B318" s="2" t="s">
        <v>191</v>
      </c>
      <c r="C318" t="s">
        <v>671</v>
      </c>
      <c r="D318" t="s">
        <v>931</v>
      </c>
      <c r="E318" t="s">
        <v>1133</v>
      </c>
      <c r="F318">
        <v>0.49327700942000002</v>
      </c>
      <c r="G318">
        <v>0.38973852195000003</v>
      </c>
      <c r="H318">
        <v>3.6625338545999999</v>
      </c>
      <c r="I318">
        <v>5.4846883451000004</v>
      </c>
      <c r="J318" t="s">
        <v>1487</v>
      </c>
      <c r="M318">
        <v>0.49327700942000002</v>
      </c>
      <c r="O318">
        <v>0.49327700942000002</v>
      </c>
      <c r="P318">
        <v>0.38973852195000003</v>
      </c>
      <c r="Q318">
        <v>3.6625338545999999</v>
      </c>
      <c r="R318">
        <v>5.4846883451000004</v>
      </c>
      <c r="S318" t="s">
        <v>1487</v>
      </c>
    </row>
    <row r="319" spans="1:20" x14ac:dyDescent="0.25">
      <c r="A319">
        <f>ROW()-ROW($A$3)</f>
        <v>316</v>
      </c>
      <c r="B319" s="2" t="s">
        <v>417</v>
      </c>
      <c r="C319" t="s">
        <v>842</v>
      </c>
      <c r="D319" t="s">
        <v>931</v>
      </c>
      <c r="E319" t="s">
        <v>1358</v>
      </c>
      <c r="F319">
        <v>0</v>
      </c>
      <c r="G319">
        <v>-3.9357124152000003E-2</v>
      </c>
      <c r="H319">
        <v>0.53720043435999998</v>
      </c>
      <c r="I319">
        <v>70351.292826999997</v>
      </c>
      <c r="J319" t="s">
        <v>1493</v>
      </c>
      <c r="K319">
        <v>0.76915472071000002</v>
      </c>
      <c r="M319">
        <v>0</v>
      </c>
      <c r="O319">
        <v>0</v>
      </c>
      <c r="P319">
        <v>-3.9357124152000003E-2</v>
      </c>
      <c r="Q319">
        <v>0.53720043435999998</v>
      </c>
      <c r="R319">
        <v>70351.292826999997</v>
      </c>
      <c r="S319" t="s">
        <v>1493</v>
      </c>
      <c r="T319">
        <v>0.76915472071000002</v>
      </c>
    </row>
    <row r="320" spans="1:20" x14ac:dyDescent="0.25">
      <c r="A320">
        <f>ROW()-ROW($A$3)</f>
        <v>317</v>
      </c>
      <c r="B320" s="2" t="s">
        <v>310</v>
      </c>
      <c r="C320" t="s">
        <v>755</v>
      </c>
      <c r="D320" t="s">
        <v>931</v>
      </c>
      <c r="E320" t="s">
        <v>1252</v>
      </c>
      <c r="I320">
        <v>0</v>
      </c>
      <c r="J320" t="s">
        <v>1493</v>
      </c>
      <c r="R320">
        <v>0</v>
      </c>
      <c r="S320" t="s">
        <v>1493</v>
      </c>
    </row>
    <row r="321" spans="1:20" x14ac:dyDescent="0.25">
      <c r="A321">
        <f>ROW()-ROW($A$3)</f>
        <v>318</v>
      </c>
      <c r="B321" s="2" t="s">
        <v>311</v>
      </c>
      <c r="C321" t="s">
        <v>755</v>
      </c>
      <c r="D321" t="s">
        <v>932</v>
      </c>
      <c r="E321" t="s">
        <v>1253</v>
      </c>
      <c r="I321">
        <v>0</v>
      </c>
      <c r="J321" t="s">
        <v>1493</v>
      </c>
      <c r="R321">
        <v>0</v>
      </c>
      <c r="S321" t="s">
        <v>1493</v>
      </c>
    </row>
    <row r="322" spans="1:20" x14ac:dyDescent="0.25">
      <c r="A322">
        <f>ROW()-ROW($A$3)</f>
        <v>319</v>
      </c>
      <c r="B322" s="2" t="s">
        <v>312</v>
      </c>
      <c r="C322" t="s">
        <v>756</v>
      </c>
      <c r="D322" t="s">
        <v>931</v>
      </c>
      <c r="E322" t="s">
        <v>1254</v>
      </c>
      <c r="G322">
        <v>-2.3463445574000001</v>
      </c>
      <c r="H322">
        <v>12.419457831000001</v>
      </c>
      <c r="I322">
        <v>0</v>
      </c>
      <c r="J322" t="s">
        <v>1491</v>
      </c>
      <c r="P322">
        <v>-2.3463445574000001</v>
      </c>
      <c r="Q322">
        <v>12.419457831000001</v>
      </c>
      <c r="R322">
        <v>0</v>
      </c>
      <c r="S322" t="s">
        <v>1491</v>
      </c>
    </row>
    <row r="323" spans="1:20" x14ac:dyDescent="0.25">
      <c r="A323">
        <f>ROW()-ROW($A$3)</f>
        <v>320</v>
      </c>
      <c r="B323" s="2" t="s">
        <v>318</v>
      </c>
      <c r="C323" t="s">
        <v>762</v>
      </c>
      <c r="D323" t="s">
        <v>931</v>
      </c>
      <c r="E323" t="s">
        <v>1260</v>
      </c>
      <c r="F323">
        <v>0.17705904707</v>
      </c>
      <c r="G323">
        <v>0.32564028655999999</v>
      </c>
      <c r="H323">
        <v>7.3917486588000001</v>
      </c>
      <c r="I323">
        <v>16766.284709</v>
      </c>
      <c r="J323" t="s">
        <v>1495</v>
      </c>
      <c r="K323">
        <v>4.0968858131000001</v>
      </c>
      <c r="M323">
        <v>0.17705904707</v>
      </c>
      <c r="O323">
        <v>0.17705904707</v>
      </c>
      <c r="P323">
        <v>0.32564028655999999</v>
      </c>
      <c r="Q323">
        <v>7.3917486588000001</v>
      </c>
      <c r="R323">
        <v>16766.284709</v>
      </c>
      <c r="S323" t="s">
        <v>1495</v>
      </c>
      <c r="T323">
        <v>4.0968858131000001</v>
      </c>
    </row>
    <row r="324" spans="1:20" x14ac:dyDescent="0.25">
      <c r="A324">
        <f>ROW()-ROW($A$3)</f>
        <v>321</v>
      </c>
      <c r="B324" s="2" t="s">
        <v>319</v>
      </c>
      <c r="C324" t="s">
        <v>763</v>
      </c>
      <c r="D324" t="s">
        <v>931</v>
      </c>
      <c r="E324" t="s">
        <v>1261</v>
      </c>
      <c r="F324">
        <v>0</v>
      </c>
      <c r="G324">
        <v>0.72781708977000004</v>
      </c>
      <c r="H324">
        <v>1.8471461822999999</v>
      </c>
      <c r="I324">
        <v>12303.176846</v>
      </c>
      <c r="J324" t="s">
        <v>1492</v>
      </c>
      <c r="K324">
        <v>8.0751359367000006</v>
      </c>
      <c r="M324">
        <v>0</v>
      </c>
      <c r="O324">
        <v>0</v>
      </c>
      <c r="P324">
        <v>0.72781708977000004</v>
      </c>
      <c r="Q324">
        <v>1.8471461822999999</v>
      </c>
      <c r="R324">
        <v>12303.176846</v>
      </c>
      <c r="S324" t="s">
        <v>1492</v>
      </c>
      <c r="T324">
        <v>8.0751359367000006</v>
      </c>
    </row>
    <row r="325" spans="1:20" x14ac:dyDescent="0.25">
      <c r="A325">
        <f>ROW()-ROW($A$3)</f>
        <v>322</v>
      </c>
      <c r="B325" s="2" t="s">
        <v>322</v>
      </c>
      <c r="C325" t="s">
        <v>766</v>
      </c>
      <c r="D325" t="s">
        <v>931</v>
      </c>
      <c r="E325" t="s">
        <v>1264</v>
      </c>
      <c r="F325">
        <v>4.1379162917000003E-3</v>
      </c>
      <c r="G325">
        <v>3.3340441927000003E-2</v>
      </c>
      <c r="H325">
        <v>0.31949717416000001</v>
      </c>
      <c r="I325">
        <v>1167.0057747999999</v>
      </c>
      <c r="J325" t="s">
        <v>1491</v>
      </c>
      <c r="K325">
        <v>0.36381611468000002</v>
      </c>
      <c r="M325">
        <v>4.1379162917000003E-3</v>
      </c>
      <c r="O325">
        <v>4.1379162917000003E-3</v>
      </c>
      <c r="P325">
        <v>3.3340441927000003E-2</v>
      </c>
      <c r="Q325">
        <v>0.31949717416000001</v>
      </c>
      <c r="R325">
        <v>1167.0057747999999</v>
      </c>
      <c r="S325" t="s">
        <v>1491</v>
      </c>
      <c r="T325">
        <v>0.36381611468000002</v>
      </c>
    </row>
    <row r="326" spans="1:20" x14ac:dyDescent="0.25">
      <c r="A326">
        <f>ROW()-ROW($A$3)</f>
        <v>323</v>
      </c>
      <c r="B326" s="2" t="s">
        <v>321</v>
      </c>
      <c r="C326" t="s">
        <v>765</v>
      </c>
      <c r="D326" t="s">
        <v>931</v>
      </c>
      <c r="E326" t="s">
        <v>1263</v>
      </c>
      <c r="F326">
        <v>0.14389443819</v>
      </c>
      <c r="G326">
        <v>0.19320779242</v>
      </c>
      <c r="H326">
        <v>2.0406572594000001</v>
      </c>
      <c r="I326">
        <v>1002832.585</v>
      </c>
      <c r="J326" t="s">
        <v>1493</v>
      </c>
      <c r="K326">
        <v>2.4241225902000001</v>
      </c>
      <c r="M326">
        <v>0.14389443819</v>
      </c>
      <c r="O326">
        <v>0.14389443819</v>
      </c>
      <c r="P326">
        <v>0.19320779242</v>
      </c>
      <c r="Q326">
        <v>2.0406572594000001</v>
      </c>
      <c r="R326">
        <v>1002832.585</v>
      </c>
      <c r="S326" t="s">
        <v>1493</v>
      </c>
      <c r="T326">
        <v>2.4241225902000001</v>
      </c>
    </row>
    <row r="327" spans="1:20" x14ac:dyDescent="0.25">
      <c r="A327">
        <f>ROW()-ROW($A$3)</f>
        <v>324</v>
      </c>
      <c r="B327" s="2" t="s">
        <v>314</v>
      </c>
      <c r="C327" t="s">
        <v>758</v>
      </c>
      <c r="D327" t="s">
        <v>931</v>
      </c>
      <c r="E327" t="s">
        <v>1256</v>
      </c>
      <c r="G327">
        <v>0.91273408552000002</v>
      </c>
      <c r="H327">
        <v>3.1086677111999999</v>
      </c>
      <c r="I327">
        <v>0</v>
      </c>
      <c r="J327" t="s">
        <v>1498</v>
      </c>
      <c r="P327">
        <v>0.91273408552000002</v>
      </c>
      <c r="Q327">
        <v>3.1086677111999999</v>
      </c>
      <c r="R327">
        <v>0</v>
      </c>
      <c r="S327" t="s">
        <v>1498</v>
      </c>
    </row>
    <row r="328" spans="1:20" x14ac:dyDescent="0.25">
      <c r="A328">
        <f>ROW()-ROW($A$3)</f>
        <v>325</v>
      </c>
      <c r="B328" s="2" t="s">
        <v>315</v>
      </c>
      <c r="C328" t="s">
        <v>759</v>
      </c>
      <c r="D328" t="s">
        <v>931</v>
      </c>
      <c r="E328" t="s">
        <v>1257</v>
      </c>
      <c r="I328">
        <v>0</v>
      </c>
      <c r="J328" t="s">
        <v>1498</v>
      </c>
      <c r="R328">
        <v>0</v>
      </c>
      <c r="S328" t="s">
        <v>1498</v>
      </c>
    </row>
    <row r="329" spans="1:20" x14ac:dyDescent="0.25">
      <c r="A329">
        <f>ROW()-ROW($A$3)</f>
        <v>326</v>
      </c>
      <c r="B329" s="2" t="s">
        <v>323</v>
      </c>
      <c r="C329" t="s">
        <v>767</v>
      </c>
      <c r="D329" t="s">
        <v>931</v>
      </c>
      <c r="E329" t="s">
        <v>1265</v>
      </c>
      <c r="F329">
        <v>0</v>
      </c>
      <c r="G329">
        <v>0.22458988889000001</v>
      </c>
      <c r="H329">
        <v>0.80949152447999995</v>
      </c>
      <c r="I329">
        <v>5204.0139928999997</v>
      </c>
      <c r="J329" t="s">
        <v>1489</v>
      </c>
      <c r="K329">
        <v>0.42511122095999998</v>
      </c>
      <c r="M329">
        <v>0</v>
      </c>
      <c r="O329">
        <v>0</v>
      </c>
      <c r="P329">
        <v>0.22458988889000001</v>
      </c>
      <c r="Q329">
        <v>0.80949152447999995</v>
      </c>
      <c r="R329">
        <v>5204.0139928999997</v>
      </c>
      <c r="S329" t="s">
        <v>1489</v>
      </c>
      <c r="T329">
        <v>0.42511122095999998</v>
      </c>
    </row>
    <row r="330" spans="1:20" x14ac:dyDescent="0.25">
      <c r="A330">
        <f>ROW()-ROW($A$3)</f>
        <v>327</v>
      </c>
      <c r="B330" s="2" t="s">
        <v>508</v>
      </c>
      <c r="C330" t="s">
        <v>902</v>
      </c>
      <c r="D330" t="s">
        <v>931</v>
      </c>
      <c r="E330" t="s">
        <v>1449</v>
      </c>
      <c r="F330">
        <v>2.6943170488999999E-2</v>
      </c>
      <c r="G330">
        <v>0.15194379524000001</v>
      </c>
      <c r="H330">
        <v>1.1598517290000001</v>
      </c>
      <c r="I330">
        <v>0</v>
      </c>
      <c r="J330" t="s">
        <v>1491</v>
      </c>
      <c r="M330">
        <v>2.6943170488999999E-2</v>
      </c>
      <c r="O330">
        <v>2.6943170488999999E-2</v>
      </c>
      <c r="P330">
        <v>0.15194379524000001</v>
      </c>
      <c r="Q330">
        <v>1.1598517290000001</v>
      </c>
      <c r="R330">
        <v>0</v>
      </c>
      <c r="S330" t="s">
        <v>1491</v>
      </c>
    </row>
    <row r="331" spans="1:20" x14ac:dyDescent="0.25">
      <c r="A331">
        <f>ROW()-ROW($A$3)</f>
        <v>328</v>
      </c>
      <c r="B331" s="2" t="s">
        <v>509</v>
      </c>
      <c r="C331" t="s">
        <v>902</v>
      </c>
      <c r="D331" t="s">
        <v>932</v>
      </c>
      <c r="E331" t="s">
        <v>1450</v>
      </c>
      <c r="F331">
        <v>2.9637587238000002E-2</v>
      </c>
      <c r="G331">
        <v>0.15194379524000001</v>
      </c>
      <c r="H331">
        <v>1.1598517290000001</v>
      </c>
      <c r="I331">
        <v>159.35503366</v>
      </c>
      <c r="J331" t="s">
        <v>1491</v>
      </c>
      <c r="K331">
        <v>3.4463667820000001</v>
      </c>
      <c r="M331">
        <v>2.9637587238000002E-2</v>
      </c>
      <c r="O331">
        <v>2.9637587238000002E-2</v>
      </c>
      <c r="P331">
        <v>0.15194379524000001</v>
      </c>
      <c r="Q331">
        <v>1.1598517290000001</v>
      </c>
      <c r="R331">
        <v>159.35503366</v>
      </c>
      <c r="S331" t="s">
        <v>1491</v>
      </c>
      <c r="T331">
        <v>3.4463667820000001</v>
      </c>
    </row>
    <row r="332" spans="1:20" x14ac:dyDescent="0.25">
      <c r="A332">
        <f>ROW()-ROW($A$3)</f>
        <v>329</v>
      </c>
      <c r="B332" s="2" t="s">
        <v>531</v>
      </c>
      <c r="C332" t="s">
        <v>920</v>
      </c>
      <c r="D332" t="s">
        <v>931</v>
      </c>
      <c r="E332" t="s">
        <v>1472</v>
      </c>
      <c r="F332">
        <v>2.6789969861000002E-3</v>
      </c>
      <c r="G332">
        <v>-1.6528674387000001E-3</v>
      </c>
      <c r="H332">
        <v>2.0292912671000001</v>
      </c>
      <c r="I332">
        <v>308.90896249000002</v>
      </c>
      <c r="J332" t="s">
        <v>1493</v>
      </c>
      <c r="K332">
        <v>0.80276816609000001</v>
      </c>
      <c r="M332">
        <v>2.6789969861000002E-3</v>
      </c>
      <c r="O332">
        <v>2.6789969861000002E-3</v>
      </c>
      <c r="P332">
        <v>-1.6528674387000001E-3</v>
      </c>
      <c r="Q332">
        <v>2.0292912671000001</v>
      </c>
      <c r="R332">
        <v>308.90896249000002</v>
      </c>
      <c r="S332" t="s">
        <v>1493</v>
      </c>
      <c r="T332">
        <v>0.80276816609000001</v>
      </c>
    </row>
    <row r="333" spans="1:20" x14ac:dyDescent="0.25">
      <c r="A333">
        <f>ROW()-ROW($A$3)</f>
        <v>330</v>
      </c>
      <c r="B333" s="2" t="s">
        <v>317</v>
      </c>
      <c r="C333" t="s">
        <v>761</v>
      </c>
      <c r="D333" t="s">
        <v>931</v>
      </c>
      <c r="E333" t="s">
        <v>1259</v>
      </c>
      <c r="F333">
        <v>1.0482790408999999E-2</v>
      </c>
      <c r="G333">
        <v>-3.3056764802999999E-3</v>
      </c>
      <c r="H333">
        <v>0.98961678479000004</v>
      </c>
      <c r="I333">
        <v>157411.03875000001</v>
      </c>
      <c r="J333" t="s">
        <v>1499</v>
      </c>
      <c r="K333">
        <v>1.0756302521000001</v>
      </c>
      <c r="M333">
        <v>1.0482790408999999E-2</v>
      </c>
      <c r="O333">
        <v>1.0482790408999999E-2</v>
      </c>
      <c r="P333">
        <v>-3.3056764802999999E-3</v>
      </c>
      <c r="Q333">
        <v>0.98961678479000004</v>
      </c>
      <c r="R333">
        <v>157411.03875000001</v>
      </c>
      <c r="S333" t="s">
        <v>1499</v>
      </c>
      <c r="T333">
        <v>1.0756302521000001</v>
      </c>
    </row>
    <row r="334" spans="1:20" x14ac:dyDescent="0.25">
      <c r="A334">
        <f>ROW()-ROW($A$3)</f>
        <v>331</v>
      </c>
      <c r="B334" s="2" t="s">
        <v>123</v>
      </c>
      <c r="C334" t="s">
        <v>628</v>
      </c>
      <c r="D334" t="s">
        <v>931</v>
      </c>
      <c r="E334" t="s">
        <v>1066</v>
      </c>
      <c r="F334">
        <v>0</v>
      </c>
      <c r="G334">
        <v>-2.1732239408999999E-4</v>
      </c>
      <c r="H334">
        <v>-1.3523972587999999</v>
      </c>
      <c r="I334">
        <v>0</v>
      </c>
      <c r="J334" t="s">
        <v>1491</v>
      </c>
      <c r="M334">
        <v>0</v>
      </c>
      <c r="O334">
        <v>0</v>
      </c>
      <c r="P334">
        <v>-2.1732239408999999E-4</v>
      </c>
      <c r="Q334">
        <v>-1.3523972587999999</v>
      </c>
      <c r="R334">
        <v>0</v>
      </c>
      <c r="S334" t="s">
        <v>1491</v>
      </c>
    </row>
    <row r="335" spans="1:20" x14ac:dyDescent="0.25">
      <c r="A335">
        <f>ROW()-ROW($A$3)</f>
        <v>332</v>
      </c>
      <c r="B335" s="2" t="s">
        <v>124</v>
      </c>
      <c r="C335" t="s">
        <v>628</v>
      </c>
      <c r="D335" t="s">
        <v>932</v>
      </c>
      <c r="E335" t="s">
        <v>1067</v>
      </c>
      <c r="F335">
        <v>0</v>
      </c>
      <c r="G335">
        <v>-2.1732239408999999E-4</v>
      </c>
      <c r="H335">
        <v>-1.3523972587999999</v>
      </c>
      <c r="I335">
        <v>0</v>
      </c>
      <c r="J335" t="s">
        <v>1491</v>
      </c>
      <c r="M335">
        <v>0</v>
      </c>
      <c r="O335">
        <v>0</v>
      </c>
      <c r="P335">
        <v>-2.1732239408999999E-4</v>
      </c>
      <c r="Q335">
        <v>-1.3523972587999999</v>
      </c>
      <c r="R335">
        <v>0</v>
      </c>
      <c r="S335" t="s">
        <v>1491</v>
      </c>
    </row>
    <row r="336" spans="1:20" x14ac:dyDescent="0.25">
      <c r="A336">
        <f>ROW()-ROW($A$3)</f>
        <v>333</v>
      </c>
      <c r="B336" s="2" t="s">
        <v>332</v>
      </c>
      <c r="C336" t="s">
        <v>774</v>
      </c>
      <c r="D336" t="s">
        <v>931</v>
      </c>
      <c r="E336" t="s">
        <v>1274</v>
      </c>
      <c r="F336">
        <v>1.2867112372E-2</v>
      </c>
      <c r="G336">
        <v>5.6351308406999999E-2</v>
      </c>
      <c r="H336">
        <v>0.86887777466000005</v>
      </c>
      <c r="I336">
        <v>12339.130579999999</v>
      </c>
      <c r="J336" t="s">
        <v>1491</v>
      </c>
      <c r="K336">
        <v>1.3919920910000001</v>
      </c>
      <c r="M336">
        <v>1.2867112372E-2</v>
      </c>
      <c r="O336">
        <v>1.2867112372E-2</v>
      </c>
      <c r="P336">
        <v>5.6351308406999999E-2</v>
      </c>
      <c r="Q336">
        <v>0.86887777466000005</v>
      </c>
      <c r="R336">
        <v>12339.130579999999</v>
      </c>
      <c r="S336" t="s">
        <v>1491</v>
      </c>
      <c r="T336">
        <v>1.3919920910000001</v>
      </c>
    </row>
    <row r="337" spans="1:20" x14ac:dyDescent="0.25">
      <c r="A337">
        <f>ROW()-ROW($A$3)</f>
        <v>334</v>
      </c>
      <c r="B337" s="2" t="s">
        <v>353</v>
      </c>
      <c r="C337" t="s">
        <v>788</v>
      </c>
      <c r="D337" t="s">
        <v>931</v>
      </c>
      <c r="E337" t="s">
        <v>1295</v>
      </c>
      <c r="F337">
        <v>0</v>
      </c>
      <c r="G337">
        <v>-0.15156603244</v>
      </c>
      <c r="H337">
        <v>0.92223985192000002</v>
      </c>
      <c r="I337">
        <v>22464.184264</v>
      </c>
      <c r="J337" t="s">
        <v>1493</v>
      </c>
      <c r="K337">
        <v>0.66238260010000005</v>
      </c>
      <c r="M337">
        <v>0</v>
      </c>
      <c r="O337">
        <v>0</v>
      </c>
      <c r="P337">
        <v>-0.15156603244</v>
      </c>
      <c r="Q337">
        <v>0.92223985192000002</v>
      </c>
      <c r="R337">
        <v>22464.184264</v>
      </c>
      <c r="S337" t="s">
        <v>1493</v>
      </c>
      <c r="T337">
        <v>0.66238260010000005</v>
      </c>
    </row>
    <row r="338" spans="1:20" x14ac:dyDescent="0.25">
      <c r="A338">
        <f>ROW()-ROW($A$3)</f>
        <v>335</v>
      </c>
      <c r="B338" s="2" t="s">
        <v>324</v>
      </c>
      <c r="C338" t="s">
        <v>768</v>
      </c>
      <c r="D338" t="s">
        <v>931</v>
      </c>
      <c r="E338" t="s">
        <v>1266</v>
      </c>
      <c r="F338">
        <v>3.9517176995999999E-2</v>
      </c>
      <c r="G338">
        <v>0.33401736193999998</v>
      </c>
      <c r="H338">
        <v>4.3318343483000001</v>
      </c>
      <c r="I338">
        <v>150581.95298999999</v>
      </c>
      <c r="J338" t="s">
        <v>1496</v>
      </c>
      <c r="K338">
        <v>6.4438952050999996</v>
      </c>
      <c r="M338">
        <v>3.9517176995999999E-2</v>
      </c>
      <c r="O338">
        <v>3.9517176995999999E-2</v>
      </c>
      <c r="P338">
        <v>0.33401736193999998</v>
      </c>
      <c r="Q338">
        <v>4.3318343483000001</v>
      </c>
      <c r="R338">
        <v>150581.95298999999</v>
      </c>
      <c r="S338" t="s">
        <v>1496</v>
      </c>
      <c r="T338">
        <v>6.4438952050999996</v>
      </c>
    </row>
    <row r="339" spans="1:20" x14ac:dyDescent="0.25">
      <c r="A339">
        <f>ROW()-ROW($A$3)</f>
        <v>336</v>
      </c>
      <c r="B339" s="2" t="s">
        <v>356</v>
      </c>
      <c r="C339" t="s">
        <v>791</v>
      </c>
      <c r="D339" t="s">
        <v>931</v>
      </c>
      <c r="E339" t="s">
        <v>1298</v>
      </c>
      <c r="F339">
        <v>0</v>
      </c>
      <c r="G339">
        <v>0.31845958201000002</v>
      </c>
      <c r="H339">
        <v>3.1159302037000001</v>
      </c>
      <c r="I339">
        <v>15552.847479</v>
      </c>
      <c r="J339" t="s">
        <v>1495</v>
      </c>
      <c r="K339">
        <v>2.0227385072000001</v>
      </c>
      <c r="M339">
        <v>0</v>
      </c>
      <c r="O339">
        <v>0</v>
      </c>
      <c r="P339">
        <v>0.31845958201000002</v>
      </c>
      <c r="Q339">
        <v>3.1159302037000001</v>
      </c>
      <c r="R339">
        <v>15552.847479</v>
      </c>
      <c r="S339" t="s">
        <v>1495</v>
      </c>
      <c r="T339">
        <v>2.0227385072000001</v>
      </c>
    </row>
    <row r="340" spans="1:20" x14ac:dyDescent="0.25">
      <c r="A340">
        <f>ROW()-ROW($A$3)</f>
        <v>337</v>
      </c>
      <c r="B340" s="2" t="s">
        <v>275</v>
      </c>
      <c r="C340" t="s">
        <v>730</v>
      </c>
      <c r="D340" t="s">
        <v>931</v>
      </c>
      <c r="E340" t="s">
        <v>1217</v>
      </c>
      <c r="F340">
        <v>0</v>
      </c>
      <c r="G340">
        <v>8.1753369096000006E-2</v>
      </c>
      <c r="H340">
        <v>0.77813631443999998</v>
      </c>
      <c r="I340">
        <v>9968.8296393000001</v>
      </c>
      <c r="J340" t="s">
        <v>1493</v>
      </c>
      <c r="K340">
        <v>0.31438457735999997</v>
      </c>
      <c r="M340">
        <v>0</v>
      </c>
      <c r="O340">
        <v>0</v>
      </c>
      <c r="P340">
        <v>8.1753369096000006E-2</v>
      </c>
      <c r="Q340">
        <v>0.77813631443999998</v>
      </c>
      <c r="R340">
        <v>9968.8296393000001</v>
      </c>
      <c r="S340" t="s">
        <v>1493</v>
      </c>
      <c r="T340">
        <v>0.31438457735999997</v>
      </c>
    </row>
    <row r="341" spans="1:20" x14ac:dyDescent="0.25">
      <c r="A341">
        <f>ROW()-ROW($A$3)</f>
        <v>338</v>
      </c>
      <c r="B341" s="2" t="s">
        <v>379</v>
      </c>
      <c r="C341" t="s">
        <v>810</v>
      </c>
      <c r="D341" t="s">
        <v>931</v>
      </c>
      <c r="E341" t="s">
        <v>1320</v>
      </c>
      <c r="F341">
        <v>0</v>
      </c>
      <c r="G341">
        <v>1.6895279387000001E-2</v>
      </c>
      <c r="H341">
        <v>1.6290355851</v>
      </c>
      <c r="I341">
        <v>35877.836609999998</v>
      </c>
      <c r="J341" t="s">
        <v>1487</v>
      </c>
      <c r="K341">
        <v>1.5027187345999999</v>
      </c>
      <c r="M341">
        <v>0</v>
      </c>
      <c r="O341">
        <v>0</v>
      </c>
      <c r="P341">
        <v>1.6895279387000001E-2</v>
      </c>
      <c r="Q341">
        <v>1.6290355851</v>
      </c>
      <c r="R341">
        <v>35877.836609999998</v>
      </c>
      <c r="S341" t="s">
        <v>1487</v>
      </c>
      <c r="T341">
        <v>1.5027187345999999</v>
      </c>
    </row>
    <row r="342" spans="1:20" x14ac:dyDescent="0.25">
      <c r="A342">
        <f>ROW()-ROW($A$3)</f>
        <v>339</v>
      </c>
      <c r="B342" s="2" t="s">
        <v>336</v>
      </c>
      <c r="C342" t="s">
        <v>777</v>
      </c>
      <c r="D342" t="s">
        <v>931</v>
      </c>
      <c r="E342" t="s">
        <v>1278</v>
      </c>
      <c r="F342">
        <v>0.10401325677999999</v>
      </c>
      <c r="G342">
        <v>6.5268318665999997E-2</v>
      </c>
      <c r="H342">
        <v>1.1544678081999999</v>
      </c>
      <c r="I342">
        <v>4200.1755462000001</v>
      </c>
      <c r="J342" t="s">
        <v>1495</v>
      </c>
      <c r="K342">
        <v>0.81067721205999999</v>
      </c>
      <c r="M342">
        <v>6.5910541633999994E-2</v>
      </c>
      <c r="O342">
        <v>0.10401325677999999</v>
      </c>
      <c r="P342">
        <v>6.5268318665999997E-2</v>
      </c>
      <c r="Q342">
        <v>1.1544678081999999</v>
      </c>
      <c r="R342">
        <v>4200.1755462000001</v>
      </c>
      <c r="S342" t="s">
        <v>1495</v>
      </c>
      <c r="T342">
        <v>0.81067721205999999</v>
      </c>
    </row>
    <row r="343" spans="1:20" x14ac:dyDescent="0.25">
      <c r="A343">
        <f>ROW()-ROW($A$3)</f>
        <v>340</v>
      </c>
      <c r="B343" s="2" t="s">
        <v>339</v>
      </c>
      <c r="C343" t="s">
        <v>778</v>
      </c>
      <c r="D343" t="s">
        <v>931</v>
      </c>
      <c r="E343" t="s">
        <v>1281</v>
      </c>
      <c r="F343">
        <v>0</v>
      </c>
      <c r="G343">
        <v>9.5579316884000006E-3</v>
      </c>
      <c r="H343">
        <v>2.757319147</v>
      </c>
      <c r="I343">
        <v>0</v>
      </c>
      <c r="J343" t="s">
        <v>1488</v>
      </c>
      <c r="M343">
        <v>0</v>
      </c>
      <c r="O343">
        <v>0</v>
      </c>
      <c r="P343">
        <v>9.5579316884000006E-3</v>
      </c>
      <c r="Q343">
        <v>2.757319147</v>
      </c>
      <c r="R343">
        <v>0</v>
      </c>
      <c r="S343" t="s">
        <v>1488</v>
      </c>
    </row>
    <row r="344" spans="1:20" x14ac:dyDescent="0.25">
      <c r="A344">
        <f>ROW()-ROW($A$3)</f>
        <v>341</v>
      </c>
      <c r="B344" s="2" t="s">
        <v>340</v>
      </c>
      <c r="C344" t="s">
        <v>778</v>
      </c>
      <c r="D344" t="s">
        <v>932</v>
      </c>
      <c r="E344" t="s">
        <v>1282</v>
      </c>
      <c r="F344">
        <v>9.0579710145000006E-2</v>
      </c>
      <c r="G344">
        <v>9.5579316884000006E-3</v>
      </c>
      <c r="H344">
        <v>2.757319147</v>
      </c>
      <c r="I344">
        <v>0.28421721180999998</v>
      </c>
      <c r="J344" t="s">
        <v>1488</v>
      </c>
      <c r="M344">
        <v>9.0579710145000006E-2</v>
      </c>
      <c r="O344">
        <v>9.0579710145000006E-2</v>
      </c>
      <c r="P344">
        <v>9.5579316884000006E-3</v>
      </c>
      <c r="Q344">
        <v>2.757319147</v>
      </c>
      <c r="R344">
        <v>0.28421721180999998</v>
      </c>
      <c r="S344" t="s">
        <v>1488</v>
      </c>
    </row>
    <row r="345" spans="1:20" x14ac:dyDescent="0.25">
      <c r="A345">
        <f>ROW()-ROW($A$3)</f>
        <v>342</v>
      </c>
      <c r="B345" s="2" t="s">
        <v>327</v>
      </c>
      <c r="C345" t="s">
        <v>771</v>
      </c>
      <c r="D345" t="s">
        <v>931</v>
      </c>
      <c r="E345" t="s">
        <v>1269</v>
      </c>
      <c r="F345">
        <v>0</v>
      </c>
      <c r="G345">
        <v>7.3545893895000001</v>
      </c>
      <c r="H345">
        <v>0.81360462369999997</v>
      </c>
      <c r="I345">
        <v>0</v>
      </c>
      <c r="J345" t="s">
        <v>1489</v>
      </c>
      <c r="M345">
        <v>0</v>
      </c>
      <c r="O345">
        <v>0</v>
      </c>
      <c r="P345">
        <v>7.3545893895000001</v>
      </c>
      <c r="Q345">
        <v>0.81360462369999997</v>
      </c>
      <c r="R345">
        <v>0</v>
      </c>
      <c r="S345" t="s">
        <v>1489</v>
      </c>
    </row>
    <row r="346" spans="1:20" x14ac:dyDescent="0.25">
      <c r="A346">
        <f>ROW()-ROW($A$3)</f>
        <v>343</v>
      </c>
      <c r="B346" s="2" t="s">
        <v>328</v>
      </c>
      <c r="C346" t="s">
        <v>771</v>
      </c>
      <c r="D346" t="s">
        <v>932</v>
      </c>
      <c r="E346" t="s">
        <v>1270</v>
      </c>
      <c r="F346">
        <v>0</v>
      </c>
      <c r="G346">
        <v>7.3545893895000001</v>
      </c>
      <c r="H346">
        <v>0.81360462369999997</v>
      </c>
      <c r="I346">
        <v>119.80294907</v>
      </c>
      <c r="J346" t="s">
        <v>1489</v>
      </c>
      <c r="M346">
        <v>0</v>
      </c>
      <c r="O346">
        <v>0</v>
      </c>
      <c r="P346">
        <v>7.3545893895000001</v>
      </c>
      <c r="Q346">
        <v>0.81360462369999997</v>
      </c>
      <c r="R346">
        <v>119.80294907</v>
      </c>
      <c r="S346" t="s">
        <v>1489</v>
      </c>
    </row>
    <row r="347" spans="1:20" x14ac:dyDescent="0.25">
      <c r="A347">
        <f>ROW()-ROW($A$3)</f>
        <v>344</v>
      </c>
      <c r="B347" s="2" t="s">
        <v>326</v>
      </c>
      <c r="C347" t="s">
        <v>770</v>
      </c>
      <c r="D347" t="s">
        <v>931</v>
      </c>
      <c r="E347" t="s">
        <v>1268</v>
      </c>
      <c r="F347">
        <v>0</v>
      </c>
      <c r="G347">
        <v>-9.1204839159000003E-3</v>
      </c>
      <c r="H347">
        <v>0.28449524654000002</v>
      </c>
      <c r="I347">
        <v>879976.65737999999</v>
      </c>
      <c r="J347" t="s">
        <v>1493</v>
      </c>
      <c r="K347">
        <v>0.26297577854999998</v>
      </c>
      <c r="M347">
        <v>0</v>
      </c>
      <c r="O347">
        <v>0</v>
      </c>
      <c r="P347">
        <v>-9.1204839159000003E-3</v>
      </c>
      <c r="Q347">
        <v>0.28449524654000002</v>
      </c>
      <c r="R347">
        <v>879976.65737999999</v>
      </c>
      <c r="S347" t="s">
        <v>1493</v>
      </c>
      <c r="T347">
        <v>0.26297577854999998</v>
      </c>
    </row>
    <row r="348" spans="1:20" x14ac:dyDescent="0.25">
      <c r="A348">
        <f>ROW()-ROW($A$3)</f>
        <v>345</v>
      </c>
      <c r="B348" s="2" t="s">
        <v>347</v>
      </c>
      <c r="C348" t="s">
        <v>783</v>
      </c>
      <c r="D348" t="s">
        <v>931</v>
      </c>
      <c r="E348" t="s">
        <v>1289</v>
      </c>
      <c r="F348">
        <v>5.8163520135999999E-2</v>
      </c>
      <c r="G348">
        <v>0.20273783391</v>
      </c>
      <c r="H348">
        <v>1.1499853555999999</v>
      </c>
      <c r="I348">
        <v>41998.648669000002</v>
      </c>
      <c r="J348" t="s">
        <v>1491</v>
      </c>
      <c r="K348">
        <v>2.0543746911</v>
      </c>
      <c r="M348">
        <v>5.8163520135999999E-2</v>
      </c>
      <c r="O348">
        <v>5.8163520135999999E-2</v>
      </c>
      <c r="P348">
        <v>0.20273783391</v>
      </c>
      <c r="Q348">
        <v>1.1499853555999999</v>
      </c>
      <c r="R348">
        <v>41998.648669000002</v>
      </c>
      <c r="S348" t="s">
        <v>1491</v>
      </c>
      <c r="T348">
        <v>2.0543746911</v>
      </c>
    </row>
    <row r="349" spans="1:20" x14ac:dyDescent="0.25">
      <c r="A349">
        <f>ROW()-ROW($A$3)</f>
        <v>346</v>
      </c>
      <c r="B349" s="2" t="s">
        <v>362</v>
      </c>
      <c r="C349" t="s">
        <v>795</v>
      </c>
      <c r="D349" t="s">
        <v>931</v>
      </c>
      <c r="E349" t="s">
        <v>1304</v>
      </c>
      <c r="F349">
        <v>0</v>
      </c>
      <c r="G349">
        <v>-0.176092375</v>
      </c>
      <c r="H349">
        <v>0.87045236176999996</v>
      </c>
      <c r="I349">
        <v>32668.806719</v>
      </c>
      <c r="J349" t="s">
        <v>1503</v>
      </c>
      <c r="K349">
        <v>0.34997528423000002</v>
      </c>
      <c r="M349">
        <v>0</v>
      </c>
      <c r="O349">
        <v>0</v>
      </c>
      <c r="P349">
        <v>-0.176092375</v>
      </c>
      <c r="Q349">
        <v>0.87045236176999996</v>
      </c>
      <c r="R349">
        <v>32668.806719</v>
      </c>
      <c r="S349" t="s">
        <v>1503</v>
      </c>
      <c r="T349">
        <v>0.34997528423000002</v>
      </c>
    </row>
    <row r="350" spans="1:20" x14ac:dyDescent="0.25">
      <c r="A350">
        <f>ROW()-ROW($A$3)</f>
        <v>347</v>
      </c>
      <c r="B350" s="2" t="s">
        <v>348</v>
      </c>
      <c r="C350" t="s">
        <v>784</v>
      </c>
      <c r="D350" t="s">
        <v>931</v>
      </c>
      <c r="E350" t="s">
        <v>1290</v>
      </c>
      <c r="G350">
        <v>159.17979104</v>
      </c>
      <c r="H350">
        <v>1216.6787248000001</v>
      </c>
      <c r="I350">
        <v>0</v>
      </c>
      <c r="J350" t="s">
        <v>1493</v>
      </c>
      <c r="P350">
        <v>159.17979104</v>
      </c>
      <c r="Q350">
        <v>1216.6787248000001</v>
      </c>
      <c r="R350">
        <v>0</v>
      </c>
      <c r="S350" t="s">
        <v>1493</v>
      </c>
    </row>
    <row r="351" spans="1:20" x14ac:dyDescent="0.25">
      <c r="A351">
        <f>ROW()-ROW($A$3)</f>
        <v>348</v>
      </c>
      <c r="B351" s="2" t="s">
        <v>349</v>
      </c>
      <c r="C351" t="s">
        <v>784</v>
      </c>
      <c r="D351" t="s">
        <v>932</v>
      </c>
      <c r="E351" t="s">
        <v>1291</v>
      </c>
      <c r="F351">
        <v>50.060979463000002</v>
      </c>
      <c r="G351">
        <v>159.17979104</v>
      </c>
      <c r="H351">
        <v>1216.6787248000001</v>
      </c>
      <c r="I351">
        <v>0</v>
      </c>
      <c r="J351" t="s">
        <v>1493</v>
      </c>
      <c r="M351">
        <v>50.060979463000002</v>
      </c>
      <c r="O351">
        <v>50.060979463000002</v>
      </c>
      <c r="P351">
        <v>159.17979104</v>
      </c>
      <c r="Q351">
        <v>1216.6787248000001</v>
      </c>
      <c r="R351">
        <v>0</v>
      </c>
      <c r="S351" t="s">
        <v>1493</v>
      </c>
    </row>
    <row r="352" spans="1:20" x14ac:dyDescent="0.25">
      <c r="A352">
        <f>ROW()-ROW($A$3)</f>
        <v>349</v>
      </c>
      <c r="B352" s="2" t="s">
        <v>364</v>
      </c>
      <c r="C352" t="s">
        <v>797</v>
      </c>
      <c r="D352" t="s">
        <v>931</v>
      </c>
      <c r="E352" t="s">
        <v>1306</v>
      </c>
      <c r="F352">
        <v>0</v>
      </c>
      <c r="G352">
        <v>73.289715994999995</v>
      </c>
      <c r="H352">
        <v>12.555085048</v>
      </c>
      <c r="I352">
        <v>75.642203537</v>
      </c>
      <c r="J352" t="s">
        <v>1489</v>
      </c>
      <c r="K352">
        <v>9.8863074641999997</v>
      </c>
      <c r="M352">
        <v>0</v>
      </c>
      <c r="O352">
        <v>0</v>
      </c>
      <c r="P352">
        <v>73.289715994999995</v>
      </c>
      <c r="Q352">
        <v>12.555085048</v>
      </c>
      <c r="R352">
        <v>75.642203537</v>
      </c>
      <c r="S352" t="s">
        <v>1489</v>
      </c>
      <c r="T352">
        <v>9.8863074641999997</v>
      </c>
    </row>
    <row r="353" spans="1:20" x14ac:dyDescent="0.25">
      <c r="A353">
        <f>ROW()-ROW($A$3)</f>
        <v>350</v>
      </c>
      <c r="B353" s="2" t="s">
        <v>351</v>
      </c>
      <c r="C353" t="s">
        <v>786</v>
      </c>
      <c r="D353" t="s">
        <v>931</v>
      </c>
      <c r="E353" t="s">
        <v>1293</v>
      </c>
      <c r="F353">
        <v>0</v>
      </c>
      <c r="G353">
        <v>-0.11340508905</v>
      </c>
      <c r="H353">
        <v>-9.0686382050999992</v>
      </c>
      <c r="I353">
        <v>371.55777353000002</v>
      </c>
      <c r="J353" t="s">
        <v>1496</v>
      </c>
      <c r="K353">
        <v>3.1932773109000001</v>
      </c>
      <c r="M353">
        <v>0</v>
      </c>
      <c r="O353">
        <v>0</v>
      </c>
      <c r="P353">
        <v>-0.11340508905</v>
      </c>
      <c r="Q353">
        <v>-9.0686382050999992</v>
      </c>
      <c r="R353">
        <v>371.55777353000002</v>
      </c>
      <c r="S353" t="s">
        <v>1496</v>
      </c>
      <c r="T353">
        <v>3.1932773109000001</v>
      </c>
    </row>
    <row r="354" spans="1:20" x14ac:dyDescent="0.25">
      <c r="A354">
        <f>ROW()-ROW($A$3)</f>
        <v>351</v>
      </c>
      <c r="B354" s="2" t="s">
        <v>355</v>
      </c>
      <c r="C354" t="s">
        <v>790</v>
      </c>
      <c r="D354" t="s">
        <v>931</v>
      </c>
      <c r="E354" t="s">
        <v>1297</v>
      </c>
      <c r="F354">
        <v>3.1984055166999998</v>
      </c>
      <c r="G354">
        <v>14.413778731000001</v>
      </c>
      <c r="H354">
        <v>24.843675960999999</v>
      </c>
      <c r="I354">
        <v>7.9189822165999999</v>
      </c>
      <c r="J354" t="s">
        <v>1491</v>
      </c>
      <c r="M354">
        <v>3.1984055166999998</v>
      </c>
      <c r="O354">
        <v>3.1984055166999998</v>
      </c>
      <c r="P354">
        <v>14.413778731000001</v>
      </c>
      <c r="Q354">
        <v>24.843675960999999</v>
      </c>
      <c r="R354">
        <v>7.9189822165999999</v>
      </c>
      <c r="S354" t="s">
        <v>1491</v>
      </c>
    </row>
    <row r="355" spans="1:20" x14ac:dyDescent="0.25">
      <c r="A355">
        <f>ROW()-ROW($A$3)</f>
        <v>352</v>
      </c>
      <c r="B355" s="2" t="s">
        <v>354</v>
      </c>
      <c r="C355" t="s">
        <v>789</v>
      </c>
      <c r="D355" t="s">
        <v>931</v>
      </c>
      <c r="E355" t="s">
        <v>1296</v>
      </c>
      <c r="F355">
        <v>8.3356451367999993E-3</v>
      </c>
      <c r="I355">
        <v>0</v>
      </c>
      <c r="J355" t="s">
        <v>1488</v>
      </c>
      <c r="M355">
        <v>8.3356451367999993E-3</v>
      </c>
      <c r="O355">
        <v>8.3356451367999993E-3</v>
      </c>
      <c r="R355">
        <v>0</v>
      </c>
      <c r="S355" t="s">
        <v>1488</v>
      </c>
    </row>
    <row r="356" spans="1:20" x14ac:dyDescent="0.25">
      <c r="A356">
        <f>ROW()-ROW($A$3)</f>
        <v>353</v>
      </c>
      <c r="B356" s="2" t="s">
        <v>357</v>
      </c>
      <c r="C356" t="s">
        <v>792</v>
      </c>
      <c r="D356" t="s">
        <v>931</v>
      </c>
      <c r="E356" t="s">
        <v>1299</v>
      </c>
      <c r="F356">
        <v>5.3311813763000003E-2</v>
      </c>
      <c r="G356">
        <v>-2.4721662585000002E-2</v>
      </c>
      <c r="H356">
        <v>1.6812855384000001</v>
      </c>
      <c r="I356">
        <v>161225.15030000001</v>
      </c>
      <c r="J356" t="s">
        <v>1491</v>
      </c>
      <c r="K356">
        <v>1.7301038062</v>
      </c>
      <c r="M356">
        <v>8.1435810174999998E-2</v>
      </c>
      <c r="O356">
        <v>5.3311813763000003E-2</v>
      </c>
      <c r="P356">
        <v>-2.4721662585000002E-2</v>
      </c>
      <c r="Q356">
        <v>1.6812855384000001</v>
      </c>
      <c r="R356">
        <v>161225.15030000001</v>
      </c>
      <c r="S356" t="s">
        <v>1491</v>
      </c>
      <c r="T356">
        <v>1.7301038062</v>
      </c>
    </row>
    <row r="357" spans="1:20" x14ac:dyDescent="0.25">
      <c r="A357">
        <f>ROW()-ROW($A$3)</f>
        <v>354</v>
      </c>
      <c r="B357" s="2" t="s">
        <v>331</v>
      </c>
      <c r="C357" t="s">
        <v>773</v>
      </c>
      <c r="D357" t="s">
        <v>931</v>
      </c>
      <c r="E357" t="s">
        <v>1273</v>
      </c>
      <c r="F357">
        <v>0.17109066968</v>
      </c>
      <c r="G357">
        <v>-0.29387069128999999</v>
      </c>
      <c r="H357">
        <v>1.3059568143</v>
      </c>
      <c r="I357">
        <v>249402.61720000001</v>
      </c>
      <c r="J357" t="s">
        <v>1496</v>
      </c>
      <c r="K357">
        <v>1.2773109244</v>
      </c>
      <c r="M357">
        <v>0.17109066968</v>
      </c>
      <c r="O357">
        <v>0.17109066968</v>
      </c>
      <c r="P357">
        <v>-0.29387069128999999</v>
      </c>
      <c r="Q357">
        <v>1.3059568143</v>
      </c>
      <c r="R357">
        <v>249402.61720000001</v>
      </c>
      <c r="S357" t="s">
        <v>1496</v>
      </c>
      <c r="T357">
        <v>1.2773109244</v>
      </c>
    </row>
    <row r="358" spans="1:20" x14ac:dyDescent="0.25">
      <c r="A358">
        <f>ROW()-ROW($A$3)</f>
        <v>355</v>
      </c>
      <c r="B358" s="2" t="s">
        <v>358</v>
      </c>
      <c r="C358" t="s">
        <v>793</v>
      </c>
      <c r="D358" t="s">
        <v>931</v>
      </c>
      <c r="E358" t="s">
        <v>1300</v>
      </c>
      <c r="F358">
        <v>0.11656254331</v>
      </c>
      <c r="G358">
        <v>0.67530573688999995</v>
      </c>
      <c r="H358">
        <v>3.7672583195999998</v>
      </c>
      <c r="I358">
        <v>1.9838505383</v>
      </c>
      <c r="J358" t="s">
        <v>1492</v>
      </c>
      <c r="M358">
        <v>0.11656254331</v>
      </c>
      <c r="O358">
        <v>0.11656254331</v>
      </c>
      <c r="P358">
        <v>0.67530573688999995</v>
      </c>
      <c r="Q358">
        <v>3.7672583195999998</v>
      </c>
      <c r="R358">
        <v>1.9838505383</v>
      </c>
      <c r="S358" t="s">
        <v>1492</v>
      </c>
    </row>
    <row r="359" spans="1:20" x14ac:dyDescent="0.25">
      <c r="A359">
        <f>ROW()-ROW($A$3)</f>
        <v>356</v>
      </c>
      <c r="B359" s="2" t="s">
        <v>359</v>
      </c>
      <c r="C359" t="s">
        <v>793</v>
      </c>
      <c r="D359" t="s">
        <v>933</v>
      </c>
      <c r="E359" t="s">
        <v>1301</v>
      </c>
      <c r="F359">
        <v>0.12821879763999999</v>
      </c>
      <c r="G359">
        <v>0.67530573688999995</v>
      </c>
      <c r="H359">
        <v>3.7672583195999998</v>
      </c>
      <c r="I359">
        <v>1.4352816681</v>
      </c>
      <c r="J359" t="s">
        <v>1492</v>
      </c>
      <c r="M359">
        <v>0.12821879763999999</v>
      </c>
      <c r="O359">
        <v>0.12821879763999999</v>
      </c>
      <c r="P359">
        <v>0.67530573688999995</v>
      </c>
      <c r="Q359">
        <v>3.7672583195999998</v>
      </c>
      <c r="R359">
        <v>1.4352816681</v>
      </c>
      <c r="S359" t="s">
        <v>1492</v>
      </c>
    </row>
    <row r="360" spans="1:20" x14ac:dyDescent="0.25">
      <c r="A360">
        <f>ROW()-ROW($A$3)</f>
        <v>357</v>
      </c>
      <c r="B360" s="2" t="s">
        <v>360</v>
      </c>
      <c r="C360" t="s">
        <v>793</v>
      </c>
      <c r="D360" t="s">
        <v>934</v>
      </c>
      <c r="E360" t="s">
        <v>1302</v>
      </c>
      <c r="F360">
        <v>0.12821879763999999</v>
      </c>
      <c r="G360">
        <v>0.67530573688999995</v>
      </c>
      <c r="H360">
        <v>3.7672583195999998</v>
      </c>
      <c r="I360">
        <v>1.4658261837</v>
      </c>
      <c r="J360" t="s">
        <v>1492</v>
      </c>
      <c r="M360">
        <v>0.12821879763999999</v>
      </c>
      <c r="O360">
        <v>0.12821879763999999</v>
      </c>
      <c r="P360">
        <v>0.67530573688999995</v>
      </c>
      <c r="Q360">
        <v>3.7672583195999998</v>
      </c>
      <c r="R360">
        <v>1.4658261837</v>
      </c>
      <c r="S360" t="s">
        <v>1492</v>
      </c>
    </row>
    <row r="361" spans="1:20" x14ac:dyDescent="0.25">
      <c r="A361">
        <f>ROW()-ROW($A$3)</f>
        <v>358</v>
      </c>
      <c r="B361" s="2" t="s">
        <v>361</v>
      </c>
      <c r="C361" t="s">
        <v>794</v>
      </c>
      <c r="D361" t="s">
        <v>931</v>
      </c>
      <c r="E361" t="s">
        <v>1303</v>
      </c>
      <c r="F361">
        <v>0</v>
      </c>
      <c r="G361">
        <v>-9.2687420448999996E-2</v>
      </c>
      <c r="H361">
        <v>2.4386297065</v>
      </c>
      <c r="I361">
        <v>626737.71143000002</v>
      </c>
      <c r="J361" t="s">
        <v>1495</v>
      </c>
      <c r="K361">
        <v>1.6312407315999999</v>
      </c>
      <c r="M361">
        <v>0</v>
      </c>
      <c r="O361">
        <v>0</v>
      </c>
      <c r="P361">
        <v>-9.2687420448999996E-2</v>
      </c>
      <c r="Q361">
        <v>2.4386297065</v>
      </c>
      <c r="R361">
        <v>626737.71143000002</v>
      </c>
      <c r="S361" t="s">
        <v>1495</v>
      </c>
      <c r="T361">
        <v>1.6312407315999999</v>
      </c>
    </row>
    <row r="362" spans="1:20" x14ac:dyDescent="0.25">
      <c r="A362">
        <f>ROW()-ROW($A$3)</f>
        <v>359</v>
      </c>
      <c r="B362" s="2" t="s">
        <v>333</v>
      </c>
      <c r="C362" t="s">
        <v>775</v>
      </c>
      <c r="D362" t="s">
        <v>931</v>
      </c>
      <c r="E362" t="s">
        <v>1275</v>
      </c>
      <c r="F362">
        <v>1.108199612E-2</v>
      </c>
      <c r="G362">
        <v>1.0269791605</v>
      </c>
      <c r="H362">
        <v>26.033608034</v>
      </c>
      <c r="I362">
        <v>0</v>
      </c>
      <c r="J362" t="s">
        <v>1504</v>
      </c>
      <c r="M362">
        <v>1.108199612E-2</v>
      </c>
      <c r="O362">
        <v>1.108199612E-2</v>
      </c>
      <c r="P362">
        <v>1.0269791605</v>
      </c>
      <c r="Q362">
        <v>26.033608034</v>
      </c>
      <c r="R362">
        <v>0</v>
      </c>
      <c r="S362" t="s">
        <v>1504</v>
      </c>
    </row>
    <row r="363" spans="1:20" x14ac:dyDescent="0.25">
      <c r="A363">
        <f>ROW()-ROW($A$3)</f>
        <v>360</v>
      </c>
      <c r="B363" s="2" t="s">
        <v>334</v>
      </c>
      <c r="C363" t="s">
        <v>775</v>
      </c>
      <c r="D363" t="s">
        <v>932</v>
      </c>
      <c r="E363" t="s">
        <v>1276</v>
      </c>
      <c r="F363">
        <v>1.2250505328999999E-2</v>
      </c>
      <c r="G363">
        <v>1.0269791605</v>
      </c>
      <c r="H363">
        <v>26.033608034</v>
      </c>
      <c r="I363">
        <v>0</v>
      </c>
      <c r="J363" t="s">
        <v>1504</v>
      </c>
      <c r="M363">
        <v>1.2250505328999999E-2</v>
      </c>
      <c r="O363">
        <v>1.2250505328999999E-2</v>
      </c>
      <c r="P363">
        <v>1.0269791605</v>
      </c>
      <c r="Q363">
        <v>26.033608034</v>
      </c>
      <c r="R363">
        <v>0</v>
      </c>
      <c r="S363" t="s">
        <v>1504</v>
      </c>
    </row>
    <row r="364" spans="1:20" x14ac:dyDescent="0.25">
      <c r="A364">
        <f>ROW()-ROW($A$3)</f>
        <v>361</v>
      </c>
      <c r="B364" s="2" t="s">
        <v>325</v>
      </c>
      <c r="C364" t="s">
        <v>769</v>
      </c>
      <c r="D364" t="s">
        <v>931</v>
      </c>
      <c r="E364" t="s">
        <v>1267</v>
      </c>
      <c r="G364">
        <v>7.6715911225000002E-2</v>
      </c>
      <c r="H364">
        <v>0.56333832609000001</v>
      </c>
      <c r="I364">
        <v>0</v>
      </c>
      <c r="J364" t="s">
        <v>1491</v>
      </c>
      <c r="P364">
        <v>7.6715911225000002E-2</v>
      </c>
      <c r="Q364">
        <v>0.56333832609000001</v>
      </c>
      <c r="R364">
        <v>0</v>
      </c>
      <c r="S364" t="s">
        <v>1491</v>
      </c>
    </row>
    <row r="365" spans="1:20" x14ac:dyDescent="0.25">
      <c r="A365">
        <f>ROW()-ROW($A$3)</f>
        <v>362</v>
      </c>
      <c r="B365" s="2" t="s">
        <v>352</v>
      </c>
      <c r="C365" t="s">
        <v>787</v>
      </c>
      <c r="D365" t="s">
        <v>931</v>
      </c>
      <c r="E365" t="s">
        <v>1294</v>
      </c>
      <c r="F365">
        <v>0.17426291218000001</v>
      </c>
      <c r="G365">
        <v>0.16408459831</v>
      </c>
      <c r="H365">
        <v>1.8442261543</v>
      </c>
      <c r="I365">
        <v>26900.167045999999</v>
      </c>
      <c r="J365" t="s">
        <v>1495</v>
      </c>
      <c r="K365">
        <v>0.71181413741999999</v>
      </c>
      <c r="M365">
        <v>0.17426291218000001</v>
      </c>
      <c r="O365">
        <v>0.17426291218000001</v>
      </c>
      <c r="P365">
        <v>0.16408459831</v>
      </c>
      <c r="Q365">
        <v>1.8442261543</v>
      </c>
      <c r="R365">
        <v>26900.167045999999</v>
      </c>
      <c r="S365" t="s">
        <v>1495</v>
      </c>
      <c r="T365">
        <v>0.71181413741999999</v>
      </c>
    </row>
    <row r="366" spans="1:20" x14ac:dyDescent="0.25">
      <c r="A366">
        <f>ROW()-ROW($A$3)</f>
        <v>363</v>
      </c>
      <c r="B366" s="2" t="s">
        <v>345</v>
      </c>
      <c r="C366" t="s">
        <v>782</v>
      </c>
      <c r="D366" t="s">
        <v>931</v>
      </c>
      <c r="E366" t="s">
        <v>1287</v>
      </c>
      <c r="F366">
        <v>0.60851318966000001</v>
      </c>
      <c r="G366">
        <v>1.9806740846999999</v>
      </c>
      <c r="H366">
        <v>9.8035234650999996</v>
      </c>
      <c r="I366">
        <v>1.5216302631</v>
      </c>
      <c r="J366" t="s">
        <v>1489</v>
      </c>
      <c r="M366">
        <v>0.60851318966000001</v>
      </c>
      <c r="O366">
        <v>0.60851318966000001</v>
      </c>
      <c r="P366">
        <v>1.9806740846999999</v>
      </c>
      <c r="Q366">
        <v>9.8035234650999996</v>
      </c>
      <c r="R366">
        <v>1.5216302631</v>
      </c>
      <c r="S366" t="s">
        <v>1489</v>
      </c>
    </row>
    <row r="367" spans="1:20" x14ac:dyDescent="0.25">
      <c r="A367">
        <f>ROW()-ROW($A$3)</f>
        <v>364</v>
      </c>
      <c r="B367" s="2" t="s">
        <v>346</v>
      </c>
      <c r="C367" t="s">
        <v>782</v>
      </c>
      <c r="D367" t="s">
        <v>932</v>
      </c>
      <c r="E367" t="s">
        <v>1288</v>
      </c>
      <c r="F367">
        <v>0.66936450861999996</v>
      </c>
      <c r="G367">
        <v>1.9806740846999999</v>
      </c>
      <c r="H367">
        <v>9.8035234650999996</v>
      </c>
      <c r="I367">
        <v>688.55414626000004</v>
      </c>
      <c r="J367" t="s">
        <v>1489</v>
      </c>
      <c r="K367">
        <v>9.4888779041000006</v>
      </c>
      <c r="M367">
        <v>0.66936450861999996</v>
      </c>
      <c r="O367">
        <v>0.66936450861999996</v>
      </c>
      <c r="P367">
        <v>1.9806740846999999</v>
      </c>
      <c r="Q367">
        <v>9.8035234650999996</v>
      </c>
      <c r="R367">
        <v>688.55414626000004</v>
      </c>
      <c r="S367" t="s">
        <v>1489</v>
      </c>
      <c r="T367">
        <v>9.4888779041000006</v>
      </c>
    </row>
    <row r="368" spans="1:20" x14ac:dyDescent="0.25">
      <c r="A368">
        <f>ROW()-ROW($A$3)</f>
        <v>365</v>
      </c>
      <c r="B368" s="2" t="s">
        <v>363</v>
      </c>
      <c r="C368" t="s">
        <v>796</v>
      </c>
      <c r="D368" t="s">
        <v>931</v>
      </c>
      <c r="E368" t="s">
        <v>1305</v>
      </c>
      <c r="F368">
        <v>0.17469802496</v>
      </c>
      <c r="G368">
        <v>0.32654088173000001</v>
      </c>
      <c r="H368">
        <v>2.3665900411999998</v>
      </c>
      <c r="I368">
        <v>400588.00952000002</v>
      </c>
      <c r="J368" t="s">
        <v>1491</v>
      </c>
      <c r="K368">
        <v>4.8476223157999998</v>
      </c>
      <c r="M368">
        <v>0.17469802496</v>
      </c>
      <c r="O368">
        <v>0.17469802496</v>
      </c>
      <c r="P368">
        <v>0.32654088173000001</v>
      </c>
      <c r="Q368">
        <v>2.3665900411999998</v>
      </c>
      <c r="R368">
        <v>400588.00952000002</v>
      </c>
      <c r="S368" t="s">
        <v>1491</v>
      </c>
      <c r="T368">
        <v>4.8476223157999998</v>
      </c>
    </row>
    <row r="369" spans="1:20" x14ac:dyDescent="0.25">
      <c r="A369">
        <f>ROW()-ROW($A$3)</f>
        <v>366</v>
      </c>
      <c r="B369" s="2" t="s">
        <v>534</v>
      </c>
      <c r="C369" t="s">
        <v>923</v>
      </c>
      <c r="D369" t="s">
        <v>931</v>
      </c>
      <c r="E369" t="s">
        <v>1475</v>
      </c>
      <c r="F369">
        <v>0</v>
      </c>
      <c r="G369">
        <v>-0.46461839542</v>
      </c>
      <c r="H369">
        <v>-1.0077607124000001</v>
      </c>
      <c r="I369">
        <v>0</v>
      </c>
      <c r="J369" t="s">
        <v>1500</v>
      </c>
      <c r="M369">
        <v>0</v>
      </c>
      <c r="O369">
        <v>0</v>
      </c>
      <c r="P369">
        <v>-0.46461839542</v>
      </c>
      <c r="Q369">
        <v>-1.0077607124000001</v>
      </c>
      <c r="R369">
        <v>0</v>
      </c>
      <c r="S369" t="s">
        <v>1500</v>
      </c>
    </row>
    <row r="370" spans="1:20" x14ac:dyDescent="0.25">
      <c r="A370">
        <f>ROW()-ROW($A$3)</f>
        <v>367</v>
      </c>
      <c r="B370" s="2" t="s">
        <v>535</v>
      </c>
      <c r="C370" t="s">
        <v>923</v>
      </c>
      <c r="D370" t="s">
        <v>932</v>
      </c>
      <c r="E370" t="s">
        <v>1476</v>
      </c>
      <c r="F370">
        <v>0</v>
      </c>
      <c r="G370">
        <v>-0.46461839542</v>
      </c>
      <c r="H370">
        <v>-1.0077607124000001</v>
      </c>
      <c r="I370">
        <v>80.407382631999994</v>
      </c>
      <c r="J370" t="s">
        <v>1500</v>
      </c>
      <c r="K370">
        <v>1.6134453782</v>
      </c>
      <c r="M370">
        <v>0</v>
      </c>
      <c r="O370">
        <v>0</v>
      </c>
      <c r="P370">
        <v>-0.46461839542</v>
      </c>
      <c r="Q370">
        <v>-1.0077607124000001</v>
      </c>
      <c r="R370">
        <v>80.407382631999994</v>
      </c>
      <c r="S370" t="s">
        <v>1500</v>
      </c>
      <c r="T370">
        <v>1.6134453782</v>
      </c>
    </row>
    <row r="371" spans="1:20" x14ac:dyDescent="0.25">
      <c r="A371">
        <f>ROW()-ROW($A$3)</f>
        <v>368</v>
      </c>
      <c r="B371" s="2" t="s">
        <v>287</v>
      </c>
      <c r="C371" t="s">
        <v>738</v>
      </c>
      <c r="D371" t="s">
        <v>931</v>
      </c>
      <c r="E371" t="s">
        <v>1229</v>
      </c>
      <c r="F371">
        <v>5.7242780058000001E-2</v>
      </c>
      <c r="G371">
        <v>-0.13588023485</v>
      </c>
      <c r="H371">
        <v>5.0954398652000004</v>
      </c>
      <c r="I371">
        <v>77413.026733000006</v>
      </c>
      <c r="J371" t="s">
        <v>1500</v>
      </c>
      <c r="K371">
        <v>2.2303509638999999</v>
      </c>
      <c r="M371">
        <v>9.5386986049999997E-2</v>
      </c>
      <c r="O371">
        <v>5.7242780058000001E-2</v>
      </c>
      <c r="P371">
        <v>-0.13588023485</v>
      </c>
      <c r="Q371">
        <v>5.0954398652000004</v>
      </c>
      <c r="R371">
        <v>77413.026733000006</v>
      </c>
      <c r="S371" t="s">
        <v>1500</v>
      </c>
      <c r="T371">
        <v>2.2303509638999999</v>
      </c>
    </row>
    <row r="372" spans="1:20" x14ac:dyDescent="0.25">
      <c r="A372">
        <f>ROW()-ROW($A$3)</f>
        <v>369</v>
      </c>
      <c r="B372" s="2" t="s">
        <v>474</v>
      </c>
      <c r="C372" t="s">
        <v>879</v>
      </c>
      <c r="D372" t="s">
        <v>931</v>
      </c>
      <c r="E372" t="s">
        <v>1415</v>
      </c>
      <c r="G372">
        <v>2.7693635008999999</v>
      </c>
      <c r="H372">
        <v>6.9173525048000002</v>
      </c>
      <c r="I372">
        <v>0</v>
      </c>
      <c r="J372" t="s">
        <v>1491</v>
      </c>
      <c r="P372">
        <v>2.7693635008999999</v>
      </c>
      <c r="Q372">
        <v>6.9173525048000002</v>
      </c>
      <c r="R372">
        <v>0</v>
      </c>
      <c r="S372" t="s">
        <v>1491</v>
      </c>
    </row>
    <row r="373" spans="1:20" x14ac:dyDescent="0.25">
      <c r="A373">
        <f>ROW()-ROW($A$3)</f>
        <v>370</v>
      </c>
      <c r="B373" s="2" t="s">
        <v>475</v>
      </c>
      <c r="C373" t="s">
        <v>879</v>
      </c>
      <c r="D373" t="s">
        <v>933</v>
      </c>
      <c r="E373" t="s">
        <v>1416</v>
      </c>
      <c r="F373">
        <v>0.40155271867999998</v>
      </c>
      <c r="G373">
        <v>2.7693635008999999</v>
      </c>
      <c r="H373">
        <v>6.9173525048000002</v>
      </c>
      <c r="I373">
        <v>0</v>
      </c>
      <c r="J373" t="s">
        <v>1491</v>
      </c>
      <c r="M373">
        <v>0.40155271867999998</v>
      </c>
      <c r="O373">
        <v>0.40155271867999998</v>
      </c>
      <c r="P373">
        <v>2.7693635008999999</v>
      </c>
      <c r="Q373">
        <v>6.9173525048000002</v>
      </c>
      <c r="R373">
        <v>0</v>
      </c>
      <c r="S373" t="s">
        <v>1491</v>
      </c>
    </row>
    <row r="374" spans="1:20" x14ac:dyDescent="0.25">
      <c r="A374">
        <f>ROW()-ROW($A$3)</f>
        <v>371</v>
      </c>
      <c r="B374" s="2" t="s">
        <v>476</v>
      </c>
      <c r="C374" t="s">
        <v>879</v>
      </c>
      <c r="D374" t="s">
        <v>934</v>
      </c>
      <c r="E374" t="s">
        <v>1417</v>
      </c>
      <c r="G374">
        <v>2.7693635008999999</v>
      </c>
      <c r="H374">
        <v>6.9173525048000002</v>
      </c>
      <c r="I374">
        <v>0</v>
      </c>
      <c r="J374" t="s">
        <v>1491</v>
      </c>
      <c r="P374">
        <v>2.7693635008999999</v>
      </c>
      <c r="Q374">
        <v>6.9173525048000002</v>
      </c>
      <c r="R374">
        <v>0</v>
      </c>
      <c r="S374" t="s">
        <v>1491</v>
      </c>
    </row>
    <row r="375" spans="1:20" x14ac:dyDescent="0.25">
      <c r="A375">
        <f>ROW()-ROW($A$3)</f>
        <v>372</v>
      </c>
      <c r="B375" s="2" t="s">
        <v>365</v>
      </c>
      <c r="C375" t="s">
        <v>798</v>
      </c>
      <c r="D375" t="s">
        <v>931</v>
      </c>
      <c r="E375" t="s">
        <v>1307</v>
      </c>
      <c r="F375">
        <v>0.22930837748999999</v>
      </c>
      <c r="G375">
        <v>0.72809138937999995</v>
      </c>
      <c r="H375">
        <v>4.8557108045000001</v>
      </c>
      <c r="I375">
        <v>153028.57063</v>
      </c>
      <c r="J375" t="s">
        <v>1487</v>
      </c>
      <c r="K375">
        <v>3.4641621354000001</v>
      </c>
      <c r="M375">
        <v>0.22930837748999999</v>
      </c>
      <c r="O375">
        <v>0.22930837748999999</v>
      </c>
      <c r="P375">
        <v>0.72809138937999995</v>
      </c>
      <c r="Q375">
        <v>4.8557108045000001</v>
      </c>
      <c r="R375">
        <v>153028.57063</v>
      </c>
      <c r="S375" t="s">
        <v>1487</v>
      </c>
      <c r="T375">
        <v>3.4641621354000001</v>
      </c>
    </row>
    <row r="376" spans="1:20" x14ac:dyDescent="0.25">
      <c r="A376">
        <f>ROW()-ROW($A$3)</f>
        <v>373</v>
      </c>
      <c r="B376" s="2" t="s">
        <v>367</v>
      </c>
      <c r="C376" t="s">
        <v>800</v>
      </c>
      <c r="D376" t="s">
        <v>931</v>
      </c>
      <c r="E376" t="s">
        <v>1309</v>
      </c>
      <c r="F376">
        <v>0</v>
      </c>
      <c r="G376">
        <v>-12.347001397</v>
      </c>
      <c r="H376">
        <v>-10.819484791000001</v>
      </c>
      <c r="I376">
        <v>35.396922533000001</v>
      </c>
      <c r="J376" t="s">
        <v>1491</v>
      </c>
      <c r="K376">
        <v>0.97478991596999998</v>
      </c>
      <c r="M376">
        <v>0</v>
      </c>
      <c r="O376">
        <v>0</v>
      </c>
      <c r="P376">
        <v>-12.347001397</v>
      </c>
      <c r="Q376">
        <v>-10.819484791000001</v>
      </c>
      <c r="R376">
        <v>35.396922533000001</v>
      </c>
      <c r="S376" t="s">
        <v>1491</v>
      </c>
      <c r="T376">
        <v>0.97478991596999998</v>
      </c>
    </row>
    <row r="377" spans="1:20" x14ac:dyDescent="0.25">
      <c r="A377">
        <f>ROW()-ROW($A$3)</f>
        <v>374</v>
      </c>
      <c r="B377" s="2" t="s">
        <v>366</v>
      </c>
      <c r="C377" t="s">
        <v>799</v>
      </c>
      <c r="D377" t="s">
        <v>931</v>
      </c>
      <c r="E377" t="s">
        <v>1308</v>
      </c>
      <c r="F377">
        <v>2.9576079349E-3</v>
      </c>
      <c r="G377">
        <v>7.8533306821000001E-3</v>
      </c>
      <c r="H377">
        <v>0.39887002743</v>
      </c>
      <c r="I377">
        <v>2436.8619090000002</v>
      </c>
      <c r="J377" t="s">
        <v>1499</v>
      </c>
      <c r="K377">
        <v>0.24715768660000001</v>
      </c>
      <c r="M377">
        <v>2.9576079349E-3</v>
      </c>
      <c r="O377">
        <v>2.9576079349E-3</v>
      </c>
      <c r="P377">
        <v>7.8533306821000001E-3</v>
      </c>
      <c r="Q377">
        <v>0.39887002743</v>
      </c>
      <c r="R377">
        <v>2436.8619090000002</v>
      </c>
      <c r="S377" t="s">
        <v>1499</v>
      </c>
      <c r="T377">
        <v>0.24715768660000001</v>
      </c>
    </row>
    <row r="378" spans="1:20" x14ac:dyDescent="0.25">
      <c r="A378">
        <f>ROW()-ROW($A$3)</f>
        <v>375</v>
      </c>
      <c r="B378" s="2" t="s">
        <v>241</v>
      </c>
      <c r="C378" t="s">
        <v>705</v>
      </c>
      <c r="D378" t="s">
        <v>931</v>
      </c>
      <c r="E378" t="s">
        <v>1183</v>
      </c>
      <c r="F378">
        <v>0</v>
      </c>
      <c r="H378">
        <v>1.1211767080999999</v>
      </c>
      <c r="I378">
        <v>32739.312784000002</v>
      </c>
      <c r="J378" t="s">
        <v>1493</v>
      </c>
      <c r="K378">
        <v>0.87988136430999997</v>
      </c>
      <c r="M378">
        <v>0</v>
      </c>
      <c r="O378">
        <v>0</v>
      </c>
      <c r="Q378">
        <v>1.1211767080999999</v>
      </c>
      <c r="R378">
        <v>32739.312784000002</v>
      </c>
      <c r="S378" t="s">
        <v>1493</v>
      </c>
      <c r="T378">
        <v>0.87988136430999997</v>
      </c>
    </row>
    <row r="379" spans="1:20" x14ac:dyDescent="0.25">
      <c r="A379">
        <f>ROW()-ROW($A$3)</f>
        <v>376</v>
      </c>
      <c r="B379" s="2" t="s">
        <v>369</v>
      </c>
      <c r="C379" t="s">
        <v>802</v>
      </c>
      <c r="D379" t="s">
        <v>931</v>
      </c>
      <c r="E379" t="s">
        <v>1311</v>
      </c>
      <c r="F379">
        <v>0</v>
      </c>
      <c r="G379">
        <v>-0.22644933273000001</v>
      </c>
      <c r="H379">
        <v>-4.7180965796000001</v>
      </c>
      <c r="I379">
        <v>0.53264271556999998</v>
      </c>
      <c r="J379" t="s">
        <v>1490</v>
      </c>
      <c r="M379">
        <v>0</v>
      </c>
      <c r="O379">
        <v>0</v>
      </c>
      <c r="P379">
        <v>-0.22644933273000001</v>
      </c>
      <c r="Q379">
        <v>-4.7180965796000001</v>
      </c>
      <c r="R379">
        <v>0.53264271556999998</v>
      </c>
      <c r="S379" t="s">
        <v>1490</v>
      </c>
    </row>
    <row r="380" spans="1:20" x14ac:dyDescent="0.25">
      <c r="A380">
        <f>ROW()-ROW($A$3)</f>
        <v>377</v>
      </c>
      <c r="B380" s="2" t="s">
        <v>370</v>
      </c>
      <c r="C380" t="s">
        <v>803</v>
      </c>
      <c r="D380" t="s">
        <v>931</v>
      </c>
      <c r="E380" t="s">
        <v>1312</v>
      </c>
      <c r="G380">
        <v>0.69189326247000005</v>
      </c>
      <c r="H380">
        <v>3.9842285323</v>
      </c>
      <c r="I380">
        <v>0</v>
      </c>
      <c r="J380" t="s">
        <v>1501</v>
      </c>
      <c r="P380">
        <v>0.69189326247000005</v>
      </c>
      <c r="Q380">
        <v>3.9842285323</v>
      </c>
      <c r="R380">
        <v>0</v>
      </c>
      <c r="S380" t="s">
        <v>1501</v>
      </c>
    </row>
    <row r="381" spans="1:20" x14ac:dyDescent="0.25">
      <c r="A381">
        <f>ROW()-ROW($A$3)</f>
        <v>378</v>
      </c>
      <c r="B381" s="2" t="s">
        <v>250</v>
      </c>
      <c r="C381" t="s">
        <v>712</v>
      </c>
      <c r="D381" t="s">
        <v>931</v>
      </c>
      <c r="E381" t="s">
        <v>1192</v>
      </c>
      <c r="F381">
        <v>0</v>
      </c>
      <c r="G381">
        <v>0.69041998729999998</v>
      </c>
      <c r="H381">
        <v>4.0684493124000003</v>
      </c>
      <c r="I381">
        <v>599895.41810000001</v>
      </c>
      <c r="J381" t="s">
        <v>1493</v>
      </c>
      <c r="K381">
        <v>2.5210084034000002</v>
      </c>
      <c r="M381">
        <v>0</v>
      </c>
      <c r="O381">
        <v>0</v>
      </c>
      <c r="P381">
        <v>0.69041998729999998</v>
      </c>
      <c r="Q381">
        <v>4.0684493124000003</v>
      </c>
      <c r="R381">
        <v>599895.41810000001</v>
      </c>
      <c r="S381" t="s">
        <v>1493</v>
      </c>
      <c r="T381">
        <v>2.5210084034000002</v>
      </c>
    </row>
    <row r="382" spans="1:20" x14ac:dyDescent="0.25">
      <c r="A382">
        <f>ROW()-ROW($A$3)</f>
        <v>379</v>
      </c>
      <c r="B382" s="2" t="s">
        <v>372</v>
      </c>
      <c r="C382" t="s">
        <v>805</v>
      </c>
      <c r="D382" t="s">
        <v>931</v>
      </c>
      <c r="E382" t="s">
        <v>1313</v>
      </c>
      <c r="F382">
        <v>0</v>
      </c>
      <c r="G382">
        <v>5.7720537789E-2</v>
      </c>
      <c r="H382">
        <v>0.49639662497999998</v>
      </c>
      <c r="I382">
        <v>74.754153294000005</v>
      </c>
      <c r="J382" t="s">
        <v>1501</v>
      </c>
      <c r="K382">
        <v>0.76915472071000002</v>
      </c>
      <c r="M382">
        <v>0</v>
      </c>
      <c r="O382">
        <v>0</v>
      </c>
      <c r="P382">
        <v>5.7720537789E-2</v>
      </c>
      <c r="Q382">
        <v>0.49639662497999998</v>
      </c>
      <c r="R382">
        <v>74.754153294000005</v>
      </c>
      <c r="S382" t="s">
        <v>1501</v>
      </c>
      <c r="T382">
        <v>0.76915472071000002</v>
      </c>
    </row>
    <row r="383" spans="1:20" x14ac:dyDescent="0.25">
      <c r="A383">
        <f>ROW()-ROW($A$3)</f>
        <v>380</v>
      </c>
      <c r="B383" s="2" t="s">
        <v>374</v>
      </c>
      <c r="C383" t="s">
        <v>807</v>
      </c>
      <c r="D383" t="s">
        <v>931</v>
      </c>
      <c r="E383" t="s">
        <v>1315</v>
      </c>
      <c r="G383">
        <v>2.1195853032</v>
      </c>
      <c r="H383">
        <v>8.8130416711000006</v>
      </c>
      <c r="I383">
        <v>0</v>
      </c>
      <c r="J383" t="s">
        <v>1496</v>
      </c>
      <c r="P383">
        <v>2.1195853032</v>
      </c>
      <c r="Q383">
        <v>8.8130416711000006</v>
      </c>
      <c r="R383">
        <v>0</v>
      </c>
      <c r="S383" t="s">
        <v>1496</v>
      </c>
    </row>
    <row r="384" spans="1:20" x14ac:dyDescent="0.25">
      <c r="A384">
        <f>ROW()-ROW($A$3)</f>
        <v>381</v>
      </c>
      <c r="B384" s="2" t="s">
        <v>375</v>
      </c>
      <c r="C384" t="s">
        <v>807</v>
      </c>
      <c r="D384" t="s">
        <v>932</v>
      </c>
      <c r="E384" t="s">
        <v>1316</v>
      </c>
      <c r="F384">
        <v>0.49555251911999998</v>
      </c>
      <c r="G384">
        <v>2.1195853032</v>
      </c>
      <c r="H384">
        <v>8.8130416711000006</v>
      </c>
      <c r="I384">
        <v>0</v>
      </c>
      <c r="J384" t="s">
        <v>1496</v>
      </c>
      <c r="M384">
        <v>0.46956664452000002</v>
      </c>
      <c r="O384">
        <v>0.49555251911999998</v>
      </c>
      <c r="P384">
        <v>2.1195853032</v>
      </c>
      <c r="Q384">
        <v>8.8130416711000006</v>
      </c>
      <c r="R384">
        <v>0</v>
      </c>
      <c r="S384" t="s">
        <v>1496</v>
      </c>
    </row>
    <row r="385" spans="1:20" x14ac:dyDescent="0.25">
      <c r="A385">
        <f>ROW()-ROW($A$3)</f>
        <v>382</v>
      </c>
      <c r="B385" s="2" t="s">
        <v>376</v>
      </c>
      <c r="C385" t="s">
        <v>808</v>
      </c>
      <c r="D385" t="s">
        <v>931</v>
      </c>
      <c r="E385" t="s">
        <v>1317</v>
      </c>
      <c r="F385">
        <v>7.1776607096000006E-2</v>
      </c>
      <c r="G385">
        <v>0.17767863664</v>
      </c>
      <c r="H385">
        <v>0.53054688001999994</v>
      </c>
      <c r="I385">
        <v>46463.483435000002</v>
      </c>
      <c r="J385" t="s">
        <v>1491</v>
      </c>
      <c r="K385">
        <v>2.0642609985</v>
      </c>
      <c r="M385">
        <v>7.1776607096000006E-2</v>
      </c>
      <c r="O385">
        <v>7.1776607096000006E-2</v>
      </c>
      <c r="P385">
        <v>0.17767863664</v>
      </c>
      <c r="Q385">
        <v>0.53054688001999994</v>
      </c>
      <c r="R385">
        <v>46463.483435000002</v>
      </c>
      <c r="S385" t="s">
        <v>1491</v>
      </c>
      <c r="T385">
        <v>2.0642609985</v>
      </c>
    </row>
    <row r="386" spans="1:20" x14ac:dyDescent="0.25">
      <c r="A386">
        <f>ROW()-ROW($A$3)</f>
        <v>383</v>
      </c>
      <c r="B386" s="2" t="s">
        <v>383</v>
      </c>
      <c r="C386" t="s">
        <v>814</v>
      </c>
      <c r="D386" t="s">
        <v>931</v>
      </c>
      <c r="E386" t="s">
        <v>1324</v>
      </c>
      <c r="F386">
        <v>0.12287529051</v>
      </c>
      <c r="G386">
        <v>-8.6520496998000004E-2</v>
      </c>
      <c r="H386">
        <v>2.4700750744</v>
      </c>
      <c r="I386">
        <v>1081.2525524</v>
      </c>
      <c r="J386" t="s">
        <v>1501</v>
      </c>
      <c r="K386">
        <v>3.7488877904</v>
      </c>
      <c r="M386">
        <v>0.12287529051</v>
      </c>
      <c r="O386">
        <v>0.12287529051</v>
      </c>
      <c r="P386">
        <v>-8.6520496998000004E-2</v>
      </c>
      <c r="Q386">
        <v>2.4700750744</v>
      </c>
      <c r="R386">
        <v>1081.2525524</v>
      </c>
      <c r="S386" t="s">
        <v>1501</v>
      </c>
      <c r="T386">
        <v>3.7488877904</v>
      </c>
    </row>
    <row r="387" spans="1:20" x14ac:dyDescent="0.25">
      <c r="A387">
        <f>ROW()-ROW($A$3)</f>
        <v>384</v>
      </c>
      <c r="B387" s="2" t="s">
        <v>377</v>
      </c>
      <c r="C387" t="s">
        <v>809</v>
      </c>
      <c r="D387" t="s">
        <v>931</v>
      </c>
      <c r="E387" t="s">
        <v>1318</v>
      </c>
      <c r="F387">
        <v>0</v>
      </c>
      <c r="G387">
        <v>-7.5789511265999998</v>
      </c>
      <c r="H387">
        <v>-8.9915541002000001</v>
      </c>
      <c r="I387">
        <v>16331.239501</v>
      </c>
      <c r="J387" t="s">
        <v>1497</v>
      </c>
      <c r="K387">
        <v>0.11665842807</v>
      </c>
      <c r="M387">
        <v>0</v>
      </c>
      <c r="O387">
        <v>0</v>
      </c>
      <c r="P387">
        <v>-7.5789511265999998</v>
      </c>
      <c r="Q387">
        <v>-8.9915541002000001</v>
      </c>
      <c r="R387">
        <v>16331.239501</v>
      </c>
      <c r="S387" t="s">
        <v>1497</v>
      </c>
      <c r="T387">
        <v>0.11665842807</v>
      </c>
    </row>
    <row r="388" spans="1:20" x14ac:dyDescent="0.25">
      <c r="A388">
        <f>ROW()-ROW($A$3)</f>
        <v>385</v>
      </c>
      <c r="B388" s="2" t="s">
        <v>378</v>
      </c>
      <c r="C388" t="s">
        <v>809</v>
      </c>
      <c r="D388" t="s">
        <v>932</v>
      </c>
      <c r="E388" t="s">
        <v>1319</v>
      </c>
      <c r="F388">
        <v>0</v>
      </c>
      <c r="G388">
        <v>-7.5789511265999998</v>
      </c>
      <c r="H388">
        <v>-8.9915541002000001</v>
      </c>
      <c r="I388">
        <v>686.16976728999998</v>
      </c>
      <c r="J388" t="s">
        <v>1497</v>
      </c>
      <c r="K388">
        <v>0.32822540780999998</v>
      </c>
      <c r="M388">
        <v>0</v>
      </c>
      <c r="O388">
        <v>0</v>
      </c>
      <c r="P388">
        <v>-7.5789511265999998</v>
      </c>
      <c r="Q388">
        <v>-8.9915541002000001</v>
      </c>
      <c r="R388">
        <v>686.16976728999998</v>
      </c>
      <c r="S388" t="s">
        <v>1497</v>
      </c>
      <c r="T388">
        <v>0.32822540780999998</v>
      </c>
    </row>
    <row r="389" spans="1:20" x14ac:dyDescent="0.25">
      <c r="A389">
        <f>ROW()-ROW($A$3)</f>
        <v>386</v>
      </c>
      <c r="B389" s="2" t="s">
        <v>380</v>
      </c>
      <c r="C389" t="s">
        <v>811</v>
      </c>
      <c r="D389" t="s">
        <v>931</v>
      </c>
      <c r="E389" t="s">
        <v>1321</v>
      </c>
      <c r="F389">
        <v>0</v>
      </c>
      <c r="G389">
        <v>8.9125018037000001E-2</v>
      </c>
      <c r="H389">
        <v>0.87087660527999999</v>
      </c>
      <c r="I389">
        <v>89610.841130000001</v>
      </c>
      <c r="J389" t="s">
        <v>1491</v>
      </c>
      <c r="K389">
        <v>1.8744438952</v>
      </c>
      <c r="M389">
        <v>0</v>
      </c>
      <c r="O389">
        <v>0</v>
      </c>
      <c r="P389">
        <v>8.9125018037000001E-2</v>
      </c>
      <c r="Q389">
        <v>0.87087660527999999</v>
      </c>
      <c r="R389">
        <v>89610.841130000001</v>
      </c>
      <c r="S389" t="s">
        <v>1491</v>
      </c>
      <c r="T389">
        <v>1.8744438952</v>
      </c>
    </row>
    <row r="390" spans="1:20" x14ac:dyDescent="0.25">
      <c r="A390">
        <f>ROW()-ROW($A$3)</f>
        <v>387</v>
      </c>
      <c r="B390" s="2" t="s">
        <v>373</v>
      </c>
      <c r="C390" t="s">
        <v>806</v>
      </c>
      <c r="D390" t="s">
        <v>931</v>
      </c>
      <c r="E390" t="s">
        <v>1314</v>
      </c>
      <c r="F390">
        <v>0</v>
      </c>
      <c r="G390">
        <v>8.2356156693000004E-2</v>
      </c>
      <c r="H390">
        <v>0.80069970553000003</v>
      </c>
      <c r="I390">
        <v>11158.781142</v>
      </c>
      <c r="J390" t="s">
        <v>1498</v>
      </c>
      <c r="K390">
        <v>0.91349480968999996</v>
      </c>
      <c r="M390">
        <v>0</v>
      </c>
      <c r="O390">
        <v>0</v>
      </c>
      <c r="P390">
        <v>8.2356156693000004E-2</v>
      </c>
      <c r="Q390">
        <v>0.80069970553000003</v>
      </c>
      <c r="R390">
        <v>11158.781142</v>
      </c>
      <c r="S390" t="s">
        <v>1498</v>
      </c>
      <c r="T390">
        <v>0.91349480968999996</v>
      </c>
    </row>
    <row r="391" spans="1:20" x14ac:dyDescent="0.25">
      <c r="A391">
        <f>ROW()-ROW($A$3)</f>
        <v>388</v>
      </c>
      <c r="B391" s="2" t="s">
        <v>381</v>
      </c>
      <c r="C391" t="s">
        <v>812</v>
      </c>
      <c r="D391" t="s">
        <v>931</v>
      </c>
      <c r="E391" t="s">
        <v>1322</v>
      </c>
      <c r="F391">
        <v>0</v>
      </c>
      <c r="G391">
        <v>-0.34281171087000001</v>
      </c>
      <c r="H391">
        <v>1.486616908</v>
      </c>
      <c r="I391">
        <v>40184.500806999997</v>
      </c>
      <c r="J391" t="s">
        <v>1491</v>
      </c>
      <c r="K391">
        <v>6.8175976272999996</v>
      </c>
      <c r="M391">
        <v>0</v>
      </c>
      <c r="O391">
        <v>0</v>
      </c>
      <c r="P391">
        <v>-0.34281171087000001</v>
      </c>
      <c r="Q391">
        <v>1.486616908</v>
      </c>
      <c r="R391">
        <v>40184.500806999997</v>
      </c>
      <c r="S391" t="s">
        <v>1491</v>
      </c>
      <c r="T391">
        <v>6.8175976272999996</v>
      </c>
    </row>
    <row r="392" spans="1:20" x14ac:dyDescent="0.25">
      <c r="A392">
        <f>ROW()-ROW($A$3)</f>
        <v>389</v>
      </c>
      <c r="B392" s="2" t="s">
        <v>382</v>
      </c>
      <c r="C392" t="s">
        <v>813</v>
      </c>
      <c r="D392" t="s">
        <v>931</v>
      </c>
      <c r="E392" t="s">
        <v>1323</v>
      </c>
      <c r="F392">
        <v>0</v>
      </c>
      <c r="G392">
        <v>-25.031471654000001</v>
      </c>
      <c r="H392">
        <v>-395.15335715999998</v>
      </c>
      <c r="I392">
        <v>444.31569729</v>
      </c>
      <c r="J392" t="s">
        <v>1500</v>
      </c>
      <c r="K392">
        <v>1.227879387</v>
      </c>
      <c r="M392">
        <v>0</v>
      </c>
      <c r="O392">
        <v>0</v>
      </c>
      <c r="P392">
        <v>-25.031471654000001</v>
      </c>
      <c r="Q392">
        <v>-395.15335715999998</v>
      </c>
      <c r="R392">
        <v>444.31569729</v>
      </c>
      <c r="S392" t="s">
        <v>1500</v>
      </c>
      <c r="T392">
        <v>1.227879387</v>
      </c>
    </row>
    <row r="393" spans="1:20" x14ac:dyDescent="0.25">
      <c r="A393">
        <f>ROW()-ROW($A$3)</f>
        <v>390</v>
      </c>
      <c r="B393" s="2" t="s">
        <v>274</v>
      </c>
      <c r="C393" t="s">
        <v>729</v>
      </c>
      <c r="D393" t="s">
        <v>931</v>
      </c>
      <c r="E393" t="s">
        <v>1216</v>
      </c>
      <c r="F393">
        <v>0.45567526252000001</v>
      </c>
      <c r="I393">
        <v>0</v>
      </c>
      <c r="J393" t="s">
        <v>1491</v>
      </c>
      <c r="M393">
        <v>0.45567526252000001</v>
      </c>
      <c r="O393">
        <v>0.45567526252000001</v>
      </c>
      <c r="R393">
        <v>0</v>
      </c>
      <c r="S393" t="s">
        <v>1491</v>
      </c>
    </row>
    <row r="394" spans="1:20" x14ac:dyDescent="0.25">
      <c r="A394">
        <f>ROW()-ROW($A$3)</f>
        <v>391</v>
      </c>
      <c r="B394" s="2" t="s">
        <v>142</v>
      </c>
      <c r="C394" t="s">
        <v>639</v>
      </c>
      <c r="D394" t="s">
        <v>931</v>
      </c>
      <c r="E394" t="s">
        <v>1085</v>
      </c>
      <c r="G394">
        <v>0.21338374524000001</v>
      </c>
      <c r="H394">
        <v>1.8794560863000001</v>
      </c>
      <c r="I394">
        <v>0</v>
      </c>
      <c r="J394" t="s">
        <v>1485</v>
      </c>
      <c r="P394">
        <v>0.21338374524000001</v>
      </c>
      <c r="Q394">
        <v>1.8794560863000001</v>
      </c>
      <c r="R394">
        <v>0</v>
      </c>
      <c r="S394" t="s">
        <v>1485</v>
      </c>
    </row>
    <row r="395" spans="1:20" x14ac:dyDescent="0.25">
      <c r="A395">
        <f>ROW()-ROW($A$3)</f>
        <v>392</v>
      </c>
      <c r="B395" s="2" t="s">
        <v>143</v>
      </c>
      <c r="C395" t="s">
        <v>639</v>
      </c>
      <c r="D395" t="s">
        <v>934</v>
      </c>
      <c r="E395" t="s">
        <v>1086</v>
      </c>
      <c r="G395">
        <v>0.21338374524000001</v>
      </c>
      <c r="H395">
        <v>1.8794560863000001</v>
      </c>
      <c r="I395">
        <v>0</v>
      </c>
      <c r="J395" t="s">
        <v>1485</v>
      </c>
      <c r="P395">
        <v>0.21338374524000001</v>
      </c>
      <c r="Q395">
        <v>1.8794560863000001</v>
      </c>
      <c r="R395">
        <v>0</v>
      </c>
      <c r="S395" t="s">
        <v>1485</v>
      </c>
    </row>
    <row r="396" spans="1:20" x14ac:dyDescent="0.25">
      <c r="A396">
        <f>ROW()-ROW($A$3)</f>
        <v>393</v>
      </c>
      <c r="B396" s="2" t="s">
        <v>387</v>
      </c>
      <c r="C396" t="s">
        <v>818</v>
      </c>
      <c r="D396" t="s">
        <v>931</v>
      </c>
      <c r="E396" t="s">
        <v>1328</v>
      </c>
      <c r="F396">
        <v>9.7601821561000002E-2</v>
      </c>
      <c r="G396">
        <v>4.3574081620000003E-2</v>
      </c>
      <c r="H396">
        <v>7.0566064001999997</v>
      </c>
      <c r="I396">
        <v>7.7248267359999998</v>
      </c>
      <c r="J396" t="s">
        <v>1489</v>
      </c>
      <c r="K396">
        <v>5.4354918438000004</v>
      </c>
      <c r="M396">
        <v>9.7601821561000002E-2</v>
      </c>
      <c r="O396">
        <v>9.7601821561000002E-2</v>
      </c>
      <c r="P396">
        <v>4.3574081620000003E-2</v>
      </c>
      <c r="Q396">
        <v>7.0566064001999997</v>
      </c>
      <c r="R396">
        <v>7.7248267359999998</v>
      </c>
      <c r="S396" t="s">
        <v>1489</v>
      </c>
      <c r="T396">
        <v>5.4354918438000004</v>
      </c>
    </row>
    <row r="397" spans="1:20" x14ac:dyDescent="0.25">
      <c r="A397">
        <f>ROW()-ROW($A$3)</f>
        <v>394</v>
      </c>
      <c r="B397" s="2" t="s">
        <v>388</v>
      </c>
      <c r="C397" t="s">
        <v>818</v>
      </c>
      <c r="D397" t="s">
        <v>932</v>
      </c>
      <c r="E397" t="s">
        <v>1329</v>
      </c>
      <c r="F397">
        <v>0.42580695713</v>
      </c>
      <c r="G397">
        <v>4.3574081620000003E-2</v>
      </c>
      <c r="H397">
        <v>7.0566064001999997</v>
      </c>
      <c r="I397">
        <v>0.64881443907000003</v>
      </c>
      <c r="J397" t="s">
        <v>1489</v>
      </c>
      <c r="M397">
        <v>0.42580695713</v>
      </c>
      <c r="O397">
        <v>0.42580695713</v>
      </c>
      <c r="P397">
        <v>4.3574081620000003E-2</v>
      </c>
      <c r="Q397">
        <v>7.0566064001999997</v>
      </c>
      <c r="R397">
        <v>0.64881443907000003</v>
      </c>
      <c r="S397" t="s">
        <v>1489</v>
      </c>
    </row>
    <row r="398" spans="1:20" x14ac:dyDescent="0.25">
      <c r="A398">
        <f>ROW()-ROW($A$3)</f>
        <v>395</v>
      </c>
      <c r="B398" s="2" t="s">
        <v>384</v>
      </c>
      <c r="C398" t="s">
        <v>815</v>
      </c>
      <c r="D398" t="s">
        <v>931</v>
      </c>
      <c r="E398" t="s">
        <v>1325</v>
      </c>
      <c r="F398">
        <v>0</v>
      </c>
      <c r="H398">
        <v>3.7102050539999998</v>
      </c>
      <c r="I398">
        <v>142812.85667000001</v>
      </c>
      <c r="J398" t="s">
        <v>1493</v>
      </c>
      <c r="K398">
        <v>0.71576866040999998</v>
      </c>
      <c r="M398">
        <v>0</v>
      </c>
      <c r="O398">
        <v>0</v>
      </c>
      <c r="Q398">
        <v>3.7102050539999998</v>
      </c>
      <c r="R398">
        <v>142812.85667000001</v>
      </c>
      <c r="S398" t="s">
        <v>1493</v>
      </c>
      <c r="T398">
        <v>0.71576866040999998</v>
      </c>
    </row>
    <row r="399" spans="1:20" x14ac:dyDescent="0.25">
      <c r="A399">
        <f>ROW()-ROW($A$3)</f>
        <v>396</v>
      </c>
      <c r="B399" s="2" t="s">
        <v>392</v>
      </c>
      <c r="C399" t="s">
        <v>821</v>
      </c>
      <c r="D399" t="s">
        <v>931</v>
      </c>
      <c r="E399" t="s">
        <v>1333</v>
      </c>
      <c r="F399">
        <v>0</v>
      </c>
      <c r="G399">
        <v>-88.359118047999999</v>
      </c>
      <c r="H399">
        <v>-333.79483750000003</v>
      </c>
      <c r="I399">
        <v>1701.5281571</v>
      </c>
      <c r="J399" t="s">
        <v>1495</v>
      </c>
      <c r="K399">
        <v>0.47454275827999998</v>
      </c>
      <c r="M399">
        <v>0</v>
      </c>
      <c r="O399">
        <v>0</v>
      </c>
      <c r="P399">
        <v>-88.359118047999999</v>
      </c>
      <c r="Q399">
        <v>-333.79483750000003</v>
      </c>
      <c r="R399">
        <v>1701.5281571</v>
      </c>
      <c r="S399" t="s">
        <v>1495</v>
      </c>
      <c r="T399">
        <v>0.47454275827999998</v>
      </c>
    </row>
    <row r="400" spans="1:20" x14ac:dyDescent="0.25">
      <c r="A400">
        <f>ROW()-ROW($A$3)</f>
        <v>397</v>
      </c>
      <c r="B400" s="2" t="s">
        <v>385</v>
      </c>
      <c r="C400" t="s">
        <v>816</v>
      </c>
      <c r="D400" t="s">
        <v>931</v>
      </c>
      <c r="E400" t="s">
        <v>1326</v>
      </c>
      <c r="F400">
        <v>0</v>
      </c>
      <c r="G400">
        <v>5.8061846588000003E-2</v>
      </c>
      <c r="H400">
        <v>0.38632939863999999</v>
      </c>
      <c r="I400">
        <v>550.49742223999999</v>
      </c>
      <c r="J400" t="s">
        <v>1499</v>
      </c>
      <c r="K400">
        <v>0.45081562037</v>
      </c>
      <c r="M400">
        <v>0</v>
      </c>
      <c r="O400">
        <v>0</v>
      </c>
      <c r="P400">
        <v>5.8061846588000003E-2</v>
      </c>
      <c r="Q400">
        <v>0.38632939863999999</v>
      </c>
      <c r="R400">
        <v>550.49742223999999</v>
      </c>
      <c r="S400" t="s">
        <v>1499</v>
      </c>
      <c r="T400">
        <v>0.45081562037</v>
      </c>
    </row>
    <row r="401" spans="1:20" x14ac:dyDescent="0.25">
      <c r="A401">
        <f>ROW()-ROW($A$3)</f>
        <v>398</v>
      </c>
      <c r="B401" s="2" t="s">
        <v>389</v>
      </c>
      <c r="C401" t="s">
        <v>819</v>
      </c>
      <c r="D401" t="s">
        <v>931</v>
      </c>
      <c r="E401" t="s">
        <v>1330</v>
      </c>
      <c r="F401">
        <v>0.14776817164</v>
      </c>
      <c r="G401">
        <v>0.35068115627000002</v>
      </c>
      <c r="H401">
        <v>10.731704311</v>
      </c>
      <c r="I401">
        <v>1.3343952365</v>
      </c>
      <c r="J401" t="s">
        <v>1491</v>
      </c>
      <c r="M401">
        <v>0.14776817164</v>
      </c>
      <c r="O401">
        <v>0.14776817164</v>
      </c>
      <c r="P401">
        <v>0.35068115627000002</v>
      </c>
      <c r="Q401">
        <v>10.731704311</v>
      </c>
      <c r="R401">
        <v>1.3343952365</v>
      </c>
      <c r="S401" t="s">
        <v>1491</v>
      </c>
    </row>
    <row r="402" spans="1:20" x14ac:dyDescent="0.25">
      <c r="A402">
        <f>ROW()-ROW($A$3)</f>
        <v>399</v>
      </c>
      <c r="B402" s="2" t="s">
        <v>390</v>
      </c>
      <c r="C402" t="s">
        <v>819</v>
      </c>
      <c r="D402" t="s">
        <v>932</v>
      </c>
      <c r="E402" t="s">
        <v>1331</v>
      </c>
      <c r="F402">
        <v>0.16254498880000001</v>
      </c>
      <c r="G402">
        <v>0.35068115627000002</v>
      </c>
      <c r="H402">
        <v>10.731704311</v>
      </c>
      <c r="I402">
        <v>0</v>
      </c>
      <c r="J402" t="s">
        <v>1491</v>
      </c>
      <c r="M402">
        <v>0.16254498880000001</v>
      </c>
      <c r="O402">
        <v>0.16254498880000001</v>
      </c>
      <c r="P402">
        <v>0.35068115627000002</v>
      </c>
      <c r="Q402">
        <v>10.731704311</v>
      </c>
      <c r="R402">
        <v>0</v>
      </c>
      <c r="S402" t="s">
        <v>1491</v>
      </c>
    </row>
    <row r="403" spans="1:20" x14ac:dyDescent="0.25">
      <c r="A403">
        <f>ROW()-ROW($A$3)</f>
        <v>400</v>
      </c>
      <c r="B403" s="2" t="s">
        <v>394</v>
      </c>
      <c r="C403" t="s">
        <v>823</v>
      </c>
      <c r="D403" t="s">
        <v>931</v>
      </c>
      <c r="E403" t="s">
        <v>1335</v>
      </c>
      <c r="F403">
        <v>1.8173370387000001</v>
      </c>
      <c r="G403">
        <v>2.0959052078</v>
      </c>
      <c r="H403">
        <v>5.9225105400000002</v>
      </c>
      <c r="I403">
        <v>2060856.2074</v>
      </c>
      <c r="J403" t="s">
        <v>1485</v>
      </c>
      <c r="K403">
        <v>7.4819574889</v>
      </c>
      <c r="M403">
        <v>1.8173370387000001</v>
      </c>
      <c r="O403">
        <v>1.8173370387000001</v>
      </c>
      <c r="P403">
        <v>2.0959052078</v>
      </c>
      <c r="Q403">
        <v>5.9225105400000002</v>
      </c>
      <c r="R403">
        <v>2060856.2074</v>
      </c>
      <c r="S403" t="s">
        <v>1485</v>
      </c>
      <c r="T403">
        <v>7.4819574889</v>
      </c>
    </row>
    <row r="404" spans="1:20" x14ac:dyDescent="0.25">
      <c r="A404">
        <f>ROW()-ROW($A$3)</f>
        <v>401</v>
      </c>
      <c r="B404" s="2" t="s">
        <v>395</v>
      </c>
      <c r="C404" t="s">
        <v>823</v>
      </c>
      <c r="D404" t="s">
        <v>932</v>
      </c>
      <c r="E404" t="s">
        <v>1336</v>
      </c>
      <c r="F404">
        <v>1.8173370387000001</v>
      </c>
      <c r="G404">
        <v>2.0959052078</v>
      </c>
      <c r="H404">
        <v>5.9225105400000002</v>
      </c>
      <c r="I404">
        <v>8293957.0204999996</v>
      </c>
      <c r="J404" t="s">
        <v>1485</v>
      </c>
      <c r="K404">
        <v>6.8690064261000003</v>
      </c>
      <c r="M404">
        <v>1.8173370387000001</v>
      </c>
      <c r="O404">
        <v>1.8173370387000001</v>
      </c>
      <c r="P404">
        <v>2.0959052078</v>
      </c>
      <c r="Q404">
        <v>5.9225105400000002</v>
      </c>
      <c r="R404">
        <v>8293957.0204999996</v>
      </c>
      <c r="S404" t="s">
        <v>1485</v>
      </c>
      <c r="T404">
        <v>6.8690064261000003</v>
      </c>
    </row>
    <row r="405" spans="1:20" x14ac:dyDescent="0.25">
      <c r="A405">
        <f>ROW()-ROW($A$3)</f>
        <v>402</v>
      </c>
      <c r="B405" s="2" t="s">
        <v>400</v>
      </c>
      <c r="C405" t="s">
        <v>827</v>
      </c>
      <c r="D405" t="s">
        <v>931</v>
      </c>
      <c r="E405" t="s">
        <v>1341</v>
      </c>
      <c r="F405">
        <v>5.5360856428000003E-3</v>
      </c>
      <c r="G405">
        <v>1.3845310538E-2</v>
      </c>
      <c r="H405">
        <v>0.79783061720000004</v>
      </c>
      <c r="I405">
        <v>197320.45822999999</v>
      </c>
      <c r="J405" t="s">
        <v>1493</v>
      </c>
      <c r="K405">
        <v>0.70390509145000002</v>
      </c>
      <c r="M405">
        <v>5.5360856428000003E-3</v>
      </c>
      <c r="O405">
        <v>5.5360856428000003E-3</v>
      </c>
      <c r="P405">
        <v>1.3845310538E-2</v>
      </c>
      <c r="Q405">
        <v>0.79783061720000004</v>
      </c>
      <c r="R405">
        <v>197320.45822999999</v>
      </c>
      <c r="S405" t="s">
        <v>1493</v>
      </c>
      <c r="T405">
        <v>0.70390509145000002</v>
      </c>
    </row>
    <row r="406" spans="1:20" x14ac:dyDescent="0.25">
      <c r="A406">
        <f>ROW()-ROW($A$3)</f>
        <v>403</v>
      </c>
      <c r="B406" s="2" t="s">
        <v>414</v>
      </c>
      <c r="C406" t="s">
        <v>839</v>
      </c>
      <c r="D406" t="s">
        <v>931</v>
      </c>
      <c r="E406" t="s">
        <v>1355</v>
      </c>
      <c r="F406">
        <v>3.3058890011E-2</v>
      </c>
      <c r="G406">
        <v>7.5809441985999995E-2</v>
      </c>
      <c r="H406">
        <v>2.0547769274999999</v>
      </c>
      <c r="I406">
        <v>1632.5455092</v>
      </c>
      <c r="J406" t="s">
        <v>1493</v>
      </c>
      <c r="K406">
        <v>0.70192782995000003</v>
      </c>
      <c r="M406">
        <v>3.3058890011E-2</v>
      </c>
      <c r="O406">
        <v>3.3058890011E-2</v>
      </c>
      <c r="P406">
        <v>7.5809441985999995E-2</v>
      </c>
      <c r="Q406">
        <v>2.0547769274999999</v>
      </c>
      <c r="R406">
        <v>1632.5455092</v>
      </c>
      <c r="S406" t="s">
        <v>1493</v>
      </c>
      <c r="T406">
        <v>0.70192782995000003</v>
      </c>
    </row>
    <row r="407" spans="1:20" x14ac:dyDescent="0.25">
      <c r="A407">
        <f>ROW()-ROW($A$3)</f>
        <v>404</v>
      </c>
      <c r="B407" s="2" t="s">
        <v>386</v>
      </c>
      <c r="C407" t="s">
        <v>817</v>
      </c>
      <c r="D407" t="s">
        <v>931</v>
      </c>
      <c r="E407" t="s">
        <v>1327</v>
      </c>
      <c r="F407">
        <v>3.6630500502E-2</v>
      </c>
      <c r="G407">
        <v>6.1963169052E-2</v>
      </c>
      <c r="H407">
        <v>0.94499976576</v>
      </c>
      <c r="I407">
        <v>10655.867888000001</v>
      </c>
      <c r="J407" t="s">
        <v>1493</v>
      </c>
      <c r="K407">
        <v>0.59317844784999996</v>
      </c>
      <c r="M407">
        <v>3.6630500502E-2</v>
      </c>
      <c r="O407">
        <v>3.6630500502E-2</v>
      </c>
      <c r="P407">
        <v>6.1963169052E-2</v>
      </c>
      <c r="Q407">
        <v>0.94499976576</v>
      </c>
      <c r="R407">
        <v>10655.867888000001</v>
      </c>
      <c r="S407" t="s">
        <v>1493</v>
      </c>
      <c r="T407">
        <v>0.59317844784999996</v>
      </c>
    </row>
    <row r="408" spans="1:20" x14ac:dyDescent="0.25">
      <c r="A408">
        <f>ROW()-ROW($A$3)</f>
        <v>405</v>
      </c>
      <c r="B408" s="2" t="s">
        <v>401</v>
      </c>
      <c r="C408" t="s">
        <v>828</v>
      </c>
      <c r="D408" t="s">
        <v>931</v>
      </c>
      <c r="E408" t="s">
        <v>1342</v>
      </c>
      <c r="G408">
        <v>0.15240178228000001</v>
      </c>
      <c r="H408">
        <v>1.0532008066</v>
      </c>
      <c r="I408">
        <v>0</v>
      </c>
      <c r="J408" t="s">
        <v>1488</v>
      </c>
      <c r="P408">
        <v>0.15240178228000001</v>
      </c>
      <c r="Q408">
        <v>1.0532008066</v>
      </c>
      <c r="R408">
        <v>0</v>
      </c>
      <c r="S408" t="s">
        <v>1488</v>
      </c>
    </row>
    <row r="409" spans="1:20" x14ac:dyDescent="0.25">
      <c r="A409">
        <f>ROW()-ROW($A$3)</f>
        <v>406</v>
      </c>
      <c r="B409" s="2" t="s">
        <v>402</v>
      </c>
      <c r="C409" t="s">
        <v>828</v>
      </c>
      <c r="D409" t="s">
        <v>932</v>
      </c>
      <c r="E409" t="s">
        <v>1343</v>
      </c>
      <c r="F409">
        <v>3.3302340522999997E-2</v>
      </c>
      <c r="G409">
        <v>0.15240178228000001</v>
      </c>
      <c r="H409">
        <v>1.0532008066</v>
      </c>
      <c r="I409">
        <v>2822.1819881000001</v>
      </c>
      <c r="J409" t="s">
        <v>1488</v>
      </c>
      <c r="K409">
        <v>0.69401878398000005</v>
      </c>
      <c r="M409">
        <v>3.3302340522999997E-2</v>
      </c>
      <c r="O409">
        <v>3.3302340522999997E-2</v>
      </c>
      <c r="P409">
        <v>0.15240178228000001</v>
      </c>
      <c r="Q409">
        <v>1.0532008066</v>
      </c>
      <c r="R409">
        <v>2822.1819881000001</v>
      </c>
      <c r="S409" t="s">
        <v>1488</v>
      </c>
      <c r="T409">
        <v>0.69401878398000005</v>
      </c>
    </row>
    <row r="410" spans="1:20" x14ac:dyDescent="0.25">
      <c r="A410">
        <f>ROW()-ROW($A$3)</f>
        <v>407</v>
      </c>
      <c r="B410" s="2" t="s">
        <v>404</v>
      </c>
      <c r="C410" t="s">
        <v>830</v>
      </c>
      <c r="D410" t="s">
        <v>931</v>
      </c>
      <c r="E410" t="s">
        <v>1345</v>
      </c>
      <c r="F410">
        <v>0</v>
      </c>
      <c r="G410">
        <v>0.23094072061000001</v>
      </c>
      <c r="H410">
        <v>-5.7448292278000004</v>
      </c>
      <c r="I410">
        <v>5.4894104487000002</v>
      </c>
      <c r="J410" t="s">
        <v>1500</v>
      </c>
      <c r="K410">
        <v>1.3840830449999999</v>
      </c>
      <c r="M410">
        <v>0</v>
      </c>
      <c r="O410">
        <v>0</v>
      </c>
      <c r="P410">
        <v>0.23094072061000001</v>
      </c>
      <c r="Q410">
        <v>-5.7448292278000004</v>
      </c>
      <c r="R410">
        <v>5.4894104487000002</v>
      </c>
      <c r="S410" t="s">
        <v>1500</v>
      </c>
      <c r="T410">
        <v>1.3840830449999999</v>
      </c>
    </row>
    <row r="411" spans="1:20" x14ac:dyDescent="0.25">
      <c r="A411">
        <f>ROW()-ROW($A$3)</f>
        <v>408</v>
      </c>
      <c r="B411" s="2" t="s">
        <v>403</v>
      </c>
      <c r="C411" t="s">
        <v>829</v>
      </c>
      <c r="D411" t="s">
        <v>931</v>
      </c>
      <c r="E411" t="s">
        <v>1344</v>
      </c>
      <c r="F411">
        <v>3.2023691769000003E-2</v>
      </c>
      <c r="G411">
        <v>0.2450244235</v>
      </c>
      <c r="H411">
        <v>0.60166093338000004</v>
      </c>
      <c r="I411">
        <v>54386.109818999998</v>
      </c>
      <c r="J411" t="s">
        <v>1495</v>
      </c>
      <c r="K411">
        <v>1.8250123578999999</v>
      </c>
      <c r="M411">
        <v>3.2023691769000003E-2</v>
      </c>
      <c r="O411">
        <v>3.2023691769000003E-2</v>
      </c>
      <c r="P411">
        <v>0.2450244235</v>
      </c>
      <c r="Q411">
        <v>0.60166093338000004</v>
      </c>
      <c r="R411">
        <v>54386.109818999998</v>
      </c>
      <c r="S411" t="s">
        <v>1495</v>
      </c>
      <c r="T411">
        <v>1.8250123578999999</v>
      </c>
    </row>
    <row r="412" spans="1:20" x14ac:dyDescent="0.25">
      <c r="A412">
        <f>ROW()-ROW($A$3)</f>
        <v>409</v>
      </c>
      <c r="B412" s="2" t="s">
        <v>391</v>
      </c>
      <c r="C412" t="s">
        <v>820</v>
      </c>
      <c r="D412" t="s">
        <v>931</v>
      </c>
      <c r="E412" t="s">
        <v>1332</v>
      </c>
      <c r="F412">
        <v>0</v>
      </c>
      <c r="G412">
        <v>-14.56616522</v>
      </c>
      <c r="H412">
        <v>-18.440678172999998</v>
      </c>
      <c r="I412">
        <v>370.86524867999998</v>
      </c>
      <c r="J412" t="s">
        <v>1489</v>
      </c>
      <c r="K412">
        <v>0.81265447354999998</v>
      </c>
      <c r="M412">
        <v>0</v>
      </c>
      <c r="O412">
        <v>0</v>
      </c>
      <c r="P412">
        <v>-14.56616522</v>
      </c>
      <c r="Q412">
        <v>-18.440678172999998</v>
      </c>
      <c r="R412">
        <v>370.86524867999998</v>
      </c>
      <c r="S412" t="s">
        <v>1489</v>
      </c>
      <c r="T412">
        <v>0.81265447354999998</v>
      </c>
    </row>
    <row r="413" spans="1:20" x14ac:dyDescent="0.25">
      <c r="A413">
        <f>ROW()-ROW($A$3)</f>
        <v>410</v>
      </c>
      <c r="B413" s="2" t="s">
        <v>176</v>
      </c>
      <c r="C413" t="s">
        <v>661</v>
      </c>
      <c r="D413" t="s">
        <v>931</v>
      </c>
      <c r="E413" t="s">
        <v>1118</v>
      </c>
      <c r="F413">
        <v>4.3319512366999997E-2</v>
      </c>
      <c r="G413">
        <v>0.11826571987999999</v>
      </c>
      <c r="H413">
        <v>1.5281317195999999</v>
      </c>
      <c r="I413">
        <v>13244.366794</v>
      </c>
      <c r="J413" t="s">
        <v>1493</v>
      </c>
      <c r="K413">
        <v>2.0899653978999999</v>
      </c>
      <c r="M413">
        <v>4.3319512366999997E-2</v>
      </c>
      <c r="O413">
        <v>4.3319512366999997E-2</v>
      </c>
      <c r="P413">
        <v>0.11826571987999999</v>
      </c>
      <c r="Q413">
        <v>1.5281317195999999</v>
      </c>
      <c r="R413">
        <v>13244.366794</v>
      </c>
      <c r="S413" t="s">
        <v>1493</v>
      </c>
      <c r="T413">
        <v>2.0899653978999999</v>
      </c>
    </row>
    <row r="414" spans="1:20" x14ac:dyDescent="0.25">
      <c r="A414">
        <f>ROW()-ROW($A$3)</f>
        <v>411</v>
      </c>
      <c r="B414" s="2" t="s">
        <v>329</v>
      </c>
      <c r="C414" t="s">
        <v>772</v>
      </c>
      <c r="D414" t="s">
        <v>931</v>
      </c>
      <c r="E414" t="s">
        <v>1271</v>
      </c>
      <c r="F414">
        <v>7.2914444519000005E-2</v>
      </c>
      <c r="G414">
        <v>0.16910505486999999</v>
      </c>
      <c r="H414">
        <v>0.71474434840000001</v>
      </c>
      <c r="I414">
        <v>4236.3105084999997</v>
      </c>
      <c r="J414" t="s">
        <v>1500</v>
      </c>
      <c r="K414">
        <v>0.81067721205999999</v>
      </c>
      <c r="M414">
        <v>5.9378196379999998E-2</v>
      </c>
      <c r="O414">
        <v>7.2914444519000005E-2</v>
      </c>
      <c r="P414">
        <v>0.16910505486999999</v>
      </c>
      <c r="Q414">
        <v>0.71474434840000001</v>
      </c>
      <c r="R414">
        <v>4236.3105084999997</v>
      </c>
      <c r="S414" t="s">
        <v>1500</v>
      </c>
      <c r="T414">
        <v>0.81067721205999999</v>
      </c>
    </row>
    <row r="415" spans="1:20" x14ac:dyDescent="0.25">
      <c r="A415">
        <f>ROW()-ROW($A$3)</f>
        <v>412</v>
      </c>
      <c r="B415" s="2" t="s">
        <v>330</v>
      </c>
      <c r="C415" t="s">
        <v>772</v>
      </c>
      <c r="D415" t="s">
        <v>932</v>
      </c>
      <c r="E415" t="s">
        <v>1272</v>
      </c>
      <c r="F415">
        <v>7.2914444519000005E-2</v>
      </c>
      <c r="G415">
        <v>0.16910505486999999</v>
      </c>
      <c r="H415">
        <v>0.71474434840000001</v>
      </c>
      <c r="I415">
        <v>120191.38456999999</v>
      </c>
      <c r="J415" t="s">
        <v>1500</v>
      </c>
      <c r="K415">
        <v>1.0360850222</v>
      </c>
      <c r="M415">
        <v>5.9378196379999998E-2</v>
      </c>
      <c r="O415">
        <v>7.2914444519000005E-2</v>
      </c>
      <c r="P415">
        <v>0.16910505486999999</v>
      </c>
      <c r="Q415">
        <v>0.71474434840000001</v>
      </c>
      <c r="R415">
        <v>120191.38456999999</v>
      </c>
      <c r="S415" t="s">
        <v>1500</v>
      </c>
      <c r="T415">
        <v>1.0360850222</v>
      </c>
    </row>
    <row r="416" spans="1:20" x14ac:dyDescent="0.25">
      <c r="A416">
        <f>ROW()-ROW($A$3)</f>
        <v>413</v>
      </c>
      <c r="B416" s="2" t="s">
        <v>538</v>
      </c>
      <c r="C416" t="s">
        <v>925</v>
      </c>
      <c r="D416" t="s">
        <v>931</v>
      </c>
      <c r="E416" t="s">
        <v>1479</v>
      </c>
      <c r="F416">
        <v>0.15411159320000001</v>
      </c>
      <c r="G416">
        <v>0.18029558711999999</v>
      </c>
      <c r="H416">
        <v>1.0433913161999999</v>
      </c>
      <c r="I416">
        <v>19075.687494000002</v>
      </c>
      <c r="J416" t="s">
        <v>1492</v>
      </c>
      <c r="K416">
        <v>2.6633712308000002</v>
      </c>
      <c r="M416">
        <v>9.1771677428000006E-2</v>
      </c>
      <c r="O416">
        <v>0.15411159320000001</v>
      </c>
      <c r="P416">
        <v>0.18029558711999999</v>
      </c>
      <c r="Q416">
        <v>1.0433913161999999</v>
      </c>
      <c r="R416">
        <v>19075.687494000002</v>
      </c>
      <c r="S416" t="s">
        <v>1492</v>
      </c>
      <c r="T416">
        <v>2.6633712308000002</v>
      </c>
    </row>
    <row r="417" spans="1:20" x14ac:dyDescent="0.25">
      <c r="A417">
        <f>ROW()-ROW($A$3)</f>
        <v>414</v>
      </c>
      <c r="B417" s="2" t="s">
        <v>409</v>
      </c>
      <c r="C417" t="s">
        <v>835</v>
      </c>
      <c r="D417" t="s">
        <v>931</v>
      </c>
      <c r="E417" t="s">
        <v>1350</v>
      </c>
      <c r="F417">
        <v>0.10281638563999999</v>
      </c>
      <c r="G417">
        <v>0.27264719728999998</v>
      </c>
      <c r="H417">
        <v>2.0623078224000002</v>
      </c>
      <c r="I417">
        <v>38550.033833000001</v>
      </c>
      <c r="J417" t="s">
        <v>1503</v>
      </c>
      <c r="K417">
        <v>1.239742956</v>
      </c>
      <c r="M417">
        <v>0.10281638563999999</v>
      </c>
      <c r="O417">
        <v>0.10281638563999999</v>
      </c>
      <c r="P417">
        <v>0.27264719728999998</v>
      </c>
      <c r="Q417">
        <v>2.0623078224000002</v>
      </c>
      <c r="R417">
        <v>38550.033833000001</v>
      </c>
      <c r="S417" t="s">
        <v>1503</v>
      </c>
      <c r="T417">
        <v>1.239742956</v>
      </c>
    </row>
    <row r="418" spans="1:20" x14ac:dyDescent="0.25">
      <c r="A418">
        <f>ROW()-ROW($A$3)</f>
        <v>415</v>
      </c>
      <c r="B418" s="2" t="s">
        <v>405</v>
      </c>
      <c r="C418" t="s">
        <v>831</v>
      </c>
      <c r="D418" t="s">
        <v>931</v>
      </c>
      <c r="E418" t="s">
        <v>1346</v>
      </c>
      <c r="F418">
        <v>1.2512462611999999</v>
      </c>
      <c r="G418">
        <v>3.5594544940000001</v>
      </c>
      <c r="H418">
        <v>70.456419756000003</v>
      </c>
      <c r="I418">
        <v>0</v>
      </c>
      <c r="J418" t="s">
        <v>1491</v>
      </c>
      <c r="M418">
        <v>1.2512462611999999</v>
      </c>
      <c r="O418">
        <v>1.2512462611999999</v>
      </c>
      <c r="P418">
        <v>3.5594544940000001</v>
      </c>
      <c r="Q418">
        <v>70.456419756000003</v>
      </c>
      <c r="R418">
        <v>0</v>
      </c>
      <c r="S418" t="s">
        <v>1491</v>
      </c>
    </row>
    <row r="419" spans="1:20" x14ac:dyDescent="0.25">
      <c r="A419">
        <f>ROW()-ROW($A$3)</f>
        <v>416</v>
      </c>
      <c r="B419" s="2" t="s">
        <v>410</v>
      </c>
      <c r="C419" t="s">
        <v>836</v>
      </c>
      <c r="D419" t="s">
        <v>941</v>
      </c>
      <c r="E419" t="s">
        <v>1351</v>
      </c>
      <c r="F419">
        <v>0</v>
      </c>
      <c r="G419">
        <v>0</v>
      </c>
      <c r="H419">
        <v>5.6758816976999998E-4</v>
      </c>
      <c r="I419">
        <v>4.5400631160999998</v>
      </c>
      <c r="J419" t="s">
        <v>1488</v>
      </c>
      <c r="K419">
        <v>0.75135936727999997</v>
      </c>
      <c r="M419">
        <v>0</v>
      </c>
      <c r="O419">
        <v>0</v>
      </c>
      <c r="P419">
        <v>0</v>
      </c>
      <c r="Q419">
        <v>5.6758816976999998E-4</v>
      </c>
      <c r="R419">
        <v>4.5400631160999998</v>
      </c>
      <c r="S419" t="s">
        <v>1488</v>
      </c>
      <c r="T419">
        <v>0.75135936727999997</v>
      </c>
    </row>
    <row r="420" spans="1:20" x14ac:dyDescent="0.25">
      <c r="A420">
        <f>ROW()-ROW($A$3)</f>
        <v>417</v>
      </c>
      <c r="B420" s="2" t="s">
        <v>397</v>
      </c>
      <c r="C420" t="s">
        <v>825</v>
      </c>
      <c r="D420" t="s">
        <v>931</v>
      </c>
      <c r="E420" t="s">
        <v>1338</v>
      </c>
      <c r="F420">
        <v>0</v>
      </c>
      <c r="G420">
        <v>1.0788913532</v>
      </c>
      <c r="H420">
        <v>3.0804751502999999</v>
      </c>
      <c r="I420">
        <v>2000057.6894</v>
      </c>
      <c r="J420" t="s">
        <v>1485</v>
      </c>
      <c r="K420">
        <v>9.4315373208000004</v>
      </c>
      <c r="M420">
        <v>0</v>
      </c>
      <c r="O420">
        <v>0</v>
      </c>
      <c r="P420">
        <v>1.0788913532</v>
      </c>
      <c r="Q420">
        <v>3.0804751502999999</v>
      </c>
      <c r="R420">
        <v>2000057.6894</v>
      </c>
      <c r="S420" t="s">
        <v>1485</v>
      </c>
      <c r="T420">
        <v>9.4315373208000004</v>
      </c>
    </row>
    <row r="421" spans="1:20" x14ac:dyDescent="0.25">
      <c r="A421">
        <f>ROW()-ROW($A$3)</f>
        <v>418</v>
      </c>
      <c r="B421" s="2" t="s">
        <v>413</v>
      </c>
      <c r="C421" t="s">
        <v>838</v>
      </c>
      <c r="D421" t="s">
        <v>931</v>
      </c>
      <c r="E421" t="s">
        <v>1354</v>
      </c>
      <c r="F421">
        <v>4.8364517656999999E-2</v>
      </c>
      <c r="G421">
        <v>-1.4637560988E-3</v>
      </c>
      <c r="H421">
        <v>1.2225807555999999</v>
      </c>
      <c r="I421">
        <v>8747.1312436999997</v>
      </c>
      <c r="J421" t="s">
        <v>1495</v>
      </c>
      <c r="K421">
        <v>2.06623826</v>
      </c>
      <c r="M421">
        <v>4.8364517656999999E-2</v>
      </c>
      <c r="O421">
        <v>4.8364517656999999E-2</v>
      </c>
      <c r="P421">
        <v>-1.4637560988E-3</v>
      </c>
      <c r="Q421">
        <v>1.2225807555999999</v>
      </c>
      <c r="R421">
        <v>8747.1312436999997</v>
      </c>
      <c r="S421" t="s">
        <v>1495</v>
      </c>
      <c r="T421">
        <v>2.06623826</v>
      </c>
    </row>
    <row r="422" spans="1:20" x14ac:dyDescent="0.25">
      <c r="A422">
        <f>ROW()-ROW($A$3)</f>
        <v>419</v>
      </c>
      <c r="B422" s="2" t="s">
        <v>407</v>
      </c>
      <c r="C422" t="s">
        <v>833</v>
      </c>
      <c r="D422" t="s">
        <v>931</v>
      </c>
      <c r="E422" t="s">
        <v>1348</v>
      </c>
      <c r="F422">
        <v>0.19580251633000001</v>
      </c>
      <c r="G422">
        <v>0.67881588309999996</v>
      </c>
      <c r="H422">
        <v>3.6936875660999999</v>
      </c>
      <c r="I422">
        <v>113180.24248</v>
      </c>
      <c r="J422" t="s">
        <v>1488</v>
      </c>
      <c r="K422">
        <v>4.9846762234000002</v>
      </c>
      <c r="M422">
        <v>0.19580251633000001</v>
      </c>
      <c r="O422">
        <v>0.19580251633000001</v>
      </c>
      <c r="P422">
        <v>0.67881588309999996</v>
      </c>
      <c r="Q422">
        <v>3.6936875660999999</v>
      </c>
      <c r="R422">
        <v>113180.24248</v>
      </c>
      <c r="S422" t="s">
        <v>1488</v>
      </c>
      <c r="T422">
        <v>4.9846762234000002</v>
      </c>
    </row>
    <row r="423" spans="1:20" x14ac:dyDescent="0.25">
      <c r="A423">
        <f>ROW()-ROW($A$3)</f>
        <v>420</v>
      </c>
      <c r="B423" s="2" t="s">
        <v>408</v>
      </c>
      <c r="C423" t="s">
        <v>834</v>
      </c>
      <c r="D423" t="s">
        <v>931</v>
      </c>
      <c r="E423" t="s">
        <v>1349</v>
      </c>
      <c r="F423">
        <v>4.1820610429000003E-2</v>
      </c>
      <c r="G423">
        <v>-5.7040551229000001E-2</v>
      </c>
      <c r="H423">
        <v>0.54138453307000001</v>
      </c>
      <c r="I423">
        <v>22771.829076999999</v>
      </c>
      <c r="J423" t="s">
        <v>1502</v>
      </c>
      <c r="K423">
        <v>0.92140385566000005</v>
      </c>
      <c r="M423">
        <v>4.1820610429000003E-2</v>
      </c>
      <c r="O423">
        <v>4.1820610429000003E-2</v>
      </c>
      <c r="P423">
        <v>-5.7040551229000001E-2</v>
      </c>
      <c r="Q423">
        <v>0.54138453307000001</v>
      </c>
      <c r="R423">
        <v>22771.829076999999</v>
      </c>
      <c r="S423" t="s">
        <v>1502</v>
      </c>
      <c r="T423">
        <v>0.92140385566000005</v>
      </c>
    </row>
    <row r="424" spans="1:20" x14ac:dyDescent="0.25">
      <c r="A424">
        <f>ROW()-ROW($A$3)</f>
        <v>421</v>
      </c>
      <c r="B424" s="2" t="s">
        <v>412</v>
      </c>
      <c r="C424" t="s">
        <v>837</v>
      </c>
      <c r="D424" t="s">
        <v>940</v>
      </c>
      <c r="E424" t="s">
        <v>1353</v>
      </c>
      <c r="G424">
        <v>1.352244555</v>
      </c>
      <c r="H424">
        <v>5.1770516210000004</v>
      </c>
      <c r="I424">
        <v>0</v>
      </c>
      <c r="J424" t="s">
        <v>1503</v>
      </c>
      <c r="P424">
        <v>1.352244555</v>
      </c>
      <c r="Q424">
        <v>5.1770516210000004</v>
      </c>
      <c r="R424">
        <v>0</v>
      </c>
      <c r="S424" t="s">
        <v>1503</v>
      </c>
    </row>
    <row r="425" spans="1:20" x14ac:dyDescent="0.25">
      <c r="A425">
        <f>ROW()-ROW($A$3)</f>
        <v>422</v>
      </c>
      <c r="B425" s="2" t="s">
        <v>411</v>
      </c>
      <c r="C425" t="s">
        <v>837</v>
      </c>
      <c r="D425" t="s">
        <v>931</v>
      </c>
      <c r="E425" t="s">
        <v>1352</v>
      </c>
      <c r="G425">
        <v>1.352244555</v>
      </c>
      <c r="H425">
        <v>5.1770516210000004</v>
      </c>
      <c r="I425">
        <v>0</v>
      </c>
      <c r="J425" t="s">
        <v>1503</v>
      </c>
      <c r="P425">
        <v>1.352244555</v>
      </c>
      <c r="Q425">
        <v>5.1770516210000004</v>
      </c>
      <c r="R425">
        <v>0</v>
      </c>
      <c r="S425" t="s">
        <v>1503</v>
      </c>
    </row>
    <row r="426" spans="1:20" x14ac:dyDescent="0.25">
      <c r="A426">
        <f>ROW()-ROW($A$3)</f>
        <v>423</v>
      </c>
      <c r="B426" s="2" t="s">
        <v>398</v>
      </c>
      <c r="C426" t="s">
        <v>826</v>
      </c>
      <c r="D426" t="s">
        <v>931</v>
      </c>
      <c r="E426" t="s">
        <v>1339</v>
      </c>
      <c r="F426">
        <v>6.3294001190999996E-2</v>
      </c>
      <c r="G426">
        <v>0.14753690388999999</v>
      </c>
      <c r="H426">
        <v>1.5581517954999999</v>
      </c>
      <c r="I426">
        <v>20.312509666</v>
      </c>
      <c r="J426" t="s">
        <v>1494</v>
      </c>
      <c r="M426">
        <v>6.3294001190999996E-2</v>
      </c>
      <c r="O426">
        <v>6.3294001190999996E-2</v>
      </c>
      <c r="P426">
        <v>0.14753690388999999</v>
      </c>
      <c r="Q426">
        <v>1.5581517954999999</v>
      </c>
      <c r="R426">
        <v>20.312509666</v>
      </c>
      <c r="S426" t="s">
        <v>1494</v>
      </c>
    </row>
    <row r="427" spans="1:20" x14ac:dyDescent="0.25">
      <c r="A427">
        <f>ROW()-ROW($A$3)</f>
        <v>424</v>
      </c>
      <c r="B427" s="2" t="s">
        <v>399</v>
      </c>
      <c r="C427" t="s">
        <v>826</v>
      </c>
      <c r="D427" t="s">
        <v>932</v>
      </c>
      <c r="E427" t="s">
        <v>1340</v>
      </c>
      <c r="F427">
        <v>6.3294001190999996E-2</v>
      </c>
      <c r="G427">
        <v>0.14753690388999999</v>
      </c>
      <c r="H427">
        <v>1.5581517954999999</v>
      </c>
      <c r="I427">
        <v>882.21172654999998</v>
      </c>
      <c r="J427" t="s">
        <v>1494</v>
      </c>
      <c r="K427">
        <v>1.7567708770999999</v>
      </c>
      <c r="M427">
        <v>6.3294001190999996E-2</v>
      </c>
      <c r="O427">
        <v>6.3294001190999996E-2</v>
      </c>
      <c r="P427">
        <v>0.14753690388999999</v>
      </c>
      <c r="Q427">
        <v>1.5581517954999999</v>
      </c>
      <c r="R427">
        <v>882.21172654999998</v>
      </c>
      <c r="S427" t="s">
        <v>1494</v>
      </c>
      <c r="T427">
        <v>1.7567708770999999</v>
      </c>
    </row>
    <row r="428" spans="1:20" x14ac:dyDescent="0.25">
      <c r="A428">
        <f>ROW()-ROW($A$3)</f>
        <v>425</v>
      </c>
      <c r="B428" s="2" t="s">
        <v>415</v>
      </c>
      <c r="C428" t="s">
        <v>840</v>
      </c>
      <c r="D428" t="s">
        <v>931</v>
      </c>
      <c r="E428" t="s">
        <v>1356</v>
      </c>
      <c r="F428">
        <v>1.6079696551E-2</v>
      </c>
      <c r="G428">
        <v>-7.4293678949000005E-2</v>
      </c>
      <c r="H428">
        <v>0.94996933039999998</v>
      </c>
      <c r="I428">
        <v>66739.609456000006</v>
      </c>
      <c r="J428" t="s">
        <v>1491</v>
      </c>
      <c r="K428">
        <v>0.56747404844000005</v>
      </c>
      <c r="M428">
        <v>1.6079696551E-2</v>
      </c>
      <c r="O428">
        <v>1.6079696551E-2</v>
      </c>
      <c r="P428">
        <v>-7.4293678949000005E-2</v>
      </c>
      <c r="Q428">
        <v>0.94996933039999998</v>
      </c>
      <c r="R428">
        <v>66739.609456000006</v>
      </c>
      <c r="S428" t="s">
        <v>1491</v>
      </c>
      <c r="T428">
        <v>0.56747404844000005</v>
      </c>
    </row>
    <row r="429" spans="1:20" x14ac:dyDescent="0.25">
      <c r="A429">
        <f>ROW()-ROW($A$3)</f>
        <v>426</v>
      </c>
      <c r="B429" s="2" t="s">
        <v>416</v>
      </c>
      <c r="C429" t="s">
        <v>841</v>
      </c>
      <c r="D429" t="s">
        <v>931</v>
      </c>
      <c r="E429" t="s">
        <v>1357</v>
      </c>
      <c r="G429">
        <v>3.6539502927999998</v>
      </c>
      <c r="H429">
        <v>17.642746225</v>
      </c>
      <c r="I429">
        <v>0</v>
      </c>
      <c r="J429" t="s">
        <v>1499</v>
      </c>
      <c r="P429">
        <v>3.6539502927999998</v>
      </c>
      <c r="Q429">
        <v>17.642746225</v>
      </c>
      <c r="R429">
        <v>0</v>
      </c>
      <c r="S429" t="s">
        <v>1499</v>
      </c>
    </row>
    <row r="430" spans="1:20" x14ac:dyDescent="0.25">
      <c r="A430">
        <f>ROW()-ROW($A$3)</f>
        <v>427</v>
      </c>
      <c r="B430" s="2" t="s">
        <v>418</v>
      </c>
      <c r="C430" t="s">
        <v>843</v>
      </c>
      <c r="D430" t="s">
        <v>931</v>
      </c>
      <c r="E430" t="s">
        <v>1359</v>
      </c>
      <c r="F430">
        <v>5.0920962164000001E-2</v>
      </c>
      <c r="G430">
        <v>0.12575345014</v>
      </c>
      <c r="H430">
        <v>0.66649554564000002</v>
      </c>
      <c r="I430">
        <v>619563.11675000004</v>
      </c>
      <c r="J430" t="s">
        <v>1493</v>
      </c>
      <c r="K430">
        <v>5.1013346515000002</v>
      </c>
      <c r="M430">
        <v>6.1815060843000001E-2</v>
      </c>
      <c r="O430">
        <v>5.0920962164000001E-2</v>
      </c>
      <c r="P430">
        <v>0.12575345014</v>
      </c>
      <c r="Q430">
        <v>0.66649554564000002</v>
      </c>
      <c r="R430">
        <v>619563.11675000004</v>
      </c>
      <c r="S430" t="s">
        <v>1493</v>
      </c>
      <c r="T430">
        <v>5.1013346515000002</v>
      </c>
    </row>
    <row r="431" spans="1:20" x14ac:dyDescent="0.25">
      <c r="A431">
        <f>ROW()-ROW($A$3)</f>
        <v>428</v>
      </c>
      <c r="B431" s="2" t="s">
        <v>435</v>
      </c>
      <c r="C431" t="s">
        <v>855</v>
      </c>
      <c r="D431" t="s">
        <v>931</v>
      </c>
      <c r="E431" t="s">
        <v>1376</v>
      </c>
      <c r="F431">
        <v>1.3082282876999999E-2</v>
      </c>
      <c r="G431">
        <v>0.10370055786</v>
      </c>
      <c r="H431">
        <v>1.7166014448</v>
      </c>
      <c r="I431">
        <v>1224872.4246</v>
      </c>
      <c r="J431" t="s">
        <v>1492</v>
      </c>
      <c r="K431">
        <v>4.4112703905000004</v>
      </c>
      <c r="M431">
        <v>1.3082282876999999E-2</v>
      </c>
      <c r="O431">
        <v>1.3082282876999999E-2</v>
      </c>
      <c r="P431">
        <v>0.10370055786</v>
      </c>
      <c r="Q431">
        <v>1.7166014448</v>
      </c>
      <c r="R431">
        <v>1224872.4246</v>
      </c>
      <c r="S431" t="s">
        <v>1492</v>
      </c>
      <c r="T431">
        <v>4.4112703905000004</v>
      </c>
    </row>
    <row r="432" spans="1:20" x14ac:dyDescent="0.25">
      <c r="A432">
        <f>ROW()-ROW($A$3)</f>
        <v>429</v>
      </c>
      <c r="B432" s="2" t="s">
        <v>419</v>
      </c>
      <c r="C432" t="s">
        <v>844</v>
      </c>
      <c r="D432" t="s">
        <v>932</v>
      </c>
      <c r="E432" t="s">
        <v>1360</v>
      </c>
      <c r="F432">
        <v>4.3811596760000002E-2</v>
      </c>
      <c r="G432">
        <v>6.5571798944999996E-2</v>
      </c>
      <c r="H432">
        <v>0.42689287200999998</v>
      </c>
      <c r="I432">
        <v>286893.21004999999</v>
      </c>
      <c r="J432" t="s">
        <v>1486</v>
      </c>
      <c r="K432">
        <v>0.71774592189999997</v>
      </c>
      <c r="M432">
        <v>4.4850114550999999E-2</v>
      </c>
      <c r="O432">
        <v>4.3811596760000002E-2</v>
      </c>
      <c r="P432">
        <v>6.5571798944999996E-2</v>
      </c>
      <c r="Q432">
        <v>0.42689287200999998</v>
      </c>
      <c r="R432">
        <v>286893.21004999999</v>
      </c>
      <c r="S432" t="s">
        <v>1486</v>
      </c>
      <c r="T432">
        <v>0.71774592189999997</v>
      </c>
    </row>
    <row r="433" spans="1:20" x14ac:dyDescent="0.25">
      <c r="A433">
        <f>ROW()-ROW($A$3)</f>
        <v>430</v>
      </c>
      <c r="B433" s="2" t="s">
        <v>288</v>
      </c>
      <c r="C433" t="s">
        <v>739</v>
      </c>
      <c r="D433" t="s">
        <v>931</v>
      </c>
      <c r="E433" t="s">
        <v>1230</v>
      </c>
      <c r="F433">
        <v>0.17538790905000001</v>
      </c>
      <c r="G433">
        <v>0.37988582639000001</v>
      </c>
      <c r="H433">
        <v>1.0749086898</v>
      </c>
      <c r="I433">
        <v>44495.667542000003</v>
      </c>
      <c r="J433" t="s">
        <v>1504</v>
      </c>
      <c r="K433">
        <v>2.1220592265999998</v>
      </c>
      <c r="M433">
        <v>0.17538790905000001</v>
      </c>
      <c r="O433">
        <v>0.17538790905000001</v>
      </c>
      <c r="P433">
        <v>0.37988582639000001</v>
      </c>
      <c r="Q433">
        <v>1.0749086898</v>
      </c>
      <c r="R433">
        <v>44495.667542000003</v>
      </c>
      <c r="S433" t="s">
        <v>1504</v>
      </c>
      <c r="T433">
        <v>2.1220592265999998</v>
      </c>
    </row>
    <row r="434" spans="1:20" x14ac:dyDescent="0.25">
      <c r="A434">
        <f>ROW()-ROW($A$3)</f>
        <v>431</v>
      </c>
      <c r="B434" s="2" t="s">
        <v>420</v>
      </c>
      <c r="C434" t="s">
        <v>845</v>
      </c>
      <c r="D434" t="s">
        <v>931</v>
      </c>
      <c r="E434" t="s">
        <v>1361</v>
      </c>
      <c r="F434">
        <v>0.10237031124</v>
      </c>
      <c r="G434">
        <v>0.25284011199</v>
      </c>
      <c r="H434">
        <v>1.7912096293999999</v>
      </c>
      <c r="I434">
        <v>577.92869199999996</v>
      </c>
      <c r="J434" t="s">
        <v>1500</v>
      </c>
      <c r="K434">
        <v>1.8863074642</v>
      </c>
      <c r="M434">
        <v>0.10237031124</v>
      </c>
      <c r="O434">
        <v>0.10237031124</v>
      </c>
      <c r="P434">
        <v>0.25284011199</v>
      </c>
      <c r="Q434">
        <v>1.7912096293999999</v>
      </c>
      <c r="R434">
        <v>577.92869199999996</v>
      </c>
      <c r="S434" t="s">
        <v>1500</v>
      </c>
      <c r="T434">
        <v>1.8863074642</v>
      </c>
    </row>
    <row r="435" spans="1:20" x14ac:dyDescent="0.25">
      <c r="A435">
        <f>ROW()-ROW($A$3)</f>
        <v>432</v>
      </c>
      <c r="B435" s="2" t="s">
        <v>421</v>
      </c>
      <c r="C435" t="s">
        <v>845</v>
      </c>
      <c r="D435" t="s">
        <v>932</v>
      </c>
      <c r="E435" t="s">
        <v>1362</v>
      </c>
      <c r="F435">
        <v>0.10237031124</v>
      </c>
      <c r="G435">
        <v>0.25284011199</v>
      </c>
      <c r="H435">
        <v>1.7912096293999999</v>
      </c>
      <c r="I435">
        <v>73239.013074999995</v>
      </c>
      <c r="J435" t="s">
        <v>1500</v>
      </c>
      <c r="K435">
        <v>2.1571922887000001</v>
      </c>
      <c r="M435">
        <v>0.10237031124</v>
      </c>
      <c r="O435">
        <v>0.10237031124</v>
      </c>
      <c r="P435">
        <v>0.25284011199</v>
      </c>
      <c r="Q435">
        <v>1.7912096293999999</v>
      </c>
      <c r="R435">
        <v>73239.013074999995</v>
      </c>
      <c r="S435" t="s">
        <v>1500</v>
      </c>
      <c r="T435">
        <v>2.1571922887000001</v>
      </c>
    </row>
    <row r="436" spans="1:20" x14ac:dyDescent="0.25">
      <c r="A436">
        <f>ROW()-ROW($A$3)</f>
        <v>433</v>
      </c>
      <c r="B436" s="2" t="s">
        <v>432</v>
      </c>
      <c r="C436" t="s">
        <v>852</v>
      </c>
      <c r="D436" t="s">
        <v>941</v>
      </c>
      <c r="E436" t="s">
        <v>1373</v>
      </c>
      <c r="G436">
        <v>9.7920003906999994E-2</v>
      </c>
      <c r="H436">
        <v>0.24806437279999999</v>
      </c>
      <c r="I436">
        <v>0</v>
      </c>
      <c r="J436" t="s">
        <v>1493</v>
      </c>
      <c r="P436">
        <v>9.7920003906999994E-2</v>
      </c>
      <c r="Q436">
        <v>0.24806437279999999</v>
      </c>
      <c r="R436">
        <v>0</v>
      </c>
      <c r="S436" t="s">
        <v>1493</v>
      </c>
    </row>
    <row r="437" spans="1:20" x14ac:dyDescent="0.25">
      <c r="A437">
        <f>ROW()-ROW($A$3)</f>
        <v>434</v>
      </c>
      <c r="B437" s="2" t="s">
        <v>422</v>
      </c>
      <c r="C437" t="s">
        <v>846</v>
      </c>
      <c r="D437" t="s">
        <v>931</v>
      </c>
      <c r="E437" t="s">
        <v>1363</v>
      </c>
      <c r="F437">
        <v>0</v>
      </c>
      <c r="G437">
        <v>-3.6491562677000003E-2</v>
      </c>
      <c r="H437">
        <v>1.8198579232999999E-4</v>
      </c>
      <c r="I437">
        <v>21096.143179999999</v>
      </c>
      <c r="J437" t="s">
        <v>1500</v>
      </c>
      <c r="K437">
        <v>0.30845279287999999</v>
      </c>
      <c r="M437">
        <v>0</v>
      </c>
      <c r="O437">
        <v>0</v>
      </c>
      <c r="P437">
        <v>-3.6491562677000003E-2</v>
      </c>
      <c r="Q437">
        <v>1.8198579232999999E-4</v>
      </c>
      <c r="R437">
        <v>21096.143179999999</v>
      </c>
      <c r="S437" t="s">
        <v>1500</v>
      </c>
      <c r="T437">
        <v>0.30845279287999999</v>
      </c>
    </row>
    <row r="438" spans="1:20" x14ac:dyDescent="0.25">
      <c r="A438">
        <f>ROW()-ROW($A$3)</f>
        <v>435</v>
      </c>
      <c r="B438" s="2" t="s">
        <v>423</v>
      </c>
      <c r="C438" t="s">
        <v>846</v>
      </c>
      <c r="D438" t="s">
        <v>932</v>
      </c>
      <c r="E438" t="s">
        <v>1364</v>
      </c>
      <c r="F438">
        <v>0</v>
      </c>
      <c r="G438">
        <v>-3.6491562677000003E-2</v>
      </c>
      <c r="H438">
        <v>1.8198579232999999E-4</v>
      </c>
      <c r="I438">
        <v>13884.600848</v>
      </c>
      <c r="J438" t="s">
        <v>1500</v>
      </c>
      <c r="K438">
        <v>0.19574888778999999</v>
      </c>
      <c r="M438">
        <v>0</v>
      </c>
      <c r="O438">
        <v>0</v>
      </c>
      <c r="P438">
        <v>-3.6491562677000003E-2</v>
      </c>
      <c r="Q438">
        <v>1.8198579232999999E-4</v>
      </c>
      <c r="R438">
        <v>13884.600848</v>
      </c>
      <c r="S438" t="s">
        <v>1500</v>
      </c>
      <c r="T438">
        <v>0.19574888778999999</v>
      </c>
    </row>
    <row r="439" spans="1:20" x14ac:dyDescent="0.25">
      <c r="A439">
        <f>ROW()-ROW($A$3)</f>
        <v>436</v>
      </c>
      <c r="B439" s="2" t="s">
        <v>431</v>
      </c>
      <c r="C439" t="s">
        <v>851</v>
      </c>
      <c r="D439" t="s">
        <v>931</v>
      </c>
      <c r="E439" t="s">
        <v>1372</v>
      </c>
      <c r="F439">
        <v>2.8489058937E-2</v>
      </c>
      <c r="G439">
        <v>-0.24316284278</v>
      </c>
      <c r="H439">
        <v>2.7508550720999998</v>
      </c>
      <c r="I439">
        <v>187.21493717000001</v>
      </c>
      <c r="J439" t="s">
        <v>1495</v>
      </c>
      <c r="K439">
        <v>0.90360850222</v>
      </c>
      <c r="M439">
        <v>2.8489058937E-2</v>
      </c>
      <c r="O439">
        <v>2.8489058937E-2</v>
      </c>
      <c r="P439">
        <v>-0.24316284278</v>
      </c>
      <c r="Q439">
        <v>2.7508550720999998</v>
      </c>
      <c r="R439">
        <v>187.21493717000001</v>
      </c>
      <c r="S439" t="s">
        <v>1495</v>
      </c>
      <c r="T439">
        <v>0.90360850222</v>
      </c>
    </row>
    <row r="440" spans="1:20" x14ac:dyDescent="0.25">
      <c r="A440">
        <f>ROW()-ROW($A$3)</f>
        <v>437</v>
      </c>
      <c r="B440" s="2" t="s">
        <v>424</v>
      </c>
      <c r="C440" t="s">
        <v>847</v>
      </c>
      <c r="D440" t="s">
        <v>931</v>
      </c>
      <c r="E440" t="s">
        <v>1365</v>
      </c>
      <c r="F440">
        <v>5.1564265380000002E-2</v>
      </c>
      <c r="G440">
        <v>0.15180411462000001</v>
      </c>
      <c r="H440">
        <v>2.0171016824999999</v>
      </c>
      <c r="I440">
        <v>815722.62621999998</v>
      </c>
      <c r="J440" t="s">
        <v>1491</v>
      </c>
      <c r="K440">
        <v>4.2748393475000004</v>
      </c>
      <c r="M440">
        <v>1.5087491824E-2</v>
      </c>
      <c r="O440">
        <v>5.1564265380000002E-2</v>
      </c>
      <c r="P440">
        <v>0.15180411462000001</v>
      </c>
      <c r="Q440">
        <v>2.0171016824999999</v>
      </c>
      <c r="R440">
        <v>815722.62621999998</v>
      </c>
      <c r="S440" t="s">
        <v>1491</v>
      </c>
      <c r="T440">
        <v>4.2748393475000004</v>
      </c>
    </row>
    <row r="441" spans="1:20" x14ac:dyDescent="0.25">
      <c r="A441">
        <f>ROW()-ROW($A$3)</f>
        <v>438</v>
      </c>
      <c r="B441" s="2" t="s">
        <v>396</v>
      </c>
      <c r="C441" t="s">
        <v>824</v>
      </c>
      <c r="D441" t="s">
        <v>931</v>
      </c>
      <c r="E441" t="s">
        <v>1337</v>
      </c>
      <c r="F441">
        <v>0.20618244992000001</v>
      </c>
      <c r="G441">
        <v>0.63498984771</v>
      </c>
      <c r="H441">
        <v>3.0181937586999998</v>
      </c>
      <c r="I441">
        <v>224577.16566</v>
      </c>
      <c r="J441" t="s">
        <v>1485</v>
      </c>
      <c r="K441">
        <v>4.1008403361000001</v>
      </c>
      <c r="M441">
        <v>0.20618244992000001</v>
      </c>
      <c r="O441">
        <v>0.20618244992000001</v>
      </c>
      <c r="P441">
        <v>0.63498984771</v>
      </c>
      <c r="Q441">
        <v>3.0181937586999998</v>
      </c>
      <c r="R441">
        <v>224577.16566</v>
      </c>
      <c r="S441" t="s">
        <v>1485</v>
      </c>
      <c r="T441">
        <v>4.1008403361000001</v>
      </c>
    </row>
    <row r="442" spans="1:20" x14ac:dyDescent="0.25">
      <c r="A442">
        <f>ROW()-ROW($A$3)</f>
        <v>439</v>
      </c>
      <c r="B442" s="2" t="s">
        <v>425</v>
      </c>
      <c r="C442" t="s">
        <v>848</v>
      </c>
      <c r="D442" t="s">
        <v>931</v>
      </c>
      <c r="E442" t="s">
        <v>1366</v>
      </c>
      <c r="F442">
        <v>0.13202058481000001</v>
      </c>
      <c r="G442">
        <v>0.13760251966000001</v>
      </c>
      <c r="H442">
        <v>0.55276291844000003</v>
      </c>
      <c r="I442">
        <v>32.339782861000003</v>
      </c>
      <c r="J442" t="s">
        <v>1487</v>
      </c>
      <c r="K442">
        <v>1.1017933616</v>
      </c>
      <c r="M442">
        <v>0.13202058481000001</v>
      </c>
      <c r="O442">
        <v>0.13202058481000001</v>
      </c>
      <c r="P442">
        <v>0.13760251966000001</v>
      </c>
      <c r="Q442">
        <v>0.55276291844000003</v>
      </c>
      <c r="R442">
        <v>32.339782861000003</v>
      </c>
      <c r="S442" t="s">
        <v>1487</v>
      </c>
      <c r="T442">
        <v>1.1017933616</v>
      </c>
    </row>
    <row r="443" spans="1:20" x14ac:dyDescent="0.25">
      <c r="A443">
        <f>ROW()-ROW($A$3)</f>
        <v>440</v>
      </c>
      <c r="B443" s="2" t="s">
        <v>316</v>
      </c>
      <c r="C443" t="s">
        <v>760</v>
      </c>
      <c r="D443" t="s">
        <v>931</v>
      </c>
      <c r="E443" t="s">
        <v>1258</v>
      </c>
      <c r="F443">
        <v>0.29504110347000001</v>
      </c>
      <c r="G443">
        <v>0.30862029546000003</v>
      </c>
      <c r="H443">
        <v>4.7692052155000004</v>
      </c>
      <c r="I443">
        <v>1590872.0718</v>
      </c>
      <c r="J443" t="s">
        <v>1491</v>
      </c>
      <c r="K443">
        <v>10.058329214</v>
      </c>
      <c r="M443">
        <v>0.29504110347000001</v>
      </c>
      <c r="O443">
        <v>0.29504110347000001</v>
      </c>
      <c r="P443">
        <v>0.30862029546000003</v>
      </c>
      <c r="Q443">
        <v>4.7692052155000004</v>
      </c>
      <c r="R443">
        <v>1590872.0718</v>
      </c>
      <c r="S443" t="s">
        <v>1491</v>
      </c>
      <c r="T443">
        <v>10.058329214</v>
      </c>
    </row>
    <row r="444" spans="1:20" x14ac:dyDescent="0.25">
      <c r="A444">
        <f>ROW()-ROW($A$3)</f>
        <v>441</v>
      </c>
      <c r="B444" s="2" t="s">
        <v>428</v>
      </c>
      <c r="C444" t="s">
        <v>849</v>
      </c>
      <c r="D444" t="s">
        <v>939</v>
      </c>
      <c r="E444" t="s">
        <v>1369</v>
      </c>
      <c r="F444">
        <v>0</v>
      </c>
      <c r="G444">
        <v>0.49602502318000002</v>
      </c>
      <c r="H444">
        <v>0.64608481097000003</v>
      </c>
      <c r="I444">
        <v>97.860411200000001</v>
      </c>
      <c r="J444" t="s">
        <v>1487</v>
      </c>
      <c r="K444">
        <v>0.59911023233000005</v>
      </c>
      <c r="M444">
        <v>0</v>
      </c>
      <c r="O444">
        <v>0</v>
      </c>
      <c r="P444">
        <v>0.49602502318000002</v>
      </c>
      <c r="Q444">
        <v>0.64608481097000003</v>
      </c>
      <c r="R444">
        <v>97.860411200000001</v>
      </c>
      <c r="S444" t="s">
        <v>1487</v>
      </c>
      <c r="T444">
        <v>0.59911023233000005</v>
      </c>
    </row>
    <row r="445" spans="1:20" x14ac:dyDescent="0.25">
      <c r="A445">
        <f>ROW()-ROW($A$3)</f>
        <v>442</v>
      </c>
      <c r="B445" s="2" t="s">
        <v>426</v>
      </c>
      <c r="C445" t="s">
        <v>849</v>
      </c>
      <c r="D445" t="s">
        <v>931</v>
      </c>
      <c r="E445" t="s">
        <v>1367</v>
      </c>
      <c r="F445">
        <v>0</v>
      </c>
      <c r="G445">
        <v>0.49602502318000002</v>
      </c>
      <c r="H445">
        <v>0.64608481097000003</v>
      </c>
      <c r="I445">
        <v>371.27756613000003</v>
      </c>
      <c r="J445" t="s">
        <v>1487</v>
      </c>
      <c r="K445">
        <v>0.19970341078000001</v>
      </c>
      <c r="M445">
        <v>0</v>
      </c>
      <c r="O445">
        <v>0</v>
      </c>
      <c r="P445">
        <v>0.49602502318000002</v>
      </c>
      <c r="Q445">
        <v>0.64608481097000003</v>
      </c>
      <c r="R445">
        <v>371.27756613000003</v>
      </c>
      <c r="S445" t="s">
        <v>1487</v>
      </c>
      <c r="T445">
        <v>0.19970341078000001</v>
      </c>
    </row>
    <row r="446" spans="1:20" x14ac:dyDescent="0.25">
      <c r="A446">
        <f>ROW()-ROW($A$3)</f>
        <v>443</v>
      </c>
      <c r="B446" s="2" t="s">
        <v>427</v>
      </c>
      <c r="C446" t="s">
        <v>849</v>
      </c>
      <c r="D446" t="s">
        <v>932</v>
      </c>
      <c r="E446" t="s">
        <v>1368</v>
      </c>
      <c r="F446">
        <v>0</v>
      </c>
      <c r="G446">
        <v>0.49602502318000002</v>
      </c>
      <c r="H446">
        <v>0.64608481097000003</v>
      </c>
      <c r="I446">
        <v>674.84047986999997</v>
      </c>
      <c r="J446" t="s">
        <v>1487</v>
      </c>
      <c r="K446">
        <v>0.19574888778999999</v>
      </c>
      <c r="M446">
        <v>0</v>
      </c>
      <c r="O446">
        <v>0</v>
      </c>
      <c r="P446">
        <v>0.49602502318000002</v>
      </c>
      <c r="Q446">
        <v>0.64608481097000003</v>
      </c>
      <c r="R446">
        <v>674.84047986999997</v>
      </c>
      <c r="S446" t="s">
        <v>1487</v>
      </c>
      <c r="T446">
        <v>0.19574888778999999</v>
      </c>
    </row>
    <row r="447" spans="1:20" x14ac:dyDescent="0.25">
      <c r="A447">
        <f>ROW()-ROW($A$3)</f>
        <v>444</v>
      </c>
      <c r="B447" s="2" t="s">
        <v>433</v>
      </c>
      <c r="C447" t="s">
        <v>853</v>
      </c>
      <c r="D447" t="s">
        <v>931</v>
      </c>
      <c r="E447" t="s">
        <v>1374</v>
      </c>
      <c r="F447">
        <v>0.18615484812999999</v>
      </c>
      <c r="G447">
        <v>0.44974102874999999</v>
      </c>
      <c r="H447">
        <v>2.5527372008999998</v>
      </c>
      <c r="I447">
        <v>22716.283231000001</v>
      </c>
      <c r="J447" t="s">
        <v>1490</v>
      </c>
      <c r="K447">
        <v>2.2679189323000002</v>
      </c>
      <c r="M447">
        <v>0.18615484812999999</v>
      </c>
      <c r="O447">
        <v>0.18615484812999999</v>
      </c>
      <c r="P447">
        <v>0.44974102874999999</v>
      </c>
      <c r="Q447">
        <v>2.5527372008999998</v>
      </c>
      <c r="R447">
        <v>22716.283231000001</v>
      </c>
      <c r="S447" t="s">
        <v>1490</v>
      </c>
      <c r="T447">
        <v>2.2679189323000002</v>
      </c>
    </row>
    <row r="448" spans="1:20" x14ac:dyDescent="0.25">
      <c r="A448">
        <f>A447+1</f>
        <v>445</v>
      </c>
      <c r="B448" s="4" t="s">
        <v>1518</v>
      </c>
      <c r="C448" t="s">
        <v>804</v>
      </c>
      <c r="D448" t="s">
        <v>931</v>
      </c>
      <c r="E448" t="s">
        <v>1515</v>
      </c>
      <c r="F448">
        <v>0</v>
      </c>
      <c r="I448">
        <v>76834.429694999999</v>
      </c>
      <c r="J448" t="s">
        <v>1488</v>
      </c>
      <c r="K448">
        <v>1.3761739989999999</v>
      </c>
      <c r="M448">
        <v>0</v>
      </c>
      <c r="O448">
        <v>0</v>
      </c>
      <c r="R448">
        <v>76834.429694999999</v>
      </c>
      <c r="S448" t="s">
        <v>1488</v>
      </c>
      <c r="T448">
        <v>1.3761739989999999</v>
      </c>
    </row>
    <row r="449" spans="1:20" x14ac:dyDescent="0.25">
      <c r="A449">
        <f>ROW()-ROW($A$3)</f>
        <v>446</v>
      </c>
      <c r="B449" s="2" t="s">
        <v>20</v>
      </c>
      <c r="C449" t="s">
        <v>557</v>
      </c>
      <c r="D449" t="s">
        <v>931</v>
      </c>
      <c r="E449" t="s">
        <v>963</v>
      </c>
      <c r="F449">
        <v>0</v>
      </c>
      <c r="G449">
        <v>7.8836484653E-2</v>
      </c>
      <c r="H449">
        <v>2.5955340252000001</v>
      </c>
      <c r="I449">
        <v>22.360207896999999</v>
      </c>
      <c r="J449" t="s">
        <v>1491</v>
      </c>
      <c r="K449">
        <v>1.5402867029</v>
      </c>
      <c r="M449">
        <v>0</v>
      </c>
      <c r="O449">
        <v>0</v>
      </c>
      <c r="P449">
        <v>7.8836484653E-2</v>
      </c>
      <c r="Q449">
        <v>2.5955340252000001</v>
      </c>
      <c r="R449">
        <v>22.360207896999999</v>
      </c>
      <c r="S449" t="s">
        <v>1491</v>
      </c>
      <c r="T449">
        <v>1.5402867029</v>
      </c>
    </row>
    <row r="450" spans="1:20" x14ac:dyDescent="0.25">
      <c r="A450">
        <f>ROW()-ROW($A$3)</f>
        <v>447</v>
      </c>
      <c r="B450" s="2" t="s">
        <v>21</v>
      </c>
      <c r="C450" t="s">
        <v>557</v>
      </c>
      <c r="D450" t="s">
        <v>933</v>
      </c>
      <c r="E450" t="s">
        <v>964</v>
      </c>
      <c r="F450">
        <v>0.11371980651999999</v>
      </c>
      <c r="G450">
        <v>7.8836484653E-2</v>
      </c>
      <c r="H450">
        <v>2.5955340252000001</v>
      </c>
      <c r="I450">
        <v>18.406607136000002</v>
      </c>
      <c r="J450" t="s">
        <v>1491</v>
      </c>
      <c r="M450">
        <v>0.11371980651999999</v>
      </c>
      <c r="O450">
        <v>0.11371980651999999</v>
      </c>
      <c r="P450">
        <v>7.8836484653E-2</v>
      </c>
      <c r="Q450">
        <v>2.5955340252000001</v>
      </c>
      <c r="R450">
        <v>18.406607136000002</v>
      </c>
      <c r="S450" t="s">
        <v>1491</v>
      </c>
    </row>
    <row r="451" spans="1:20" x14ac:dyDescent="0.25">
      <c r="A451">
        <f>ROW()-ROW($A$3)</f>
        <v>448</v>
      </c>
      <c r="B451" s="2" t="s">
        <v>22</v>
      </c>
      <c r="C451" t="s">
        <v>557</v>
      </c>
      <c r="D451" t="s">
        <v>934</v>
      </c>
      <c r="E451" t="s">
        <v>965</v>
      </c>
      <c r="F451">
        <v>0</v>
      </c>
      <c r="G451">
        <v>7.8836484653E-2</v>
      </c>
      <c r="H451">
        <v>2.5955340252000001</v>
      </c>
      <c r="I451">
        <v>8.9852206184999996</v>
      </c>
      <c r="J451" t="s">
        <v>1491</v>
      </c>
      <c r="M451">
        <v>0</v>
      </c>
      <c r="O451">
        <v>0</v>
      </c>
      <c r="P451">
        <v>7.8836484653E-2</v>
      </c>
      <c r="Q451">
        <v>2.5955340252000001</v>
      </c>
      <c r="R451">
        <v>8.9852206184999996</v>
      </c>
      <c r="S451" t="s">
        <v>1491</v>
      </c>
    </row>
    <row r="452" spans="1:20" x14ac:dyDescent="0.25">
      <c r="A452">
        <f>ROW()-ROW($A$3)</f>
        <v>449</v>
      </c>
      <c r="B452" s="2" t="s">
        <v>393</v>
      </c>
      <c r="C452" t="s">
        <v>822</v>
      </c>
      <c r="D452" t="s">
        <v>931</v>
      </c>
      <c r="E452" t="s">
        <v>1334</v>
      </c>
      <c r="F452">
        <v>0</v>
      </c>
      <c r="G452">
        <v>-2.4355002262999998</v>
      </c>
      <c r="H452">
        <v>-14.924172021</v>
      </c>
      <c r="I452">
        <v>69.613241368000004</v>
      </c>
      <c r="J452" t="s">
        <v>1485</v>
      </c>
      <c r="K452">
        <v>0.40929312901999998</v>
      </c>
      <c r="M452">
        <v>0</v>
      </c>
      <c r="O452">
        <v>0</v>
      </c>
      <c r="P452">
        <v>-2.4355002262999998</v>
      </c>
      <c r="Q452">
        <v>-14.924172021</v>
      </c>
      <c r="R452">
        <v>69.613241368000004</v>
      </c>
      <c r="S452" t="s">
        <v>1485</v>
      </c>
      <c r="T452">
        <v>0.40929312901999998</v>
      </c>
    </row>
    <row r="453" spans="1:20" x14ac:dyDescent="0.25">
      <c r="A453">
        <f>ROW()-ROW($A$3)</f>
        <v>450</v>
      </c>
      <c r="B453" s="2" t="s">
        <v>0</v>
      </c>
      <c r="C453" t="s">
        <v>545</v>
      </c>
      <c r="D453" t="s">
        <v>931</v>
      </c>
      <c r="E453" t="s">
        <v>943</v>
      </c>
      <c r="F453">
        <v>0</v>
      </c>
      <c r="G453">
        <v>-3.4258878303999998E-2</v>
      </c>
      <c r="H453">
        <v>4.3148861111999999</v>
      </c>
      <c r="I453">
        <v>736586.63442999998</v>
      </c>
      <c r="J453" t="s">
        <v>1485</v>
      </c>
      <c r="K453">
        <v>6.4142362827000001</v>
      </c>
      <c r="M453">
        <v>0</v>
      </c>
      <c r="O453">
        <v>0</v>
      </c>
      <c r="P453">
        <v>-3.4258878303999998E-2</v>
      </c>
      <c r="Q453">
        <v>4.3148861111999999</v>
      </c>
      <c r="R453">
        <v>736586.63442999998</v>
      </c>
      <c r="S453" t="s">
        <v>1485</v>
      </c>
      <c r="T453">
        <v>6.4142362827000001</v>
      </c>
    </row>
    <row r="454" spans="1:20" x14ac:dyDescent="0.25">
      <c r="A454">
        <f>ROW()-ROW($A$3)</f>
        <v>451</v>
      </c>
      <c r="B454" s="2" t="s">
        <v>434</v>
      </c>
      <c r="C454" t="s">
        <v>854</v>
      </c>
      <c r="D454" t="s">
        <v>931</v>
      </c>
      <c r="E454" t="s">
        <v>1375</v>
      </c>
      <c r="F454">
        <v>0</v>
      </c>
      <c r="G454">
        <v>-3.3800849588999999</v>
      </c>
      <c r="H454">
        <v>-12.619018216000001</v>
      </c>
      <c r="I454">
        <v>858.04474580999999</v>
      </c>
      <c r="J454" t="s">
        <v>1495</v>
      </c>
      <c r="K454">
        <v>0.75926841325000005</v>
      </c>
      <c r="M454">
        <v>0</v>
      </c>
      <c r="O454">
        <v>0</v>
      </c>
      <c r="P454">
        <v>-3.3800849588999999</v>
      </c>
      <c r="Q454">
        <v>-12.619018216000001</v>
      </c>
      <c r="R454">
        <v>858.04474580999999</v>
      </c>
      <c r="S454" t="s">
        <v>1495</v>
      </c>
      <c r="T454">
        <v>0.75926841325000005</v>
      </c>
    </row>
    <row r="455" spans="1:20" x14ac:dyDescent="0.25">
      <c r="A455">
        <f>ROW()-ROW($A$3)</f>
        <v>452</v>
      </c>
      <c r="B455" s="2" t="s">
        <v>429</v>
      </c>
      <c r="C455" t="s">
        <v>850</v>
      </c>
      <c r="D455" t="s">
        <v>931</v>
      </c>
      <c r="E455" t="s">
        <v>1370</v>
      </c>
      <c r="G455">
        <v>2.0304728635</v>
      </c>
      <c r="H455">
        <v>5.8528378265000001</v>
      </c>
      <c r="I455">
        <v>0</v>
      </c>
      <c r="J455" t="s">
        <v>1500</v>
      </c>
      <c r="P455">
        <v>2.0304728635</v>
      </c>
      <c r="Q455">
        <v>5.8528378265000001</v>
      </c>
      <c r="R455">
        <v>0</v>
      </c>
      <c r="S455" t="s">
        <v>1500</v>
      </c>
    </row>
    <row r="456" spans="1:20" x14ac:dyDescent="0.25">
      <c r="A456">
        <f>ROW()-ROW($A$3)</f>
        <v>453</v>
      </c>
      <c r="B456" s="2" t="s">
        <v>430</v>
      </c>
      <c r="C456" t="s">
        <v>850</v>
      </c>
      <c r="D456" t="s">
        <v>932</v>
      </c>
      <c r="E456" t="s">
        <v>1371</v>
      </c>
      <c r="F456">
        <v>0.58091463595000004</v>
      </c>
      <c r="G456">
        <v>2.0304728635</v>
      </c>
      <c r="H456">
        <v>5.8528378265000001</v>
      </c>
      <c r="I456">
        <v>912.35297788000003</v>
      </c>
      <c r="J456" t="s">
        <v>1500</v>
      </c>
      <c r="K456">
        <v>15.618388531000001</v>
      </c>
      <c r="M456">
        <v>0.58091463595000004</v>
      </c>
      <c r="O456">
        <v>0.58091463595000004</v>
      </c>
      <c r="P456">
        <v>2.0304728635</v>
      </c>
      <c r="Q456">
        <v>5.8528378265000001</v>
      </c>
      <c r="R456">
        <v>912.35297788000003</v>
      </c>
      <c r="S456" t="s">
        <v>1500</v>
      </c>
      <c r="T456">
        <v>15.618388531000001</v>
      </c>
    </row>
    <row r="457" spans="1:20" x14ac:dyDescent="0.25">
      <c r="A457">
        <f>ROW()-ROW($A$3)</f>
        <v>454</v>
      </c>
      <c r="B457" s="2" t="s">
        <v>437</v>
      </c>
      <c r="C457" t="s">
        <v>857</v>
      </c>
      <c r="D457" t="s">
        <v>931</v>
      </c>
      <c r="E457" t="s">
        <v>1378</v>
      </c>
      <c r="G457">
        <v>0.78966256484999997</v>
      </c>
      <c r="H457">
        <v>2.0492919789999999</v>
      </c>
      <c r="I457">
        <v>0</v>
      </c>
      <c r="J457" t="s">
        <v>1487</v>
      </c>
      <c r="P457">
        <v>0.78966256484999997</v>
      </c>
      <c r="Q457">
        <v>2.0492919789999999</v>
      </c>
      <c r="R457">
        <v>0</v>
      </c>
      <c r="S457" t="s">
        <v>1487</v>
      </c>
    </row>
    <row r="458" spans="1:20" x14ac:dyDescent="0.25">
      <c r="A458">
        <f>ROW()-ROW($A$3)</f>
        <v>455</v>
      </c>
      <c r="B458" s="2" t="s">
        <v>446</v>
      </c>
      <c r="C458" t="s">
        <v>860</v>
      </c>
      <c r="D458" t="s">
        <v>941</v>
      </c>
      <c r="E458" t="s">
        <v>1387</v>
      </c>
      <c r="F458">
        <v>0.16677972634999999</v>
      </c>
      <c r="G458">
        <v>0.22708874029000001</v>
      </c>
      <c r="H458">
        <v>2.2746971908</v>
      </c>
      <c r="I458">
        <v>292108.57637000002</v>
      </c>
      <c r="J458" t="s">
        <v>1488</v>
      </c>
      <c r="K458">
        <v>5.3227879387000003</v>
      </c>
      <c r="M458">
        <v>0.17090828386000001</v>
      </c>
      <c r="O458">
        <v>0.16677972634999999</v>
      </c>
      <c r="P458">
        <v>0.22708874029000001</v>
      </c>
      <c r="Q458">
        <v>2.2746971908</v>
      </c>
      <c r="R458">
        <v>292108.57637000002</v>
      </c>
      <c r="S458" t="s">
        <v>1488</v>
      </c>
      <c r="T458">
        <v>5.3227879387000003</v>
      </c>
    </row>
    <row r="459" spans="1:20" x14ac:dyDescent="0.25">
      <c r="A459">
        <f>ROW()-ROW($A$3)</f>
        <v>456</v>
      </c>
      <c r="B459" s="2" t="s">
        <v>444</v>
      </c>
      <c r="C459" t="s">
        <v>860</v>
      </c>
      <c r="D459" t="s">
        <v>931</v>
      </c>
      <c r="E459" t="s">
        <v>1385</v>
      </c>
      <c r="F459">
        <v>0.15883783462000001</v>
      </c>
      <c r="G459">
        <v>0.22708874029000001</v>
      </c>
      <c r="H459">
        <v>2.2746971908</v>
      </c>
      <c r="I459">
        <v>9074.3489496999991</v>
      </c>
      <c r="J459" t="s">
        <v>1488</v>
      </c>
      <c r="K459">
        <v>2.5130993573999998</v>
      </c>
      <c r="M459">
        <v>0.16276979415000001</v>
      </c>
      <c r="O459">
        <v>0.15883783462000001</v>
      </c>
      <c r="P459">
        <v>0.22708874029000001</v>
      </c>
      <c r="Q459">
        <v>2.2746971908</v>
      </c>
      <c r="R459">
        <v>9074.3489496999991</v>
      </c>
      <c r="S459" t="s">
        <v>1488</v>
      </c>
      <c r="T459">
        <v>2.5130993573999998</v>
      </c>
    </row>
    <row r="460" spans="1:20" x14ac:dyDescent="0.25">
      <c r="A460">
        <f>ROW()-ROW($A$3)</f>
        <v>457</v>
      </c>
      <c r="B460" s="2" t="s">
        <v>445</v>
      </c>
      <c r="C460" t="s">
        <v>860</v>
      </c>
      <c r="D460" t="s">
        <v>932</v>
      </c>
      <c r="E460" t="s">
        <v>1386</v>
      </c>
      <c r="F460">
        <v>0.17472161808</v>
      </c>
      <c r="G460">
        <v>0.22708874029000001</v>
      </c>
      <c r="H460">
        <v>2.2746971908</v>
      </c>
      <c r="I460">
        <v>12199.487488000001</v>
      </c>
      <c r="J460" t="s">
        <v>1488</v>
      </c>
      <c r="K460">
        <v>2.7978250124000001</v>
      </c>
      <c r="M460">
        <v>0.17904677356000001</v>
      </c>
      <c r="O460">
        <v>0.17472161808</v>
      </c>
      <c r="P460">
        <v>0.22708874029000001</v>
      </c>
      <c r="Q460">
        <v>2.2746971908</v>
      </c>
      <c r="R460">
        <v>12199.487488000001</v>
      </c>
      <c r="S460" t="s">
        <v>1488</v>
      </c>
      <c r="T460">
        <v>2.7978250124000001</v>
      </c>
    </row>
    <row r="461" spans="1:20" x14ac:dyDescent="0.25">
      <c r="A461">
        <f>ROW()-ROW($A$3)</f>
        <v>458</v>
      </c>
      <c r="B461" s="2" t="s">
        <v>447</v>
      </c>
      <c r="C461" t="s">
        <v>860</v>
      </c>
      <c r="D461" t="s">
        <v>941</v>
      </c>
      <c r="E461" t="s">
        <v>1388</v>
      </c>
      <c r="G461">
        <v>0.22708874029000001</v>
      </c>
      <c r="H461">
        <v>2.2746971908</v>
      </c>
      <c r="I461">
        <v>0</v>
      </c>
      <c r="J461" t="s">
        <v>1488</v>
      </c>
      <c r="P461">
        <v>0.22708874029000001</v>
      </c>
      <c r="Q461">
        <v>2.2746971908</v>
      </c>
      <c r="R461">
        <v>0</v>
      </c>
      <c r="S461" t="s">
        <v>1488</v>
      </c>
    </row>
    <row r="462" spans="1:20" x14ac:dyDescent="0.25">
      <c r="A462">
        <f>ROW()-ROW($A$3)</f>
        <v>459</v>
      </c>
      <c r="B462" s="2" t="s">
        <v>440</v>
      </c>
      <c r="C462" t="s">
        <v>858</v>
      </c>
      <c r="D462" t="s">
        <v>939</v>
      </c>
      <c r="E462" t="s">
        <v>1381</v>
      </c>
      <c r="F462">
        <v>7.3128203597999999E-2</v>
      </c>
      <c r="G462">
        <v>0.19682834345</v>
      </c>
      <c r="H462">
        <v>1.2550270220999999</v>
      </c>
      <c r="I462">
        <v>155339.60707999999</v>
      </c>
      <c r="J462" t="s">
        <v>1491</v>
      </c>
      <c r="K462">
        <v>4.3005437468999999</v>
      </c>
      <c r="M462">
        <v>7.3128203597999999E-2</v>
      </c>
      <c r="O462">
        <v>7.3128203597999999E-2</v>
      </c>
      <c r="P462">
        <v>0.19682834345</v>
      </c>
      <c r="Q462">
        <v>1.2550270220999999</v>
      </c>
      <c r="R462">
        <v>155339.60707999999</v>
      </c>
      <c r="S462" t="s">
        <v>1491</v>
      </c>
      <c r="T462">
        <v>4.3005437468999999</v>
      </c>
    </row>
    <row r="463" spans="1:20" x14ac:dyDescent="0.25">
      <c r="A463">
        <f>ROW()-ROW($A$3)</f>
        <v>460</v>
      </c>
      <c r="B463" s="2" t="s">
        <v>438</v>
      </c>
      <c r="C463" t="s">
        <v>858</v>
      </c>
      <c r="D463" t="s">
        <v>931</v>
      </c>
      <c r="E463" t="s">
        <v>1379</v>
      </c>
      <c r="F463">
        <v>6.7711302400000006E-2</v>
      </c>
      <c r="G463">
        <v>0.19682834345</v>
      </c>
      <c r="H463">
        <v>1.2550270220999999</v>
      </c>
      <c r="I463">
        <v>5646.4584886000002</v>
      </c>
      <c r="J463" t="s">
        <v>1491</v>
      </c>
      <c r="K463">
        <v>0.84429065743999998</v>
      </c>
      <c r="M463">
        <v>6.7711302400000006E-2</v>
      </c>
      <c r="O463">
        <v>6.7711302400000006E-2</v>
      </c>
      <c r="P463">
        <v>0.19682834345</v>
      </c>
      <c r="Q463">
        <v>1.2550270220999999</v>
      </c>
      <c r="R463">
        <v>5646.4584886000002</v>
      </c>
      <c r="S463" t="s">
        <v>1491</v>
      </c>
      <c r="T463">
        <v>0.84429065743999998</v>
      </c>
    </row>
    <row r="464" spans="1:20" x14ac:dyDescent="0.25">
      <c r="A464">
        <f>ROW()-ROW($A$3)</f>
        <v>461</v>
      </c>
      <c r="B464" s="2" t="s">
        <v>439</v>
      </c>
      <c r="C464" t="s">
        <v>858</v>
      </c>
      <c r="D464" t="s">
        <v>932</v>
      </c>
      <c r="E464" t="s">
        <v>1380</v>
      </c>
      <c r="F464">
        <v>7.4482432835000001E-2</v>
      </c>
      <c r="G464">
        <v>0.19682834345</v>
      </c>
      <c r="H464">
        <v>1.2550270220999999</v>
      </c>
      <c r="I464">
        <v>39573.077684999997</v>
      </c>
      <c r="J464" t="s">
        <v>1491</v>
      </c>
      <c r="K464">
        <v>0.86208601087000003</v>
      </c>
      <c r="M464">
        <v>7.4482432835000001E-2</v>
      </c>
      <c r="O464">
        <v>7.4482432835000001E-2</v>
      </c>
      <c r="P464">
        <v>0.19682834345</v>
      </c>
      <c r="Q464">
        <v>1.2550270220999999</v>
      </c>
      <c r="R464">
        <v>39573.077684999997</v>
      </c>
      <c r="S464" t="s">
        <v>1491</v>
      </c>
      <c r="T464">
        <v>0.86208601087000003</v>
      </c>
    </row>
    <row r="465" spans="1:20" x14ac:dyDescent="0.25">
      <c r="A465">
        <f>ROW()-ROW($A$3)</f>
        <v>462</v>
      </c>
      <c r="B465" s="2" t="s">
        <v>251</v>
      </c>
      <c r="C465" t="s">
        <v>713</v>
      </c>
      <c r="D465" t="s">
        <v>931</v>
      </c>
      <c r="E465" t="s">
        <v>1193</v>
      </c>
      <c r="F465">
        <v>2.7160115306000002E-2</v>
      </c>
      <c r="G465">
        <v>0.1496917659</v>
      </c>
      <c r="H465">
        <v>2.0172481419000001</v>
      </c>
      <c r="I465">
        <v>75290.437963000004</v>
      </c>
      <c r="J465" t="s">
        <v>1493</v>
      </c>
      <c r="K465">
        <v>1.3840830449999999</v>
      </c>
      <c r="M465">
        <v>2.7160115306000002E-2</v>
      </c>
      <c r="O465">
        <v>2.7160115306000002E-2</v>
      </c>
      <c r="P465">
        <v>0.1496917659</v>
      </c>
      <c r="Q465">
        <v>2.0172481419000001</v>
      </c>
      <c r="R465">
        <v>75290.437963000004</v>
      </c>
      <c r="S465" t="s">
        <v>1493</v>
      </c>
      <c r="T465">
        <v>1.3840830449999999</v>
      </c>
    </row>
    <row r="466" spans="1:20" x14ac:dyDescent="0.25">
      <c r="A466">
        <f>ROW()-ROW($A$3)</f>
        <v>463</v>
      </c>
      <c r="B466" s="2" t="s">
        <v>436</v>
      </c>
      <c r="C466" t="s">
        <v>856</v>
      </c>
      <c r="D466" t="s">
        <v>931</v>
      </c>
      <c r="E466" t="s">
        <v>1377</v>
      </c>
      <c r="F466">
        <v>0.25516427699999999</v>
      </c>
      <c r="H466">
        <v>8.6462370036999996</v>
      </c>
      <c r="I466">
        <v>786358.79376000003</v>
      </c>
      <c r="J466" t="s">
        <v>1491</v>
      </c>
      <c r="K466">
        <v>11.541275333</v>
      </c>
      <c r="M466">
        <v>0.25516427699999999</v>
      </c>
      <c r="O466">
        <v>0.25516427699999999</v>
      </c>
      <c r="Q466">
        <v>8.6462370036999996</v>
      </c>
      <c r="R466">
        <v>786358.79376000003</v>
      </c>
      <c r="S466" t="s">
        <v>1491</v>
      </c>
      <c r="T466">
        <v>11.541275333</v>
      </c>
    </row>
    <row r="467" spans="1:20" x14ac:dyDescent="0.25">
      <c r="A467">
        <f>ROW()-ROW($A$3)</f>
        <v>464</v>
      </c>
      <c r="B467" s="2" t="s">
        <v>451</v>
      </c>
      <c r="C467" t="s">
        <v>863</v>
      </c>
      <c r="D467" t="s">
        <v>931</v>
      </c>
      <c r="E467" t="s">
        <v>1392</v>
      </c>
      <c r="F467">
        <v>0</v>
      </c>
      <c r="G467">
        <v>0.13461705173999999</v>
      </c>
      <c r="H467">
        <v>5.3355196241999998</v>
      </c>
      <c r="I467">
        <v>615.25758347999999</v>
      </c>
      <c r="J467" t="s">
        <v>1491</v>
      </c>
      <c r="K467">
        <v>4.9194265941999999</v>
      </c>
      <c r="M467">
        <v>0</v>
      </c>
      <c r="O467">
        <v>0</v>
      </c>
      <c r="P467">
        <v>0.13461705173999999</v>
      </c>
      <c r="Q467">
        <v>5.3355196241999998</v>
      </c>
      <c r="R467">
        <v>615.25758347999999</v>
      </c>
      <c r="S467" t="s">
        <v>1491</v>
      </c>
      <c r="T467">
        <v>4.9194265941999999</v>
      </c>
    </row>
    <row r="468" spans="1:20" x14ac:dyDescent="0.25">
      <c r="A468">
        <f>ROW()-ROW($A$3)</f>
        <v>465</v>
      </c>
      <c r="B468" s="2" t="s">
        <v>460</v>
      </c>
      <c r="C468" t="s">
        <v>869</v>
      </c>
      <c r="D468" t="s">
        <v>931</v>
      </c>
      <c r="E468" t="s">
        <v>1401</v>
      </c>
      <c r="F468">
        <v>0</v>
      </c>
      <c r="G468">
        <v>-0.24752959231999999</v>
      </c>
      <c r="H468">
        <v>1.8731760727</v>
      </c>
      <c r="I468">
        <v>28502.164613000001</v>
      </c>
      <c r="J468" t="s">
        <v>1491</v>
      </c>
      <c r="K468">
        <v>1.2219476026</v>
      </c>
      <c r="M468">
        <v>0</v>
      </c>
      <c r="O468">
        <v>0</v>
      </c>
      <c r="P468">
        <v>-0.24752959231999999</v>
      </c>
      <c r="Q468">
        <v>1.8731760727</v>
      </c>
      <c r="R468">
        <v>28502.164613000001</v>
      </c>
      <c r="S468" t="s">
        <v>1491</v>
      </c>
      <c r="T468">
        <v>1.2219476026</v>
      </c>
    </row>
    <row r="469" spans="1:20" x14ac:dyDescent="0.25">
      <c r="A469">
        <f>ROW()-ROW($A$3)</f>
        <v>466</v>
      </c>
      <c r="B469" s="2" t="s">
        <v>459</v>
      </c>
      <c r="C469" t="s">
        <v>868</v>
      </c>
      <c r="D469" t="s">
        <v>931</v>
      </c>
      <c r="E469" t="s">
        <v>1400</v>
      </c>
      <c r="F469">
        <v>0</v>
      </c>
      <c r="G469">
        <v>-0.65528308101999999</v>
      </c>
      <c r="H469">
        <v>0.12234343356000001</v>
      </c>
      <c r="I469">
        <v>13591.973705</v>
      </c>
      <c r="J469" t="s">
        <v>1492</v>
      </c>
      <c r="K469">
        <v>8.6999505685000006E-2</v>
      </c>
      <c r="M469">
        <v>0</v>
      </c>
      <c r="O469">
        <v>0</v>
      </c>
      <c r="P469">
        <v>-0.65528308101999999</v>
      </c>
      <c r="Q469">
        <v>0.12234343356000001</v>
      </c>
      <c r="R469">
        <v>13591.973705</v>
      </c>
      <c r="S469" t="s">
        <v>1492</v>
      </c>
      <c r="T469">
        <v>8.6999505685000006E-2</v>
      </c>
    </row>
    <row r="470" spans="1:20" x14ac:dyDescent="0.25">
      <c r="A470">
        <f>ROW()-ROW($A$3)</f>
        <v>467</v>
      </c>
      <c r="B470" s="2" t="s">
        <v>469</v>
      </c>
      <c r="C470" t="s">
        <v>876</v>
      </c>
      <c r="D470" t="s">
        <v>931</v>
      </c>
      <c r="E470" t="s">
        <v>1410</v>
      </c>
      <c r="F470">
        <v>0</v>
      </c>
      <c r="I470">
        <v>6865.6353861999996</v>
      </c>
      <c r="J470" t="s">
        <v>1494</v>
      </c>
      <c r="K470">
        <v>0.25704399407</v>
      </c>
      <c r="M470">
        <v>0</v>
      </c>
      <c r="O470">
        <v>0</v>
      </c>
      <c r="R470">
        <v>6865.6353861999996</v>
      </c>
      <c r="S470" t="s">
        <v>1494</v>
      </c>
      <c r="T470">
        <v>0.25704399407</v>
      </c>
    </row>
    <row r="471" spans="1:20" x14ac:dyDescent="0.25">
      <c r="A471">
        <f>ROW()-ROW($A$3)</f>
        <v>468</v>
      </c>
      <c r="B471" s="2" t="s">
        <v>503</v>
      </c>
      <c r="C471" t="s">
        <v>898</v>
      </c>
      <c r="D471" t="s">
        <v>931</v>
      </c>
      <c r="E471" t="s">
        <v>1444</v>
      </c>
      <c r="F471">
        <v>0</v>
      </c>
      <c r="G471">
        <v>4.6635239368E-2</v>
      </c>
      <c r="H471">
        <v>0.45294509562000002</v>
      </c>
      <c r="I471">
        <v>939.22385429999997</v>
      </c>
      <c r="J471" t="s">
        <v>1491</v>
      </c>
      <c r="K471">
        <v>0.41917943648</v>
      </c>
      <c r="M471">
        <v>0</v>
      </c>
      <c r="O471">
        <v>0</v>
      </c>
      <c r="P471">
        <v>4.6635239368E-2</v>
      </c>
      <c r="Q471">
        <v>0.45294509562000002</v>
      </c>
      <c r="R471">
        <v>939.22385429999997</v>
      </c>
      <c r="S471" t="s">
        <v>1491</v>
      </c>
      <c r="T471">
        <v>0.41917943648</v>
      </c>
    </row>
    <row r="472" spans="1:20" x14ac:dyDescent="0.25">
      <c r="A472">
        <f>ROW()-ROW($A$3)</f>
        <v>469</v>
      </c>
      <c r="B472" s="2" t="s">
        <v>455</v>
      </c>
      <c r="C472" t="s">
        <v>866</v>
      </c>
      <c r="D472" t="s">
        <v>931</v>
      </c>
      <c r="E472" t="s">
        <v>1396</v>
      </c>
      <c r="F472">
        <v>5.3371796322000002E-2</v>
      </c>
      <c r="G472">
        <v>0.17306027497000001</v>
      </c>
      <c r="H472">
        <v>0.70169328247999996</v>
      </c>
      <c r="I472">
        <v>0</v>
      </c>
      <c r="J472" t="s">
        <v>1500</v>
      </c>
      <c r="M472">
        <v>4.1862867693000003E-2</v>
      </c>
      <c r="O472">
        <v>5.3371796322000002E-2</v>
      </c>
      <c r="P472">
        <v>0.17306027497000001</v>
      </c>
      <c r="Q472">
        <v>0.70169328247999996</v>
      </c>
      <c r="R472">
        <v>0</v>
      </c>
      <c r="S472" t="s">
        <v>1500</v>
      </c>
    </row>
    <row r="473" spans="1:20" x14ac:dyDescent="0.25">
      <c r="A473">
        <f>ROW()-ROW($A$3)</f>
        <v>470</v>
      </c>
      <c r="B473" s="2" t="s">
        <v>456</v>
      </c>
      <c r="C473" t="s">
        <v>866</v>
      </c>
      <c r="D473" t="s">
        <v>932</v>
      </c>
      <c r="E473" t="s">
        <v>1397</v>
      </c>
      <c r="F473">
        <v>5.8708976126999997E-2</v>
      </c>
      <c r="G473">
        <v>0.17306027497000001</v>
      </c>
      <c r="H473">
        <v>0.70169328247999996</v>
      </c>
      <c r="I473">
        <v>13413.339158000001</v>
      </c>
      <c r="J473" t="s">
        <v>1500</v>
      </c>
      <c r="K473">
        <v>1.4513099357000001</v>
      </c>
      <c r="M473">
        <v>4.6049154655999999E-2</v>
      </c>
      <c r="O473">
        <v>5.8708976126999997E-2</v>
      </c>
      <c r="P473">
        <v>0.17306027497000001</v>
      </c>
      <c r="Q473">
        <v>0.70169328247999996</v>
      </c>
      <c r="R473">
        <v>13413.339158000001</v>
      </c>
      <c r="S473" t="s">
        <v>1500</v>
      </c>
      <c r="T473">
        <v>1.4513099357000001</v>
      </c>
    </row>
    <row r="474" spans="1:20" x14ac:dyDescent="0.25">
      <c r="A474">
        <f>ROW()-ROW($A$3)</f>
        <v>471</v>
      </c>
      <c r="B474" s="2" t="s">
        <v>462</v>
      </c>
      <c r="C474" t="s">
        <v>871</v>
      </c>
      <c r="D474" t="s">
        <v>931</v>
      </c>
      <c r="E474" t="s">
        <v>1403</v>
      </c>
      <c r="F474">
        <v>2.9984708501999999E-2</v>
      </c>
      <c r="G474">
        <v>1.2548947178E-2</v>
      </c>
      <c r="H474">
        <v>0.84472913430999996</v>
      </c>
      <c r="I474">
        <v>123215.67646</v>
      </c>
      <c r="J474" t="s">
        <v>1492</v>
      </c>
      <c r="K474">
        <v>1.368264953</v>
      </c>
      <c r="M474">
        <v>2.9984708501999999E-2</v>
      </c>
      <c r="O474">
        <v>2.9984708501999999E-2</v>
      </c>
      <c r="P474">
        <v>1.2548947178E-2</v>
      </c>
      <c r="Q474">
        <v>0.84472913430999996</v>
      </c>
      <c r="R474">
        <v>123215.67646</v>
      </c>
      <c r="S474" t="s">
        <v>1492</v>
      </c>
      <c r="T474">
        <v>1.368264953</v>
      </c>
    </row>
    <row r="475" spans="1:20" x14ac:dyDescent="0.25">
      <c r="A475">
        <f>ROW()-ROW($A$3)</f>
        <v>472</v>
      </c>
      <c r="B475" s="2" t="s">
        <v>464</v>
      </c>
      <c r="C475" t="s">
        <v>873</v>
      </c>
      <c r="D475" t="s">
        <v>931</v>
      </c>
      <c r="E475" t="s">
        <v>1405</v>
      </c>
      <c r="F475">
        <v>0.5319801904</v>
      </c>
      <c r="G475">
        <v>1.0223104806000001</v>
      </c>
      <c r="H475">
        <v>4.7153698069000001</v>
      </c>
      <c r="I475">
        <v>175230.56633999999</v>
      </c>
      <c r="J475" t="s">
        <v>1486</v>
      </c>
      <c r="K475">
        <v>7.2684132475999998</v>
      </c>
      <c r="M475">
        <v>0.5319801904</v>
      </c>
      <c r="O475">
        <v>0.5319801904</v>
      </c>
      <c r="P475">
        <v>1.0223104806000001</v>
      </c>
      <c r="Q475">
        <v>4.7153698069000001</v>
      </c>
      <c r="R475">
        <v>175230.56633999999</v>
      </c>
      <c r="S475" t="s">
        <v>1486</v>
      </c>
      <c r="T475">
        <v>7.2684132475999998</v>
      </c>
    </row>
    <row r="476" spans="1:20" x14ac:dyDescent="0.25">
      <c r="A476">
        <f>ROW()-ROW($A$3)</f>
        <v>473</v>
      </c>
      <c r="B476" s="2" t="s">
        <v>453</v>
      </c>
      <c r="C476" t="s">
        <v>865</v>
      </c>
      <c r="D476" t="s">
        <v>931</v>
      </c>
      <c r="E476" t="s">
        <v>1394</v>
      </c>
      <c r="F476">
        <v>0</v>
      </c>
      <c r="I476">
        <v>2.5619807441</v>
      </c>
      <c r="J476" t="s">
        <v>1491</v>
      </c>
      <c r="M476">
        <v>0</v>
      </c>
      <c r="O476">
        <v>0</v>
      </c>
      <c r="R476">
        <v>2.5619807441</v>
      </c>
      <c r="S476" t="s">
        <v>1491</v>
      </c>
    </row>
    <row r="477" spans="1:20" x14ac:dyDescent="0.25">
      <c r="A477">
        <f>ROW()-ROW($A$3)</f>
        <v>474</v>
      </c>
      <c r="B477" s="2" t="s">
        <v>454</v>
      </c>
      <c r="C477" t="s">
        <v>865</v>
      </c>
      <c r="D477" t="s">
        <v>932</v>
      </c>
      <c r="E477" t="s">
        <v>1395</v>
      </c>
      <c r="F477">
        <v>0</v>
      </c>
      <c r="I477">
        <v>121.92019716999999</v>
      </c>
      <c r="J477" t="s">
        <v>1491</v>
      </c>
      <c r="M477">
        <v>0</v>
      </c>
      <c r="O477">
        <v>0</v>
      </c>
      <c r="R477">
        <v>121.92019716999999</v>
      </c>
      <c r="S477" t="s">
        <v>1491</v>
      </c>
    </row>
    <row r="478" spans="1:20" x14ac:dyDescent="0.25">
      <c r="A478">
        <f>ROW()-ROW($A$3)</f>
        <v>475</v>
      </c>
      <c r="B478" s="2" t="s">
        <v>465</v>
      </c>
      <c r="C478" t="s">
        <v>874</v>
      </c>
      <c r="D478" t="s">
        <v>931</v>
      </c>
      <c r="E478" t="s">
        <v>1406</v>
      </c>
      <c r="F478">
        <v>6.9790740039000002E-2</v>
      </c>
      <c r="G478">
        <v>0.15412341300999999</v>
      </c>
      <c r="H478">
        <v>1.6054478190000001</v>
      </c>
      <c r="I478">
        <v>163765.41112</v>
      </c>
      <c r="J478" t="s">
        <v>1491</v>
      </c>
      <c r="K478">
        <v>3.8299555116000001</v>
      </c>
      <c r="M478">
        <v>0</v>
      </c>
      <c r="O478">
        <v>6.9790740039000002E-2</v>
      </c>
      <c r="P478">
        <v>0.15412341300999999</v>
      </c>
      <c r="Q478">
        <v>1.6054478190000001</v>
      </c>
      <c r="R478">
        <v>163765.41112</v>
      </c>
      <c r="S478" t="s">
        <v>1491</v>
      </c>
      <c r="T478">
        <v>3.8299555116000001</v>
      </c>
    </row>
    <row r="479" spans="1:20" x14ac:dyDescent="0.25">
      <c r="A479">
        <f>ROW()-ROW($A$3)</f>
        <v>476</v>
      </c>
      <c r="B479" s="2" t="s">
        <v>452</v>
      </c>
      <c r="C479" t="s">
        <v>864</v>
      </c>
      <c r="D479" t="s">
        <v>931</v>
      </c>
      <c r="E479" t="s">
        <v>1393</v>
      </c>
      <c r="F479">
        <v>0.33773308222999998</v>
      </c>
      <c r="G479">
        <v>0.70332979402999996</v>
      </c>
      <c r="H479">
        <v>3.5556732977999999</v>
      </c>
      <c r="I479">
        <v>202393.92300000001</v>
      </c>
      <c r="J479" t="s">
        <v>1491</v>
      </c>
      <c r="K479">
        <v>7.0093919921000003</v>
      </c>
      <c r="M479">
        <v>0.33773308222999998</v>
      </c>
      <c r="O479">
        <v>0.33773308222999998</v>
      </c>
      <c r="P479">
        <v>0.70332979402999996</v>
      </c>
      <c r="Q479">
        <v>3.5556732977999999</v>
      </c>
      <c r="R479">
        <v>202393.92300000001</v>
      </c>
      <c r="S479" t="s">
        <v>1491</v>
      </c>
      <c r="T479">
        <v>7.0093919921000003</v>
      </c>
    </row>
    <row r="480" spans="1:20" x14ac:dyDescent="0.25">
      <c r="A480">
        <f>ROW()-ROW($A$3)</f>
        <v>477</v>
      </c>
      <c r="B480" s="2" t="s">
        <v>441</v>
      </c>
      <c r="C480" t="s">
        <v>859</v>
      </c>
      <c r="D480" t="s">
        <v>931</v>
      </c>
      <c r="E480" t="s">
        <v>1382</v>
      </c>
      <c r="F480">
        <v>0</v>
      </c>
      <c r="G480">
        <v>-7.4534729605000001</v>
      </c>
      <c r="H480">
        <v>-49.06082747</v>
      </c>
      <c r="I480">
        <v>20.58594811</v>
      </c>
      <c r="J480" t="s">
        <v>1491</v>
      </c>
      <c r="K480">
        <v>1.1191300048999999</v>
      </c>
      <c r="M480">
        <v>0</v>
      </c>
      <c r="O480">
        <v>0</v>
      </c>
      <c r="P480">
        <v>-7.4534729605000001</v>
      </c>
      <c r="Q480">
        <v>-49.06082747</v>
      </c>
      <c r="R480">
        <v>20.58594811</v>
      </c>
      <c r="S480" t="s">
        <v>1491</v>
      </c>
      <c r="T480">
        <v>1.1191300048999999</v>
      </c>
    </row>
    <row r="481" spans="1:20" x14ac:dyDescent="0.25">
      <c r="A481">
        <f>ROW()-ROW($A$3)</f>
        <v>478</v>
      </c>
      <c r="B481" s="2" t="s">
        <v>442</v>
      </c>
      <c r="C481" t="s">
        <v>859</v>
      </c>
      <c r="D481" t="s">
        <v>933</v>
      </c>
      <c r="E481" t="s">
        <v>1383</v>
      </c>
      <c r="F481">
        <v>0</v>
      </c>
      <c r="G481">
        <v>-7.4534729605000001</v>
      </c>
      <c r="H481">
        <v>-49.06082747</v>
      </c>
      <c r="I481">
        <v>150.20562165000001</v>
      </c>
      <c r="J481" t="s">
        <v>1491</v>
      </c>
      <c r="K481">
        <v>0.81858625802999996</v>
      </c>
      <c r="M481">
        <v>0</v>
      </c>
      <c r="O481">
        <v>0</v>
      </c>
      <c r="P481">
        <v>-7.4534729605000001</v>
      </c>
      <c r="Q481">
        <v>-49.06082747</v>
      </c>
      <c r="R481">
        <v>150.20562165000001</v>
      </c>
      <c r="S481" t="s">
        <v>1491</v>
      </c>
      <c r="T481">
        <v>0.81858625802999996</v>
      </c>
    </row>
    <row r="482" spans="1:20" x14ac:dyDescent="0.25">
      <c r="A482">
        <f>ROW()-ROW($A$3)</f>
        <v>479</v>
      </c>
      <c r="B482" s="2" t="s">
        <v>443</v>
      </c>
      <c r="C482" t="s">
        <v>859</v>
      </c>
      <c r="D482" t="s">
        <v>934</v>
      </c>
      <c r="E482" t="s">
        <v>1384</v>
      </c>
      <c r="F482">
        <v>0</v>
      </c>
      <c r="G482">
        <v>-7.4534729605000001</v>
      </c>
      <c r="H482">
        <v>-49.06082747</v>
      </c>
      <c r="I482">
        <v>0</v>
      </c>
      <c r="J482" t="s">
        <v>1491</v>
      </c>
      <c r="M482">
        <v>0</v>
      </c>
      <c r="O482">
        <v>0</v>
      </c>
      <c r="P482">
        <v>-7.4534729605000001</v>
      </c>
      <c r="Q482">
        <v>-49.06082747</v>
      </c>
      <c r="R482">
        <v>0</v>
      </c>
      <c r="S482" t="s">
        <v>1491</v>
      </c>
    </row>
    <row r="483" spans="1:20" x14ac:dyDescent="0.25">
      <c r="A483">
        <f>ROW()-ROW($A$3)</f>
        <v>480</v>
      </c>
      <c r="B483" s="2" t="s">
        <v>78</v>
      </c>
      <c r="C483" t="s">
        <v>598</v>
      </c>
      <c r="D483" t="s">
        <v>931</v>
      </c>
      <c r="E483" t="s">
        <v>1021</v>
      </c>
      <c r="F483">
        <v>4.2125896253999998E-2</v>
      </c>
      <c r="G483">
        <v>0.32151484044</v>
      </c>
      <c r="H483">
        <v>1.575323501</v>
      </c>
      <c r="I483">
        <v>19122.720859000001</v>
      </c>
      <c r="J483" t="s">
        <v>1486</v>
      </c>
      <c r="K483">
        <v>2.4972812653999998</v>
      </c>
      <c r="M483">
        <v>1.5701018633E-2</v>
      </c>
      <c r="O483">
        <v>4.2125896253999998E-2</v>
      </c>
      <c r="P483">
        <v>0.32151484044</v>
      </c>
      <c r="Q483">
        <v>1.575323501</v>
      </c>
      <c r="R483">
        <v>19122.720859000001</v>
      </c>
      <c r="S483" t="s">
        <v>1486</v>
      </c>
      <c r="T483">
        <v>2.4972812653999998</v>
      </c>
    </row>
    <row r="484" spans="1:20" x14ac:dyDescent="0.25">
      <c r="A484">
        <f>ROW()-ROW($A$3)</f>
        <v>481</v>
      </c>
      <c r="B484" s="2" t="s">
        <v>252</v>
      </c>
      <c r="C484" t="s">
        <v>714</v>
      </c>
      <c r="D484" t="s">
        <v>931</v>
      </c>
      <c r="E484" t="s">
        <v>1194</v>
      </c>
      <c r="F484">
        <v>2.0285758994000001E-2</v>
      </c>
      <c r="G484">
        <v>7.7775383973999995E-2</v>
      </c>
      <c r="H484">
        <v>1.9435952269000001</v>
      </c>
      <c r="I484">
        <v>328425.51163000002</v>
      </c>
      <c r="J484" t="s">
        <v>1493</v>
      </c>
      <c r="K484">
        <v>1.0459713297</v>
      </c>
      <c r="M484">
        <v>2.0285758994000001E-2</v>
      </c>
      <c r="O484">
        <v>2.0285758994000001E-2</v>
      </c>
      <c r="P484">
        <v>7.7775383973999995E-2</v>
      </c>
      <c r="Q484">
        <v>1.9435952269000001</v>
      </c>
      <c r="R484">
        <v>328425.51163000002</v>
      </c>
      <c r="S484" t="s">
        <v>1493</v>
      </c>
      <c r="T484">
        <v>1.0459713297</v>
      </c>
    </row>
    <row r="485" spans="1:20" x14ac:dyDescent="0.25">
      <c r="A485">
        <f>ROW()-ROW($A$3)</f>
        <v>482</v>
      </c>
      <c r="B485" s="2" t="s">
        <v>466</v>
      </c>
      <c r="C485" t="s">
        <v>875</v>
      </c>
      <c r="D485" t="s">
        <v>931</v>
      </c>
      <c r="E485" t="s">
        <v>1407</v>
      </c>
      <c r="F485">
        <v>1.1079730135000001</v>
      </c>
      <c r="G485">
        <v>1.2306263628</v>
      </c>
      <c r="H485">
        <v>4.7266698427999998</v>
      </c>
      <c r="I485">
        <v>0</v>
      </c>
      <c r="J485" t="s">
        <v>1491</v>
      </c>
      <c r="M485">
        <v>1.1079730135000001</v>
      </c>
      <c r="O485">
        <v>1.1079730135000001</v>
      </c>
      <c r="P485">
        <v>1.2306263628</v>
      </c>
      <c r="Q485">
        <v>4.7266698427999998</v>
      </c>
      <c r="R485">
        <v>0</v>
      </c>
      <c r="S485" t="s">
        <v>1491</v>
      </c>
    </row>
    <row r="486" spans="1:20" x14ac:dyDescent="0.25">
      <c r="A486">
        <f>ROW()-ROW($A$3)</f>
        <v>483</v>
      </c>
      <c r="B486" s="2" t="s">
        <v>467</v>
      </c>
      <c r="C486" t="s">
        <v>875</v>
      </c>
      <c r="D486" t="s">
        <v>933</v>
      </c>
      <c r="E486" t="s">
        <v>1408</v>
      </c>
      <c r="F486">
        <v>1.2187703149</v>
      </c>
      <c r="G486">
        <v>1.2306263628</v>
      </c>
      <c r="H486">
        <v>4.7266698427999998</v>
      </c>
      <c r="I486">
        <v>2.0170859041</v>
      </c>
      <c r="J486" t="s">
        <v>1491</v>
      </c>
      <c r="M486">
        <v>1.2187703149</v>
      </c>
      <c r="O486">
        <v>1.2187703149</v>
      </c>
      <c r="P486">
        <v>1.2306263628</v>
      </c>
      <c r="Q486">
        <v>4.7266698427999998</v>
      </c>
      <c r="R486">
        <v>2.0170859041</v>
      </c>
      <c r="S486" t="s">
        <v>1491</v>
      </c>
    </row>
    <row r="487" spans="1:20" x14ac:dyDescent="0.25">
      <c r="A487">
        <f>ROW()-ROW($A$3)</f>
        <v>484</v>
      </c>
      <c r="B487" s="2" t="s">
        <v>468</v>
      </c>
      <c r="C487" t="s">
        <v>875</v>
      </c>
      <c r="D487" t="s">
        <v>934</v>
      </c>
      <c r="E487" t="s">
        <v>1409</v>
      </c>
      <c r="F487">
        <v>1.2187703149</v>
      </c>
      <c r="G487">
        <v>1.2306263628</v>
      </c>
      <c r="H487">
        <v>4.7266698427999998</v>
      </c>
      <c r="I487">
        <v>3.9288587242999999</v>
      </c>
      <c r="J487" t="s">
        <v>1491</v>
      </c>
      <c r="M487">
        <v>1.2187703149</v>
      </c>
      <c r="O487">
        <v>1.2187703149</v>
      </c>
      <c r="P487">
        <v>1.2306263628</v>
      </c>
      <c r="Q487">
        <v>4.7266698427999998</v>
      </c>
      <c r="R487">
        <v>3.9288587242999999</v>
      </c>
      <c r="S487" t="s">
        <v>1491</v>
      </c>
    </row>
    <row r="488" spans="1:20" x14ac:dyDescent="0.25">
      <c r="A488">
        <f>ROW()-ROW($A$3)</f>
        <v>485</v>
      </c>
      <c r="B488" s="2" t="s">
        <v>463</v>
      </c>
      <c r="C488" t="s">
        <v>872</v>
      </c>
      <c r="D488" t="s">
        <v>931</v>
      </c>
      <c r="E488" t="s">
        <v>1404</v>
      </c>
      <c r="F488">
        <v>1.1158067852000001E-2</v>
      </c>
      <c r="G488">
        <v>-4.7029704843000002E-2</v>
      </c>
      <c r="H488">
        <v>1.5125821461</v>
      </c>
      <c r="I488">
        <v>178985.57467</v>
      </c>
      <c r="J488" t="s">
        <v>1499</v>
      </c>
      <c r="K488">
        <v>5.4275827978000004</v>
      </c>
      <c r="M488">
        <v>1.1158067852000001E-2</v>
      </c>
      <c r="O488">
        <v>1.1158067852000001E-2</v>
      </c>
      <c r="P488">
        <v>-4.7029704843000002E-2</v>
      </c>
      <c r="Q488">
        <v>1.5125821461</v>
      </c>
      <c r="R488">
        <v>178985.57467</v>
      </c>
      <c r="S488" t="s">
        <v>1499</v>
      </c>
      <c r="T488">
        <v>5.4275827978000004</v>
      </c>
    </row>
    <row r="489" spans="1:20" x14ac:dyDescent="0.25">
      <c r="A489">
        <f>ROW()-ROW($A$3)</f>
        <v>486</v>
      </c>
      <c r="B489" s="2" t="s">
        <v>450</v>
      </c>
      <c r="C489" t="s">
        <v>862</v>
      </c>
      <c r="D489" t="s">
        <v>931</v>
      </c>
      <c r="E489" t="s">
        <v>1391</v>
      </c>
      <c r="F489">
        <v>0.11817028082</v>
      </c>
      <c r="G489">
        <v>9.3007859499999998E-2</v>
      </c>
      <c r="H489">
        <v>0.50645168920000005</v>
      </c>
      <c r="I489">
        <v>174229.78339</v>
      </c>
      <c r="J489" t="s">
        <v>1492</v>
      </c>
      <c r="K489">
        <v>1.4631735047000001</v>
      </c>
      <c r="M489">
        <v>8.7646199664999994E-2</v>
      </c>
      <c r="O489">
        <v>0.11817028082</v>
      </c>
      <c r="P489">
        <v>9.3007859499999998E-2</v>
      </c>
      <c r="Q489">
        <v>0.50645168920000005</v>
      </c>
      <c r="R489">
        <v>174229.78339</v>
      </c>
      <c r="S489" t="s">
        <v>1492</v>
      </c>
      <c r="T489">
        <v>1.4631735047000001</v>
      </c>
    </row>
    <row r="490" spans="1:20" x14ac:dyDescent="0.25">
      <c r="A490">
        <f>ROW()-ROW($A$3)</f>
        <v>487</v>
      </c>
      <c r="B490" s="2" t="s">
        <v>473</v>
      </c>
      <c r="C490" t="s">
        <v>878</v>
      </c>
      <c r="D490" t="s">
        <v>931</v>
      </c>
      <c r="E490" t="s">
        <v>1414</v>
      </c>
      <c r="G490">
        <v>0.16947928361</v>
      </c>
      <c r="H490">
        <v>1.5632563345999999</v>
      </c>
      <c r="I490">
        <v>0</v>
      </c>
      <c r="J490" t="s">
        <v>1487</v>
      </c>
      <c r="P490">
        <v>0.16947928361</v>
      </c>
      <c r="Q490">
        <v>1.5632563345999999</v>
      </c>
      <c r="R490">
        <v>0</v>
      </c>
      <c r="S490" t="s">
        <v>1487</v>
      </c>
    </row>
    <row r="491" spans="1:20" x14ac:dyDescent="0.25">
      <c r="A491">
        <f>ROW()-ROW($A$3)</f>
        <v>488</v>
      </c>
      <c r="B491" s="2" t="s">
        <v>477</v>
      </c>
      <c r="C491" t="s">
        <v>880</v>
      </c>
      <c r="D491" t="s">
        <v>931</v>
      </c>
      <c r="E491" t="s">
        <v>1418</v>
      </c>
      <c r="F491">
        <v>0.33988200374999999</v>
      </c>
      <c r="G491">
        <v>2.6079024538</v>
      </c>
      <c r="H491">
        <v>6.4681967636</v>
      </c>
      <c r="I491">
        <v>1649091.1898000001</v>
      </c>
      <c r="J491" t="s">
        <v>1504</v>
      </c>
      <c r="K491">
        <v>10.196737518000001</v>
      </c>
      <c r="M491">
        <v>0.33988200374999999</v>
      </c>
      <c r="O491">
        <v>0.33988200374999999</v>
      </c>
      <c r="P491">
        <v>2.6079024538</v>
      </c>
      <c r="Q491">
        <v>6.4681967636</v>
      </c>
      <c r="R491">
        <v>1649091.1898000001</v>
      </c>
      <c r="S491" t="s">
        <v>1504</v>
      </c>
      <c r="T491">
        <v>10.196737518000001</v>
      </c>
    </row>
    <row r="492" spans="1:20" x14ac:dyDescent="0.25">
      <c r="A492">
        <f>ROW()-ROW($A$3)</f>
        <v>489</v>
      </c>
      <c r="B492" s="2" t="s">
        <v>478</v>
      </c>
      <c r="C492" t="s">
        <v>881</v>
      </c>
      <c r="D492" t="s">
        <v>931</v>
      </c>
      <c r="E492" t="s">
        <v>1419</v>
      </c>
      <c r="F492">
        <v>0</v>
      </c>
      <c r="G492">
        <v>-5.1322634233E-2</v>
      </c>
      <c r="H492">
        <v>1.9764133199</v>
      </c>
      <c r="I492">
        <v>5803.5377313999998</v>
      </c>
      <c r="J492" t="s">
        <v>1491</v>
      </c>
      <c r="K492">
        <v>0.74147305981</v>
      </c>
      <c r="M492">
        <v>0</v>
      </c>
      <c r="O492">
        <v>0</v>
      </c>
      <c r="P492">
        <v>-5.1322634233E-2</v>
      </c>
      <c r="Q492">
        <v>1.9764133199</v>
      </c>
      <c r="R492">
        <v>5803.5377313999998</v>
      </c>
      <c r="S492" t="s">
        <v>1491</v>
      </c>
      <c r="T492">
        <v>0.74147305981</v>
      </c>
    </row>
    <row r="493" spans="1:20" x14ac:dyDescent="0.25">
      <c r="A493">
        <f>ROW()-ROW($A$3)</f>
        <v>490</v>
      </c>
      <c r="B493" s="2" t="s">
        <v>481</v>
      </c>
      <c r="C493" t="s">
        <v>882</v>
      </c>
      <c r="D493" t="s">
        <v>939</v>
      </c>
      <c r="E493" t="s">
        <v>1422</v>
      </c>
      <c r="F493">
        <v>0.21853707641</v>
      </c>
      <c r="G493">
        <v>0.17563214672999999</v>
      </c>
      <c r="H493">
        <v>1.2853892775</v>
      </c>
      <c r="I493">
        <v>286123.76756000001</v>
      </c>
      <c r="J493" t="s">
        <v>1487</v>
      </c>
      <c r="K493">
        <v>6.5718490457999996</v>
      </c>
      <c r="M493">
        <v>0.21853707641</v>
      </c>
      <c r="O493">
        <v>0.21853707641</v>
      </c>
      <c r="P493">
        <v>0.17563214672999999</v>
      </c>
      <c r="Q493">
        <v>1.2853892775</v>
      </c>
      <c r="R493">
        <v>286123.76756000001</v>
      </c>
      <c r="S493" t="s">
        <v>1487</v>
      </c>
      <c r="T493">
        <v>6.5718490457999996</v>
      </c>
    </row>
    <row r="494" spans="1:20" x14ac:dyDescent="0.25">
      <c r="A494">
        <f>ROW()-ROW($A$3)</f>
        <v>491</v>
      </c>
      <c r="B494" s="2" t="s">
        <v>479</v>
      </c>
      <c r="C494" t="s">
        <v>882</v>
      </c>
      <c r="D494" t="s">
        <v>931</v>
      </c>
      <c r="E494" t="s">
        <v>1420</v>
      </c>
      <c r="F494">
        <v>0.21853707641</v>
      </c>
      <c r="G494">
        <v>0.17563214672999999</v>
      </c>
      <c r="H494">
        <v>1.2853892775</v>
      </c>
      <c r="I494">
        <v>6775.3499782999997</v>
      </c>
      <c r="J494" t="s">
        <v>1487</v>
      </c>
      <c r="K494">
        <v>2.1837488585</v>
      </c>
      <c r="M494">
        <v>0.21853707641</v>
      </c>
      <c r="O494">
        <v>0.21853707641</v>
      </c>
      <c r="P494">
        <v>0.17563214672999999</v>
      </c>
      <c r="Q494">
        <v>1.2853892775</v>
      </c>
      <c r="R494">
        <v>6775.3499782999997</v>
      </c>
      <c r="S494" t="s">
        <v>1487</v>
      </c>
      <c r="T494">
        <v>2.1837488585</v>
      </c>
    </row>
    <row r="495" spans="1:20" x14ac:dyDescent="0.25">
      <c r="A495">
        <f>ROW()-ROW($A$3)</f>
        <v>492</v>
      </c>
      <c r="B495" s="2" t="s">
        <v>480</v>
      </c>
      <c r="C495" t="s">
        <v>882</v>
      </c>
      <c r="D495" t="s">
        <v>932</v>
      </c>
      <c r="E495" t="s">
        <v>1421</v>
      </c>
      <c r="F495">
        <v>0.21853707641</v>
      </c>
      <c r="G495">
        <v>0.17563214672999999</v>
      </c>
      <c r="H495">
        <v>1.2853892775</v>
      </c>
      <c r="I495">
        <v>12822.703418999999</v>
      </c>
      <c r="J495" t="s">
        <v>1487</v>
      </c>
      <c r="K495">
        <v>2.2075429228000001</v>
      </c>
      <c r="M495">
        <v>0.21853707641</v>
      </c>
      <c r="O495">
        <v>0.21853707641</v>
      </c>
      <c r="P495">
        <v>0.17563214672999999</v>
      </c>
      <c r="Q495">
        <v>1.2853892775</v>
      </c>
      <c r="R495">
        <v>12822.703418999999</v>
      </c>
      <c r="S495" t="s">
        <v>1487</v>
      </c>
      <c r="T495">
        <v>2.2075429228000001</v>
      </c>
    </row>
    <row r="496" spans="1:20" x14ac:dyDescent="0.25">
      <c r="A496">
        <f>ROW()-ROW($A$3)</f>
        <v>493</v>
      </c>
      <c r="B496" s="2" t="s">
        <v>482</v>
      </c>
      <c r="C496" t="s">
        <v>883</v>
      </c>
      <c r="D496" t="s">
        <v>931</v>
      </c>
      <c r="E496" t="s">
        <v>1423</v>
      </c>
      <c r="F496">
        <v>0.27914920315000002</v>
      </c>
      <c r="G496">
        <v>0.36616713856999999</v>
      </c>
      <c r="H496">
        <v>1.7473766839</v>
      </c>
      <c r="I496">
        <v>774.29026961</v>
      </c>
      <c r="J496" t="s">
        <v>1489</v>
      </c>
      <c r="K496">
        <v>2.8887790409999998</v>
      </c>
      <c r="M496">
        <v>0.27914920315000002</v>
      </c>
      <c r="O496">
        <v>0.27914920315000002</v>
      </c>
      <c r="P496">
        <v>0.36616713856999999</v>
      </c>
      <c r="Q496">
        <v>1.7473766839</v>
      </c>
      <c r="R496">
        <v>774.29026961</v>
      </c>
      <c r="S496" t="s">
        <v>1489</v>
      </c>
      <c r="T496">
        <v>2.8887790409999998</v>
      </c>
    </row>
    <row r="497" spans="1:20" x14ac:dyDescent="0.25">
      <c r="A497">
        <f>ROW()-ROW($A$3)</f>
        <v>494</v>
      </c>
      <c r="B497" s="2" t="s">
        <v>483</v>
      </c>
      <c r="C497" t="s">
        <v>883</v>
      </c>
      <c r="D497" t="s">
        <v>932</v>
      </c>
      <c r="E497" t="s">
        <v>1424</v>
      </c>
      <c r="F497">
        <v>0.27914920315000002</v>
      </c>
      <c r="G497">
        <v>0.36616713856999999</v>
      </c>
      <c r="H497">
        <v>1.7473766839</v>
      </c>
      <c r="I497">
        <v>20792.115435</v>
      </c>
      <c r="J497" t="s">
        <v>1489</v>
      </c>
      <c r="K497">
        <v>2.9263470094000001</v>
      </c>
      <c r="M497">
        <v>0.27914920315000002</v>
      </c>
      <c r="O497">
        <v>0.27914920315000002</v>
      </c>
      <c r="P497">
        <v>0.36616713856999999</v>
      </c>
      <c r="Q497">
        <v>1.7473766839</v>
      </c>
      <c r="R497">
        <v>20792.115435</v>
      </c>
      <c r="S497" t="s">
        <v>1489</v>
      </c>
      <c r="T497">
        <v>2.9263470094000001</v>
      </c>
    </row>
    <row r="498" spans="1:20" x14ac:dyDescent="0.25">
      <c r="A498">
        <f>ROW()-ROW($A$3)</f>
        <v>495</v>
      </c>
      <c r="B498" s="2" t="s">
        <v>487</v>
      </c>
      <c r="C498" t="s">
        <v>887</v>
      </c>
      <c r="D498" t="s">
        <v>931</v>
      </c>
      <c r="E498" t="s">
        <v>1428</v>
      </c>
      <c r="F498">
        <v>0</v>
      </c>
      <c r="I498">
        <v>0</v>
      </c>
      <c r="J498" t="s">
        <v>1491</v>
      </c>
      <c r="M498">
        <v>0</v>
      </c>
      <c r="O498">
        <v>0</v>
      </c>
      <c r="R498">
        <v>0</v>
      </c>
      <c r="S498" t="s">
        <v>1491</v>
      </c>
    </row>
    <row r="499" spans="1:20" x14ac:dyDescent="0.25">
      <c r="A499">
        <f>ROW()-ROW($A$3)</f>
        <v>496</v>
      </c>
      <c r="B499" s="2" t="s">
        <v>488</v>
      </c>
      <c r="C499" t="s">
        <v>887</v>
      </c>
      <c r="D499" t="s">
        <v>932</v>
      </c>
      <c r="E499" t="s">
        <v>1429</v>
      </c>
      <c r="F499">
        <v>0</v>
      </c>
      <c r="I499">
        <v>0</v>
      </c>
      <c r="J499" t="s">
        <v>1491</v>
      </c>
      <c r="M499">
        <v>0</v>
      </c>
      <c r="O499">
        <v>0</v>
      </c>
      <c r="R499">
        <v>0</v>
      </c>
      <c r="S499" t="s">
        <v>1491</v>
      </c>
    </row>
    <row r="500" spans="1:20" x14ac:dyDescent="0.25">
      <c r="A500">
        <f>ROW()-ROW($A$3)</f>
        <v>497</v>
      </c>
      <c r="B500" s="2" t="s">
        <v>486</v>
      </c>
      <c r="C500" t="s">
        <v>886</v>
      </c>
      <c r="D500" t="s">
        <v>931</v>
      </c>
      <c r="E500" t="s">
        <v>1427</v>
      </c>
      <c r="F500">
        <v>0</v>
      </c>
      <c r="G500">
        <v>4.4817030044999998E-2</v>
      </c>
      <c r="H500">
        <v>1.6042907192</v>
      </c>
      <c r="I500">
        <v>1154.1519185</v>
      </c>
      <c r="J500" t="s">
        <v>1495</v>
      </c>
      <c r="K500">
        <v>0.58329214038999999</v>
      </c>
      <c r="M500">
        <v>0</v>
      </c>
      <c r="O500">
        <v>0</v>
      </c>
      <c r="P500">
        <v>4.4817030044999998E-2</v>
      </c>
      <c r="Q500">
        <v>1.6042907192</v>
      </c>
      <c r="R500">
        <v>1154.1519185</v>
      </c>
      <c r="S500" t="s">
        <v>1495</v>
      </c>
      <c r="T500">
        <v>0.58329214038999999</v>
      </c>
    </row>
    <row r="501" spans="1:20" x14ac:dyDescent="0.25">
      <c r="A501">
        <f>ROW()-ROW($A$3)</f>
        <v>498</v>
      </c>
      <c r="B501" s="2" t="s">
        <v>485</v>
      </c>
      <c r="C501" t="s">
        <v>885</v>
      </c>
      <c r="D501" t="s">
        <v>931</v>
      </c>
      <c r="E501" t="s">
        <v>1426</v>
      </c>
      <c r="F501">
        <v>1.6066423925E-2</v>
      </c>
      <c r="G501">
        <v>0.14799508018999999</v>
      </c>
      <c r="H501">
        <v>1.0944850107999999</v>
      </c>
      <c r="I501">
        <v>2387.6923814000002</v>
      </c>
      <c r="J501" t="s">
        <v>1491</v>
      </c>
      <c r="K501">
        <v>0.66831438458000003</v>
      </c>
      <c r="M501">
        <v>1.6066423925E-2</v>
      </c>
      <c r="O501">
        <v>1.6066423925E-2</v>
      </c>
      <c r="P501">
        <v>0.14799508018999999</v>
      </c>
      <c r="Q501">
        <v>1.0944850107999999</v>
      </c>
      <c r="R501">
        <v>2387.6923814000002</v>
      </c>
      <c r="S501" t="s">
        <v>1491</v>
      </c>
      <c r="T501">
        <v>0.66831438458000003</v>
      </c>
    </row>
    <row r="502" spans="1:20" x14ac:dyDescent="0.25">
      <c r="A502">
        <f>ROW()-ROW($A$3)</f>
        <v>499</v>
      </c>
      <c r="B502" s="2" t="s">
        <v>490</v>
      </c>
      <c r="C502" t="s">
        <v>889</v>
      </c>
      <c r="D502" t="s">
        <v>931</v>
      </c>
      <c r="E502" t="s">
        <v>1431</v>
      </c>
      <c r="G502">
        <v>4.7497613410999999E-2</v>
      </c>
      <c r="H502">
        <v>1.5828392443999999</v>
      </c>
      <c r="I502">
        <v>0</v>
      </c>
      <c r="J502" t="s">
        <v>1495</v>
      </c>
      <c r="P502">
        <v>4.7497613410999999E-2</v>
      </c>
      <c r="Q502">
        <v>1.5828392443999999</v>
      </c>
      <c r="R502">
        <v>0</v>
      </c>
      <c r="S502" t="s">
        <v>1495</v>
      </c>
    </row>
    <row r="503" spans="1:20" x14ac:dyDescent="0.25">
      <c r="A503">
        <f>ROW()-ROW($A$3)</f>
        <v>500</v>
      </c>
      <c r="B503" s="2" t="s">
        <v>491</v>
      </c>
      <c r="C503" t="s">
        <v>890</v>
      </c>
      <c r="D503" t="s">
        <v>931</v>
      </c>
      <c r="E503" t="s">
        <v>1432</v>
      </c>
      <c r="F503">
        <v>0</v>
      </c>
      <c r="G503">
        <v>-59.925215858999998</v>
      </c>
      <c r="H503">
        <v>-806.98928087000002</v>
      </c>
      <c r="I503">
        <v>0</v>
      </c>
      <c r="J503" t="s">
        <v>1494</v>
      </c>
      <c r="M503">
        <v>0</v>
      </c>
      <c r="O503">
        <v>0</v>
      </c>
      <c r="P503">
        <v>-59.925215858999998</v>
      </c>
      <c r="Q503">
        <v>-806.98928087000002</v>
      </c>
      <c r="R503">
        <v>0</v>
      </c>
      <c r="S503" t="s">
        <v>1494</v>
      </c>
    </row>
    <row r="504" spans="1:20" x14ac:dyDescent="0.25">
      <c r="A504">
        <f>ROW()-ROW($A$3)</f>
        <v>501</v>
      </c>
      <c r="B504" s="2" t="s">
        <v>492</v>
      </c>
      <c r="C504" t="s">
        <v>890</v>
      </c>
      <c r="D504" t="s">
        <v>932</v>
      </c>
      <c r="E504" t="s">
        <v>1433</v>
      </c>
      <c r="F504">
        <v>0</v>
      </c>
      <c r="G504">
        <v>-59.925215858999998</v>
      </c>
      <c r="H504">
        <v>-806.98928087000002</v>
      </c>
      <c r="I504">
        <v>72.264848744000005</v>
      </c>
      <c r="J504" t="s">
        <v>1494</v>
      </c>
      <c r="K504">
        <v>2.0939199208999999</v>
      </c>
      <c r="M504">
        <v>0</v>
      </c>
      <c r="O504">
        <v>0</v>
      </c>
      <c r="P504">
        <v>-59.925215858999998</v>
      </c>
      <c r="Q504">
        <v>-806.98928087000002</v>
      </c>
      <c r="R504">
        <v>72.264848744000005</v>
      </c>
      <c r="S504" t="s">
        <v>1494</v>
      </c>
      <c r="T504">
        <v>2.0939199208999999</v>
      </c>
    </row>
    <row r="505" spans="1:20" x14ac:dyDescent="0.25">
      <c r="A505">
        <f>ROW()-ROW($A$3)</f>
        <v>502</v>
      </c>
      <c r="B505" s="2" t="s">
        <v>495</v>
      </c>
      <c r="C505" t="s">
        <v>892</v>
      </c>
      <c r="D505" t="s">
        <v>931</v>
      </c>
      <c r="E505" t="s">
        <v>1436</v>
      </c>
      <c r="F505">
        <v>0</v>
      </c>
      <c r="G505">
        <v>-0.16542350711000001</v>
      </c>
      <c r="H505">
        <v>3.6684706516999999</v>
      </c>
      <c r="I505">
        <v>37.373355443000001</v>
      </c>
      <c r="J505" t="s">
        <v>1497</v>
      </c>
      <c r="K505">
        <v>3.0687098369000001</v>
      </c>
      <c r="M505">
        <v>0</v>
      </c>
      <c r="O505">
        <v>0</v>
      </c>
      <c r="P505">
        <v>-0.16542350711000001</v>
      </c>
      <c r="Q505">
        <v>3.6684706516999999</v>
      </c>
      <c r="R505">
        <v>37.373355443000001</v>
      </c>
      <c r="S505" t="s">
        <v>1497</v>
      </c>
      <c r="T505">
        <v>3.0687098369000001</v>
      </c>
    </row>
    <row r="506" spans="1:20" x14ac:dyDescent="0.25">
      <c r="A506">
        <f>ROW()-ROW($A$3)</f>
        <v>503</v>
      </c>
      <c r="B506" s="2" t="s">
        <v>496</v>
      </c>
      <c r="C506" t="s">
        <v>892</v>
      </c>
      <c r="D506" t="s">
        <v>932</v>
      </c>
      <c r="E506" t="s">
        <v>1437</v>
      </c>
      <c r="F506">
        <v>0</v>
      </c>
      <c r="G506">
        <v>-0.16542350711000001</v>
      </c>
      <c r="H506">
        <v>3.6684706516999999</v>
      </c>
      <c r="I506">
        <v>183.17663684999999</v>
      </c>
      <c r="J506" t="s">
        <v>1497</v>
      </c>
      <c r="K506">
        <v>2.2540781017999998</v>
      </c>
      <c r="M506">
        <v>0</v>
      </c>
      <c r="O506">
        <v>0</v>
      </c>
      <c r="P506">
        <v>-0.16542350711000001</v>
      </c>
      <c r="Q506">
        <v>3.6684706516999999</v>
      </c>
      <c r="R506">
        <v>183.17663684999999</v>
      </c>
      <c r="S506" t="s">
        <v>1497</v>
      </c>
      <c r="T506">
        <v>2.2540781017999998</v>
      </c>
    </row>
    <row r="507" spans="1:20" x14ac:dyDescent="0.25">
      <c r="A507">
        <f>ROW()-ROW($A$3)</f>
        <v>504</v>
      </c>
      <c r="B507" s="2" t="s">
        <v>498</v>
      </c>
      <c r="C507" t="s">
        <v>894</v>
      </c>
      <c r="D507" t="s">
        <v>931</v>
      </c>
      <c r="E507" t="s">
        <v>1439</v>
      </c>
      <c r="F507">
        <v>0</v>
      </c>
      <c r="G507">
        <v>-0.45126165086999998</v>
      </c>
      <c r="H507">
        <v>1.4524367143000001</v>
      </c>
      <c r="I507">
        <v>172005.22506999999</v>
      </c>
      <c r="J507" t="s">
        <v>1495</v>
      </c>
      <c r="K507">
        <v>2.2422145328999998</v>
      </c>
      <c r="M507">
        <v>0</v>
      </c>
      <c r="O507">
        <v>0</v>
      </c>
      <c r="P507">
        <v>-0.45126165086999998</v>
      </c>
      <c r="Q507">
        <v>1.4524367143000001</v>
      </c>
      <c r="R507">
        <v>172005.22506999999</v>
      </c>
      <c r="S507" t="s">
        <v>1495</v>
      </c>
      <c r="T507">
        <v>2.2422145328999998</v>
      </c>
    </row>
    <row r="508" spans="1:20" x14ac:dyDescent="0.25">
      <c r="A508">
        <f>ROW()-ROW($A$3)</f>
        <v>505</v>
      </c>
      <c r="B508" s="2" t="s">
        <v>505</v>
      </c>
      <c r="C508" t="s">
        <v>900</v>
      </c>
      <c r="D508" t="s">
        <v>932</v>
      </c>
      <c r="E508" t="s">
        <v>1446</v>
      </c>
      <c r="F508">
        <v>4.0651097176000003E-2</v>
      </c>
      <c r="G508">
        <v>0.14229738744000001</v>
      </c>
      <c r="H508">
        <v>0.48875107843999999</v>
      </c>
      <c r="I508">
        <v>6716.9591922999998</v>
      </c>
      <c r="J508" t="s">
        <v>1493</v>
      </c>
      <c r="K508">
        <v>2.6277805239999998</v>
      </c>
      <c r="M508">
        <v>5.1258000888999997E-2</v>
      </c>
      <c r="O508">
        <v>4.0651097176000003E-2</v>
      </c>
      <c r="P508">
        <v>0.14229738744000001</v>
      </c>
      <c r="Q508">
        <v>0.48875107843999999</v>
      </c>
      <c r="R508">
        <v>6716.9591922999998</v>
      </c>
      <c r="S508" t="s">
        <v>1493</v>
      </c>
      <c r="T508">
        <v>2.6277805239999998</v>
      </c>
    </row>
    <row r="509" spans="1:20" x14ac:dyDescent="0.25">
      <c r="A509">
        <f>ROW()-ROW($A$3)</f>
        <v>506</v>
      </c>
      <c r="B509" s="2" t="s">
        <v>489</v>
      </c>
      <c r="C509" t="s">
        <v>888</v>
      </c>
      <c r="D509" t="s">
        <v>931</v>
      </c>
      <c r="E509" t="s">
        <v>1430</v>
      </c>
      <c r="F509">
        <v>0.31627179849999998</v>
      </c>
      <c r="G509">
        <v>0.56651324184999996</v>
      </c>
      <c r="H509">
        <v>2.4820043977999999</v>
      </c>
      <c r="I509">
        <v>16185.352096000001</v>
      </c>
      <c r="J509" t="s">
        <v>1492</v>
      </c>
      <c r="K509">
        <v>4.7337666475000004</v>
      </c>
      <c r="M509">
        <v>0.31627179849999998</v>
      </c>
      <c r="O509">
        <v>0.31627179849999998</v>
      </c>
      <c r="P509">
        <v>0.56651324184999996</v>
      </c>
      <c r="Q509">
        <v>2.4820043977999999</v>
      </c>
      <c r="R509">
        <v>16185.352096000001</v>
      </c>
      <c r="S509" t="s">
        <v>1492</v>
      </c>
      <c r="T509">
        <v>4.7337666475000004</v>
      </c>
    </row>
    <row r="510" spans="1:20" x14ac:dyDescent="0.25">
      <c r="A510">
        <f>ROW()-ROW($A$3)</f>
        <v>507</v>
      </c>
      <c r="B510" s="2" t="s">
        <v>502</v>
      </c>
      <c r="C510" t="s">
        <v>897</v>
      </c>
      <c r="D510" t="s">
        <v>931</v>
      </c>
      <c r="E510" t="s">
        <v>1443</v>
      </c>
      <c r="F510">
        <v>0.16440613276999999</v>
      </c>
      <c r="G510">
        <v>0.18917217686999999</v>
      </c>
      <c r="H510">
        <v>2.1098285216999999</v>
      </c>
      <c r="I510">
        <v>428167.31086000003</v>
      </c>
      <c r="J510" t="s">
        <v>1497</v>
      </c>
      <c r="K510">
        <v>2.9995056845999999</v>
      </c>
      <c r="M510">
        <v>0.16440613276999999</v>
      </c>
      <c r="O510">
        <v>0.16440613276999999</v>
      </c>
      <c r="P510">
        <v>0.18917217686999999</v>
      </c>
      <c r="Q510">
        <v>2.1098285216999999</v>
      </c>
      <c r="R510">
        <v>428167.31086000003</v>
      </c>
      <c r="S510" t="s">
        <v>1497</v>
      </c>
      <c r="T510">
        <v>2.9995056845999999</v>
      </c>
    </row>
    <row r="511" spans="1:20" x14ac:dyDescent="0.25">
      <c r="A511">
        <f>ROW()-ROW($A$3)</f>
        <v>508</v>
      </c>
      <c r="B511" s="2" t="s">
        <v>493</v>
      </c>
      <c r="C511" t="s">
        <v>891</v>
      </c>
      <c r="D511" t="s">
        <v>931</v>
      </c>
      <c r="E511" t="s">
        <v>1434</v>
      </c>
      <c r="F511">
        <v>0.74180325102</v>
      </c>
      <c r="G511">
        <v>1.8165739501</v>
      </c>
      <c r="H511">
        <v>19.018717059</v>
      </c>
      <c r="I511">
        <v>0</v>
      </c>
      <c r="J511" t="s">
        <v>1489</v>
      </c>
      <c r="M511">
        <v>0.66196713613000002</v>
      </c>
      <c r="O511">
        <v>0.74180325102</v>
      </c>
      <c r="P511">
        <v>1.8165739501</v>
      </c>
      <c r="Q511">
        <v>19.018717059</v>
      </c>
      <c r="R511">
        <v>0</v>
      </c>
      <c r="S511" t="s">
        <v>1489</v>
      </c>
    </row>
    <row r="512" spans="1:20" x14ac:dyDescent="0.25">
      <c r="A512">
        <f>ROW()-ROW($A$3)</f>
        <v>509</v>
      </c>
      <c r="B512" s="2" t="s">
        <v>494</v>
      </c>
      <c r="C512" t="s">
        <v>891</v>
      </c>
      <c r="D512" t="s">
        <v>932</v>
      </c>
      <c r="E512" t="s">
        <v>1435</v>
      </c>
      <c r="F512">
        <v>0.72065244537999995</v>
      </c>
      <c r="G512">
        <v>1.8165739501</v>
      </c>
      <c r="H512">
        <v>19.018717059</v>
      </c>
      <c r="I512">
        <v>1.1882129278</v>
      </c>
      <c r="J512" t="s">
        <v>1489</v>
      </c>
      <c r="M512">
        <v>0.89514004199999997</v>
      </c>
      <c r="O512">
        <v>0.72065244537999995</v>
      </c>
      <c r="P512">
        <v>1.8165739501</v>
      </c>
      <c r="Q512">
        <v>19.018717059</v>
      </c>
      <c r="R512">
        <v>1.1882129278</v>
      </c>
      <c r="S512" t="s">
        <v>1489</v>
      </c>
    </row>
    <row r="513" spans="1:20" x14ac:dyDescent="0.25">
      <c r="A513">
        <f>ROW()-ROW($A$3)</f>
        <v>510</v>
      </c>
      <c r="B513" s="2" t="s">
        <v>504</v>
      </c>
      <c r="C513" t="s">
        <v>899</v>
      </c>
      <c r="D513" t="s">
        <v>931</v>
      </c>
      <c r="E513" t="s">
        <v>1445</v>
      </c>
      <c r="F513">
        <v>8.8974367548999997E-2</v>
      </c>
      <c r="G513">
        <v>0.25272639317000001</v>
      </c>
      <c r="H513">
        <v>1.5585740588999999</v>
      </c>
      <c r="I513">
        <v>326621.66769999999</v>
      </c>
      <c r="J513" t="s">
        <v>1499</v>
      </c>
      <c r="K513">
        <v>5.0044488384000001</v>
      </c>
      <c r="M513">
        <v>8.8974367548999997E-2</v>
      </c>
      <c r="O513">
        <v>8.8974367548999997E-2</v>
      </c>
      <c r="P513">
        <v>0.25272639317000001</v>
      </c>
      <c r="Q513">
        <v>1.5585740588999999</v>
      </c>
      <c r="R513">
        <v>326621.66769999999</v>
      </c>
      <c r="S513" t="s">
        <v>1499</v>
      </c>
      <c r="T513">
        <v>5.0044488384000001</v>
      </c>
    </row>
    <row r="514" spans="1:20" x14ac:dyDescent="0.25">
      <c r="A514">
        <f>ROW()-ROW($A$3)</f>
        <v>511</v>
      </c>
      <c r="B514" s="2" t="s">
        <v>511</v>
      </c>
      <c r="C514" t="s">
        <v>904</v>
      </c>
      <c r="D514" t="s">
        <v>931</v>
      </c>
      <c r="E514" t="s">
        <v>1452</v>
      </c>
      <c r="F514">
        <v>3.6607479131000001E-2</v>
      </c>
      <c r="G514">
        <v>-0.27797505879000001</v>
      </c>
      <c r="H514">
        <v>3.9508382144</v>
      </c>
      <c r="I514">
        <v>1039.7073828</v>
      </c>
      <c r="J514" t="s">
        <v>1492</v>
      </c>
      <c r="K514">
        <v>0.77113198220000001</v>
      </c>
      <c r="M514">
        <v>3.6607479131000001E-2</v>
      </c>
      <c r="O514">
        <v>3.6607479131000001E-2</v>
      </c>
      <c r="P514">
        <v>-0.27797505879000001</v>
      </c>
      <c r="Q514">
        <v>3.9508382144</v>
      </c>
      <c r="R514">
        <v>1039.7073828</v>
      </c>
      <c r="S514" t="s">
        <v>1492</v>
      </c>
      <c r="T514">
        <v>0.77113198220000001</v>
      </c>
    </row>
    <row r="515" spans="1:20" x14ac:dyDescent="0.25">
      <c r="A515">
        <f>ROW()-ROW($A$3)</f>
        <v>512</v>
      </c>
      <c r="B515" s="2" t="s">
        <v>484</v>
      </c>
      <c r="C515" t="s">
        <v>884</v>
      </c>
      <c r="D515" t="s">
        <v>931</v>
      </c>
      <c r="E515" t="s">
        <v>1425</v>
      </c>
      <c r="F515">
        <v>0</v>
      </c>
      <c r="G515">
        <v>-6.7311879382999998E-2</v>
      </c>
      <c r="H515">
        <v>0.34029479252</v>
      </c>
      <c r="I515">
        <v>2080.0776858999998</v>
      </c>
      <c r="J515" t="s">
        <v>1499</v>
      </c>
      <c r="K515">
        <v>0.19574888778999999</v>
      </c>
      <c r="M515">
        <v>0</v>
      </c>
      <c r="O515">
        <v>0</v>
      </c>
      <c r="P515">
        <v>-6.7311879382999998E-2</v>
      </c>
      <c r="Q515">
        <v>0.34029479252</v>
      </c>
      <c r="R515">
        <v>2080.0776858999998</v>
      </c>
      <c r="S515" t="s">
        <v>1499</v>
      </c>
      <c r="T515">
        <v>0.19574888778999999</v>
      </c>
    </row>
    <row r="516" spans="1:20" x14ac:dyDescent="0.25">
      <c r="A516">
        <f>ROW()-ROW($A$3)</f>
        <v>513</v>
      </c>
      <c r="B516" s="2" t="s">
        <v>510</v>
      </c>
      <c r="C516" t="s">
        <v>903</v>
      </c>
      <c r="D516" t="s">
        <v>931</v>
      </c>
      <c r="E516" t="s">
        <v>1451</v>
      </c>
      <c r="F516">
        <v>2.7138035572000001E-2</v>
      </c>
      <c r="G516">
        <v>0.11700763213</v>
      </c>
      <c r="H516">
        <v>1.4607625143</v>
      </c>
      <c r="I516">
        <v>20736.242957999999</v>
      </c>
      <c r="J516" t="s">
        <v>1495</v>
      </c>
      <c r="K516">
        <v>0.91942659416999994</v>
      </c>
      <c r="M516">
        <v>2.7138035572000001E-2</v>
      </c>
      <c r="O516">
        <v>2.7138035572000001E-2</v>
      </c>
      <c r="P516">
        <v>0.11700763213</v>
      </c>
      <c r="Q516">
        <v>1.4607625143</v>
      </c>
      <c r="R516">
        <v>20736.242957999999</v>
      </c>
      <c r="S516" t="s">
        <v>1495</v>
      </c>
      <c r="T516">
        <v>0.91942659416999994</v>
      </c>
    </row>
    <row r="517" spans="1:20" x14ac:dyDescent="0.25">
      <c r="A517">
        <f>ROW()-ROW($A$3)</f>
        <v>514</v>
      </c>
      <c r="B517" s="2" t="s">
        <v>506</v>
      </c>
      <c r="C517" t="s">
        <v>901</v>
      </c>
      <c r="D517" t="s">
        <v>931</v>
      </c>
      <c r="E517" t="s">
        <v>1447</v>
      </c>
      <c r="F517">
        <v>0.20481261567</v>
      </c>
      <c r="G517">
        <v>0.71597041673999995</v>
      </c>
      <c r="H517">
        <v>5.4485967307000003</v>
      </c>
      <c r="I517">
        <v>345.36053342000002</v>
      </c>
      <c r="J517" t="s">
        <v>1487</v>
      </c>
      <c r="K517">
        <v>5.7834898665000001</v>
      </c>
      <c r="M517">
        <v>0.20481261567</v>
      </c>
      <c r="O517">
        <v>0.20481261567</v>
      </c>
      <c r="P517">
        <v>0.71597041673999995</v>
      </c>
      <c r="Q517">
        <v>5.4485967307000003</v>
      </c>
      <c r="R517">
        <v>345.36053342000002</v>
      </c>
      <c r="S517" t="s">
        <v>1487</v>
      </c>
      <c r="T517">
        <v>5.7834898665000001</v>
      </c>
    </row>
    <row r="518" spans="1:20" x14ac:dyDescent="0.25">
      <c r="A518">
        <f>ROW()-ROW($A$3)</f>
        <v>515</v>
      </c>
      <c r="B518" s="2" t="s">
        <v>507</v>
      </c>
      <c r="C518" t="s">
        <v>901</v>
      </c>
      <c r="D518" t="s">
        <v>932</v>
      </c>
      <c r="E518" t="s">
        <v>1448</v>
      </c>
      <c r="F518">
        <v>0.20481261567</v>
      </c>
      <c r="G518">
        <v>0.71597041673999995</v>
      </c>
      <c r="H518">
        <v>5.4485967307000003</v>
      </c>
      <c r="I518">
        <v>378785.15536999999</v>
      </c>
      <c r="J518" t="s">
        <v>1487</v>
      </c>
      <c r="K518">
        <v>4.1898171033000002</v>
      </c>
      <c r="M518">
        <v>0.20481261567</v>
      </c>
      <c r="O518">
        <v>0.20481261567</v>
      </c>
      <c r="P518">
        <v>0.71597041673999995</v>
      </c>
      <c r="Q518">
        <v>5.4485967307000003</v>
      </c>
      <c r="R518">
        <v>378785.15536999999</v>
      </c>
      <c r="S518" t="s">
        <v>1487</v>
      </c>
      <c r="T518">
        <v>4.1898171033000002</v>
      </c>
    </row>
    <row r="519" spans="1:20" x14ac:dyDescent="0.25">
      <c r="A519">
        <f>ROW()-ROW($A$3)</f>
        <v>516</v>
      </c>
      <c r="B519" s="2" t="s">
        <v>1</v>
      </c>
      <c r="C519" t="s">
        <v>546</v>
      </c>
      <c r="D519" t="s">
        <v>931</v>
      </c>
      <c r="E519" t="s">
        <v>944</v>
      </c>
      <c r="F519">
        <v>2.2358852971000001E-2</v>
      </c>
      <c r="G519">
        <v>0.25141337336000003</v>
      </c>
      <c r="H519">
        <v>1.2717959779000001</v>
      </c>
      <c r="I519">
        <v>73377.870559999996</v>
      </c>
      <c r="J519" t="s">
        <v>1486</v>
      </c>
      <c r="K519">
        <v>2.1809194266</v>
      </c>
      <c r="M519">
        <v>2.2358852971000001E-2</v>
      </c>
      <c r="O519">
        <v>2.2358852971000001E-2</v>
      </c>
      <c r="P519">
        <v>0.25141337336000003</v>
      </c>
      <c r="Q519">
        <v>1.2717959779000001</v>
      </c>
      <c r="R519">
        <v>73377.870559999996</v>
      </c>
      <c r="S519" t="s">
        <v>1486</v>
      </c>
      <c r="T519">
        <v>2.1809194266</v>
      </c>
    </row>
    <row r="520" spans="1:20" x14ac:dyDescent="0.25">
      <c r="A520">
        <f>ROW()-ROW($A$3)</f>
        <v>517</v>
      </c>
      <c r="B520" s="2" t="s">
        <v>512</v>
      </c>
      <c r="C520" t="s">
        <v>905</v>
      </c>
      <c r="D520" t="s">
        <v>931</v>
      </c>
      <c r="E520" t="s">
        <v>1453</v>
      </c>
      <c r="F520">
        <v>0.28712041736999999</v>
      </c>
      <c r="G520">
        <v>0.56481228208000001</v>
      </c>
      <c r="H520">
        <v>4.5300276965000004</v>
      </c>
      <c r="I520">
        <v>61610.161297999999</v>
      </c>
      <c r="J520" t="s">
        <v>1500</v>
      </c>
      <c r="K520">
        <v>4.8225407809999998</v>
      </c>
      <c r="M520">
        <v>0.23450987773000001</v>
      </c>
      <c r="O520">
        <v>0.28712041736999999</v>
      </c>
      <c r="P520">
        <v>0.56481228208000001</v>
      </c>
      <c r="Q520">
        <v>4.5300276965000004</v>
      </c>
      <c r="R520">
        <v>61610.161297999999</v>
      </c>
      <c r="S520" t="s">
        <v>1500</v>
      </c>
      <c r="T520">
        <v>4.8225407809999998</v>
      </c>
    </row>
    <row r="521" spans="1:20" x14ac:dyDescent="0.25">
      <c r="A521">
        <f>ROW()-ROW($A$3)</f>
        <v>518</v>
      </c>
      <c r="B521" s="2" t="s">
        <v>500</v>
      </c>
      <c r="C521" t="s">
        <v>896</v>
      </c>
      <c r="D521" t="s">
        <v>931</v>
      </c>
      <c r="E521" t="s">
        <v>1441</v>
      </c>
      <c r="F521">
        <v>0</v>
      </c>
      <c r="G521">
        <v>-1.4073466279</v>
      </c>
      <c r="H521">
        <v>-16.871373592000001</v>
      </c>
      <c r="I521">
        <v>0</v>
      </c>
      <c r="J521" t="s">
        <v>1494</v>
      </c>
      <c r="M521">
        <v>0</v>
      </c>
      <c r="O521">
        <v>0</v>
      </c>
      <c r="P521">
        <v>-1.4073466279</v>
      </c>
      <c r="Q521">
        <v>-16.871373592000001</v>
      </c>
      <c r="R521">
        <v>0</v>
      </c>
      <c r="S521" t="s">
        <v>1494</v>
      </c>
    </row>
    <row r="522" spans="1:20" x14ac:dyDescent="0.25">
      <c r="A522">
        <f>ROW()-ROW($A$3)</f>
        <v>519</v>
      </c>
      <c r="B522" s="2" t="s">
        <v>501</v>
      </c>
      <c r="C522" t="s">
        <v>896</v>
      </c>
      <c r="D522" t="s">
        <v>932</v>
      </c>
      <c r="E522" t="s">
        <v>1442</v>
      </c>
      <c r="F522">
        <v>0</v>
      </c>
      <c r="G522">
        <v>-1.4073466279</v>
      </c>
      <c r="H522">
        <v>-16.871373592000001</v>
      </c>
      <c r="I522">
        <v>2.3074365496000002</v>
      </c>
      <c r="J522" t="s">
        <v>1494</v>
      </c>
      <c r="K522">
        <v>0.67029164607000002</v>
      </c>
      <c r="M522">
        <v>0</v>
      </c>
      <c r="O522">
        <v>0</v>
      </c>
      <c r="P522">
        <v>-1.4073466279</v>
      </c>
      <c r="Q522">
        <v>-16.871373592000001</v>
      </c>
      <c r="R522">
        <v>2.3074365496000002</v>
      </c>
      <c r="S522" t="s">
        <v>1494</v>
      </c>
      <c r="T522">
        <v>0.67029164607000002</v>
      </c>
    </row>
    <row r="523" spans="1:20" x14ac:dyDescent="0.25">
      <c r="A523">
        <f>ROW()-ROW($A$3)</f>
        <v>520</v>
      </c>
      <c r="B523" s="2" t="s">
        <v>514</v>
      </c>
      <c r="C523" t="s">
        <v>907</v>
      </c>
      <c r="D523" t="s">
        <v>931</v>
      </c>
      <c r="E523" t="s">
        <v>1455</v>
      </c>
      <c r="F523">
        <v>3.4659134284999997E-2</v>
      </c>
      <c r="G523">
        <v>4.1153211388000002E-2</v>
      </c>
      <c r="H523">
        <v>0.59531191881000001</v>
      </c>
      <c r="I523">
        <v>317.85157450999998</v>
      </c>
      <c r="J523" t="s">
        <v>1491</v>
      </c>
      <c r="K523">
        <v>0.50024715769000005</v>
      </c>
      <c r="M523">
        <v>3.4659134284999997E-2</v>
      </c>
      <c r="O523">
        <v>3.4659134284999997E-2</v>
      </c>
      <c r="P523">
        <v>4.1153211388000002E-2</v>
      </c>
      <c r="Q523">
        <v>0.59531191881000001</v>
      </c>
      <c r="R523">
        <v>317.85157450999998</v>
      </c>
      <c r="S523" t="s">
        <v>1491</v>
      </c>
      <c r="T523">
        <v>0.50024715769000005</v>
      </c>
    </row>
    <row r="524" spans="1:20" x14ac:dyDescent="0.25">
      <c r="A524">
        <f>ROW()-ROW($A$3)</f>
        <v>521</v>
      </c>
      <c r="B524" s="2" t="s">
        <v>513</v>
      </c>
      <c r="C524" t="s">
        <v>906</v>
      </c>
      <c r="D524" t="s">
        <v>931</v>
      </c>
      <c r="E524" t="s">
        <v>1454</v>
      </c>
      <c r="F524">
        <v>6.9666464151999993E-2</v>
      </c>
      <c r="G524">
        <v>0.39461366014999999</v>
      </c>
      <c r="H524">
        <v>2.3159642943000001</v>
      </c>
      <c r="I524">
        <v>470579.00777999999</v>
      </c>
      <c r="J524" t="s">
        <v>1485</v>
      </c>
      <c r="K524">
        <v>4.0434997527999998</v>
      </c>
      <c r="M524">
        <v>6.9666464151999993E-2</v>
      </c>
      <c r="O524">
        <v>6.9666464151999993E-2</v>
      </c>
      <c r="P524">
        <v>0.39461366014999999</v>
      </c>
      <c r="Q524">
        <v>2.3159642943000001</v>
      </c>
      <c r="R524">
        <v>470579.00777999999</v>
      </c>
      <c r="S524" t="s">
        <v>1485</v>
      </c>
      <c r="T524">
        <v>4.0434997527999998</v>
      </c>
    </row>
    <row r="525" spans="1:20" x14ac:dyDescent="0.25">
      <c r="A525">
        <f>ROW()-ROW($A$3)</f>
        <v>522</v>
      </c>
      <c r="B525" s="2" t="s">
        <v>516</v>
      </c>
      <c r="C525" t="s">
        <v>909</v>
      </c>
      <c r="D525" t="s">
        <v>931</v>
      </c>
      <c r="E525" t="s">
        <v>1457</v>
      </c>
      <c r="F525">
        <v>1.1974896851000001</v>
      </c>
      <c r="G525">
        <v>1.4963079415</v>
      </c>
      <c r="H525">
        <v>5.4169665634999999</v>
      </c>
      <c r="I525">
        <v>2899.6476679000002</v>
      </c>
      <c r="J525" t="s">
        <v>1501</v>
      </c>
      <c r="K525">
        <v>13.200197726000001</v>
      </c>
      <c r="M525">
        <v>1.1974896851000001</v>
      </c>
      <c r="O525">
        <v>1.1974896851000001</v>
      </c>
      <c r="P525">
        <v>1.4963079415</v>
      </c>
      <c r="Q525">
        <v>5.4169665634999999</v>
      </c>
      <c r="R525">
        <v>2899.6476679000002</v>
      </c>
      <c r="S525" t="s">
        <v>1501</v>
      </c>
      <c r="T525">
        <v>13.200197726000001</v>
      </c>
    </row>
    <row r="526" spans="1:20" x14ac:dyDescent="0.25">
      <c r="A526">
        <f>ROW()-ROW($A$3)</f>
        <v>523</v>
      </c>
      <c r="B526" s="2" t="s">
        <v>517</v>
      </c>
      <c r="C526" t="s">
        <v>909</v>
      </c>
      <c r="D526" t="s">
        <v>933</v>
      </c>
      <c r="E526" t="s">
        <v>1458</v>
      </c>
      <c r="F526">
        <v>1.330639516</v>
      </c>
      <c r="G526">
        <v>1.4963079415</v>
      </c>
      <c r="H526">
        <v>5.4169665634999999</v>
      </c>
      <c r="I526">
        <v>59.088787244000002</v>
      </c>
      <c r="J526" t="s">
        <v>1501</v>
      </c>
      <c r="K526">
        <v>15.21898171</v>
      </c>
      <c r="M526">
        <v>1.330639516</v>
      </c>
      <c r="O526">
        <v>1.330639516</v>
      </c>
      <c r="P526">
        <v>1.4963079415</v>
      </c>
      <c r="Q526">
        <v>5.4169665634999999</v>
      </c>
      <c r="R526">
        <v>59.088787244000002</v>
      </c>
      <c r="S526" t="s">
        <v>1501</v>
      </c>
      <c r="T526">
        <v>15.21898171</v>
      </c>
    </row>
    <row r="527" spans="1:20" x14ac:dyDescent="0.25">
      <c r="A527">
        <f>ROW()-ROW($A$3)</f>
        <v>524</v>
      </c>
      <c r="B527" s="2" t="s">
        <v>518</v>
      </c>
      <c r="C527" t="s">
        <v>909</v>
      </c>
      <c r="D527" t="s">
        <v>934</v>
      </c>
      <c r="E527" t="s">
        <v>1459</v>
      </c>
      <c r="F527">
        <v>1.3172386536</v>
      </c>
      <c r="G527">
        <v>1.4963079415</v>
      </c>
      <c r="H527">
        <v>5.4169665634999999</v>
      </c>
      <c r="I527">
        <v>55830.238817999998</v>
      </c>
      <c r="J527" t="s">
        <v>1501</v>
      </c>
      <c r="K527">
        <v>14.062283737</v>
      </c>
      <c r="M527">
        <v>1.3172386536</v>
      </c>
      <c r="O527">
        <v>1.3172386536</v>
      </c>
      <c r="P527">
        <v>1.4963079415</v>
      </c>
      <c r="Q527">
        <v>5.4169665634999999</v>
      </c>
      <c r="R527">
        <v>55830.238817999998</v>
      </c>
      <c r="S527" t="s">
        <v>1501</v>
      </c>
      <c r="T527">
        <v>14.062283737</v>
      </c>
    </row>
    <row r="528" spans="1:20" x14ac:dyDescent="0.25">
      <c r="A528">
        <f>ROW()-ROW($A$3)</f>
        <v>525</v>
      </c>
      <c r="B528" s="2" t="s">
        <v>519</v>
      </c>
      <c r="C528" t="s">
        <v>910</v>
      </c>
      <c r="D528" t="s">
        <v>931</v>
      </c>
      <c r="E528" t="s">
        <v>1460</v>
      </c>
      <c r="F528">
        <v>5.9597074939000003E-2</v>
      </c>
      <c r="G528">
        <v>-7.5562269092999998E-2</v>
      </c>
      <c r="H528">
        <v>3.8037064539999998</v>
      </c>
      <c r="I528">
        <v>4477.1651253999999</v>
      </c>
      <c r="J528" t="s">
        <v>1489</v>
      </c>
      <c r="K528">
        <v>1.3129016311999999</v>
      </c>
      <c r="M528">
        <v>5.9597074939000003E-2</v>
      </c>
      <c r="O528">
        <v>5.9597074939000003E-2</v>
      </c>
      <c r="P528">
        <v>-7.5562269092999998E-2</v>
      </c>
      <c r="Q528">
        <v>3.8037064539999998</v>
      </c>
      <c r="R528">
        <v>4477.1651253999999</v>
      </c>
      <c r="S528" t="s">
        <v>1489</v>
      </c>
      <c r="T528">
        <v>1.3129016311999999</v>
      </c>
    </row>
    <row r="529" spans="1:20" x14ac:dyDescent="0.25">
      <c r="A529">
        <f>ROW()-ROW($A$3)</f>
        <v>526</v>
      </c>
      <c r="B529" s="2" t="s">
        <v>520</v>
      </c>
      <c r="C529" t="s">
        <v>910</v>
      </c>
      <c r="D529" t="s">
        <v>933</v>
      </c>
      <c r="E529" t="s">
        <v>1461</v>
      </c>
      <c r="F529">
        <v>6.5556782433000005E-2</v>
      </c>
      <c r="G529">
        <v>-7.5562269092999998E-2</v>
      </c>
      <c r="H529">
        <v>3.8037064539999998</v>
      </c>
      <c r="I529">
        <v>316185.52558000002</v>
      </c>
      <c r="J529" t="s">
        <v>1489</v>
      </c>
      <c r="K529">
        <v>1.3069698467999999</v>
      </c>
      <c r="M529">
        <v>6.5556782433000005E-2</v>
      </c>
      <c r="O529">
        <v>6.5556782433000005E-2</v>
      </c>
      <c r="P529">
        <v>-7.5562269092999998E-2</v>
      </c>
      <c r="Q529">
        <v>3.8037064539999998</v>
      </c>
      <c r="R529">
        <v>316185.52558000002</v>
      </c>
      <c r="S529" t="s">
        <v>1489</v>
      </c>
      <c r="T529">
        <v>1.3069698467999999</v>
      </c>
    </row>
    <row r="530" spans="1:20" x14ac:dyDescent="0.25">
      <c r="A530">
        <f>ROW()-ROW($A$3)</f>
        <v>527</v>
      </c>
      <c r="B530" s="2" t="s">
        <v>521</v>
      </c>
      <c r="C530" t="s">
        <v>910</v>
      </c>
      <c r="D530" t="s">
        <v>934</v>
      </c>
      <c r="E530" t="s">
        <v>1462</v>
      </c>
      <c r="F530">
        <v>6.5556782433000005E-2</v>
      </c>
      <c r="G530">
        <v>-7.5562269092999998E-2</v>
      </c>
      <c r="H530">
        <v>3.8037064539999998</v>
      </c>
      <c r="I530">
        <v>0</v>
      </c>
      <c r="J530" t="s">
        <v>1489</v>
      </c>
      <c r="M530">
        <v>6.5556782433000005E-2</v>
      </c>
      <c r="O530">
        <v>6.5556782433000005E-2</v>
      </c>
      <c r="P530">
        <v>-7.5562269092999998E-2</v>
      </c>
      <c r="Q530">
        <v>3.8037064539999998</v>
      </c>
      <c r="R530">
        <v>0</v>
      </c>
      <c r="S530" t="s">
        <v>1489</v>
      </c>
    </row>
    <row r="531" spans="1:20" x14ac:dyDescent="0.25">
      <c r="A531">
        <f>ROW()-ROW($A$3)</f>
        <v>528</v>
      </c>
      <c r="B531" s="2" t="s">
        <v>522</v>
      </c>
      <c r="C531" t="s">
        <v>911</v>
      </c>
      <c r="D531" t="s">
        <v>931</v>
      </c>
      <c r="E531" t="s">
        <v>1463</v>
      </c>
      <c r="F531">
        <v>0.79577004030999998</v>
      </c>
      <c r="G531">
        <v>2.1316486231999998</v>
      </c>
      <c r="H531">
        <v>8.8259270365999996</v>
      </c>
      <c r="I531">
        <v>6261236.1272999998</v>
      </c>
      <c r="J531" t="s">
        <v>1498</v>
      </c>
      <c r="K531">
        <v>13.643104299999999</v>
      </c>
      <c r="M531">
        <v>0.79577004030999998</v>
      </c>
      <c r="O531">
        <v>0.79577004030999998</v>
      </c>
      <c r="P531">
        <v>2.1316486231999998</v>
      </c>
      <c r="Q531">
        <v>8.8259270365999996</v>
      </c>
      <c r="R531">
        <v>6261236.1272999998</v>
      </c>
      <c r="S531" t="s">
        <v>1498</v>
      </c>
      <c r="T531">
        <v>13.643104299999999</v>
      </c>
    </row>
    <row r="532" spans="1:20" x14ac:dyDescent="0.25">
      <c r="A532">
        <f>ROW()-ROW($A$3)</f>
        <v>529</v>
      </c>
      <c r="B532" s="2" t="s">
        <v>524</v>
      </c>
      <c r="C532" t="s">
        <v>913</v>
      </c>
      <c r="D532" t="s">
        <v>931</v>
      </c>
      <c r="E532" t="s">
        <v>1465</v>
      </c>
      <c r="F532">
        <v>5.3882274468999999E-2</v>
      </c>
      <c r="G532">
        <v>0.12429784631</v>
      </c>
      <c r="H532">
        <v>0.88864571582999996</v>
      </c>
      <c r="I532">
        <v>308826.18197999999</v>
      </c>
      <c r="J532" t="s">
        <v>1491</v>
      </c>
      <c r="K532">
        <v>1.5481957489</v>
      </c>
      <c r="M532">
        <v>5.3882274468999999E-2</v>
      </c>
      <c r="O532">
        <v>5.3882274468999999E-2</v>
      </c>
      <c r="P532">
        <v>0.12429784631</v>
      </c>
      <c r="Q532">
        <v>0.88864571582999996</v>
      </c>
      <c r="R532">
        <v>308826.18197999999</v>
      </c>
      <c r="S532" t="s">
        <v>1491</v>
      </c>
      <c r="T532">
        <v>1.5481957489</v>
      </c>
    </row>
    <row r="533" spans="1:20" x14ac:dyDescent="0.25">
      <c r="A533">
        <f>ROW()-ROW($A$3)</f>
        <v>530</v>
      </c>
      <c r="B533" s="2" t="s">
        <v>526</v>
      </c>
      <c r="C533" t="s">
        <v>915</v>
      </c>
      <c r="D533" t="s">
        <v>931</v>
      </c>
      <c r="E533" t="s">
        <v>1467</v>
      </c>
      <c r="F533">
        <v>0.16214961024999999</v>
      </c>
      <c r="G533">
        <v>0.36449981246000002</v>
      </c>
      <c r="H533">
        <v>2.4279090702000001</v>
      </c>
      <c r="I533">
        <v>607332.39251000003</v>
      </c>
      <c r="J533" t="s">
        <v>1485</v>
      </c>
      <c r="K533">
        <v>3.9130004942999999</v>
      </c>
      <c r="M533">
        <v>0.16214961024999999</v>
      </c>
      <c r="O533">
        <v>0.16214961024999999</v>
      </c>
      <c r="P533">
        <v>0.36449981246000002</v>
      </c>
      <c r="Q533">
        <v>2.4279090702000001</v>
      </c>
      <c r="R533">
        <v>607332.39251000003</v>
      </c>
      <c r="S533" t="s">
        <v>1485</v>
      </c>
      <c r="T533">
        <v>3.9130004942999999</v>
      </c>
    </row>
    <row r="534" spans="1:20" x14ac:dyDescent="0.25">
      <c r="A534">
        <f>ROW()-ROW($A$3)</f>
        <v>531</v>
      </c>
      <c r="B534" s="2" t="s">
        <v>527</v>
      </c>
      <c r="C534" t="s">
        <v>916</v>
      </c>
      <c r="D534" t="s">
        <v>931</v>
      </c>
      <c r="E534" t="s">
        <v>1468</v>
      </c>
      <c r="F534">
        <v>6.3520092370000003E-2</v>
      </c>
      <c r="G534">
        <v>0.15086233770999999</v>
      </c>
      <c r="H534">
        <v>0.86762907291000002</v>
      </c>
      <c r="I534">
        <v>12434.297200999999</v>
      </c>
      <c r="J534" t="s">
        <v>1486</v>
      </c>
      <c r="K534">
        <v>1.8091942659</v>
      </c>
      <c r="M534">
        <v>6.3520092370000003E-2</v>
      </c>
      <c r="O534">
        <v>6.3520092370000003E-2</v>
      </c>
      <c r="P534">
        <v>0.15086233770999999</v>
      </c>
      <c r="Q534">
        <v>0.86762907291000002</v>
      </c>
      <c r="R534">
        <v>12434.297200999999</v>
      </c>
      <c r="S534" t="s">
        <v>1486</v>
      </c>
      <c r="T534">
        <v>1.8091942659</v>
      </c>
    </row>
    <row r="535" spans="1:20" x14ac:dyDescent="0.25">
      <c r="A535">
        <f>ROW()-ROW($A$3)</f>
        <v>532</v>
      </c>
      <c r="B535" s="2" t="s">
        <v>529</v>
      </c>
      <c r="C535" t="s">
        <v>918</v>
      </c>
      <c r="D535" t="s">
        <v>931</v>
      </c>
      <c r="E535" t="s">
        <v>1470</v>
      </c>
      <c r="F535">
        <v>0</v>
      </c>
      <c r="G535">
        <v>-0.94643430332</v>
      </c>
      <c r="H535">
        <v>0.16858139777</v>
      </c>
      <c r="I535">
        <v>3470.5558409</v>
      </c>
      <c r="J535" t="s">
        <v>1495</v>
      </c>
      <c r="K535">
        <v>0.66435986159000004</v>
      </c>
      <c r="M535">
        <v>0</v>
      </c>
      <c r="O535">
        <v>0</v>
      </c>
      <c r="P535">
        <v>-0.94643430332</v>
      </c>
      <c r="Q535">
        <v>0.16858139777</v>
      </c>
      <c r="R535">
        <v>3470.5558409</v>
      </c>
      <c r="S535" t="s">
        <v>1495</v>
      </c>
      <c r="T535">
        <v>0.66435986159000004</v>
      </c>
    </row>
    <row r="536" spans="1:20" x14ac:dyDescent="0.25">
      <c r="A536">
        <f>ROW()-ROW($A$3)</f>
        <v>533</v>
      </c>
      <c r="B536" s="2" t="s">
        <v>497</v>
      </c>
      <c r="C536" t="s">
        <v>893</v>
      </c>
      <c r="D536" t="s">
        <v>931</v>
      </c>
      <c r="E536" t="s">
        <v>1438</v>
      </c>
      <c r="F536">
        <v>0.50999492478999997</v>
      </c>
      <c r="G536">
        <v>0.54709114393000002</v>
      </c>
      <c r="H536">
        <v>8.3504309502999998</v>
      </c>
      <c r="I536">
        <v>473166.16352</v>
      </c>
      <c r="J536" t="s">
        <v>1497</v>
      </c>
      <c r="K536">
        <v>8.9451309935999994</v>
      </c>
      <c r="M536">
        <v>0.49193915444000003</v>
      </c>
      <c r="O536">
        <v>0.50999492478999997</v>
      </c>
      <c r="P536">
        <v>0.54709114393000002</v>
      </c>
      <c r="Q536">
        <v>8.3504309502999998</v>
      </c>
      <c r="R536">
        <v>473166.16352</v>
      </c>
      <c r="S536" t="s">
        <v>1497</v>
      </c>
      <c r="T536">
        <v>8.9451309935999994</v>
      </c>
    </row>
    <row r="537" spans="1:20" x14ac:dyDescent="0.25">
      <c r="A537">
        <f>ROW()-ROW($A$3)</f>
        <v>534</v>
      </c>
      <c r="B537" s="2" t="s">
        <v>523</v>
      </c>
      <c r="C537" t="s">
        <v>912</v>
      </c>
      <c r="D537" t="s">
        <v>931</v>
      </c>
      <c r="E537" t="s">
        <v>1464</v>
      </c>
      <c r="F537">
        <v>0.18181172151</v>
      </c>
      <c r="G537">
        <v>0.50482287342999999</v>
      </c>
      <c r="H537">
        <v>3.3863136208000002</v>
      </c>
      <c r="I537">
        <v>21454.266014000001</v>
      </c>
      <c r="J537" t="s">
        <v>1491</v>
      </c>
      <c r="K537">
        <v>3.1280276816999999</v>
      </c>
      <c r="M537">
        <v>0.12724421949</v>
      </c>
      <c r="O537">
        <v>0.18181172151</v>
      </c>
      <c r="P537">
        <v>0.50482287342999999</v>
      </c>
      <c r="Q537">
        <v>3.3863136208000002</v>
      </c>
      <c r="R537">
        <v>21454.266014000001</v>
      </c>
      <c r="S537" t="s">
        <v>1491</v>
      </c>
      <c r="T537">
        <v>3.1280276816999999</v>
      </c>
    </row>
    <row r="538" spans="1:20" x14ac:dyDescent="0.25">
      <c r="A538">
        <f>ROW()-ROW($A$3)</f>
        <v>535</v>
      </c>
      <c r="B538" s="2" t="s">
        <v>525</v>
      </c>
      <c r="C538" t="s">
        <v>914</v>
      </c>
      <c r="D538" t="s">
        <v>931</v>
      </c>
      <c r="E538" t="s">
        <v>1466</v>
      </c>
      <c r="F538">
        <v>2.3097034286999999E-2</v>
      </c>
      <c r="G538">
        <v>0.45736615493999999</v>
      </c>
      <c r="H538">
        <v>1.8104953339000001</v>
      </c>
      <c r="I538">
        <v>870.77936664000003</v>
      </c>
      <c r="J538" t="s">
        <v>1494</v>
      </c>
      <c r="K538">
        <v>2.4695996044999999</v>
      </c>
      <c r="M538">
        <v>2.3097034286999999E-2</v>
      </c>
      <c r="O538">
        <v>2.3097034286999999E-2</v>
      </c>
      <c r="P538">
        <v>0.45736615493999999</v>
      </c>
      <c r="Q538">
        <v>1.8104953339000001</v>
      </c>
      <c r="R538">
        <v>870.77936664000003</v>
      </c>
      <c r="S538" t="s">
        <v>1494</v>
      </c>
      <c r="T538">
        <v>2.4695996044999999</v>
      </c>
    </row>
    <row r="539" spans="1:20" x14ac:dyDescent="0.25">
      <c r="A539">
        <f>ROW()-ROW($A$3)</f>
        <v>536</v>
      </c>
      <c r="B539" s="2" t="s">
        <v>530</v>
      </c>
      <c r="C539" t="s">
        <v>919</v>
      </c>
      <c r="D539" t="s">
        <v>931</v>
      </c>
      <c r="E539" t="s">
        <v>1471</v>
      </c>
      <c r="F539">
        <v>0.22644930407</v>
      </c>
      <c r="G539">
        <v>0.45935954409000002</v>
      </c>
      <c r="H539">
        <v>1.6172472706000001</v>
      </c>
      <c r="I539">
        <v>31783.791132999999</v>
      </c>
      <c r="J539" t="s">
        <v>1494</v>
      </c>
      <c r="K539">
        <v>3.5158229474999998</v>
      </c>
      <c r="M539">
        <v>0.14743695839000001</v>
      </c>
      <c r="O539">
        <v>0.22644930407</v>
      </c>
      <c r="P539">
        <v>0.45935954409000002</v>
      </c>
      <c r="Q539">
        <v>1.6172472706000001</v>
      </c>
      <c r="R539">
        <v>31783.791132999999</v>
      </c>
      <c r="S539" t="s">
        <v>1494</v>
      </c>
      <c r="T539">
        <v>3.5158229474999998</v>
      </c>
    </row>
    <row r="540" spans="1:20" x14ac:dyDescent="0.25">
      <c r="A540">
        <f>ROW()-ROW($A$3)</f>
        <v>537</v>
      </c>
      <c r="B540" s="2" t="s">
        <v>528</v>
      </c>
      <c r="C540" t="s">
        <v>917</v>
      </c>
      <c r="D540" t="s">
        <v>931</v>
      </c>
      <c r="E540" t="s">
        <v>1469</v>
      </c>
      <c r="F540">
        <v>5.3376264574E-2</v>
      </c>
      <c r="G540">
        <v>0.11169060645999999</v>
      </c>
      <c r="H540">
        <v>1.9526422047000001</v>
      </c>
      <c r="I540">
        <v>41030.622675999999</v>
      </c>
      <c r="J540" t="s">
        <v>1493</v>
      </c>
      <c r="K540">
        <v>2.9441423628000001</v>
      </c>
      <c r="M540">
        <v>5.3376264574E-2</v>
      </c>
      <c r="O540">
        <v>5.3376264574E-2</v>
      </c>
      <c r="P540">
        <v>0.11169060645999999</v>
      </c>
      <c r="Q540">
        <v>1.9526422047000001</v>
      </c>
      <c r="R540">
        <v>41030.622675999999</v>
      </c>
      <c r="S540" t="s">
        <v>1493</v>
      </c>
      <c r="T540">
        <v>2.9441423628000001</v>
      </c>
    </row>
    <row r="541" spans="1:20" x14ac:dyDescent="0.25">
      <c r="A541">
        <f>ROW()-ROW($A$3)</f>
        <v>538</v>
      </c>
      <c r="B541" s="2" t="s">
        <v>532</v>
      </c>
      <c r="C541" t="s">
        <v>921</v>
      </c>
      <c r="D541" t="s">
        <v>931</v>
      </c>
      <c r="E541" t="s">
        <v>1473</v>
      </c>
      <c r="F541">
        <v>0.11870078813</v>
      </c>
      <c r="G541">
        <v>0.24651708357999999</v>
      </c>
      <c r="H541">
        <v>0.76746946715999997</v>
      </c>
      <c r="I541">
        <v>1315819.5242000001</v>
      </c>
      <c r="J541" t="s">
        <v>1490</v>
      </c>
      <c r="K541">
        <v>6.5269401878000002</v>
      </c>
      <c r="M541">
        <v>0.11870078813</v>
      </c>
      <c r="O541">
        <v>0.11870078813</v>
      </c>
      <c r="P541">
        <v>0.24651708357999999</v>
      </c>
      <c r="Q541">
        <v>0.76746946715999997</v>
      </c>
      <c r="R541">
        <v>1315819.5242000001</v>
      </c>
      <c r="S541" t="s">
        <v>1490</v>
      </c>
      <c r="T541">
        <v>6.5269401878000002</v>
      </c>
    </row>
    <row r="542" spans="1:20" x14ac:dyDescent="0.25">
      <c r="A542">
        <f>ROW()-ROW($A$3)</f>
        <v>539</v>
      </c>
      <c r="B542" s="2" t="s">
        <v>533</v>
      </c>
      <c r="C542" t="s">
        <v>922</v>
      </c>
      <c r="D542" t="s">
        <v>931</v>
      </c>
      <c r="E542" t="s">
        <v>1474</v>
      </c>
      <c r="F542">
        <v>0</v>
      </c>
      <c r="G542">
        <v>-0.11175934334</v>
      </c>
      <c r="H542">
        <v>0.4923357303</v>
      </c>
      <c r="I542">
        <v>956.50954847000003</v>
      </c>
      <c r="J542" t="s">
        <v>1493</v>
      </c>
      <c r="K542">
        <v>0.23529411765</v>
      </c>
      <c r="M542">
        <v>0</v>
      </c>
      <c r="O542">
        <v>0</v>
      </c>
      <c r="P542">
        <v>-0.11175934334</v>
      </c>
      <c r="Q542">
        <v>0.4923357303</v>
      </c>
      <c r="R542">
        <v>956.50954847000003</v>
      </c>
      <c r="S542" t="s">
        <v>1493</v>
      </c>
      <c r="T542">
        <v>0.23529411765</v>
      </c>
    </row>
    <row r="543" spans="1:20" x14ac:dyDescent="0.25">
      <c r="A543">
        <f>ROW()-ROW($A$3)</f>
        <v>540</v>
      </c>
      <c r="B543" s="2" t="s">
        <v>536</v>
      </c>
      <c r="C543" t="s">
        <v>924</v>
      </c>
      <c r="D543" t="s">
        <v>931</v>
      </c>
      <c r="E543" t="s">
        <v>1477</v>
      </c>
      <c r="F543">
        <v>3.5708832735000001E-2</v>
      </c>
      <c r="G543">
        <v>4.7342375362999997E-2</v>
      </c>
      <c r="H543">
        <v>0.34022425545000001</v>
      </c>
      <c r="I543">
        <v>29.868118045999999</v>
      </c>
      <c r="J543" t="s">
        <v>1503</v>
      </c>
      <c r="K543">
        <v>0.82649530400000004</v>
      </c>
      <c r="M543">
        <v>3.5708832735000001E-2</v>
      </c>
      <c r="O543">
        <v>3.5708832735000001E-2</v>
      </c>
      <c r="P543">
        <v>4.7342375362999997E-2</v>
      </c>
      <c r="Q543">
        <v>0.34022425545000001</v>
      </c>
      <c r="R543">
        <v>29.868118045999999</v>
      </c>
      <c r="S543" t="s">
        <v>1503</v>
      </c>
      <c r="T543">
        <v>0.82649530400000004</v>
      </c>
    </row>
    <row r="544" spans="1:20" x14ac:dyDescent="0.25">
      <c r="A544">
        <f>ROW()-ROW($A$3)</f>
        <v>541</v>
      </c>
      <c r="B544" s="2" t="s">
        <v>537</v>
      </c>
      <c r="C544" t="s">
        <v>924</v>
      </c>
      <c r="D544" t="s">
        <v>932</v>
      </c>
      <c r="E544" t="s">
        <v>1478</v>
      </c>
      <c r="F544">
        <v>3.9277807466E-2</v>
      </c>
      <c r="G544">
        <v>4.7342375362999997E-2</v>
      </c>
      <c r="H544">
        <v>0.34022425545000001</v>
      </c>
      <c r="I544">
        <v>136.41796120000001</v>
      </c>
      <c r="J544" t="s">
        <v>1503</v>
      </c>
      <c r="K544">
        <v>0.81067721205999999</v>
      </c>
      <c r="M544">
        <v>3.9277807466E-2</v>
      </c>
      <c r="O544">
        <v>3.9277807466E-2</v>
      </c>
      <c r="P544">
        <v>4.7342375362999997E-2</v>
      </c>
      <c r="Q544">
        <v>0.34022425545000001</v>
      </c>
      <c r="R544">
        <v>136.41796120000001</v>
      </c>
      <c r="S544" t="s">
        <v>1503</v>
      </c>
      <c r="T544">
        <v>0.81067721205999999</v>
      </c>
    </row>
    <row r="545" spans="1:20" x14ac:dyDescent="0.25">
      <c r="A545">
        <f>ROW()-ROW($A$3)</f>
        <v>542</v>
      </c>
      <c r="B545" s="2" t="s">
        <v>539</v>
      </c>
      <c r="C545" t="s">
        <v>926</v>
      </c>
      <c r="D545" t="s">
        <v>931</v>
      </c>
      <c r="E545" t="s">
        <v>1480</v>
      </c>
      <c r="F545">
        <v>8.9025982419999997E-2</v>
      </c>
      <c r="G545">
        <v>0.12145092914</v>
      </c>
      <c r="H545">
        <v>0.57352859436000003</v>
      </c>
      <c r="I545">
        <v>9341.6311600000008</v>
      </c>
      <c r="J545" t="s">
        <v>1488</v>
      </c>
      <c r="K545">
        <v>1.0004943153999999</v>
      </c>
      <c r="M545">
        <v>8.9025982419999997E-2</v>
      </c>
      <c r="O545">
        <v>8.9025982419999997E-2</v>
      </c>
      <c r="P545">
        <v>0.12145092914</v>
      </c>
      <c r="Q545">
        <v>0.57352859436000003</v>
      </c>
      <c r="R545">
        <v>9341.6311600000008</v>
      </c>
      <c r="S545" t="s">
        <v>1488</v>
      </c>
      <c r="T545">
        <v>1.0004943153999999</v>
      </c>
    </row>
    <row r="546" spans="1:20" x14ac:dyDescent="0.25">
      <c r="A546">
        <f>ROW()-ROW($A$3)</f>
        <v>543</v>
      </c>
      <c r="B546" s="6" t="s">
        <v>540</v>
      </c>
      <c r="C546" t="s">
        <v>927</v>
      </c>
      <c r="D546" t="s">
        <v>931</v>
      </c>
      <c r="E546" t="s">
        <v>1481</v>
      </c>
      <c r="F546">
        <v>0.1713907432</v>
      </c>
      <c r="G546">
        <v>0.57944031364000004</v>
      </c>
      <c r="H546">
        <v>3.6736914020000002</v>
      </c>
      <c r="I546">
        <v>10.574850059999999</v>
      </c>
      <c r="J546" t="s">
        <v>1493</v>
      </c>
      <c r="M546">
        <v>0.19609274651</v>
      </c>
      <c r="O546">
        <v>0.1713907432</v>
      </c>
      <c r="P546">
        <v>0.57944031364000004</v>
      </c>
      <c r="Q546">
        <v>3.6736914020000002</v>
      </c>
      <c r="R546">
        <v>10.574850059999999</v>
      </c>
      <c r="S546" t="s">
        <v>1493</v>
      </c>
    </row>
    <row r="547" spans="1:20" x14ac:dyDescent="0.25">
      <c r="A547">
        <f>ROW()-ROW($A$3)</f>
        <v>544</v>
      </c>
      <c r="B547" s="6" t="s">
        <v>541</v>
      </c>
      <c r="C547" t="s">
        <v>927</v>
      </c>
      <c r="D547" t="s">
        <v>932</v>
      </c>
      <c r="E547" t="s">
        <v>1482</v>
      </c>
      <c r="F547">
        <v>0.18852981698999999</v>
      </c>
      <c r="G547">
        <v>0.57944031364000004</v>
      </c>
      <c r="H547">
        <v>3.6736914020000002</v>
      </c>
      <c r="I547">
        <v>471.90112339000001</v>
      </c>
      <c r="J547" t="s">
        <v>1493</v>
      </c>
      <c r="K547">
        <v>7.3412425671000001</v>
      </c>
      <c r="M547">
        <v>0.21570202119000001</v>
      </c>
      <c r="O547">
        <v>0.18852981698999999</v>
      </c>
      <c r="P547">
        <v>0.57944031364000004</v>
      </c>
      <c r="Q547">
        <v>3.6736914020000002</v>
      </c>
      <c r="R547">
        <v>471.90112339000001</v>
      </c>
      <c r="S547" t="s">
        <v>1493</v>
      </c>
      <c r="T547">
        <v>7.3412425671000001</v>
      </c>
    </row>
    <row r="548" spans="1:20" x14ac:dyDescent="0.25">
      <c r="A548">
        <f>A547+1</f>
        <v>545</v>
      </c>
      <c r="B548" s="4" t="s">
        <v>1519</v>
      </c>
      <c r="C548" t="s">
        <v>928</v>
      </c>
      <c r="D548" t="s">
        <v>931</v>
      </c>
      <c r="E548" t="s">
        <v>1516</v>
      </c>
      <c r="I548">
        <v>0</v>
      </c>
      <c r="J548" t="s">
        <v>1491</v>
      </c>
      <c r="R548">
        <v>0</v>
      </c>
      <c r="S548" t="s">
        <v>1491</v>
      </c>
    </row>
    <row r="549" spans="1:20" x14ac:dyDescent="0.25">
      <c r="A549">
        <f>ROW()-ROW($A$3)</f>
        <v>546</v>
      </c>
      <c r="B549" s="6" t="s">
        <v>543</v>
      </c>
      <c r="C549" t="s">
        <v>929</v>
      </c>
      <c r="D549" t="s">
        <v>931</v>
      </c>
      <c r="E549" t="s">
        <v>1483</v>
      </c>
      <c r="F549">
        <v>5.5291246077999998E-2</v>
      </c>
      <c r="G549">
        <v>0.12938945017</v>
      </c>
      <c r="H549">
        <v>2.2223027156000001</v>
      </c>
      <c r="I549">
        <v>419838.53869999998</v>
      </c>
      <c r="J549" t="s">
        <v>1491</v>
      </c>
      <c r="K549">
        <v>3.5056846267999999</v>
      </c>
      <c r="M549">
        <v>5.5291246077999998E-2</v>
      </c>
      <c r="O549">
        <v>5.5291246077999998E-2</v>
      </c>
      <c r="P549">
        <v>0.12938945017</v>
      </c>
      <c r="Q549">
        <v>2.2223027156000001</v>
      </c>
      <c r="R549">
        <v>419838.53869999998</v>
      </c>
      <c r="S549" t="s">
        <v>1491</v>
      </c>
      <c r="T549">
        <v>3.5056846267999999</v>
      </c>
    </row>
    <row r="550" spans="1:20" x14ac:dyDescent="0.25">
      <c r="A550">
        <f>ROW()-ROW($A$3)</f>
        <v>547</v>
      </c>
      <c r="B550" s="6" t="s">
        <v>544</v>
      </c>
      <c r="C550" t="s">
        <v>930</v>
      </c>
      <c r="D550" t="s">
        <v>931</v>
      </c>
      <c r="E550" t="s">
        <v>1484</v>
      </c>
      <c r="F550">
        <v>0</v>
      </c>
      <c r="G550">
        <v>-8.6006531307999998E-2</v>
      </c>
      <c r="H550">
        <v>0.99668957639</v>
      </c>
      <c r="I550">
        <v>45001.091007000003</v>
      </c>
      <c r="J550" t="s">
        <v>1491</v>
      </c>
      <c r="K550">
        <v>1.2555610478999999</v>
      </c>
      <c r="M550">
        <v>0</v>
      </c>
      <c r="O550">
        <v>0</v>
      </c>
      <c r="P550">
        <v>-8.6006531307999998E-2</v>
      </c>
      <c r="Q550">
        <v>0.99668957639</v>
      </c>
      <c r="R550">
        <v>45001.091007000003</v>
      </c>
      <c r="S550" t="s">
        <v>1491</v>
      </c>
      <c r="T550">
        <v>1.2555610478999999</v>
      </c>
    </row>
    <row r="551" spans="1:20" x14ac:dyDescent="0.25">
      <c r="A551">
        <f>ROW()-ROW($A$3)</f>
        <v>548</v>
      </c>
      <c r="B551" s="2"/>
    </row>
    <row r="552" spans="1:20" x14ac:dyDescent="0.25">
      <c r="A552">
        <f>ROW()-ROW($A$3)</f>
        <v>549</v>
      </c>
      <c r="B552" s="2"/>
    </row>
    <row r="553" spans="1:20" x14ac:dyDescent="0.25">
      <c r="A553">
        <f>ROW()-ROW($A$3)</f>
        <v>550</v>
      </c>
      <c r="B553" s="2"/>
    </row>
    <row r="554" spans="1:20" x14ac:dyDescent="0.25">
      <c r="A554">
        <f>ROW()-ROW($A$3)</f>
        <v>551</v>
      </c>
      <c r="B554" s="2"/>
    </row>
    <row r="555" spans="1:20" x14ac:dyDescent="0.25">
      <c r="A555">
        <f>ROW()-ROW($A$3)</f>
        <v>552</v>
      </c>
      <c r="B555" s="2"/>
    </row>
    <row r="556" spans="1:20" x14ac:dyDescent="0.25">
      <c r="A556">
        <f>ROW()-ROW($A$3)</f>
        <v>553</v>
      </c>
      <c r="B556" s="2"/>
    </row>
    <row r="557" spans="1:20" x14ac:dyDescent="0.25">
      <c r="A557">
        <f>ROW()-ROW($A$3)</f>
        <v>554</v>
      </c>
      <c r="B557" s="2"/>
    </row>
    <row r="558" spans="1:20" x14ac:dyDescent="0.25">
      <c r="A558">
        <f>ROW()-ROW($A$3)</f>
        <v>555</v>
      </c>
      <c r="B558" s="2"/>
    </row>
    <row r="559" spans="1:20" x14ac:dyDescent="0.25">
      <c r="A559">
        <f>ROW()-ROW($A$3)</f>
        <v>556</v>
      </c>
      <c r="B559" s="2"/>
    </row>
    <row r="560" spans="1:20" x14ac:dyDescent="0.25">
      <c r="A560">
        <f>ROW()-ROW($A$3)</f>
        <v>557</v>
      </c>
      <c r="B560" s="5"/>
    </row>
    <row r="561" spans="1:2" x14ac:dyDescent="0.25">
      <c r="A561">
        <f>ROW()-ROW($A$3)</f>
        <v>558</v>
      </c>
      <c r="B561" s="5"/>
    </row>
    <row r="562" spans="1:2" x14ac:dyDescent="0.25">
      <c r="A562">
        <f>ROW()-ROW($A$3)</f>
        <v>559</v>
      </c>
      <c r="B562" s="5"/>
    </row>
    <row r="563" spans="1:2" x14ac:dyDescent="0.25">
      <c r="A563">
        <f>ROW()-ROW($A$3)</f>
        <v>560</v>
      </c>
      <c r="B563" s="5"/>
    </row>
    <row r="564" spans="1:2" x14ac:dyDescent="0.25">
      <c r="A564">
        <f>ROW()-ROW($A$3)</f>
        <v>561</v>
      </c>
      <c r="B564" s="5"/>
    </row>
    <row r="572" spans="1:2" x14ac:dyDescent="0.25">
      <c r="B572" s="2" t="s">
        <v>542</v>
      </c>
    </row>
    <row r="573" spans="1:2" x14ac:dyDescent="0.25">
      <c r="B573" s="2" t="s">
        <v>159</v>
      </c>
    </row>
    <row r="574" spans="1:2" x14ac:dyDescent="0.25">
      <c r="B574" s="2" t="s">
        <v>371</v>
      </c>
    </row>
  </sheetData>
  <autoFilter ref="A3:K564" xr:uid="{C5B1C275-474F-4760-AE72-49240951837A}">
    <sortState xmlns:xlrd2="http://schemas.microsoft.com/office/spreadsheetml/2017/richdata2" ref="A4:K564">
      <sortCondition ref="B3:B56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Acoes 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2023-11-20T00:10:19Z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1384892906</vt:lpwstr>
  </property>
  <property fmtid="{D5CDD505-2E9C-101B-9397-08002B2CF9AE}" pid="3" name="EcoUpdateMessage">
    <vt:lpwstr>2023/11/19-20:28:26</vt:lpwstr>
  </property>
  <property fmtid="{D5CDD505-2E9C-101B-9397-08002B2CF9AE}" pid="4" name="EcoUpdateStatus">
    <vt:lpwstr>2023-11-17=BRA:St,ME,Fd,TP;USA:St,ME;ARG:St,ME,TP;MEX:St,ME,Fd,TP;CHL:St,ME;COL:St,ME;PER:St,ME,Fd|2022-10-17=USA:TP|2023-11-16=ARG:Fd;CHL:Fd;PER:TP;SAU:St|2021-11-17=CHL:TP|2014-02-26=VEN:St|2002-11-08=JPN:St|2023-11-14=GBR:St,ME|2016-08-18=NNN:St|2023-11-15=COL:Fd|2007-01-31=ESP:St|2003-01-29=CHN:St|2003-01-28=TWN:St|2003-01-30=HKG:St;KOR:St|2023-01-19=OTH:St|2023-08-29=PAN:St</vt:lpwstr>
  </property>
</Properties>
</file>