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12240" windowHeight="5190" tabRatio="700" firstSheet="1" activeTab="4" xr2:uid="{00000000-000D-0000-FFFF-FFFF00000000}"/>
  </bookViews>
  <sheets>
    <sheet name="conditional forecasts_6" sheetId="4" r:id="rId1"/>
    <sheet name="conditional forecasts_4" sheetId="3" r:id="rId2"/>
    <sheet name="conditional forecasts_2" sheetId="2" r:id="rId3"/>
    <sheet name="conditional forecasts_0" sheetId="1" r:id="rId4"/>
    <sheet name="Graf Region Elasticity" sheetId="12" r:id="rId5"/>
    <sheet name="Elasticidade" sheetId="14" r:id="rId6"/>
  </sheets>
  <externalReferences>
    <externalReference r:id="rId7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4" l="1"/>
  <c r="O10" i="14"/>
  <c r="P10" i="14"/>
  <c r="Q10" i="14"/>
  <c r="B7" i="14" l="1"/>
  <c r="B8" i="14"/>
  <c r="B9" i="14"/>
  <c r="B10" i="14"/>
  <c r="B6" i="14"/>
  <c r="Q9" i="14"/>
  <c r="P9" i="14"/>
  <c r="O9" i="14"/>
  <c r="N9" i="14"/>
  <c r="Q8" i="14"/>
  <c r="P8" i="14"/>
  <c r="O8" i="14"/>
  <c r="N8" i="14"/>
  <c r="Q7" i="14"/>
  <c r="P7" i="14"/>
  <c r="O7" i="14"/>
  <c r="N7" i="14"/>
  <c r="Q6" i="14"/>
  <c r="P6" i="14"/>
  <c r="O6" i="14"/>
  <c r="N6" i="14"/>
  <c r="B581" i="3" l="1"/>
  <c r="B574" i="3" s="1"/>
  <c r="B563" i="4"/>
  <c r="B564" i="4"/>
  <c r="B560" i="4"/>
  <c r="A583" i="4"/>
  <c r="A583" i="3" s="1"/>
  <c r="A582" i="4"/>
  <c r="A581" i="4"/>
  <c r="A581" i="3" s="1"/>
  <c r="A580" i="4"/>
  <c r="A579" i="4"/>
  <c r="CW7" i="4"/>
  <c r="CW8" i="4"/>
  <c r="CW9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W82" i="4"/>
  <c r="CW83" i="4"/>
  <c r="CW84" i="4"/>
  <c r="CW85" i="4"/>
  <c r="CW86" i="4"/>
  <c r="CW87" i="4"/>
  <c r="CW88" i="4"/>
  <c r="CW89" i="4"/>
  <c r="CW90" i="4"/>
  <c r="CW91" i="4"/>
  <c r="CW92" i="4"/>
  <c r="CW93" i="4"/>
  <c r="CW94" i="4"/>
  <c r="CW95" i="4"/>
  <c r="CW96" i="4"/>
  <c r="CW97" i="4"/>
  <c r="CW98" i="4"/>
  <c r="CW99" i="4"/>
  <c r="CW100" i="4"/>
  <c r="CW101" i="4"/>
  <c r="CW102" i="4"/>
  <c r="CW103" i="4"/>
  <c r="CW104" i="4"/>
  <c r="CW105" i="4"/>
  <c r="CW106" i="4"/>
  <c r="CW107" i="4"/>
  <c r="CW108" i="4"/>
  <c r="CW109" i="4"/>
  <c r="CW110" i="4"/>
  <c r="CW111" i="4"/>
  <c r="CW112" i="4"/>
  <c r="CW113" i="4"/>
  <c r="CW114" i="4"/>
  <c r="CW115" i="4"/>
  <c r="CW116" i="4"/>
  <c r="CW117" i="4"/>
  <c r="CW118" i="4"/>
  <c r="CW119" i="4"/>
  <c r="CW120" i="4"/>
  <c r="CW121" i="4"/>
  <c r="CW122" i="4"/>
  <c r="CW123" i="4"/>
  <c r="CW124" i="4"/>
  <c r="CW125" i="4"/>
  <c r="CW126" i="4"/>
  <c r="CW127" i="4"/>
  <c r="CW128" i="4"/>
  <c r="CW129" i="4"/>
  <c r="CW130" i="4"/>
  <c r="CW131" i="4"/>
  <c r="CW132" i="4"/>
  <c r="CW133" i="4"/>
  <c r="CW134" i="4"/>
  <c r="CW135" i="4"/>
  <c r="CW136" i="4"/>
  <c r="CW137" i="4"/>
  <c r="CW138" i="4"/>
  <c r="CW139" i="4"/>
  <c r="CW140" i="4"/>
  <c r="CW141" i="4"/>
  <c r="CW142" i="4"/>
  <c r="CW143" i="4"/>
  <c r="CW144" i="4"/>
  <c r="CW145" i="4"/>
  <c r="CW146" i="4"/>
  <c r="CW147" i="4"/>
  <c r="CW148" i="4"/>
  <c r="CW149" i="4"/>
  <c r="CW150" i="4"/>
  <c r="CW151" i="4"/>
  <c r="CW152" i="4"/>
  <c r="CW153" i="4"/>
  <c r="CW154" i="4"/>
  <c r="CW155" i="4"/>
  <c r="CW156" i="4"/>
  <c r="CW157" i="4"/>
  <c r="CW158" i="4"/>
  <c r="CW159" i="4"/>
  <c r="CW160" i="4"/>
  <c r="CW161" i="4"/>
  <c r="CW162" i="4"/>
  <c r="CW163" i="4"/>
  <c r="CW164" i="4"/>
  <c r="CW165" i="4"/>
  <c r="CW166" i="4"/>
  <c r="CW167" i="4"/>
  <c r="CW168" i="4"/>
  <c r="CW169" i="4"/>
  <c r="CW170" i="4"/>
  <c r="CW171" i="4"/>
  <c r="CW172" i="4"/>
  <c r="CW173" i="4"/>
  <c r="CW174" i="4"/>
  <c r="CW175" i="4"/>
  <c r="CW176" i="4"/>
  <c r="CW177" i="4"/>
  <c r="CW178" i="4"/>
  <c r="CW179" i="4"/>
  <c r="CW180" i="4"/>
  <c r="CW181" i="4"/>
  <c r="CW182" i="4"/>
  <c r="CW183" i="4"/>
  <c r="CW184" i="4"/>
  <c r="CW185" i="4"/>
  <c r="CW186" i="4"/>
  <c r="CW187" i="4"/>
  <c r="CW188" i="4"/>
  <c r="CW189" i="4"/>
  <c r="CW190" i="4"/>
  <c r="CW191" i="4"/>
  <c r="CW192" i="4"/>
  <c r="CW193" i="4"/>
  <c r="CW194" i="4"/>
  <c r="CW195" i="4"/>
  <c r="CW196" i="4"/>
  <c r="CW197" i="4"/>
  <c r="CW198" i="4"/>
  <c r="CW199" i="4"/>
  <c r="CW200" i="4"/>
  <c r="CW201" i="4"/>
  <c r="CW202" i="4"/>
  <c r="CW203" i="4"/>
  <c r="CW204" i="4"/>
  <c r="CW205" i="4"/>
  <c r="CW206" i="4"/>
  <c r="CW207" i="4"/>
  <c r="CW208" i="4"/>
  <c r="CW209" i="4"/>
  <c r="CW210" i="4"/>
  <c r="CW211" i="4"/>
  <c r="CW212" i="4"/>
  <c r="CW213" i="4"/>
  <c r="CW214" i="4"/>
  <c r="CW215" i="4"/>
  <c r="CW216" i="4"/>
  <c r="CW217" i="4"/>
  <c r="CW218" i="4"/>
  <c r="CW219" i="4"/>
  <c r="CW220" i="4"/>
  <c r="CW221" i="4"/>
  <c r="CW222" i="4"/>
  <c r="CW223" i="4"/>
  <c r="CW224" i="4"/>
  <c r="CW225" i="4"/>
  <c r="CW226" i="4"/>
  <c r="CW227" i="4"/>
  <c r="CW228" i="4"/>
  <c r="CW229" i="4"/>
  <c r="CW230" i="4"/>
  <c r="CW231" i="4"/>
  <c r="CW232" i="4"/>
  <c r="CW233" i="4"/>
  <c r="CW234" i="4"/>
  <c r="CW235" i="4"/>
  <c r="CW236" i="4"/>
  <c r="CW237" i="4"/>
  <c r="CW238" i="4"/>
  <c r="CW239" i="4"/>
  <c r="CW240" i="4"/>
  <c r="CW241" i="4"/>
  <c r="CW242" i="4"/>
  <c r="CW243" i="4"/>
  <c r="CW244" i="4"/>
  <c r="CW245" i="4"/>
  <c r="CW246" i="4"/>
  <c r="CW247" i="4"/>
  <c r="CW248" i="4"/>
  <c r="CW249" i="4"/>
  <c r="CW250" i="4"/>
  <c r="CW251" i="4"/>
  <c r="CW252" i="4"/>
  <c r="CW253" i="4"/>
  <c r="CW254" i="4"/>
  <c r="CW255" i="4"/>
  <c r="CW256" i="4"/>
  <c r="CW257" i="4"/>
  <c r="CW258" i="4"/>
  <c r="CW259" i="4"/>
  <c r="CW260" i="4"/>
  <c r="CW261" i="4"/>
  <c r="CW262" i="4"/>
  <c r="CW263" i="4"/>
  <c r="CW264" i="4"/>
  <c r="CW265" i="4"/>
  <c r="CW266" i="4"/>
  <c r="CW267" i="4"/>
  <c r="CW268" i="4"/>
  <c r="CW269" i="4"/>
  <c r="CW270" i="4"/>
  <c r="CW271" i="4"/>
  <c r="CW272" i="4"/>
  <c r="CW273" i="4"/>
  <c r="CW274" i="4"/>
  <c r="CW275" i="4"/>
  <c r="CW276" i="4"/>
  <c r="CW277" i="4"/>
  <c r="CW278" i="4"/>
  <c r="CW279" i="4"/>
  <c r="CW280" i="4"/>
  <c r="CW281" i="4"/>
  <c r="CW282" i="4"/>
  <c r="CW283" i="4"/>
  <c r="CW284" i="4"/>
  <c r="CW285" i="4"/>
  <c r="CW286" i="4"/>
  <c r="CW287" i="4"/>
  <c r="CW288" i="4"/>
  <c r="CW289" i="4"/>
  <c r="CW290" i="4"/>
  <c r="CW291" i="4"/>
  <c r="CW292" i="4"/>
  <c r="CW293" i="4"/>
  <c r="CW294" i="4"/>
  <c r="CW295" i="4"/>
  <c r="CW296" i="4"/>
  <c r="CW297" i="4"/>
  <c r="CW298" i="4"/>
  <c r="CW299" i="4"/>
  <c r="CW300" i="4"/>
  <c r="CW301" i="4"/>
  <c r="CW302" i="4"/>
  <c r="CW303" i="4"/>
  <c r="CW304" i="4"/>
  <c r="CW305" i="4"/>
  <c r="CW306" i="4"/>
  <c r="CW307" i="4"/>
  <c r="CW308" i="4"/>
  <c r="CW309" i="4"/>
  <c r="CW310" i="4"/>
  <c r="CW311" i="4"/>
  <c r="CW312" i="4"/>
  <c r="CW313" i="4"/>
  <c r="CW314" i="4"/>
  <c r="CW315" i="4"/>
  <c r="CW316" i="4"/>
  <c r="CW317" i="4"/>
  <c r="CW318" i="4"/>
  <c r="CW319" i="4"/>
  <c r="CW320" i="4"/>
  <c r="CW321" i="4"/>
  <c r="CW322" i="4"/>
  <c r="CW323" i="4"/>
  <c r="CW324" i="4"/>
  <c r="CW325" i="4"/>
  <c r="CW326" i="4"/>
  <c r="CW327" i="4"/>
  <c r="CW328" i="4"/>
  <c r="CW329" i="4"/>
  <c r="CW330" i="4"/>
  <c r="CW331" i="4"/>
  <c r="CW332" i="4"/>
  <c r="CW333" i="4"/>
  <c r="CW334" i="4"/>
  <c r="CW335" i="4"/>
  <c r="CW336" i="4"/>
  <c r="CW337" i="4"/>
  <c r="CW338" i="4"/>
  <c r="CW339" i="4"/>
  <c r="CW340" i="4"/>
  <c r="CW341" i="4"/>
  <c r="CW342" i="4"/>
  <c r="CW343" i="4"/>
  <c r="CW344" i="4"/>
  <c r="CW345" i="4"/>
  <c r="CW346" i="4"/>
  <c r="CW347" i="4"/>
  <c r="CW348" i="4"/>
  <c r="CW349" i="4"/>
  <c r="CW350" i="4"/>
  <c r="CW351" i="4"/>
  <c r="CW352" i="4"/>
  <c r="CW353" i="4"/>
  <c r="CW354" i="4"/>
  <c r="CW355" i="4"/>
  <c r="CW356" i="4"/>
  <c r="CW357" i="4"/>
  <c r="CW358" i="4"/>
  <c r="CW359" i="4"/>
  <c r="CW360" i="4"/>
  <c r="CW361" i="4"/>
  <c r="CW362" i="4"/>
  <c r="CW363" i="4"/>
  <c r="CW364" i="4"/>
  <c r="CW365" i="4"/>
  <c r="CW366" i="4"/>
  <c r="CW367" i="4"/>
  <c r="CW368" i="4"/>
  <c r="CW369" i="4"/>
  <c r="CW370" i="4"/>
  <c r="CW371" i="4"/>
  <c r="CW372" i="4"/>
  <c r="CW373" i="4"/>
  <c r="CW374" i="4"/>
  <c r="CW375" i="4"/>
  <c r="CW376" i="4"/>
  <c r="CW377" i="4"/>
  <c r="CW378" i="4"/>
  <c r="CW379" i="4"/>
  <c r="CW380" i="4"/>
  <c r="CW381" i="4"/>
  <c r="CW382" i="4"/>
  <c r="CW383" i="4"/>
  <c r="CW384" i="4"/>
  <c r="CW385" i="4"/>
  <c r="CW386" i="4"/>
  <c r="CW387" i="4"/>
  <c r="CW388" i="4"/>
  <c r="CW389" i="4"/>
  <c r="CW390" i="4"/>
  <c r="CW391" i="4"/>
  <c r="CW392" i="4"/>
  <c r="CW393" i="4"/>
  <c r="CW394" i="4"/>
  <c r="CW395" i="4"/>
  <c r="CW396" i="4"/>
  <c r="CW397" i="4"/>
  <c r="CW398" i="4"/>
  <c r="CW399" i="4"/>
  <c r="CW400" i="4"/>
  <c r="CW401" i="4"/>
  <c r="CW402" i="4"/>
  <c r="CW403" i="4"/>
  <c r="CW404" i="4"/>
  <c r="CW405" i="4"/>
  <c r="CW406" i="4"/>
  <c r="CW407" i="4"/>
  <c r="CW408" i="4"/>
  <c r="CW409" i="4"/>
  <c r="CW410" i="4"/>
  <c r="CW411" i="4"/>
  <c r="CW412" i="4"/>
  <c r="CW413" i="4"/>
  <c r="CW414" i="4"/>
  <c r="CW415" i="4"/>
  <c r="CW416" i="4"/>
  <c r="CW417" i="4"/>
  <c r="CW418" i="4"/>
  <c r="CW419" i="4"/>
  <c r="CW420" i="4"/>
  <c r="CW421" i="4"/>
  <c r="CW422" i="4"/>
  <c r="CW423" i="4"/>
  <c r="CW424" i="4"/>
  <c r="CW425" i="4"/>
  <c r="CW426" i="4"/>
  <c r="CW427" i="4"/>
  <c r="CW428" i="4"/>
  <c r="CW429" i="4"/>
  <c r="CW430" i="4"/>
  <c r="CW431" i="4"/>
  <c r="CW432" i="4"/>
  <c r="CW433" i="4"/>
  <c r="CW434" i="4"/>
  <c r="CW435" i="4"/>
  <c r="CW436" i="4"/>
  <c r="CW437" i="4"/>
  <c r="CW438" i="4"/>
  <c r="CW439" i="4"/>
  <c r="CW440" i="4"/>
  <c r="CW441" i="4"/>
  <c r="CW442" i="4"/>
  <c r="CW443" i="4"/>
  <c r="CW444" i="4"/>
  <c r="CW445" i="4"/>
  <c r="CW446" i="4"/>
  <c r="CW447" i="4"/>
  <c r="CW448" i="4"/>
  <c r="CW449" i="4"/>
  <c r="CW450" i="4"/>
  <c r="CW451" i="4"/>
  <c r="CW452" i="4"/>
  <c r="CW453" i="4"/>
  <c r="CW454" i="4"/>
  <c r="CW455" i="4"/>
  <c r="CW456" i="4"/>
  <c r="CW457" i="4"/>
  <c r="CW458" i="4"/>
  <c r="CW459" i="4"/>
  <c r="CW460" i="4"/>
  <c r="CW461" i="4"/>
  <c r="CW462" i="4"/>
  <c r="CW463" i="4"/>
  <c r="CW464" i="4"/>
  <c r="CW465" i="4"/>
  <c r="CW466" i="4"/>
  <c r="CW467" i="4"/>
  <c r="CW468" i="4"/>
  <c r="CW469" i="4"/>
  <c r="CW470" i="4"/>
  <c r="CW471" i="4"/>
  <c r="CW472" i="4"/>
  <c r="CW473" i="4"/>
  <c r="CW474" i="4"/>
  <c r="CW475" i="4"/>
  <c r="CW476" i="4"/>
  <c r="CW477" i="4"/>
  <c r="CW478" i="4"/>
  <c r="CW479" i="4"/>
  <c r="CW480" i="4"/>
  <c r="CW481" i="4"/>
  <c r="CW482" i="4"/>
  <c r="CW483" i="4"/>
  <c r="CW484" i="4"/>
  <c r="CW485" i="4"/>
  <c r="CW486" i="4"/>
  <c r="CW487" i="4"/>
  <c r="CW488" i="4"/>
  <c r="CW489" i="4"/>
  <c r="CW490" i="4"/>
  <c r="CW491" i="4"/>
  <c r="CW492" i="4"/>
  <c r="CW493" i="4"/>
  <c r="CW494" i="4"/>
  <c r="CW495" i="4"/>
  <c r="CW496" i="4"/>
  <c r="CW497" i="4"/>
  <c r="CW498" i="4"/>
  <c r="CW499" i="4"/>
  <c r="CW500" i="4"/>
  <c r="CW501" i="4"/>
  <c r="CW502" i="4"/>
  <c r="CW503" i="4"/>
  <c r="CW504" i="4"/>
  <c r="CW505" i="4"/>
  <c r="CW506" i="4"/>
  <c r="CW507" i="4"/>
  <c r="CW508" i="4"/>
  <c r="CW509" i="4"/>
  <c r="CW510" i="4"/>
  <c r="CW511" i="4"/>
  <c r="CW512" i="4"/>
  <c r="CW513" i="4"/>
  <c r="CW514" i="4"/>
  <c r="CW515" i="4"/>
  <c r="CW516" i="4"/>
  <c r="CW517" i="4"/>
  <c r="CW518" i="4"/>
  <c r="CW519" i="4"/>
  <c r="CW520" i="4"/>
  <c r="CW521" i="4"/>
  <c r="CW522" i="4"/>
  <c r="CW523" i="4"/>
  <c r="CW524" i="4"/>
  <c r="CW525" i="4"/>
  <c r="CW526" i="4"/>
  <c r="CW527" i="4"/>
  <c r="CW528" i="4"/>
  <c r="CW529" i="4"/>
  <c r="CW530" i="4"/>
  <c r="CW531" i="4"/>
  <c r="CW532" i="4"/>
  <c r="CW533" i="4"/>
  <c r="CW534" i="4"/>
  <c r="CW535" i="4"/>
  <c r="CW536" i="4"/>
  <c r="CW537" i="4"/>
  <c r="CW538" i="4"/>
  <c r="CW539" i="4"/>
  <c r="CW540" i="4"/>
  <c r="CW541" i="4"/>
  <c r="CW542" i="4"/>
  <c r="CW543" i="4"/>
  <c r="CW544" i="4"/>
  <c r="CW545" i="4"/>
  <c r="CW546" i="4"/>
  <c r="CW547" i="4"/>
  <c r="CW548" i="4"/>
  <c r="CW549" i="4"/>
  <c r="CW550" i="4"/>
  <c r="CW551" i="4"/>
  <c r="CW552" i="4"/>
  <c r="CW553" i="4"/>
  <c r="CW6" i="4"/>
  <c r="CY7" i="4"/>
  <c r="CY8" i="4"/>
  <c r="CY9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41" i="4"/>
  <c r="CY42" i="4"/>
  <c r="CY43" i="4"/>
  <c r="CY44" i="4"/>
  <c r="CY45" i="4"/>
  <c r="CY46" i="4"/>
  <c r="CY47" i="4"/>
  <c r="CY48" i="4"/>
  <c r="CY49" i="4"/>
  <c r="CY50" i="4"/>
  <c r="CY51" i="4"/>
  <c r="CY52" i="4"/>
  <c r="CY53" i="4"/>
  <c r="CY54" i="4"/>
  <c r="CY55" i="4"/>
  <c r="CY56" i="4"/>
  <c r="CY57" i="4"/>
  <c r="CY58" i="4"/>
  <c r="CY59" i="4"/>
  <c r="CY60" i="4"/>
  <c r="CY61" i="4"/>
  <c r="CY62" i="4"/>
  <c r="CY63" i="4"/>
  <c r="CY64" i="4"/>
  <c r="CY65" i="4"/>
  <c r="CY66" i="4"/>
  <c r="CY67" i="4"/>
  <c r="CY68" i="4"/>
  <c r="CY69" i="4"/>
  <c r="CY70" i="4"/>
  <c r="CY71" i="4"/>
  <c r="CY72" i="4"/>
  <c r="CY73" i="4"/>
  <c r="CY74" i="4"/>
  <c r="CY75" i="4"/>
  <c r="CY76" i="4"/>
  <c r="CY77" i="4"/>
  <c r="CY78" i="4"/>
  <c r="CY79" i="4"/>
  <c r="CY80" i="4"/>
  <c r="CY81" i="4"/>
  <c r="CY82" i="4"/>
  <c r="CY83" i="4"/>
  <c r="CY84" i="4"/>
  <c r="CY85" i="4"/>
  <c r="CY86" i="4"/>
  <c r="CY87" i="4"/>
  <c r="CY88" i="4"/>
  <c r="CY89" i="4"/>
  <c r="CY90" i="4"/>
  <c r="CY91" i="4"/>
  <c r="CY92" i="4"/>
  <c r="CY93" i="4"/>
  <c r="CY94" i="4"/>
  <c r="CY95" i="4"/>
  <c r="CY96" i="4"/>
  <c r="CY97" i="4"/>
  <c r="CY98" i="4"/>
  <c r="CY99" i="4"/>
  <c r="CY100" i="4"/>
  <c r="CY101" i="4"/>
  <c r="CY102" i="4"/>
  <c r="CY103" i="4"/>
  <c r="CY104" i="4"/>
  <c r="CY105" i="4"/>
  <c r="CY106" i="4"/>
  <c r="CY107" i="4"/>
  <c r="CY108" i="4"/>
  <c r="CY109" i="4"/>
  <c r="CY110" i="4"/>
  <c r="CY111" i="4"/>
  <c r="CY112" i="4"/>
  <c r="CY113" i="4"/>
  <c r="CY114" i="4"/>
  <c r="CY115" i="4"/>
  <c r="CY116" i="4"/>
  <c r="CY117" i="4"/>
  <c r="CY118" i="4"/>
  <c r="CY119" i="4"/>
  <c r="CY120" i="4"/>
  <c r="CY121" i="4"/>
  <c r="CY122" i="4"/>
  <c r="CY123" i="4"/>
  <c r="CY124" i="4"/>
  <c r="CY125" i="4"/>
  <c r="CY126" i="4"/>
  <c r="CY127" i="4"/>
  <c r="CY128" i="4"/>
  <c r="CY129" i="4"/>
  <c r="CY130" i="4"/>
  <c r="CY131" i="4"/>
  <c r="CY132" i="4"/>
  <c r="CY133" i="4"/>
  <c r="CY134" i="4"/>
  <c r="CY135" i="4"/>
  <c r="CY136" i="4"/>
  <c r="CY137" i="4"/>
  <c r="CY138" i="4"/>
  <c r="CY139" i="4"/>
  <c r="CY140" i="4"/>
  <c r="CY141" i="4"/>
  <c r="CY142" i="4"/>
  <c r="CY143" i="4"/>
  <c r="CY144" i="4"/>
  <c r="CY145" i="4"/>
  <c r="CY146" i="4"/>
  <c r="CY147" i="4"/>
  <c r="CY148" i="4"/>
  <c r="CY149" i="4"/>
  <c r="CY150" i="4"/>
  <c r="CY151" i="4"/>
  <c r="CY152" i="4"/>
  <c r="CY153" i="4"/>
  <c r="CY154" i="4"/>
  <c r="CY155" i="4"/>
  <c r="CY156" i="4"/>
  <c r="CY157" i="4"/>
  <c r="CY158" i="4"/>
  <c r="CY159" i="4"/>
  <c r="CY160" i="4"/>
  <c r="CY161" i="4"/>
  <c r="CY162" i="4"/>
  <c r="CY163" i="4"/>
  <c r="CY164" i="4"/>
  <c r="CY165" i="4"/>
  <c r="CY166" i="4"/>
  <c r="CY167" i="4"/>
  <c r="CY168" i="4"/>
  <c r="CY169" i="4"/>
  <c r="CY170" i="4"/>
  <c r="CY171" i="4"/>
  <c r="CY172" i="4"/>
  <c r="CY173" i="4"/>
  <c r="CY174" i="4"/>
  <c r="CY175" i="4"/>
  <c r="CY176" i="4"/>
  <c r="CY177" i="4"/>
  <c r="CY178" i="4"/>
  <c r="CY179" i="4"/>
  <c r="CY180" i="4"/>
  <c r="CY181" i="4"/>
  <c r="CY182" i="4"/>
  <c r="CY183" i="4"/>
  <c r="CY184" i="4"/>
  <c r="CY185" i="4"/>
  <c r="CY186" i="4"/>
  <c r="CY187" i="4"/>
  <c r="CY188" i="4"/>
  <c r="CY189" i="4"/>
  <c r="CY190" i="4"/>
  <c r="CY191" i="4"/>
  <c r="CY192" i="4"/>
  <c r="CY193" i="4"/>
  <c r="CY194" i="4"/>
  <c r="CY195" i="4"/>
  <c r="CY196" i="4"/>
  <c r="CY197" i="4"/>
  <c r="CY198" i="4"/>
  <c r="CY199" i="4"/>
  <c r="CY200" i="4"/>
  <c r="CY201" i="4"/>
  <c r="CY202" i="4"/>
  <c r="CY203" i="4"/>
  <c r="CY204" i="4"/>
  <c r="CY205" i="4"/>
  <c r="CY206" i="4"/>
  <c r="CY207" i="4"/>
  <c r="CY208" i="4"/>
  <c r="CY209" i="4"/>
  <c r="CY210" i="4"/>
  <c r="CY211" i="4"/>
  <c r="CY212" i="4"/>
  <c r="CY213" i="4"/>
  <c r="CY214" i="4"/>
  <c r="CY215" i="4"/>
  <c r="CY216" i="4"/>
  <c r="CY217" i="4"/>
  <c r="CY218" i="4"/>
  <c r="CY219" i="4"/>
  <c r="CY220" i="4"/>
  <c r="CY221" i="4"/>
  <c r="CY222" i="4"/>
  <c r="CY223" i="4"/>
  <c r="CY224" i="4"/>
  <c r="CY225" i="4"/>
  <c r="CY226" i="4"/>
  <c r="CY227" i="4"/>
  <c r="CY228" i="4"/>
  <c r="CY229" i="4"/>
  <c r="CY230" i="4"/>
  <c r="CY231" i="4"/>
  <c r="CY232" i="4"/>
  <c r="CY233" i="4"/>
  <c r="CY234" i="4"/>
  <c r="CY235" i="4"/>
  <c r="CY236" i="4"/>
  <c r="CY237" i="4"/>
  <c r="CY238" i="4"/>
  <c r="CY239" i="4"/>
  <c r="CY240" i="4"/>
  <c r="CY241" i="4"/>
  <c r="CY242" i="4"/>
  <c r="CY243" i="4"/>
  <c r="CY244" i="4"/>
  <c r="CY245" i="4"/>
  <c r="CY246" i="4"/>
  <c r="CY247" i="4"/>
  <c r="CY248" i="4"/>
  <c r="CY249" i="4"/>
  <c r="CY250" i="4"/>
  <c r="CY251" i="4"/>
  <c r="CY252" i="4"/>
  <c r="CY253" i="4"/>
  <c r="CY254" i="4"/>
  <c r="CY255" i="4"/>
  <c r="CY256" i="4"/>
  <c r="CY257" i="4"/>
  <c r="CY258" i="4"/>
  <c r="CY259" i="4"/>
  <c r="CY260" i="4"/>
  <c r="CY261" i="4"/>
  <c r="CY262" i="4"/>
  <c r="CY263" i="4"/>
  <c r="CY264" i="4"/>
  <c r="CY265" i="4"/>
  <c r="CY266" i="4"/>
  <c r="CY267" i="4"/>
  <c r="CY268" i="4"/>
  <c r="CY269" i="4"/>
  <c r="CY270" i="4"/>
  <c r="CY271" i="4"/>
  <c r="CY272" i="4"/>
  <c r="CY273" i="4"/>
  <c r="CY274" i="4"/>
  <c r="CY275" i="4"/>
  <c r="CY276" i="4"/>
  <c r="CY277" i="4"/>
  <c r="CY278" i="4"/>
  <c r="CY279" i="4"/>
  <c r="CY280" i="4"/>
  <c r="CY281" i="4"/>
  <c r="CY282" i="4"/>
  <c r="CY283" i="4"/>
  <c r="CY284" i="4"/>
  <c r="CY285" i="4"/>
  <c r="CY286" i="4"/>
  <c r="CY287" i="4"/>
  <c r="CY288" i="4"/>
  <c r="CY289" i="4"/>
  <c r="CY290" i="4"/>
  <c r="CY291" i="4"/>
  <c r="CY292" i="4"/>
  <c r="CY293" i="4"/>
  <c r="CY294" i="4"/>
  <c r="CY295" i="4"/>
  <c r="CY296" i="4"/>
  <c r="CY297" i="4"/>
  <c r="CY298" i="4"/>
  <c r="CY299" i="4"/>
  <c r="CY300" i="4"/>
  <c r="CY301" i="4"/>
  <c r="CY302" i="4"/>
  <c r="CY303" i="4"/>
  <c r="CY304" i="4"/>
  <c r="CY305" i="4"/>
  <c r="CY306" i="4"/>
  <c r="CY307" i="4"/>
  <c r="CY308" i="4"/>
  <c r="CY309" i="4"/>
  <c r="CY310" i="4"/>
  <c r="CY311" i="4"/>
  <c r="CY312" i="4"/>
  <c r="CY313" i="4"/>
  <c r="CY314" i="4"/>
  <c r="CY315" i="4"/>
  <c r="CY316" i="4"/>
  <c r="CY317" i="4"/>
  <c r="CY318" i="4"/>
  <c r="CY319" i="4"/>
  <c r="CY320" i="4"/>
  <c r="CY321" i="4"/>
  <c r="CY322" i="4"/>
  <c r="CY323" i="4"/>
  <c r="CY324" i="4"/>
  <c r="CY325" i="4"/>
  <c r="CY326" i="4"/>
  <c r="CY327" i="4"/>
  <c r="CY328" i="4"/>
  <c r="CY329" i="4"/>
  <c r="CY330" i="4"/>
  <c r="CY331" i="4"/>
  <c r="CY332" i="4"/>
  <c r="CY333" i="4"/>
  <c r="CY334" i="4"/>
  <c r="CY335" i="4"/>
  <c r="CY336" i="4"/>
  <c r="CY337" i="4"/>
  <c r="CY338" i="4"/>
  <c r="CY339" i="4"/>
  <c r="CY340" i="4"/>
  <c r="CY341" i="4"/>
  <c r="CY342" i="4"/>
  <c r="CY343" i="4"/>
  <c r="CY344" i="4"/>
  <c r="CY345" i="4"/>
  <c r="CY346" i="4"/>
  <c r="CY347" i="4"/>
  <c r="CY348" i="4"/>
  <c r="CY349" i="4"/>
  <c r="CY350" i="4"/>
  <c r="CY351" i="4"/>
  <c r="CY352" i="4"/>
  <c r="CY353" i="4"/>
  <c r="CY354" i="4"/>
  <c r="CY355" i="4"/>
  <c r="CY356" i="4"/>
  <c r="CY357" i="4"/>
  <c r="CY358" i="4"/>
  <c r="CY359" i="4"/>
  <c r="CY360" i="4"/>
  <c r="CY361" i="4"/>
  <c r="CY362" i="4"/>
  <c r="CY363" i="4"/>
  <c r="CY364" i="4"/>
  <c r="CY365" i="4"/>
  <c r="CY366" i="4"/>
  <c r="CY367" i="4"/>
  <c r="CY368" i="4"/>
  <c r="CY369" i="4"/>
  <c r="CY370" i="4"/>
  <c r="CY371" i="4"/>
  <c r="CY372" i="4"/>
  <c r="CY373" i="4"/>
  <c r="CY374" i="4"/>
  <c r="CY375" i="4"/>
  <c r="CY376" i="4"/>
  <c r="CY377" i="4"/>
  <c r="CY378" i="4"/>
  <c r="CY379" i="4"/>
  <c r="CY380" i="4"/>
  <c r="CY381" i="4"/>
  <c r="CY382" i="4"/>
  <c r="CY383" i="4"/>
  <c r="CY384" i="4"/>
  <c r="CY385" i="4"/>
  <c r="CY386" i="4"/>
  <c r="CY387" i="4"/>
  <c r="CY388" i="4"/>
  <c r="CY389" i="4"/>
  <c r="CY390" i="4"/>
  <c r="CY391" i="4"/>
  <c r="CY392" i="4"/>
  <c r="CY393" i="4"/>
  <c r="CY394" i="4"/>
  <c r="CY395" i="4"/>
  <c r="CY396" i="4"/>
  <c r="CY397" i="4"/>
  <c r="CY398" i="4"/>
  <c r="CY399" i="4"/>
  <c r="CY400" i="4"/>
  <c r="CY401" i="4"/>
  <c r="CY402" i="4"/>
  <c r="CY403" i="4"/>
  <c r="CY404" i="4"/>
  <c r="CY405" i="4"/>
  <c r="CY406" i="4"/>
  <c r="CY407" i="4"/>
  <c r="CY408" i="4"/>
  <c r="CY409" i="4"/>
  <c r="CY410" i="4"/>
  <c r="CY411" i="4"/>
  <c r="CY412" i="4"/>
  <c r="CY413" i="4"/>
  <c r="CY414" i="4"/>
  <c r="CY415" i="4"/>
  <c r="CY416" i="4"/>
  <c r="CY417" i="4"/>
  <c r="CY418" i="4"/>
  <c r="CY419" i="4"/>
  <c r="CY420" i="4"/>
  <c r="CY421" i="4"/>
  <c r="CY422" i="4"/>
  <c r="CY423" i="4"/>
  <c r="CY424" i="4"/>
  <c r="CY425" i="4"/>
  <c r="CY426" i="4"/>
  <c r="CY427" i="4"/>
  <c r="CY428" i="4"/>
  <c r="CY429" i="4"/>
  <c r="CY430" i="4"/>
  <c r="CY431" i="4"/>
  <c r="CY432" i="4"/>
  <c r="CY433" i="4"/>
  <c r="CY434" i="4"/>
  <c r="CY435" i="4"/>
  <c r="CY436" i="4"/>
  <c r="CY437" i="4"/>
  <c r="CY438" i="4"/>
  <c r="CY439" i="4"/>
  <c r="CY440" i="4"/>
  <c r="CY441" i="4"/>
  <c r="CY442" i="4"/>
  <c r="CY443" i="4"/>
  <c r="CY444" i="4"/>
  <c r="CY445" i="4"/>
  <c r="CY446" i="4"/>
  <c r="CY447" i="4"/>
  <c r="CY448" i="4"/>
  <c r="CY449" i="4"/>
  <c r="CY450" i="4"/>
  <c r="CY451" i="4"/>
  <c r="CY452" i="4"/>
  <c r="CY453" i="4"/>
  <c r="CY454" i="4"/>
  <c r="CY455" i="4"/>
  <c r="CY456" i="4"/>
  <c r="CY457" i="4"/>
  <c r="CY458" i="4"/>
  <c r="CY459" i="4"/>
  <c r="CY460" i="4"/>
  <c r="CY461" i="4"/>
  <c r="CY462" i="4"/>
  <c r="CY463" i="4"/>
  <c r="CY464" i="4"/>
  <c r="CY465" i="4"/>
  <c r="CY466" i="4"/>
  <c r="CY467" i="4"/>
  <c r="CY468" i="4"/>
  <c r="CY469" i="4"/>
  <c r="CY470" i="4"/>
  <c r="CY471" i="4"/>
  <c r="CY472" i="4"/>
  <c r="CY473" i="4"/>
  <c r="CY474" i="4"/>
  <c r="CY475" i="4"/>
  <c r="CY476" i="4"/>
  <c r="CY477" i="4"/>
  <c r="CY478" i="4"/>
  <c r="CY479" i="4"/>
  <c r="CY480" i="4"/>
  <c r="CY481" i="4"/>
  <c r="CY482" i="4"/>
  <c r="CY483" i="4"/>
  <c r="CY484" i="4"/>
  <c r="CY485" i="4"/>
  <c r="CY486" i="4"/>
  <c r="CY487" i="4"/>
  <c r="CY488" i="4"/>
  <c r="CY489" i="4"/>
  <c r="CY490" i="4"/>
  <c r="CY491" i="4"/>
  <c r="CY492" i="4"/>
  <c r="CY493" i="4"/>
  <c r="CY494" i="4"/>
  <c r="CY495" i="4"/>
  <c r="CY496" i="4"/>
  <c r="CY497" i="4"/>
  <c r="CY498" i="4"/>
  <c r="CY499" i="4"/>
  <c r="CY500" i="4"/>
  <c r="CY501" i="4"/>
  <c r="CY502" i="4"/>
  <c r="CY503" i="4"/>
  <c r="CY504" i="4"/>
  <c r="CY505" i="4"/>
  <c r="CY506" i="4"/>
  <c r="CY507" i="4"/>
  <c r="CY508" i="4"/>
  <c r="CY509" i="4"/>
  <c r="CY510" i="4"/>
  <c r="CY511" i="4"/>
  <c r="CY512" i="4"/>
  <c r="CY513" i="4"/>
  <c r="CY514" i="4"/>
  <c r="CY515" i="4"/>
  <c r="CY516" i="4"/>
  <c r="CY517" i="4"/>
  <c r="CY518" i="4"/>
  <c r="CY519" i="4"/>
  <c r="CY520" i="4"/>
  <c r="CY521" i="4"/>
  <c r="CY522" i="4"/>
  <c r="CY523" i="4"/>
  <c r="CY524" i="4"/>
  <c r="CY525" i="4"/>
  <c r="CY526" i="4"/>
  <c r="CY527" i="4"/>
  <c r="CY528" i="4"/>
  <c r="CY529" i="4"/>
  <c r="CY530" i="4"/>
  <c r="CY531" i="4"/>
  <c r="CY532" i="4"/>
  <c r="CY533" i="4"/>
  <c r="CY534" i="4"/>
  <c r="CY535" i="4"/>
  <c r="CY536" i="4"/>
  <c r="CY537" i="4"/>
  <c r="CY538" i="4"/>
  <c r="CY539" i="4"/>
  <c r="CY540" i="4"/>
  <c r="CY541" i="4"/>
  <c r="CY542" i="4"/>
  <c r="CY543" i="4"/>
  <c r="CY544" i="4"/>
  <c r="CY545" i="4"/>
  <c r="CY546" i="4"/>
  <c r="CY547" i="4"/>
  <c r="CY548" i="4"/>
  <c r="CY549" i="4"/>
  <c r="CY550" i="4"/>
  <c r="CY551" i="4"/>
  <c r="CY552" i="4"/>
  <c r="CY553" i="4"/>
  <c r="CY6" i="4"/>
  <c r="CZ7" i="4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41" i="4"/>
  <c r="CZ42" i="4"/>
  <c r="CZ43" i="4"/>
  <c r="CZ44" i="4"/>
  <c r="CZ45" i="4"/>
  <c r="CZ46" i="4"/>
  <c r="CZ47" i="4"/>
  <c r="CZ48" i="4"/>
  <c r="CZ49" i="4"/>
  <c r="CZ50" i="4"/>
  <c r="CZ51" i="4"/>
  <c r="CZ52" i="4"/>
  <c r="CZ53" i="4"/>
  <c r="CZ54" i="4"/>
  <c r="CZ55" i="4"/>
  <c r="CZ56" i="4"/>
  <c r="CZ57" i="4"/>
  <c r="CZ58" i="4"/>
  <c r="CZ59" i="4"/>
  <c r="CZ60" i="4"/>
  <c r="CZ61" i="4"/>
  <c r="CZ62" i="4"/>
  <c r="CZ63" i="4"/>
  <c r="CZ64" i="4"/>
  <c r="CZ65" i="4"/>
  <c r="CZ66" i="4"/>
  <c r="CZ67" i="4"/>
  <c r="CZ68" i="4"/>
  <c r="CZ69" i="4"/>
  <c r="CZ70" i="4"/>
  <c r="CZ71" i="4"/>
  <c r="CZ72" i="4"/>
  <c r="CZ73" i="4"/>
  <c r="CZ74" i="4"/>
  <c r="CZ75" i="4"/>
  <c r="CZ76" i="4"/>
  <c r="CZ77" i="4"/>
  <c r="CZ78" i="4"/>
  <c r="CZ79" i="4"/>
  <c r="CZ80" i="4"/>
  <c r="CZ81" i="4"/>
  <c r="CZ82" i="4"/>
  <c r="CZ83" i="4"/>
  <c r="CZ84" i="4"/>
  <c r="CZ85" i="4"/>
  <c r="CZ86" i="4"/>
  <c r="CZ87" i="4"/>
  <c r="CZ88" i="4"/>
  <c r="CZ89" i="4"/>
  <c r="CZ90" i="4"/>
  <c r="CZ91" i="4"/>
  <c r="CZ92" i="4"/>
  <c r="CZ93" i="4"/>
  <c r="CZ94" i="4"/>
  <c r="CZ95" i="4"/>
  <c r="CZ96" i="4"/>
  <c r="CZ97" i="4"/>
  <c r="CZ98" i="4"/>
  <c r="CZ99" i="4"/>
  <c r="CZ100" i="4"/>
  <c r="CZ101" i="4"/>
  <c r="CZ102" i="4"/>
  <c r="CZ103" i="4"/>
  <c r="CZ104" i="4"/>
  <c r="CZ105" i="4"/>
  <c r="CZ106" i="4"/>
  <c r="CZ107" i="4"/>
  <c r="CZ108" i="4"/>
  <c r="CZ109" i="4"/>
  <c r="CZ110" i="4"/>
  <c r="CZ111" i="4"/>
  <c r="CZ112" i="4"/>
  <c r="CZ113" i="4"/>
  <c r="CZ114" i="4"/>
  <c r="CZ115" i="4"/>
  <c r="CZ116" i="4"/>
  <c r="CZ117" i="4"/>
  <c r="CZ118" i="4"/>
  <c r="CZ119" i="4"/>
  <c r="CZ120" i="4"/>
  <c r="CZ121" i="4"/>
  <c r="CZ122" i="4"/>
  <c r="CZ123" i="4"/>
  <c r="CZ124" i="4"/>
  <c r="CZ125" i="4"/>
  <c r="CZ126" i="4"/>
  <c r="CZ127" i="4"/>
  <c r="CZ128" i="4"/>
  <c r="CZ129" i="4"/>
  <c r="CZ130" i="4"/>
  <c r="CZ131" i="4"/>
  <c r="CZ132" i="4"/>
  <c r="CZ133" i="4"/>
  <c r="CZ134" i="4"/>
  <c r="CZ135" i="4"/>
  <c r="CZ136" i="4"/>
  <c r="CZ137" i="4"/>
  <c r="CZ138" i="4"/>
  <c r="CZ139" i="4"/>
  <c r="CZ140" i="4"/>
  <c r="CZ141" i="4"/>
  <c r="CZ142" i="4"/>
  <c r="CZ143" i="4"/>
  <c r="CZ144" i="4"/>
  <c r="CZ145" i="4"/>
  <c r="CZ146" i="4"/>
  <c r="CZ147" i="4"/>
  <c r="CZ148" i="4"/>
  <c r="CZ149" i="4"/>
  <c r="CZ150" i="4"/>
  <c r="CZ151" i="4"/>
  <c r="CZ152" i="4"/>
  <c r="CZ153" i="4"/>
  <c r="CZ154" i="4"/>
  <c r="CZ155" i="4"/>
  <c r="CZ156" i="4"/>
  <c r="CZ157" i="4"/>
  <c r="CZ158" i="4"/>
  <c r="CZ159" i="4"/>
  <c r="CZ160" i="4"/>
  <c r="CZ161" i="4"/>
  <c r="CZ162" i="4"/>
  <c r="CZ163" i="4"/>
  <c r="CZ164" i="4"/>
  <c r="CZ165" i="4"/>
  <c r="CZ166" i="4"/>
  <c r="CZ167" i="4"/>
  <c r="CZ168" i="4"/>
  <c r="CZ169" i="4"/>
  <c r="CZ170" i="4"/>
  <c r="CZ171" i="4"/>
  <c r="CZ172" i="4"/>
  <c r="CZ173" i="4"/>
  <c r="CZ174" i="4"/>
  <c r="CZ175" i="4"/>
  <c r="CZ176" i="4"/>
  <c r="CZ177" i="4"/>
  <c r="CZ178" i="4"/>
  <c r="CZ179" i="4"/>
  <c r="CZ180" i="4"/>
  <c r="CZ181" i="4"/>
  <c r="CZ182" i="4"/>
  <c r="CZ183" i="4"/>
  <c r="CZ184" i="4"/>
  <c r="CZ185" i="4"/>
  <c r="CZ186" i="4"/>
  <c r="CZ187" i="4"/>
  <c r="CZ188" i="4"/>
  <c r="CZ189" i="4"/>
  <c r="CZ190" i="4"/>
  <c r="CZ191" i="4"/>
  <c r="CZ192" i="4"/>
  <c r="CZ193" i="4"/>
  <c r="CZ194" i="4"/>
  <c r="CZ195" i="4"/>
  <c r="CZ196" i="4"/>
  <c r="CZ197" i="4"/>
  <c r="CZ198" i="4"/>
  <c r="CZ199" i="4"/>
  <c r="CZ200" i="4"/>
  <c r="CZ201" i="4"/>
  <c r="CZ202" i="4"/>
  <c r="CZ203" i="4"/>
  <c r="CZ204" i="4"/>
  <c r="CZ205" i="4"/>
  <c r="CZ206" i="4"/>
  <c r="CZ207" i="4"/>
  <c r="CZ208" i="4"/>
  <c r="CZ209" i="4"/>
  <c r="CZ210" i="4"/>
  <c r="CZ211" i="4"/>
  <c r="CZ212" i="4"/>
  <c r="CZ213" i="4"/>
  <c r="CZ214" i="4"/>
  <c r="CZ215" i="4"/>
  <c r="CZ216" i="4"/>
  <c r="CZ217" i="4"/>
  <c r="CZ218" i="4"/>
  <c r="CZ219" i="4"/>
  <c r="CZ220" i="4"/>
  <c r="CZ221" i="4"/>
  <c r="CZ222" i="4"/>
  <c r="CZ223" i="4"/>
  <c r="CZ224" i="4"/>
  <c r="CZ225" i="4"/>
  <c r="CZ226" i="4"/>
  <c r="CZ227" i="4"/>
  <c r="CZ228" i="4"/>
  <c r="CZ229" i="4"/>
  <c r="CZ230" i="4"/>
  <c r="CZ231" i="4"/>
  <c r="CZ232" i="4"/>
  <c r="CZ233" i="4"/>
  <c r="CZ234" i="4"/>
  <c r="CZ235" i="4"/>
  <c r="CZ236" i="4"/>
  <c r="CZ237" i="4"/>
  <c r="CZ238" i="4"/>
  <c r="CZ239" i="4"/>
  <c r="CZ240" i="4"/>
  <c r="CZ241" i="4"/>
  <c r="CZ242" i="4"/>
  <c r="CZ243" i="4"/>
  <c r="CZ244" i="4"/>
  <c r="CZ245" i="4"/>
  <c r="CZ246" i="4"/>
  <c r="CZ247" i="4"/>
  <c r="CZ248" i="4"/>
  <c r="CZ249" i="4"/>
  <c r="CZ250" i="4"/>
  <c r="CZ251" i="4"/>
  <c r="CZ252" i="4"/>
  <c r="CZ253" i="4"/>
  <c r="CZ254" i="4"/>
  <c r="CZ255" i="4"/>
  <c r="CZ256" i="4"/>
  <c r="CZ257" i="4"/>
  <c r="CZ258" i="4"/>
  <c r="CZ259" i="4"/>
  <c r="CZ260" i="4"/>
  <c r="CZ261" i="4"/>
  <c r="CZ262" i="4"/>
  <c r="CZ263" i="4"/>
  <c r="CZ264" i="4"/>
  <c r="CZ265" i="4"/>
  <c r="CZ266" i="4"/>
  <c r="CZ267" i="4"/>
  <c r="CZ268" i="4"/>
  <c r="CZ269" i="4"/>
  <c r="CZ270" i="4"/>
  <c r="CZ271" i="4"/>
  <c r="CZ272" i="4"/>
  <c r="CZ273" i="4"/>
  <c r="CZ274" i="4"/>
  <c r="CZ275" i="4"/>
  <c r="CZ276" i="4"/>
  <c r="CZ277" i="4"/>
  <c r="CZ278" i="4"/>
  <c r="CZ279" i="4"/>
  <c r="CZ280" i="4"/>
  <c r="CZ281" i="4"/>
  <c r="CZ282" i="4"/>
  <c r="CZ283" i="4"/>
  <c r="CZ284" i="4"/>
  <c r="CZ285" i="4"/>
  <c r="CZ286" i="4"/>
  <c r="CZ287" i="4"/>
  <c r="CZ288" i="4"/>
  <c r="CZ289" i="4"/>
  <c r="CZ290" i="4"/>
  <c r="CZ291" i="4"/>
  <c r="CZ292" i="4"/>
  <c r="CZ293" i="4"/>
  <c r="CZ294" i="4"/>
  <c r="CZ295" i="4"/>
  <c r="CZ296" i="4"/>
  <c r="CZ297" i="4"/>
  <c r="CZ298" i="4"/>
  <c r="CZ299" i="4"/>
  <c r="CZ300" i="4"/>
  <c r="CZ301" i="4"/>
  <c r="CZ302" i="4"/>
  <c r="CZ303" i="4"/>
  <c r="CZ304" i="4"/>
  <c r="CZ305" i="4"/>
  <c r="CZ306" i="4"/>
  <c r="CZ307" i="4"/>
  <c r="CZ308" i="4"/>
  <c r="CZ309" i="4"/>
  <c r="CZ310" i="4"/>
  <c r="CZ311" i="4"/>
  <c r="CZ312" i="4"/>
  <c r="CZ313" i="4"/>
  <c r="CZ314" i="4"/>
  <c r="CZ315" i="4"/>
  <c r="CZ316" i="4"/>
  <c r="CZ317" i="4"/>
  <c r="CZ318" i="4"/>
  <c r="CZ319" i="4"/>
  <c r="CZ320" i="4"/>
  <c r="CZ321" i="4"/>
  <c r="CZ322" i="4"/>
  <c r="CZ323" i="4"/>
  <c r="CZ324" i="4"/>
  <c r="CZ325" i="4"/>
  <c r="CZ326" i="4"/>
  <c r="CZ327" i="4"/>
  <c r="CZ328" i="4"/>
  <c r="CZ329" i="4"/>
  <c r="CZ330" i="4"/>
  <c r="CZ331" i="4"/>
  <c r="CZ332" i="4"/>
  <c r="CZ333" i="4"/>
  <c r="CZ334" i="4"/>
  <c r="CZ335" i="4"/>
  <c r="CZ336" i="4"/>
  <c r="CZ337" i="4"/>
  <c r="CZ338" i="4"/>
  <c r="CZ339" i="4"/>
  <c r="CZ340" i="4"/>
  <c r="CZ341" i="4"/>
  <c r="CZ342" i="4"/>
  <c r="CZ343" i="4"/>
  <c r="CZ344" i="4"/>
  <c r="CZ345" i="4"/>
  <c r="CZ346" i="4"/>
  <c r="CZ347" i="4"/>
  <c r="CZ348" i="4"/>
  <c r="CZ349" i="4"/>
  <c r="CZ350" i="4"/>
  <c r="CZ351" i="4"/>
  <c r="CZ352" i="4"/>
  <c r="CZ353" i="4"/>
  <c r="CZ354" i="4"/>
  <c r="CZ355" i="4"/>
  <c r="CZ356" i="4"/>
  <c r="CZ357" i="4"/>
  <c r="CZ358" i="4"/>
  <c r="CZ359" i="4"/>
  <c r="CZ360" i="4"/>
  <c r="CZ361" i="4"/>
  <c r="CZ362" i="4"/>
  <c r="CZ363" i="4"/>
  <c r="CZ364" i="4"/>
  <c r="CZ365" i="4"/>
  <c r="CZ366" i="4"/>
  <c r="CZ367" i="4"/>
  <c r="CZ368" i="4"/>
  <c r="CZ369" i="4"/>
  <c r="CZ370" i="4"/>
  <c r="CZ371" i="4"/>
  <c r="CZ372" i="4"/>
  <c r="CZ373" i="4"/>
  <c r="CZ374" i="4"/>
  <c r="CZ375" i="4"/>
  <c r="CZ376" i="4"/>
  <c r="CZ377" i="4"/>
  <c r="CZ378" i="4"/>
  <c r="CZ379" i="4"/>
  <c r="CZ380" i="4"/>
  <c r="CZ381" i="4"/>
  <c r="CZ382" i="4"/>
  <c r="CZ383" i="4"/>
  <c r="CZ384" i="4"/>
  <c r="CZ385" i="4"/>
  <c r="CZ386" i="4"/>
  <c r="CZ387" i="4"/>
  <c r="CZ388" i="4"/>
  <c r="CZ389" i="4"/>
  <c r="CZ390" i="4"/>
  <c r="CZ391" i="4"/>
  <c r="CZ392" i="4"/>
  <c r="CZ393" i="4"/>
  <c r="CZ394" i="4"/>
  <c r="CZ395" i="4"/>
  <c r="CZ396" i="4"/>
  <c r="CZ397" i="4"/>
  <c r="CZ398" i="4"/>
  <c r="CZ399" i="4"/>
  <c r="CZ400" i="4"/>
  <c r="CZ401" i="4"/>
  <c r="CZ402" i="4"/>
  <c r="CZ403" i="4"/>
  <c r="CZ404" i="4"/>
  <c r="CZ405" i="4"/>
  <c r="CZ406" i="4"/>
  <c r="CZ407" i="4"/>
  <c r="CZ408" i="4"/>
  <c r="CZ409" i="4"/>
  <c r="CZ410" i="4"/>
  <c r="CZ411" i="4"/>
  <c r="CZ412" i="4"/>
  <c r="CZ413" i="4"/>
  <c r="CZ414" i="4"/>
  <c r="CZ415" i="4"/>
  <c r="CZ416" i="4"/>
  <c r="CZ417" i="4"/>
  <c r="CZ418" i="4"/>
  <c r="CZ419" i="4"/>
  <c r="CZ420" i="4"/>
  <c r="CZ421" i="4"/>
  <c r="CZ422" i="4"/>
  <c r="CZ423" i="4"/>
  <c r="CZ424" i="4"/>
  <c r="CZ425" i="4"/>
  <c r="CZ426" i="4"/>
  <c r="CZ427" i="4"/>
  <c r="CZ428" i="4"/>
  <c r="CZ429" i="4"/>
  <c r="CZ430" i="4"/>
  <c r="CZ431" i="4"/>
  <c r="CZ432" i="4"/>
  <c r="CZ433" i="4"/>
  <c r="CZ434" i="4"/>
  <c r="CZ435" i="4"/>
  <c r="CZ436" i="4"/>
  <c r="CZ437" i="4"/>
  <c r="CZ438" i="4"/>
  <c r="CZ439" i="4"/>
  <c r="CZ440" i="4"/>
  <c r="CZ441" i="4"/>
  <c r="CZ442" i="4"/>
  <c r="CZ443" i="4"/>
  <c r="CZ444" i="4"/>
  <c r="CZ445" i="4"/>
  <c r="CZ446" i="4"/>
  <c r="CZ447" i="4"/>
  <c r="CZ448" i="4"/>
  <c r="CZ449" i="4"/>
  <c r="CZ450" i="4"/>
  <c r="CZ451" i="4"/>
  <c r="CZ452" i="4"/>
  <c r="CZ453" i="4"/>
  <c r="CZ454" i="4"/>
  <c r="CZ455" i="4"/>
  <c r="CZ456" i="4"/>
  <c r="CZ457" i="4"/>
  <c r="CZ458" i="4"/>
  <c r="CZ459" i="4"/>
  <c r="CZ460" i="4"/>
  <c r="CZ461" i="4"/>
  <c r="CZ462" i="4"/>
  <c r="CZ463" i="4"/>
  <c r="CZ464" i="4"/>
  <c r="CZ465" i="4"/>
  <c r="CZ466" i="4"/>
  <c r="CZ467" i="4"/>
  <c r="CZ468" i="4"/>
  <c r="CZ469" i="4"/>
  <c r="CZ470" i="4"/>
  <c r="CZ471" i="4"/>
  <c r="CZ472" i="4"/>
  <c r="CZ473" i="4"/>
  <c r="CZ474" i="4"/>
  <c r="CZ475" i="4"/>
  <c r="CZ476" i="4"/>
  <c r="CZ477" i="4"/>
  <c r="CZ478" i="4"/>
  <c r="CZ479" i="4"/>
  <c r="CZ480" i="4"/>
  <c r="CZ481" i="4"/>
  <c r="CZ482" i="4"/>
  <c r="CZ483" i="4"/>
  <c r="CZ484" i="4"/>
  <c r="CZ485" i="4"/>
  <c r="CZ486" i="4"/>
  <c r="CZ487" i="4"/>
  <c r="CZ488" i="4"/>
  <c r="CZ489" i="4"/>
  <c r="CZ490" i="4"/>
  <c r="CZ491" i="4"/>
  <c r="CZ492" i="4"/>
  <c r="CZ493" i="4"/>
  <c r="CZ494" i="4"/>
  <c r="CZ495" i="4"/>
  <c r="CZ496" i="4"/>
  <c r="CZ497" i="4"/>
  <c r="CZ498" i="4"/>
  <c r="CZ499" i="4"/>
  <c r="CZ500" i="4"/>
  <c r="CZ501" i="4"/>
  <c r="CZ502" i="4"/>
  <c r="CZ503" i="4"/>
  <c r="CZ504" i="4"/>
  <c r="CZ505" i="4"/>
  <c r="CZ506" i="4"/>
  <c r="CZ507" i="4"/>
  <c r="CZ508" i="4"/>
  <c r="CZ509" i="4"/>
  <c r="CZ510" i="4"/>
  <c r="CZ511" i="4"/>
  <c r="CZ512" i="4"/>
  <c r="CZ513" i="4"/>
  <c r="CZ514" i="4"/>
  <c r="CZ515" i="4"/>
  <c r="CZ516" i="4"/>
  <c r="CZ517" i="4"/>
  <c r="CZ518" i="4"/>
  <c r="CZ519" i="4"/>
  <c r="CZ520" i="4"/>
  <c r="CZ521" i="4"/>
  <c r="CZ522" i="4"/>
  <c r="CZ523" i="4"/>
  <c r="CZ524" i="4"/>
  <c r="CZ525" i="4"/>
  <c r="CZ526" i="4"/>
  <c r="CZ527" i="4"/>
  <c r="CZ528" i="4"/>
  <c r="CZ529" i="4"/>
  <c r="CZ530" i="4"/>
  <c r="CZ531" i="4"/>
  <c r="CZ532" i="4"/>
  <c r="CZ533" i="4"/>
  <c r="CZ534" i="4"/>
  <c r="CZ535" i="4"/>
  <c r="CZ536" i="4"/>
  <c r="CZ537" i="4"/>
  <c r="CZ538" i="4"/>
  <c r="CZ539" i="4"/>
  <c r="CZ540" i="4"/>
  <c r="CZ541" i="4"/>
  <c r="CZ542" i="4"/>
  <c r="CZ543" i="4"/>
  <c r="CZ544" i="4"/>
  <c r="CZ545" i="4"/>
  <c r="CZ546" i="4"/>
  <c r="CZ547" i="4"/>
  <c r="CZ548" i="4"/>
  <c r="CZ549" i="4"/>
  <c r="CZ550" i="4"/>
  <c r="CZ551" i="4"/>
  <c r="CZ552" i="4"/>
  <c r="CZ553" i="4"/>
  <c r="CZ6" i="4"/>
  <c r="A582" i="3"/>
  <c r="C581" i="3"/>
  <c r="C568" i="3" s="1"/>
  <c r="C582" i="3"/>
  <c r="C569" i="3" s="1"/>
  <c r="C583" i="3"/>
  <c r="C590" i="3" s="1"/>
  <c r="B583" i="3"/>
  <c r="B576" i="3" s="1"/>
  <c r="C560" i="4"/>
  <c r="C561" i="4"/>
  <c r="C562" i="4"/>
  <c r="C563" i="4"/>
  <c r="C564" i="4"/>
  <c r="B561" i="4"/>
  <c r="C566" i="4"/>
  <c r="C567" i="4"/>
  <c r="C568" i="4"/>
  <c r="C569" i="4"/>
  <c r="C570" i="4"/>
  <c r="B567" i="4"/>
  <c r="B568" i="4"/>
  <c r="B566" i="4"/>
  <c r="C572" i="4"/>
  <c r="C573" i="4"/>
  <c r="C574" i="4"/>
  <c r="C575" i="4"/>
  <c r="C576" i="4"/>
  <c r="B573" i="4"/>
  <c r="B574" i="4"/>
  <c r="B576" i="4"/>
  <c r="C586" i="4"/>
  <c r="C587" i="4"/>
  <c r="C588" i="4"/>
  <c r="C589" i="4"/>
  <c r="C590" i="4"/>
  <c r="B587" i="4"/>
  <c r="B588" i="4"/>
  <c r="B589" i="4"/>
  <c r="B586" i="4"/>
  <c r="C580" i="3"/>
  <c r="C587" i="3" s="1"/>
  <c r="B580" i="3"/>
  <c r="B587" i="3" s="1"/>
  <c r="C579" i="3"/>
  <c r="C572" i="3" s="1"/>
  <c r="B579" i="3"/>
  <c r="B566" i="3" s="1"/>
  <c r="C583" i="2"/>
  <c r="C564" i="2" s="1"/>
  <c r="B583" i="2"/>
  <c r="B570" i="2" s="1"/>
  <c r="C582" i="2"/>
  <c r="C563" i="2" s="1"/>
  <c r="C581" i="2"/>
  <c r="C568" i="2" s="1"/>
  <c r="B581" i="2"/>
  <c r="B568" i="2" s="1"/>
  <c r="C580" i="2"/>
  <c r="C587" i="2" s="1"/>
  <c r="B580" i="2"/>
  <c r="B573" i="2" s="1"/>
  <c r="C579" i="2"/>
  <c r="C560" i="2" s="1"/>
  <c r="B579" i="2"/>
  <c r="B560" i="2" s="1"/>
  <c r="C567" i="2"/>
  <c r="B580" i="1"/>
  <c r="B573" i="1" s="1"/>
  <c r="C580" i="1"/>
  <c r="C561" i="1" s="1"/>
  <c r="B581" i="1"/>
  <c r="B568" i="1" s="1"/>
  <c r="C581" i="1"/>
  <c r="C588" i="1" s="1"/>
  <c r="C582" i="1"/>
  <c r="C575" i="1" s="1"/>
  <c r="B583" i="1"/>
  <c r="B576" i="1" s="1"/>
  <c r="C583" i="1"/>
  <c r="C564" i="1" s="1"/>
  <c r="C579" i="1"/>
  <c r="C566" i="1" s="1"/>
  <c r="B579" i="1"/>
  <c r="B572" i="1" s="1"/>
  <c r="B562" i="4" l="1"/>
  <c r="B574" i="1"/>
  <c r="B582" i="3"/>
  <c r="B563" i="3" s="1"/>
  <c r="B575" i="4"/>
  <c r="B582" i="1"/>
  <c r="B589" i="1" s="1"/>
  <c r="B582" i="2"/>
  <c r="B589" i="2" s="1"/>
  <c r="B569" i="4"/>
  <c r="B572" i="4"/>
  <c r="B590" i="4"/>
  <c r="B570" i="4"/>
  <c r="C575" i="3"/>
  <c r="C586" i="1"/>
  <c r="C563" i="3"/>
  <c r="C589" i="3"/>
  <c r="C590" i="2"/>
  <c r="C573" i="1"/>
  <c r="C570" i="3"/>
  <c r="C573" i="2"/>
  <c r="C561" i="2"/>
  <c r="C588" i="3"/>
  <c r="C576" i="3"/>
  <c r="B587" i="2"/>
  <c r="C574" i="1"/>
  <c r="C575" i="2"/>
  <c r="C562" i="3"/>
  <c r="C574" i="3"/>
  <c r="B561" i="2"/>
  <c r="B562" i="1"/>
  <c r="C567" i="3"/>
  <c r="C568" i="1"/>
  <c r="B567" i="2"/>
  <c r="C561" i="3"/>
  <c r="C573" i="3"/>
  <c r="C562" i="1"/>
  <c r="C589" i="1"/>
  <c r="B587" i="1"/>
  <c r="C560" i="1"/>
  <c r="B590" i="3"/>
  <c r="C564" i="3"/>
  <c r="C560" i="3"/>
  <c r="C566" i="3"/>
  <c r="B570" i="1"/>
  <c r="C589" i="2"/>
  <c r="C574" i="2"/>
  <c r="C570" i="2"/>
  <c r="C562" i="2"/>
  <c r="B586" i="3"/>
  <c r="B572" i="3"/>
  <c r="B564" i="1"/>
  <c r="B590" i="1"/>
  <c r="B588" i="1"/>
  <c r="B563" i="1"/>
  <c r="B575" i="1"/>
  <c r="C586" i="2"/>
  <c r="B560" i="3"/>
  <c r="C569" i="1"/>
  <c r="C563" i="1"/>
  <c r="B566" i="2"/>
  <c r="C569" i="2"/>
  <c r="C586" i="3"/>
  <c r="C587" i="1"/>
  <c r="B588" i="2"/>
  <c r="C567" i="1"/>
  <c r="B561" i="3"/>
  <c r="B588" i="3"/>
  <c r="B564" i="3"/>
  <c r="B568" i="3"/>
  <c r="B573" i="3"/>
  <c r="B567" i="3"/>
  <c r="B562" i="3"/>
  <c r="B570" i="3"/>
  <c r="B586" i="2"/>
  <c r="B574" i="2"/>
  <c r="C566" i="2"/>
  <c r="B562" i="2"/>
  <c r="B590" i="2"/>
  <c r="B572" i="2"/>
  <c r="C588" i="2"/>
  <c r="B576" i="2"/>
  <c r="C576" i="2"/>
  <c r="C572" i="2"/>
  <c r="B564" i="2"/>
  <c r="C590" i="1"/>
  <c r="C576" i="1"/>
  <c r="C570" i="1"/>
  <c r="B561" i="1"/>
  <c r="B567" i="1"/>
  <c r="B586" i="1"/>
  <c r="B560" i="1"/>
  <c r="C572" i="1"/>
  <c r="B566" i="1"/>
  <c r="B569" i="1" l="1"/>
  <c r="B569" i="3"/>
  <c r="B589" i="3"/>
  <c r="B569" i="2"/>
  <c r="B575" i="3"/>
  <c r="B575" i="2"/>
  <c r="B563" i="2"/>
  <c r="A580" i="3" l="1"/>
  <c r="A579" i="3"/>
  <c r="A580" i="2"/>
  <c r="A581" i="2"/>
  <c r="A582" i="2"/>
  <c r="A583" i="2"/>
  <c r="A579" i="2"/>
  <c r="A580" i="1"/>
  <c r="A581" i="1"/>
  <c r="A582" i="1"/>
  <c r="A583" i="1"/>
  <c r="A579" i="1"/>
  <c r="CW551" i="1"/>
  <c r="CW550" i="1"/>
  <c r="CW552" i="1"/>
  <c r="CW279" i="2"/>
  <c r="CW280" i="1"/>
  <c r="CW278" i="2"/>
  <c r="CW342" i="1"/>
  <c r="CW339" i="2"/>
  <c r="CW346" i="3"/>
  <c r="CW353" i="2"/>
  <c r="CW354" i="3"/>
  <c r="CW356" i="1"/>
  <c r="CW358" i="3"/>
  <c r="CW361" i="2"/>
  <c r="CW362" i="3"/>
  <c r="CW366" i="3"/>
  <c r="CW370" i="3"/>
  <c r="CW372" i="1"/>
  <c r="CW374" i="3"/>
  <c r="CW378" i="3"/>
  <c r="CW381" i="2"/>
  <c r="CW382" i="3"/>
  <c r="CW386" i="3"/>
  <c r="CW388" i="1"/>
  <c r="CW389" i="2"/>
  <c r="CW390" i="3"/>
  <c r="CW394" i="3"/>
  <c r="CW398" i="3"/>
  <c r="CW400" i="1"/>
  <c r="CW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176" i="1"/>
  <c r="CW177" i="1"/>
  <c r="CW178" i="1"/>
  <c r="CW179" i="1"/>
  <c r="CW180" i="1"/>
  <c r="CW181" i="1"/>
  <c r="CW182" i="1"/>
  <c r="CW183" i="1"/>
  <c r="CW184" i="1"/>
  <c r="CW185" i="1"/>
  <c r="CW186" i="1"/>
  <c r="CW187" i="1"/>
  <c r="CW188" i="1"/>
  <c r="CW189" i="1"/>
  <c r="CW190" i="1"/>
  <c r="CW191" i="1"/>
  <c r="CW192" i="1"/>
  <c r="CW193" i="1"/>
  <c r="CW194" i="1"/>
  <c r="CW195" i="1"/>
  <c r="CW196" i="1"/>
  <c r="CW197" i="1"/>
  <c r="CW198" i="1"/>
  <c r="CW199" i="1"/>
  <c r="CW200" i="1"/>
  <c r="CW201" i="1"/>
  <c r="CW202" i="1"/>
  <c r="CW203" i="1"/>
  <c r="CW204" i="1"/>
  <c r="CW205" i="1"/>
  <c r="CW206" i="1"/>
  <c r="CW207" i="1"/>
  <c r="CW208" i="1"/>
  <c r="CW209" i="1"/>
  <c r="CW210" i="1"/>
  <c r="CW211" i="1"/>
  <c r="CW212" i="1"/>
  <c r="CW213" i="1"/>
  <c r="CW214" i="1"/>
  <c r="CW215" i="1"/>
  <c r="CW216" i="1"/>
  <c r="CW217" i="1"/>
  <c r="CW218" i="1"/>
  <c r="CW219" i="1"/>
  <c r="CW220" i="1"/>
  <c r="CW221" i="1"/>
  <c r="CW222" i="1"/>
  <c r="CW223" i="1"/>
  <c r="CW224" i="1"/>
  <c r="CW225" i="1"/>
  <c r="CW226" i="1"/>
  <c r="CW227" i="1"/>
  <c r="CW228" i="1"/>
  <c r="CW229" i="1"/>
  <c r="CW230" i="1"/>
  <c r="CW231" i="1"/>
  <c r="CW232" i="1"/>
  <c r="CW233" i="1"/>
  <c r="CW234" i="1"/>
  <c r="CW235" i="1"/>
  <c r="CW236" i="1"/>
  <c r="CW237" i="1"/>
  <c r="CW238" i="1"/>
  <c r="CW239" i="1"/>
  <c r="CW240" i="1"/>
  <c r="CW241" i="1"/>
  <c r="CW242" i="1"/>
  <c r="CW243" i="1"/>
  <c r="CW244" i="1"/>
  <c r="CW245" i="1"/>
  <c r="CW246" i="1"/>
  <c r="CW247" i="1"/>
  <c r="CW248" i="1"/>
  <c r="CW249" i="1"/>
  <c r="CW250" i="1"/>
  <c r="CW251" i="1"/>
  <c r="CW252" i="1"/>
  <c r="CW253" i="1"/>
  <c r="CW254" i="1"/>
  <c r="CW255" i="1"/>
  <c r="CW256" i="1"/>
  <c r="CW257" i="1"/>
  <c r="CW258" i="1"/>
  <c r="CW259" i="1"/>
  <c r="CW260" i="1"/>
  <c r="CW261" i="1"/>
  <c r="CW262" i="1"/>
  <c r="CW263" i="1"/>
  <c r="CW264" i="1"/>
  <c r="CW265" i="1"/>
  <c r="CW266" i="1"/>
  <c r="CW267" i="1"/>
  <c r="CW268" i="1"/>
  <c r="CW269" i="1"/>
  <c r="CW270" i="1"/>
  <c r="CW271" i="1"/>
  <c r="CW272" i="1"/>
  <c r="CW273" i="1"/>
  <c r="CW274" i="1"/>
  <c r="CW275" i="1"/>
  <c r="CW276" i="1"/>
  <c r="CW277" i="1"/>
  <c r="CW279" i="1"/>
  <c r="CW281" i="1"/>
  <c r="CW282" i="1"/>
  <c r="CW283" i="1"/>
  <c r="CW284" i="1"/>
  <c r="CW285" i="1"/>
  <c r="CW286" i="1"/>
  <c r="CW287" i="1"/>
  <c r="CW288" i="1"/>
  <c r="CW289" i="1"/>
  <c r="CW290" i="1"/>
  <c r="CW291" i="1"/>
  <c r="CW292" i="1"/>
  <c r="CW293" i="1"/>
  <c r="CW294" i="1"/>
  <c r="CW295" i="1"/>
  <c r="CW296" i="1"/>
  <c r="CW297" i="1"/>
  <c r="CW298" i="1"/>
  <c r="CW299" i="1"/>
  <c r="CW300" i="1"/>
  <c r="CW301" i="1"/>
  <c r="CW302" i="1"/>
  <c r="CW303" i="1"/>
  <c r="CW304" i="1"/>
  <c r="CW305" i="1"/>
  <c r="CW306" i="1"/>
  <c r="CW307" i="1"/>
  <c r="CW308" i="1"/>
  <c r="CW309" i="1"/>
  <c r="CW310" i="1"/>
  <c r="CW311" i="1"/>
  <c r="CW312" i="1"/>
  <c r="CW313" i="1"/>
  <c r="CW314" i="1"/>
  <c r="CW315" i="1"/>
  <c r="CW316" i="1"/>
  <c r="CW317" i="1"/>
  <c r="CW318" i="1"/>
  <c r="CW319" i="1"/>
  <c r="CW320" i="1"/>
  <c r="CW321" i="1"/>
  <c r="CW322" i="1"/>
  <c r="CW323" i="1"/>
  <c r="CW324" i="1"/>
  <c r="CW325" i="1"/>
  <c r="CW326" i="1"/>
  <c r="CW327" i="1"/>
  <c r="CW328" i="1"/>
  <c r="CW329" i="1"/>
  <c r="CW330" i="1"/>
  <c r="CW331" i="1"/>
  <c r="CW332" i="1"/>
  <c r="CW333" i="1"/>
  <c r="CW334" i="1"/>
  <c r="CW335" i="1"/>
  <c r="CW336" i="1"/>
  <c r="CW337" i="1"/>
  <c r="CW341" i="1"/>
  <c r="CW402" i="1"/>
  <c r="CW403" i="1"/>
  <c r="CW404" i="1"/>
  <c r="CW405" i="1"/>
  <c r="CW406" i="1"/>
  <c r="CW407" i="1"/>
  <c r="CW408" i="1"/>
  <c r="CW409" i="1"/>
  <c r="CW410" i="1"/>
  <c r="CW411" i="1"/>
  <c r="CW412" i="1"/>
  <c r="CW413" i="1"/>
  <c r="CW414" i="1"/>
  <c r="CW415" i="1"/>
  <c r="CW416" i="1"/>
  <c r="CW417" i="1"/>
  <c r="CW418" i="1"/>
  <c r="CW419" i="1"/>
  <c r="CW420" i="1"/>
  <c r="CW421" i="1"/>
  <c r="CW422" i="1"/>
  <c r="CW423" i="1"/>
  <c r="CW424" i="1"/>
  <c r="CW425" i="1"/>
  <c r="CW426" i="1"/>
  <c r="CW427" i="1"/>
  <c r="CW428" i="1"/>
  <c r="CW429" i="1"/>
  <c r="CW430" i="1"/>
  <c r="CW431" i="1"/>
  <c r="CW432" i="1"/>
  <c r="CW433" i="1"/>
  <c r="CW434" i="1"/>
  <c r="CW435" i="1"/>
  <c r="CW436" i="1"/>
  <c r="CW437" i="1"/>
  <c r="CW438" i="1"/>
  <c r="CW439" i="1"/>
  <c r="CW440" i="1"/>
  <c r="CW441" i="1"/>
  <c r="CW442" i="1"/>
  <c r="CW443" i="1"/>
  <c r="CW444" i="1"/>
  <c r="CW445" i="1"/>
  <c r="CW446" i="1"/>
  <c r="CW447" i="1"/>
  <c r="CW448" i="1"/>
  <c r="CW449" i="1"/>
  <c r="CW450" i="1"/>
  <c r="CW451" i="1"/>
  <c r="CW452" i="1"/>
  <c r="CW453" i="1"/>
  <c r="CW454" i="1"/>
  <c r="CW455" i="1"/>
  <c r="CW456" i="1"/>
  <c r="CW457" i="1"/>
  <c r="CW458" i="1"/>
  <c r="CW459" i="1"/>
  <c r="CW460" i="1"/>
  <c r="CW461" i="1"/>
  <c r="CW462" i="1"/>
  <c r="CW463" i="1"/>
  <c r="CW464" i="1"/>
  <c r="CW465" i="1"/>
  <c r="CW466" i="1"/>
  <c r="CW467" i="1"/>
  <c r="CW468" i="1"/>
  <c r="CW469" i="1"/>
  <c r="CW470" i="1"/>
  <c r="CW471" i="1"/>
  <c r="CW472" i="1"/>
  <c r="CW473" i="1"/>
  <c r="CW474" i="1"/>
  <c r="CW475" i="1"/>
  <c r="CW476" i="1"/>
  <c r="CW477" i="1"/>
  <c r="CW478" i="1"/>
  <c r="CW479" i="1"/>
  <c r="CW480" i="1"/>
  <c r="CW481" i="1"/>
  <c r="CW482" i="1"/>
  <c r="CW483" i="1"/>
  <c r="CW484" i="1"/>
  <c r="CW485" i="1"/>
  <c r="CW486" i="1"/>
  <c r="CW487" i="1"/>
  <c r="CW488" i="1"/>
  <c r="CW489" i="1"/>
  <c r="CW490" i="1"/>
  <c r="CW491" i="1"/>
  <c r="CW492" i="1"/>
  <c r="CW493" i="1"/>
  <c r="CW494" i="1"/>
  <c r="CW495" i="1"/>
  <c r="CW496" i="1"/>
  <c r="CW497" i="1"/>
  <c r="CW498" i="1"/>
  <c r="CW499" i="1"/>
  <c r="CW500" i="1"/>
  <c r="CW501" i="1"/>
  <c r="CW502" i="1"/>
  <c r="CW503" i="1"/>
  <c r="CW504" i="1"/>
  <c r="CW505" i="1"/>
  <c r="CW506" i="1"/>
  <c r="CW507" i="1"/>
  <c r="CW508" i="1"/>
  <c r="CW509" i="1"/>
  <c r="CW510" i="1"/>
  <c r="CW511" i="1"/>
  <c r="CW512" i="1"/>
  <c r="CW513" i="1"/>
  <c r="CW514" i="1"/>
  <c r="CW515" i="1"/>
  <c r="CW516" i="1"/>
  <c r="CW517" i="1"/>
  <c r="CW518" i="1"/>
  <c r="CW519" i="1"/>
  <c r="CW520" i="1"/>
  <c r="CW521" i="1"/>
  <c r="CW522" i="1"/>
  <c r="CW523" i="1"/>
  <c r="CW524" i="1"/>
  <c r="CW525" i="1"/>
  <c r="CW526" i="1"/>
  <c r="CW527" i="1"/>
  <c r="CW528" i="1"/>
  <c r="CW529" i="1"/>
  <c r="CW530" i="1"/>
  <c r="CW531" i="1"/>
  <c r="CW532" i="1"/>
  <c r="CW533" i="1"/>
  <c r="CW534" i="1"/>
  <c r="CW535" i="1"/>
  <c r="CW536" i="1"/>
  <c r="CW537" i="1"/>
  <c r="CW538" i="1"/>
  <c r="CW539" i="1"/>
  <c r="CW540" i="1"/>
  <c r="CW541" i="1"/>
  <c r="CW542" i="1"/>
  <c r="CW543" i="1"/>
  <c r="CW544" i="1"/>
  <c r="CW545" i="1"/>
  <c r="CW546" i="1"/>
  <c r="CW547" i="1"/>
  <c r="CW548" i="1"/>
  <c r="CW549" i="1"/>
  <c r="CW553" i="1"/>
  <c r="CW6" i="1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1" i="2"/>
  <c r="CW112" i="2"/>
  <c r="CW113" i="2"/>
  <c r="CW114" i="2"/>
  <c r="CW115" i="2"/>
  <c r="CW116" i="2"/>
  <c r="CW117" i="2"/>
  <c r="CW118" i="2"/>
  <c r="CW119" i="2"/>
  <c r="CW120" i="2"/>
  <c r="CW121" i="2"/>
  <c r="CW122" i="2"/>
  <c r="CW123" i="2"/>
  <c r="CW124" i="2"/>
  <c r="CW125" i="2"/>
  <c r="CW126" i="2"/>
  <c r="CW127" i="2"/>
  <c r="CW128" i="2"/>
  <c r="CW129" i="2"/>
  <c r="CW130" i="2"/>
  <c r="CW131" i="2"/>
  <c r="CW132" i="2"/>
  <c r="CW133" i="2"/>
  <c r="CW134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61" i="2"/>
  <c r="CW162" i="2"/>
  <c r="CW163" i="2"/>
  <c r="CW164" i="2"/>
  <c r="CW165" i="2"/>
  <c r="CW166" i="2"/>
  <c r="CW167" i="2"/>
  <c r="CW168" i="2"/>
  <c r="CW169" i="2"/>
  <c r="CW170" i="2"/>
  <c r="CW171" i="2"/>
  <c r="CW172" i="2"/>
  <c r="CW173" i="2"/>
  <c r="CW174" i="2"/>
  <c r="CW175" i="2"/>
  <c r="CW176" i="2"/>
  <c r="CW177" i="2"/>
  <c r="CW178" i="2"/>
  <c r="CW179" i="2"/>
  <c r="CW180" i="2"/>
  <c r="CW181" i="2"/>
  <c r="CW182" i="2"/>
  <c r="CW183" i="2"/>
  <c r="CW184" i="2"/>
  <c r="CW185" i="2"/>
  <c r="CW186" i="2"/>
  <c r="CW187" i="2"/>
  <c r="CW188" i="2"/>
  <c r="CW189" i="2"/>
  <c r="CW190" i="2"/>
  <c r="CW191" i="2"/>
  <c r="CW192" i="2"/>
  <c r="CW193" i="2"/>
  <c r="CW194" i="2"/>
  <c r="CW195" i="2"/>
  <c r="CW196" i="2"/>
  <c r="CW197" i="2"/>
  <c r="CW198" i="2"/>
  <c r="CW199" i="2"/>
  <c r="CW200" i="2"/>
  <c r="CW201" i="2"/>
  <c r="CW202" i="2"/>
  <c r="CW203" i="2"/>
  <c r="CW204" i="2"/>
  <c r="CW205" i="2"/>
  <c r="CW206" i="2"/>
  <c r="CW207" i="2"/>
  <c r="CW208" i="2"/>
  <c r="CW209" i="2"/>
  <c r="CW210" i="2"/>
  <c r="CW211" i="2"/>
  <c r="CW212" i="2"/>
  <c r="CW213" i="2"/>
  <c r="CW214" i="2"/>
  <c r="CW215" i="2"/>
  <c r="CW216" i="2"/>
  <c r="CW217" i="2"/>
  <c r="CW218" i="2"/>
  <c r="CW219" i="2"/>
  <c r="CW220" i="2"/>
  <c r="CW221" i="2"/>
  <c r="CW222" i="2"/>
  <c r="CW223" i="2"/>
  <c r="CW224" i="2"/>
  <c r="CW225" i="2"/>
  <c r="CW226" i="2"/>
  <c r="CW227" i="2"/>
  <c r="CW228" i="2"/>
  <c r="CW229" i="2"/>
  <c r="CW230" i="2"/>
  <c r="CW231" i="2"/>
  <c r="CW232" i="2"/>
  <c r="CW233" i="2"/>
  <c r="CW234" i="2"/>
  <c r="CW235" i="2"/>
  <c r="CW236" i="2"/>
  <c r="CW237" i="2"/>
  <c r="CW238" i="2"/>
  <c r="CW239" i="2"/>
  <c r="CW240" i="2"/>
  <c r="CW241" i="2"/>
  <c r="CW242" i="2"/>
  <c r="CW243" i="2"/>
  <c r="CW244" i="2"/>
  <c r="CW245" i="2"/>
  <c r="CW246" i="2"/>
  <c r="CW247" i="2"/>
  <c r="CW248" i="2"/>
  <c r="CW249" i="2"/>
  <c r="CW250" i="2"/>
  <c r="CW251" i="2"/>
  <c r="CW252" i="2"/>
  <c r="CW253" i="2"/>
  <c r="CW254" i="2"/>
  <c r="CW255" i="2"/>
  <c r="CW256" i="2"/>
  <c r="CW257" i="2"/>
  <c r="CW258" i="2"/>
  <c r="CW259" i="2"/>
  <c r="CW260" i="2"/>
  <c r="CW261" i="2"/>
  <c r="CW262" i="2"/>
  <c r="CW263" i="2"/>
  <c r="CW264" i="2"/>
  <c r="CW265" i="2"/>
  <c r="CW266" i="2"/>
  <c r="CW267" i="2"/>
  <c r="CW268" i="2"/>
  <c r="CW269" i="2"/>
  <c r="CW270" i="2"/>
  <c r="CW271" i="2"/>
  <c r="CW272" i="2"/>
  <c r="CW273" i="2"/>
  <c r="CW274" i="2"/>
  <c r="CW275" i="2"/>
  <c r="CW276" i="2"/>
  <c r="CW277" i="2"/>
  <c r="CW281" i="2"/>
  <c r="CW282" i="2"/>
  <c r="CW283" i="2"/>
  <c r="CW284" i="2"/>
  <c r="CW285" i="2"/>
  <c r="CW286" i="2"/>
  <c r="CW287" i="2"/>
  <c r="CW288" i="2"/>
  <c r="CW289" i="2"/>
  <c r="CW290" i="2"/>
  <c r="CW291" i="2"/>
  <c r="CW292" i="2"/>
  <c r="CW293" i="2"/>
  <c r="CW294" i="2"/>
  <c r="CW295" i="2"/>
  <c r="CW296" i="2"/>
  <c r="CW297" i="2"/>
  <c r="CW298" i="2"/>
  <c r="CW299" i="2"/>
  <c r="CW300" i="2"/>
  <c r="CW301" i="2"/>
  <c r="CW302" i="2"/>
  <c r="CW303" i="2"/>
  <c r="CW304" i="2"/>
  <c r="CW305" i="2"/>
  <c r="CW306" i="2"/>
  <c r="CW307" i="2"/>
  <c r="CW308" i="2"/>
  <c r="CW309" i="2"/>
  <c r="CW310" i="2"/>
  <c r="CW311" i="2"/>
  <c r="CW312" i="2"/>
  <c r="CW313" i="2"/>
  <c r="CW314" i="2"/>
  <c r="CW315" i="2"/>
  <c r="CW316" i="2"/>
  <c r="CW317" i="2"/>
  <c r="CW318" i="2"/>
  <c r="CW319" i="2"/>
  <c r="CW320" i="2"/>
  <c r="CW321" i="2"/>
  <c r="CW322" i="2"/>
  <c r="CW323" i="2"/>
  <c r="CW324" i="2"/>
  <c r="CW325" i="2"/>
  <c r="CW326" i="2"/>
  <c r="CW327" i="2"/>
  <c r="CW328" i="2"/>
  <c r="CW329" i="2"/>
  <c r="CW330" i="2"/>
  <c r="CW331" i="2"/>
  <c r="CW332" i="2"/>
  <c r="CW333" i="2"/>
  <c r="CW334" i="2"/>
  <c r="CW335" i="2"/>
  <c r="CW336" i="2"/>
  <c r="CW337" i="2"/>
  <c r="CW341" i="2"/>
  <c r="CW402" i="2"/>
  <c r="CW403" i="2"/>
  <c r="CW404" i="2"/>
  <c r="CW405" i="2"/>
  <c r="CW406" i="2"/>
  <c r="CW407" i="2"/>
  <c r="CW408" i="2"/>
  <c r="CW409" i="2"/>
  <c r="CW410" i="2"/>
  <c r="CW411" i="2"/>
  <c r="CW412" i="2"/>
  <c r="CW413" i="2"/>
  <c r="CW414" i="2"/>
  <c r="CW415" i="2"/>
  <c r="CW416" i="2"/>
  <c r="CW417" i="2"/>
  <c r="CW418" i="2"/>
  <c r="CW419" i="2"/>
  <c r="CW420" i="2"/>
  <c r="CW421" i="2"/>
  <c r="CW422" i="2"/>
  <c r="CW423" i="2"/>
  <c r="CW424" i="2"/>
  <c r="CW425" i="2"/>
  <c r="CW426" i="2"/>
  <c r="CW427" i="2"/>
  <c r="CW428" i="2"/>
  <c r="CW429" i="2"/>
  <c r="CW430" i="2"/>
  <c r="CW431" i="2"/>
  <c r="CW432" i="2"/>
  <c r="CW433" i="2"/>
  <c r="CW434" i="2"/>
  <c r="CW435" i="2"/>
  <c r="CW436" i="2"/>
  <c r="CW437" i="2"/>
  <c r="CW438" i="2"/>
  <c r="CW439" i="2"/>
  <c r="CW440" i="2"/>
  <c r="CW441" i="2"/>
  <c r="CW442" i="2"/>
  <c r="CW443" i="2"/>
  <c r="CW444" i="2"/>
  <c r="CW445" i="2"/>
  <c r="CW446" i="2"/>
  <c r="CW447" i="2"/>
  <c r="CW448" i="2"/>
  <c r="CW449" i="2"/>
  <c r="CW450" i="2"/>
  <c r="CW451" i="2"/>
  <c r="CW452" i="2"/>
  <c r="CW453" i="2"/>
  <c r="CW454" i="2"/>
  <c r="CW455" i="2"/>
  <c r="CW456" i="2"/>
  <c r="CW457" i="2"/>
  <c r="CW458" i="2"/>
  <c r="CW459" i="2"/>
  <c r="CW460" i="2"/>
  <c r="CW461" i="2"/>
  <c r="CW462" i="2"/>
  <c r="CW463" i="2"/>
  <c r="CW464" i="2"/>
  <c r="CW465" i="2"/>
  <c r="CW466" i="2"/>
  <c r="CW467" i="2"/>
  <c r="CW468" i="2"/>
  <c r="CW469" i="2"/>
  <c r="CW470" i="2"/>
  <c r="CW471" i="2"/>
  <c r="CW472" i="2"/>
  <c r="CW473" i="2"/>
  <c r="CW474" i="2"/>
  <c r="CW475" i="2"/>
  <c r="CW476" i="2"/>
  <c r="CW477" i="2"/>
  <c r="CW478" i="2"/>
  <c r="CW479" i="2"/>
  <c r="CW480" i="2"/>
  <c r="CW481" i="2"/>
  <c r="CW482" i="2"/>
  <c r="CW483" i="2"/>
  <c r="CW484" i="2"/>
  <c r="CW485" i="2"/>
  <c r="CW486" i="2"/>
  <c r="CW487" i="2"/>
  <c r="CW488" i="2"/>
  <c r="CW489" i="2"/>
  <c r="CW490" i="2"/>
  <c r="CW491" i="2"/>
  <c r="CW492" i="2"/>
  <c r="CW493" i="2"/>
  <c r="CW494" i="2"/>
  <c r="CW495" i="2"/>
  <c r="CW496" i="2"/>
  <c r="CW497" i="2"/>
  <c r="CW498" i="2"/>
  <c r="CW499" i="2"/>
  <c r="CW500" i="2"/>
  <c r="CW501" i="2"/>
  <c r="CW502" i="2"/>
  <c r="CW503" i="2"/>
  <c r="CW504" i="2"/>
  <c r="CW505" i="2"/>
  <c r="CW506" i="2"/>
  <c r="CW507" i="2"/>
  <c r="CW508" i="2"/>
  <c r="CW509" i="2"/>
  <c r="CW510" i="2"/>
  <c r="CW511" i="2"/>
  <c r="CW512" i="2"/>
  <c r="CW513" i="2"/>
  <c r="CW514" i="2"/>
  <c r="CW515" i="2"/>
  <c r="CW516" i="2"/>
  <c r="CW517" i="2"/>
  <c r="CW518" i="2"/>
  <c r="CW519" i="2"/>
  <c r="CW520" i="2"/>
  <c r="CW521" i="2"/>
  <c r="CW522" i="2"/>
  <c r="CW523" i="2"/>
  <c r="CW524" i="2"/>
  <c r="CW525" i="2"/>
  <c r="CW526" i="2"/>
  <c r="CW527" i="2"/>
  <c r="CW528" i="2"/>
  <c r="CW529" i="2"/>
  <c r="CW530" i="2"/>
  <c r="CW531" i="2"/>
  <c r="CW532" i="2"/>
  <c r="CW533" i="2"/>
  <c r="CW534" i="2"/>
  <c r="CW535" i="2"/>
  <c r="CW536" i="2"/>
  <c r="CW537" i="2"/>
  <c r="CW538" i="2"/>
  <c r="CW539" i="2"/>
  <c r="CW540" i="2"/>
  <c r="CW541" i="2"/>
  <c r="CW542" i="2"/>
  <c r="CW543" i="2"/>
  <c r="CW544" i="2"/>
  <c r="CW545" i="2"/>
  <c r="CW546" i="2"/>
  <c r="CW547" i="2"/>
  <c r="CW548" i="2"/>
  <c r="CW549" i="2"/>
  <c r="CW550" i="2"/>
  <c r="CW552" i="2"/>
  <c r="CW553" i="2"/>
  <c r="CW6" i="2"/>
  <c r="CW7" i="3"/>
  <c r="CW8" i="3"/>
  <c r="CW9" i="3"/>
  <c r="CW10" i="3"/>
  <c r="CW11" i="3"/>
  <c r="CW12" i="3"/>
  <c r="CW13" i="3"/>
  <c r="CW14" i="3"/>
  <c r="CW15" i="3"/>
  <c r="CW16" i="3"/>
  <c r="CW17" i="3"/>
  <c r="CW18" i="3"/>
  <c r="CW19" i="3"/>
  <c r="CW20" i="3"/>
  <c r="CW21" i="3"/>
  <c r="CW22" i="3"/>
  <c r="CW23" i="3"/>
  <c r="CW24" i="3"/>
  <c r="CW25" i="3"/>
  <c r="CW26" i="3"/>
  <c r="CW27" i="3"/>
  <c r="CW28" i="3"/>
  <c r="CW29" i="3"/>
  <c r="CW30" i="3"/>
  <c r="CW31" i="3"/>
  <c r="CW32" i="3"/>
  <c r="CW33" i="3"/>
  <c r="CW34" i="3"/>
  <c r="CW35" i="3"/>
  <c r="CW36" i="3"/>
  <c r="CW37" i="3"/>
  <c r="CW38" i="3"/>
  <c r="CW39" i="3"/>
  <c r="CW40" i="3"/>
  <c r="CW41" i="3"/>
  <c r="CW42" i="3"/>
  <c r="CW43" i="3"/>
  <c r="CW44" i="3"/>
  <c r="CW45" i="3"/>
  <c r="CW46" i="3"/>
  <c r="CW47" i="3"/>
  <c r="CW48" i="3"/>
  <c r="CW49" i="3"/>
  <c r="CW50" i="3"/>
  <c r="CW51" i="3"/>
  <c r="CW52" i="3"/>
  <c r="CW53" i="3"/>
  <c r="CW54" i="3"/>
  <c r="CW55" i="3"/>
  <c r="CW56" i="3"/>
  <c r="CW57" i="3"/>
  <c r="CW58" i="3"/>
  <c r="CW59" i="3"/>
  <c r="CW60" i="3"/>
  <c r="CW61" i="3"/>
  <c r="CW62" i="3"/>
  <c r="CW63" i="3"/>
  <c r="CW64" i="3"/>
  <c r="CW65" i="3"/>
  <c r="CW66" i="3"/>
  <c r="CW67" i="3"/>
  <c r="CW68" i="3"/>
  <c r="CW69" i="3"/>
  <c r="CW70" i="3"/>
  <c r="CW71" i="3"/>
  <c r="CW72" i="3"/>
  <c r="CW73" i="3"/>
  <c r="CW74" i="3"/>
  <c r="CW75" i="3"/>
  <c r="CW76" i="3"/>
  <c r="CW77" i="3"/>
  <c r="CW78" i="3"/>
  <c r="CW79" i="3"/>
  <c r="CW80" i="3"/>
  <c r="CW81" i="3"/>
  <c r="CW82" i="3"/>
  <c r="CW83" i="3"/>
  <c r="CW84" i="3"/>
  <c r="CW85" i="3"/>
  <c r="CW86" i="3"/>
  <c r="CW87" i="3"/>
  <c r="CW88" i="3"/>
  <c r="CW89" i="3"/>
  <c r="CW90" i="3"/>
  <c r="CW91" i="3"/>
  <c r="CW92" i="3"/>
  <c r="CW93" i="3"/>
  <c r="CW94" i="3"/>
  <c r="CW95" i="3"/>
  <c r="CW96" i="3"/>
  <c r="CW97" i="3"/>
  <c r="CW98" i="3"/>
  <c r="CW99" i="3"/>
  <c r="CW100" i="3"/>
  <c r="CW101" i="3"/>
  <c r="CW102" i="3"/>
  <c r="CW103" i="3"/>
  <c r="CW104" i="3"/>
  <c r="CW105" i="3"/>
  <c r="CW106" i="3"/>
  <c r="CW107" i="3"/>
  <c r="CW108" i="3"/>
  <c r="CW109" i="3"/>
  <c r="CW110" i="3"/>
  <c r="CW111" i="3"/>
  <c r="CW112" i="3"/>
  <c r="CW113" i="3"/>
  <c r="CW114" i="3"/>
  <c r="CW115" i="3"/>
  <c r="CW116" i="3"/>
  <c r="CW117" i="3"/>
  <c r="CW118" i="3"/>
  <c r="CW119" i="3"/>
  <c r="CW120" i="3"/>
  <c r="CW121" i="3"/>
  <c r="CW122" i="3"/>
  <c r="CW123" i="3"/>
  <c r="CW124" i="3"/>
  <c r="CW125" i="3"/>
  <c r="CW126" i="3"/>
  <c r="CW127" i="3"/>
  <c r="CW128" i="3"/>
  <c r="CW129" i="3"/>
  <c r="CW130" i="3"/>
  <c r="CW131" i="3"/>
  <c r="CW132" i="3"/>
  <c r="CW133" i="3"/>
  <c r="CW134" i="3"/>
  <c r="CW135" i="3"/>
  <c r="CW136" i="3"/>
  <c r="CW137" i="3"/>
  <c r="CW138" i="3"/>
  <c r="CW139" i="3"/>
  <c r="CW140" i="3"/>
  <c r="CW141" i="3"/>
  <c r="CW142" i="3"/>
  <c r="CW143" i="3"/>
  <c r="CW144" i="3"/>
  <c r="CW145" i="3"/>
  <c r="CW146" i="3"/>
  <c r="CW147" i="3"/>
  <c r="CW148" i="3"/>
  <c r="CW149" i="3"/>
  <c r="CW150" i="3"/>
  <c r="CW151" i="3"/>
  <c r="CW152" i="3"/>
  <c r="CW153" i="3"/>
  <c r="CW154" i="3"/>
  <c r="CW155" i="3"/>
  <c r="CW156" i="3"/>
  <c r="CW157" i="3"/>
  <c r="CW158" i="3"/>
  <c r="CW159" i="3"/>
  <c r="CW160" i="3"/>
  <c r="CW161" i="3"/>
  <c r="CW162" i="3"/>
  <c r="CW163" i="3"/>
  <c r="CW164" i="3"/>
  <c r="CW165" i="3"/>
  <c r="CW166" i="3"/>
  <c r="CW167" i="3"/>
  <c r="CW168" i="3"/>
  <c r="CW169" i="3"/>
  <c r="CW170" i="3"/>
  <c r="CW171" i="3"/>
  <c r="CW172" i="3"/>
  <c r="CW173" i="3"/>
  <c r="CW174" i="3"/>
  <c r="CW175" i="3"/>
  <c r="CW176" i="3"/>
  <c r="CW177" i="3"/>
  <c r="CW178" i="3"/>
  <c r="CW179" i="3"/>
  <c r="CW180" i="3"/>
  <c r="CW181" i="3"/>
  <c r="CW182" i="3"/>
  <c r="CW183" i="3"/>
  <c r="CW184" i="3"/>
  <c r="CW185" i="3"/>
  <c r="CW186" i="3"/>
  <c r="CW187" i="3"/>
  <c r="CW188" i="3"/>
  <c r="CW189" i="3"/>
  <c r="CW190" i="3"/>
  <c r="CW191" i="3"/>
  <c r="CW192" i="3"/>
  <c r="CW193" i="3"/>
  <c r="CW194" i="3"/>
  <c r="CW195" i="3"/>
  <c r="CW196" i="3"/>
  <c r="CW197" i="3"/>
  <c r="CW198" i="3"/>
  <c r="CW199" i="3"/>
  <c r="CW200" i="3"/>
  <c r="CW201" i="3"/>
  <c r="CW202" i="3"/>
  <c r="CW203" i="3"/>
  <c r="CW204" i="3"/>
  <c r="CW205" i="3"/>
  <c r="CW206" i="3"/>
  <c r="CW207" i="3"/>
  <c r="CW208" i="3"/>
  <c r="CW209" i="3"/>
  <c r="CW210" i="3"/>
  <c r="CW211" i="3"/>
  <c r="CW212" i="3"/>
  <c r="CW213" i="3"/>
  <c r="CW214" i="3"/>
  <c r="CW215" i="3"/>
  <c r="CW216" i="3"/>
  <c r="CW217" i="3"/>
  <c r="CW218" i="3"/>
  <c r="CW219" i="3"/>
  <c r="CW220" i="3"/>
  <c r="CW221" i="3"/>
  <c r="CW222" i="3"/>
  <c r="CW223" i="3"/>
  <c r="CW224" i="3"/>
  <c r="CW225" i="3"/>
  <c r="CW226" i="3"/>
  <c r="CW227" i="3"/>
  <c r="CW228" i="3"/>
  <c r="CW229" i="3"/>
  <c r="CW230" i="3"/>
  <c r="CW231" i="3"/>
  <c r="CW232" i="3"/>
  <c r="CW233" i="3"/>
  <c r="CW234" i="3"/>
  <c r="CW235" i="3"/>
  <c r="CW236" i="3"/>
  <c r="CW237" i="3"/>
  <c r="CW238" i="3"/>
  <c r="CW239" i="3"/>
  <c r="CW240" i="3"/>
  <c r="CW241" i="3"/>
  <c r="CW242" i="3"/>
  <c r="CW243" i="3"/>
  <c r="CW244" i="3"/>
  <c r="CW245" i="3"/>
  <c r="CW246" i="3"/>
  <c r="CW247" i="3"/>
  <c r="CW248" i="3"/>
  <c r="CW249" i="3"/>
  <c r="CW250" i="3"/>
  <c r="CW251" i="3"/>
  <c r="CW252" i="3"/>
  <c r="CW253" i="3"/>
  <c r="CW254" i="3"/>
  <c r="CW255" i="3"/>
  <c r="CW256" i="3"/>
  <c r="CW257" i="3"/>
  <c r="CW258" i="3"/>
  <c r="CW259" i="3"/>
  <c r="CW260" i="3"/>
  <c r="CW261" i="3"/>
  <c r="CW262" i="3"/>
  <c r="CW263" i="3"/>
  <c r="CW264" i="3"/>
  <c r="CW265" i="3"/>
  <c r="CW266" i="3"/>
  <c r="CW267" i="3"/>
  <c r="CW268" i="3"/>
  <c r="CW269" i="3"/>
  <c r="CW270" i="3"/>
  <c r="CW271" i="3"/>
  <c r="CW272" i="3"/>
  <c r="CW273" i="3"/>
  <c r="CW274" i="3"/>
  <c r="CW275" i="3"/>
  <c r="CW276" i="3"/>
  <c r="CW277" i="3"/>
  <c r="CW278" i="3"/>
  <c r="CW279" i="3"/>
  <c r="CW280" i="3"/>
  <c r="CW281" i="3"/>
  <c r="CW282" i="3"/>
  <c r="CW283" i="3"/>
  <c r="CW284" i="3"/>
  <c r="CW285" i="3"/>
  <c r="CW286" i="3"/>
  <c r="CW287" i="3"/>
  <c r="CW288" i="3"/>
  <c r="CW289" i="3"/>
  <c r="CW290" i="3"/>
  <c r="CW291" i="3"/>
  <c r="CW292" i="3"/>
  <c r="CW293" i="3"/>
  <c r="CW294" i="3"/>
  <c r="CW295" i="3"/>
  <c r="CW296" i="3"/>
  <c r="CW297" i="3"/>
  <c r="CW298" i="3"/>
  <c r="CW299" i="3"/>
  <c r="CW300" i="3"/>
  <c r="CW301" i="3"/>
  <c r="CW302" i="3"/>
  <c r="CW303" i="3"/>
  <c r="CW304" i="3"/>
  <c r="CW305" i="3"/>
  <c r="CW306" i="3"/>
  <c r="CW307" i="3"/>
  <c r="CW308" i="3"/>
  <c r="CW309" i="3"/>
  <c r="CW310" i="3"/>
  <c r="CW311" i="3"/>
  <c r="CW312" i="3"/>
  <c r="CW313" i="3"/>
  <c r="CW314" i="3"/>
  <c r="CW315" i="3"/>
  <c r="CW316" i="3"/>
  <c r="CW317" i="3"/>
  <c r="CW318" i="3"/>
  <c r="CW319" i="3"/>
  <c r="CW320" i="3"/>
  <c r="CW321" i="3"/>
  <c r="CW322" i="3"/>
  <c r="CW323" i="3"/>
  <c r="CW324" i="3"/>
  <c r="CW325" i="3"/>
  <c r="CW326" i="3"/>
  <c r="CW327" i="3"/>
  <c r="CW328" i="3"/>
  <c r="CW329" i="3"/>
  <c r="CW330" i="3"/>
  <c r="CW331" i="3"/>
  <c r="CW332" i="3"/>
  <c r="CW333" i="3"/>
  <c r="CW334" i="3"/>
  <c r="CW335" i="3"/>
  <c r="CW336" i="3"/>
  <c r="CW337" i="3"/>
  <c r="CW341" i="3"/>
  <c r="CW402" i="3"/>
  <c r="CW403" i="3"/>
  <c r="CW404" i="3"/>
  <c r="CW405" i="3"/>
  <c r="CW406" i="3"/>
  <c r="CW407" i="3"/>
  <c r="CW408" i="3"/>
  <c r="CW409" i="3"/>
  <c r="CW410" i="3"/>
  <c r="CW411" i="3"/>
  <c r="CW412" i="3"/>
  <c r="CW413" i="3"/>
  <c r="CW414" i="3"/>
  <c r="CW415" i="3"/>
  <c r="CW416" i="3"/>
  <c r="CW417" i="3"/>
  <c r="CW418" i="3"/>
  <c r="CW419" i="3"/>
  <c r="CW420" i="3"/>
  <c r="CW421" i="3"/>
  <c r="CW422" i="3"/>
  <c r="CW423" i="3"/>
  <c r="CW424" i="3"/>
  <c r="CW425" i="3"/>
  <c r="CW426" i="3"/>
  <c r="CW427" i="3"/>
  <c r="CW428" i="3"/>
  <c r="CW429" i="3"/>
  <c r="CW430" i="3"/>
  <c r="CW431" i="3"/>
  <c r="CW432" i="3"/>
  <c r="CW433" i="3"/>
  <c r="CW434" i="3"/>
  <c r="CW435" i="3"/>
  <c r="CW436" i="3"/>
  <c r="CW437" i="3"/>
  <c r="CW438" i="3"/>
  <c r="CW439" i="3"/>
  <c r="CW440" i="3"/>
  <c r="CW441" i="3"/>
  <c r="CW442" i="3"/>
  <c r="CW443" i="3"/>
  <c r="CW444" i="3"/>
  <c r="CW445" i="3"/>
  <c r="CW446" i="3"/>
  <c r="CW447" i="3"/>
  <c r="CW448" i="3"/>
  <c r="CW449" i="3"/>
  <c r="CW450" i="3"/>
  <c r="CW451" i="3"/>
  <c r="CW452" i="3"/>
  <c r="CW453" i="3"/>
  <c r="CW454" i="3"/>
  <c r="CW455" i="3"/>
  <c r="CW456" i="3"/>
  <c r="CW457" i="3"/>
  <c r="CW458" i="3"/>
  <c r="CW459" i="3"/>
  <c r="CW460" i="3"/>
  <c r="CW461" i="3"/>
  <c r="CW462" i="3"/>
  <c r="CW463" i="3"/>
  <c r="CW464" i="3"/>
  <c r="CW465" i="3"/>
  <c r="CW466" i="3"/>
  <c r="CW467" i="3"/>
  <c r="CW468" i="3"/>
  <c r="CW469" i="3"/>
  <c r="CW470" i="3"/>
  <c r="CW471" i="3"/>
  <c r="CW472" i="3"/>
  <c r="CW473" i="3"/>
  <c r="CW474" i="3"/>
  <c r="CW475" i="3"/>
  <c r="CW476" i="3"/>
  <c r="CW477" i="3"/>
  <c r="CW478" i="3"/>
  <c r="CW479" i="3"/>
  <c r="CW480" i="3"/>
  <c r="CW481" i="3"/>
  <c r="CW482" i="3"/>
  <c r="CW483" i="3"/>
  <c r="CW484" i="3"/>
  <c r="CW485" i="3"/>
  <c r="CW486" i="3"/>
  <c r="CW487" i="3"/>
  <c r="CW488" i="3"/>
  <c r="CW489" i="3"/>
  <c r="CW490" i="3"/>
  <c r="CW491" i="3"/>
  <c r="CW492" i="3"/>
  <c r="CW493" i="3"/>
  <c r="CW494" i="3"/>
  <c r="CW495" i="3"/>
  <c r="CW496" i="3"/>
  <c r="CW497" i="3"/>
  <c r="CW498" i="3"/>
  <c r="CW499" i="3"/>
  <c r="CW500" i="3"/>
  <c r="CW501" i="3"/>
  <c r="CW502" i="3"/>
  <c r="CW503" i="3"/>
  <c r="CW504" i="3"/>
  <c r="CW505" i="3"/>
  <c r="CW506" i="3"/>
  <c r="CW507" i="3"/>
  <c r="CW508" i="3"/>
  <c r="CW509" i="3"/>
  <c r="CW510" i="3"/>
  <c r="CW511" i="3"/>
  <c r="CW512" i="3"/>
  <c r="CW513" i="3"/>
  <c r="CW514" i="3"/>
  <c r="CW515" i="3"/>
  <c r="CW516" i="3"/>
  <c r="CW517" i="3"/>
  <c r="CW518" i="3"/>
  <c r="CW519" i="3"/>
  <c r="CW520" i="3"/>
  <c r="CW521" i="3"/>
  <c r="CW522" i="3"/>
  <c r="CW523" i="3"/>
  <c r="CW524" i="3"/>
  <c r="CW525" i="3"/>
  <c r="CW526" i="3"/>
  <c r="CW527" i="3"/>
  <c r="CW528" i="3"/>
  <c r="CW529" i="3"/>
  <c r="CW530" i="3"/>
  <c r="CW531" i="3"/>
  <c r="CW532" i="3"/>
  <c r="CW533" i="3"/>
  <c r="CW534" i="3"/>
  <c r="CW535" i="3"/>
  <c r="CW536" i="3"/>
  <c r="CW537" i="3"/>
  <c r="CW538" i="3"/>
  <c r="CW539" i="3"/>
  <c r="CW540" i="3"/>
  <c r="CW541" i="3"/>
  <c r="CW542" i="3"/>
  <c r="CW543" i="3"/>
  <c r="CW544" i="3"/>
  <c r="CW545" i="3"/>
  <c r="CW546" i="3"/>
  <c r="CW547" i="3"/>
  <c r="CW548" i="3"/>
  <c r="CW549" i="3"/>
  <c r="CW550" i="3"/>
  <c r="CW551" i="3"/>
  <c r="CW552" i="3"/>
  <c r="CW553" i="3"/>
  <c r="CW6" i="3"/>
  <c r="CW350" i="3"/>
  <c r="CW344" i="1"/>
  <c r="CW348" i="1"/>
  <c r="CW352" i="1"/>
  <c r="CW360" i="1"/>
  <c r="CW364" i="1"/>
  <c r="CW368" i="1"/>
  <c r="CW376" i="1"/>
  <c r="CW380" i="1"/>
  <c r="CW384" i="1"/>
  <c r="CW392" i="1"/>
  <c r="CW396" i="1"/>
  <c r="CW343" i="3"/>
  <c r="CW347" i="3"/>
  <c r="CW351" i="3"/>
  <c r="CW355" i="3"/>
  <c r="CW359" i="3"/>
  <c r="CW363" i="3"/>
  <c r="CW367" i="3"/>
  <c r="CW371" i="3"/>
  <c r="CW375" i="3"/>
  <c r="CW379" i="3"/>
  <c r="CW383" i="3"/>
  <c r="CW387" i="3"/>
  <c r="CW391" i="3"/>
  <c r="CW395" i="3"/>
  <c r="CW399" i="3"/>
  <c r="CW355" i="2" l="1"/>
  <c r="CW551" i="2"/>
  <c r="CW278" i="1"/>
  <c r="CW280" i="2"/>
  <c r="CW338" i="1"/>
  <c r="CW338" i="3"/>
  <c r="CW340" i="1"/>
  <c r="CW340" i="3"/>
  <c r="CW339" i="1"/>
  <c r="CW339" i="3"/>
  <c r="CW338" i="2"/>
  <c r="CW340" i="2"/>
  <c r="CW348" i="3"/>
  <c r="CW380" i="3"/>
  <c r="CW400" i="3"/>
  <c r="CW360" i="3"/>
  <c r="CW399" i="2"/>
  <c r="CW379" i="2"/>
  <c r="CW394" i="1"/>
  <c r="CW378" i="1"/>
  <c r="CW358" i="1"/>
  <c r="CW396" i="3"/>
  <c r="CW376" i="3"/>
  <c r="CW352" i="3"/>
  <c r="CW391" i="2"/>
  <c r="CW371" i="2"/>
  <c r="CW351" i="2"/>
  <c r="CW390" i="1"/>
  <c r="CW370" i="1"/>
  <c r="CW350" i="1"/>
  <c r="CW392" i="3"/>
  <c r="CW368" i="3"/>
  <c r="CW387" i="2"/>
  <c r="CW363" i="2"/>
  <c r="CW347" i="2"/>
  <c r="CW386" i="1"/>
  <c r="CW366" i="1"/>
  <c r="CW384" i="3"/>
  <c r="CW364" i="3"/>
  <c r="CW344" i="3"/>
  <c r="CW383" i="2"/>
  <c r="CW359" i="2"/>
  <c r="CW343" i="2"/>
  <c r="CW382" i="1"/>
  <c r="CW362" i="1"/>
  <c r="CW401" i="2"/>
  <c r="CW401" i="1"/>
  <c r="CW401" i="3"/>
  <c r="CW397" i="2"/>
  <c r="CW397" i="1"/>
  <c r="CW397" i="3"/>
  <c r="CW393" i="2"/>
  <c r="CW393" i="1"/>
  <c r="CW393" i="3"/>
  <c r="CW385" i="2"/>
  <c r="CW385" i="1"/>
  <c r="CW385" i="3"/>
  <c r="CW377" i="2"/>
  <c r="CW377" i="1"/>
  <c r="CW377" i="3"/>
  <c r="CW373" i="2"/>
  <c r="CW373" i="1"/>
  <c r="CW373" i="3"/>
  <c r="CW369" i="2"/>
  <c r="CW369" i="1"/>
  <c r="CW369" i="3"/>
  <c r="CW365" i="2"/>
  <c r="CW365" i="1"/>
  <c r="CW365" i="3"/>
  <c r="CW357" i="2"/>
  <c r="CW357" i="1"/>
  <c r="CW357" i="3"/>
  <c r="CW349" i="2"/>
  <c r="CW349" i="1"/>
  <c r="CW349" i="3"/>
  <c r="CW345" i="2"/>
  <c r="CW345" i="1"/>
  <c r="CW345" i="3"/>
  <c r="CW388" i="3"/>
  <c r="CW375" i="2"/>
  <c r="CW367" i="2"/>
  <c r="CW346" i="1"/>
  <c r="CW389" i="3"/>
  <c r="CW381" i="3"/>
  <c r="CW361" i="3"/>
  <c r="CW353" i="3"/>
  <c r="CW400" i="2"/>
  <c r="CW396" i="2"/>
  <c r="CW392" i="2"/>
  <c r="CW388" i="2"/>
  <c r="CW384" i="2"/>
  <c r="CW380" i="2"/>
  <c r="CW376" i="2"/>
  <c r="CW372" i="2"/>
  <c r="CW368" i="2"/>
  <c r="CW364" i="2"/>
  <c r="CW360" i="2"/>
  <c r="CW356" i="2"/>
  <c r="CW352" i="2"/>
  <c r="CW348" i="2"/>
  <c r="CW344" i="2"/>
  <c r="CW399" i="1"/>
  <c r="CW395" i="1"/>
  <c r="CW391" i="1"/>
  <c r="CW387" i="1"/>
  <c r="CW383" i="1"/>
  <c r="CW379" i="1"/>
  <c r="CW375" i="1"/>
  <c r="CW371" i="1"/>
  <c r="CW367" i="1"/>
  <c r="CW363" i="1"/>
  <c r="CW359" i="1"/>
  <c r="CW355" i="1"/>
  <c r="CW351" i="1"/>
  <c r="CW347" i="1"/>
  <c r="CW343" i="1"/>
  <c r="CW372" i="3"/>
  <c r="CW356" i="3"/>
  <c r="CW395" i="2"/>
  <c r="CW398" i="1"/>
  <c r="CW374" i="1"/>
  <c r="CW354" i="1"/>
  <c r="CW398" i="2"/>
  <c r="CW394" i="2"/>
  <c r="CW390" i="2"/>
  <c r="CW386" i="2"/>
  <c r="CW382" i="2"/>
  <c r="CW378" i="2"/>
  <c r="CW374" i="2"/>
  <c r="CW370" i="2"/>
  <c r="CW366" i="2"/>
  <c r="CW362" i="2"/>
  <c r="CW358" i="2"/>
  <c r="CW354" i="2"/>
  <c r="CW350" i="2"/>
  <c r="CW346" i="2"/>
  <c r="CW389" i="1"/>
  <c r="CW381" i="1"/>
  <c r="CW361" i="1"/>
  <c r="CW353" i="1"/>
  <c r="CW342" i="3"/>
  <c r="CW342" i="2"/>
  <c r="D567" i="4" l="1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AF567" i="4"/>
  <c r="AG567" i="4"/>
  <c r="AH567" i="4"/>
  <c r="AI567" i="4"/>
  <c r="AJ567" i="4"/>
  <c r="AK567" i="4"/>
  <c r="AL567" i="4"/>
  <c r="AM567" i="4"/>
  <c r="AN567" i="4"/>
  <c r="AO567" i="4"/>
  <c r="AP567" i="4"/>
  <c r="AQ567" i="4"/>
  <c r="AR567" i="4"/>
  <c r="AS567" i="4"/>
  <c r="AT567" i="4"/>
  <c r="AU567" i="4"/>
  <c r="AV567" i="4"/>
  <c r="AW567" i="4"/>
  <c r="AX567" i="4"/>
  <c r="AY567" i="4"/>
  <c r="AZ567" i="4"/>
  <c r="BA567" i="4"/>
  <c r="BB567" i="4"/>
  <c r="BC567" i="4"/>
  <c r="BD567" i="4"/>
  <c r="BE567" i="4"/>
  <c r="BF567" i="4"/>
  <c r="BG567" i="4"/>
  <c r="BH567" i="4"/>
  <c r="BI567" i="4"/>
  <c r="BJ567" i="4"/>
  <c r="BK567" i="4"/>
  <c r="BL567" i="4"/>
  <c r="BM567" i="4"/>
  <c r="BN567" i="4"/>
  <c r="BO567" i="4"/>
  <c r="BP567" i="4"/>
  <c r="BQ567" i="4"/>
  <c r="BR567" i="4"/>
  <c r="BS567" i="4"/>
  <c r="BT567" i="4"/>
  <c r="BU567" i="4"/>
  <c r="BV567" i="4"/>
  <c r="BW567" i="4"/>
  <c r="BX567" i="4"/>
  <c r="BY567" i="4"/>
  <c r="BZ567" i="4"/>
  <c r="CA567" i="4"/>
  <c r="CB567" i="4"/>
  <c r="CC567" i="4"/>
  <c r="CD567" i="4"/>
  <c r="CE567" i="4"/>
  <c r="CF567" i="4"/>
  <c r="CG567" i="4"/>
  <c r="CH567" i="4"/>
  <c r="CI567" i="4"/>
  <c r="CJ567" i="4"/>
  <c r="CK567" i="4"/>
  <c r="CL567" i="4"/>
  <c r="CM567" i="4"/>
  <c r="CN567" i="4"/>
  <c r="CO567" i="4"/>
  <c r="CP567" i="4"/>
  <c r="CQ567" i="4"/>
  <c r="CR567" i="4"/>
  <c r="CS567" i="4"/>
  <c r="CT567" i="4"/>
  <c r="CU567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AF568" i="4"/>
  <c r="AG568" i="4"/>
  <c r="AH568" i="4"/>
  <c r="AI568" i="4"/>
  <c r="AJ568" i="4"/>
  <c r="AK568" i="4"/>
  <c r="AL568" i="4"/>
  <c r="AM568" i="4"/>
  <c r="AN568" i="4"/>
  <c r="AO568" i="4"/>
  <c r="AP568" i="4"/>
  <c r="AQ568" i="4"/>
  <c r="AR568" i="4"/>
  <c r="AS568" i="4"/>
  <c r="AT568" i="4"/>
  <c r="AU568" i="4"/>
  <c r="AV568" i="4"/>
  <c r="AW568" i="4"/>
  <c r="AX568" i="4"/>
  <c r="AY568" i="4"/>
  <c r="AZ568" i="4"/>
  <c r="BA568" i="4"/>
  <c r="BB568" i="4"/>
  <c r="BC568" i="4"/>
  <c r="BD568" i="4"/>
  <c r="BE568" i="4"/>
  <c r="BF568" i="4"/>
  <c r="BG568" i="4"/>
  <c r="BH568" i="4"/>
  <c r="BI568" i="4"/>
  <c r="BJ568" i="4"/>
  <c r="BK568" i="4"/>
  <c r="BL568" i="4"/>
  <c r="BM568" i="4"/>
  <c r="BN568" i="4"/>
  <c r="BO568" i="4"/>
  <c r="BP568" i="4"/>
  <c r="BQ568" i="4"/>
  <c r="BR568" i="4"/>
  <c r="BS568" i="4"/>
  <c r="BT568" i="4"/>
  <c r="BU568" i="4"/>
  <c r="BV568" i="4"/>
  <c r="BW568" i="4"/>
  <c r="BX568" i="4"/>
  <c r="BY568" i="4"/>
  <c r="BZ568" i="4"/>
  <c r="CA568" i="4"/>
  <c r="CB568" i="4"/>
  <c r="CC568" i="4"/>
  <c r="CD568" i="4"/>
  <c r="CE568" i="4"/>
  <c r="CF568" i="4"/>
  <c r="CG568" i="4"/>
  <c r="CH568" i="4"/>
  <c r="CI568" i="4"/>
  <c r="CJ568" i="4"/>
  <c r="CK568" i="4"/>
  <c r="CL568" i="4"/>
  <c r="CM568" i="4"/>
  <c r="CN568" i="4"/>
  <c r="CO568" i="4"/>
  <c r="CP568" i="4"/>
  <c r="CQ568" i="4"/>
  <c r="CR568" i="4"/>
  <c r="CS568" i="4"/>
  <c r="CT568" i="4"/>
  <c r="CU568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AF569" i="4"/>
  <c r="AG569" i="4"/>
  <c r="AH569" i="4"/>
  <c r="AI569" i="4"/>
  <c r="AJ569" i="4"/>
  <c r="AK569" i="4"/>
  <c r="AL569" i="4"/>
  <c r="AM569" i="4"/>
  <c r="AN569" i="4"/>
  <c r="AO569" i="4"/>
  <c r="AP569" i="4"/>
  <c r="AQ569" i="4"/>
  <c r="AR569" i="4"/>
  <c r="AS569" i="4"/>
  <c r="AT569" i="4"/>
  <c r="AU569" i="4"/>
  <c r="AV569" i="4"/>
  <c r="AW569" i="4"/>
  <c r="AX569" i="4"/>
  <c r="AY569" i="4"/>
  <c r="AZ569" i="4"/>
  <c r="BA569" i="4"/>
  <c r="BB569" i="4"/>
  <c r="BC569" i="4"/>
  <c r="BD569" i="4"/>
  <c r="BE569" i="4"/>
  <c r="BF569" i="4"/>
  <c r="BG569" i="4"/>
  <c r="BH569" i="4"/>
  <c r="BI569" i="4"/>
  <c r="BJ569" i="4"/>
  <c r="BK569" i="4"/>
  <c r="BL569" i="4"/>
  <c r="BM569" i="4"/>
  <c r="BN569" i="4"/>
  <c r="BO569" i="4"/>
  <c r="BP569" i="4"/>
  <c r="BQ569" i="4"/>
  <c r="BR569" i="4"/>
  <c r="BS569" i="4"/>
  <c r="BT569" i="4"/>
  <c r="BU569" i="4"/>
  <c r="BV569" i="4"/>
  <c r="BW569" i="4"/>
  <c r="BX569" i="4"/>
  <c r="BY569" i="4"/>
  <c r="BZ569" i="4"/>
  <c r="CA569" i="4"/>
  <c r="CB569" i="4"/>
  <c r="CC569" i="4"/>
  <c r="CD569" i="4"/>
  <c r="CE569" i="4"/>
  <c r="CF569" i="4"/>
  <c r="CG569" i="4"/>
  <c r="CH569" i="4"/>
  <c r="CI569" i="4"/>
  <c r="CJ569" i="4"/>
  <c r="CK569" i="4"/>
  <c r="CL569" i="4"/>
  <c r="CM569" i="4"/>
  <c r="CN569" i="4"/>
  <c r="CO569" i="4"/>
  <c r="CP569" i="4"/>
  <c r="CQ569" i="4"/>
  <c r="CR569" i="4"/>
  <c r="CS569" i="4"/>
  <c r="CT569" i="4"/>
  <c r="CU569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AF570" i="4"/>
  <c r="AG570" i="4"/>
  <c r="AH570" i="4"/>
  <c r="AI570" i="4"/>
  <c r="AJ570" i="4"/>
  <c r="AK570" i="4"/>
  <c r="AL570" i="4"/>
  <c r="AM570" i="4"/>
  <c r="AN570" i="4"/>
  <c r="AO570" i="4"/>
  <c r="AP570" i="4"/>
  <c r="AQ570" i="4"/>
  <c r="AR570" i="4"/>
  <c r="AS570" i="4"/>
  <c r="AT570" i="4"/>
  <c r="AU570" i="4"/>
  <c r="AV570" i="4"/>
  <c r="AW570" i="4"/>
  <c r="AX570" i="4"/>
  <c r="AY570" i="4"/>
  <c r="AZ570" i="4"/>
  <c r="BA570" i="4"/>
  <c r="BB570" i="4"/>
  <c r="BC570" i="4"/>
  <c r="BD570" i="4"/>
  <c r="BE570" i="4"/>
  <c r="BF570" i="4"/>
  <c r="BG570" i="4"/>
  <c r="BH570" i="4"/>
  <c r="BI570" i="4"/>
  <c r="BJ570" i="4"/>
  <c r="BK570" i="4"/>
  <c r="BL570" i="4"/>
  <c r="BM570" i="4"/>
  <c r="BN570" i="4"/>
  <c r="BO570" i="4"/>
  <c r="BP570" i="4"/>
  <c r="BQ570" i="4"/>
  <c r="BR570" i="4"/>
  <c r="BS570" i="4"/>
  <c r="BT570" i="4"/>
  <c r="BU570" i="4"/>
  <c r="BV570" i="4"/>
  <c r="BW570" i="4"/>
  <c r="BX570" i="4"/>
  <c r="BY570" i="4"/>
  <c r="BZ570" i="4"/>
  <c r="CA570" i="4"/>
  <c r="CB570" i="4"/>
  <c r="CC570" i="4"/>
  <c r="CD570" i="4"/>
  <c r="CE570" i="4"/>
  <c r="CF570" i="4"/>
  <c r="CG570" i="4"/>
  <c r="CH570" i="4"/>
  <c r="CI570" i="4"/>
  <c r="CJ570" i="4"/>
  <c r="CK570" i="4"/>
  <c r="CL570" i="4"/>
  <c r="CM570" i="4"/>
  <c r="CN570" i="4"/>
  <c r="CO570" i="4"/>
  <c r="CP570" i="4"/>
  <c r="CQ570" i="4"/>
  <c r="CR570" i="4"/>
  <c r="CS570" i="4"/>
  <c r="CT570" i="4"/>
  <c r="CU570" i="4"/>
  <c r="D561" i="4"/>
  <c r="D573" i="4" s="1"/>
  <c r="E561" i="4"/>
  <c r="E573" i="4" s="1"/>
  <c r="F561" i="4"/>
  <c r="F573" i="4" s="1"/>
  <c r="G561" i="4"/>
  <c r="G573" i="4" s="1"/>
  <c r="H561" i="4"/>
  <c r="H573" i="4" s="1"/>
  <c r="I561" i="4"/>
  <c r="I573" i="4" s="1"/>
  <c r="J561" i="4"/>
  <c r="J573" i="4" s="1"/>
  <c r="K561" i="4"/>
  <c r="K573" i="4" s="1"/>
  <c r="L561" i="4"/>
  <c r="L573" i="4" s="1"/>
  <c r="M561" i="4"/>
  <c r="M573" i="4" s="1"/>
  <c r="N561" i="4"/>
  <c r="N573" i="4" s="1"/>
  <c r="O561" i="4"/>
  <c r="O573" i="4" s="1"/>
  <c r="P561" i="4"/>
  <c r="P573" i="4" s="1"/>
  <c r="Q561" i="4"/>
  <c r="Q573" i="4" s="1"/>
  <c r="R561" i="4"/>
  <c r="R573" i="4" s="1"/>
  <c r="S561" i="4"/>
  <c r="S573" i="4" s="1"/>
  <c r="T561" i="4"/>
  <c r="T573" i="4" s="1"/>
  <c r="U561" i="4"/>
  <c r="U573" i="4" s="1"/>
  <c r="V561" i="4"/>
  <c r="V573" i="4" s="1"/>
  <c r="W561" i="4"/>
  <c r="W573" i="4" s="1"/>
  <c r="X561" i="4"/>
  <c r="X573" i="4" s="1"/>
  <c r="Y561" i="4"/>
  <c r="Y573" i="4" s="1"/>
  <c r="Z561" i="4"/>
  <c r="Z573" i="4" s="1"/>
  <c r="AA561" i="4"/>
  <c r="AA573" i="4" s="1"/>
  <c r="AB561" i="4"/>
  <c r="AB573" i="4" s="1"/>
  <c r="AC561" i="4"/>
  <c r="AC573" i="4" s="1"/>
  <c r="AD561" i="4"/>
  <c r="AD573" i="4" s="1"/>
  <c r="AE561" i="4"/>
  <c r="AE573" i="4" s="1"/>
  <c r="AF561" i="4"/>
  <c r="AF573" i="4" s="1"/>
  <c r="AG561" i="4"/>
  <c r="AG573" i="4" s="1"/>
  <c r="AH561" i="4"/>
  <c r="AH573" i="4" s="1"/>
  <c r="AI561" i="4"/>
  <c r="AI573" i="4" s="1"/>
  <c r="AJ561" i="4"/>
  <c r="AJ573" i="4" s="1"/>
  <c r="AK561" i="4"/>
  <c r="AK573" i="4" s="1"/>
  <c r="AL561" i="4"/>
  <c r="AL573" i="4" s="1"/>
  <c r="AM561" i="4"/>
  <c r="AM573" i="4" s="1"/>
  <c r="AN561" i="4"/>
  <c r="AN573" i="4" s="1"/>
  <c r="AO561" i="4"/>
  <c r="AO573" i="4" s="1"/>
  <c r="AP561" i="4"/>
  <c r="AP573" i="4" s="1"/>
  <c r="AQ561" i="4"/>
  <c r="AQ573" i="4" s="1"/>
  <c r="AR561" i="4"/>
  <c r="AR573" i="4" s="1"/>
  <c r="AS561" i="4"/>
  <c r="AS573" i="4" s="1"/>
  <c r="AT561" i="4"/>
  <c r="AT573" i="4" s="1"/>
  <c r="AU561" i="4"/>
  <c r="AU573" i="4" s="1"/>
  <c r="AV561" i="4"/>
  <c r="AV573" i="4" s="1"/>
  <c r="AW561" i="4"/>
  <c r="AW573" i="4" s="1"/>
  <c r="AX561" i="4"/>
  <c r="AX573" i="4" s="1"/>
  <c r="AY561" i="4"/>
  <c r="AY573" i="4" s="1"/>
  <c r="AZ561" i="4"/>
  <c r="AZ573" i="4" s="1"/>
  <c r="BA561" i="4"/>
  <c r="BA573" i="4" s="1"/>
  <c r="BB561" i="4"/>
  <c r="BB573" i="4" s="1"/>
  <c r="BC561" i="4"/>
  <c r="BC573" i="4" s="1"/>
  <c r="BD561" i="4"/>
  <c r="BD573" i="4" s="1"/>
  <c r="BE561" i="4"/>
  <c r="BE573" i="4" s="1"/>
  <c r="BF561" i="4"/>
  <c r="BF573" i="4" s="1"/>
  <c r="BG561" i="4"/>
  <c r="BG573" i="4" s="1"/>
  <c r="BH561" i="4"/>
  <c r="BH573" i="4" s="1"/>
  <c r="BI561" i="4"/>
  <c r="BI573" i="4" s="1"/>
  <c r="BJ561" i="4"/>
  <c r="BJ573" i="4" s="1"/>
  <c r="BK561" i="4"/>
  <c r="BK573" i="4" s="1"/>
  <c r="BL561" i="4"/>
  <c r="BL573" i="4" s="1"/>
  <c r="BM561" i="4"/>
  <c r="BM573" i="4" s="1"/>
  <c r="BN561" i="4"/>
  <c r="BN573" i="4" s="1"/>
  <c r="BO561" i="4"/>
  <c r="BO573" i="4" s="1"/>
  <c r="BP561" i="4"/>
  <c r="BP573" i="4" s="1"/>
  <c r="BQ561" i="4"/>
  <c r="BQ573" i="4" s="1"/>
  <c r="BR561" i="4"/>
  <c r="BR573" i="4" s="1"/>
  <c r="BS561" i="4"/>
  <c r="BS573" i="4" s="1"/>
  <c r="BT561" i="4"/>
  <c r="BT573" i="4" s="1"/>
  <c r="BU561" i="4"/>
  <c r="BU573" i="4" s="1"/>
  <c r="BV561" i="4"/>
  <c r="BV573" i="4" s="1"/>
  <c r="BW561" i="4"/>
  <c r="BW573" i="4" s="1"/>
  <c r="BX561" i="4"/>
  <c r="BX573" i="4" s="1"/>
  <c r="BY561" i="4"/>
  <c r="BY573" i="4" s="1"/>
  <c r="BZ561" i="4"/>
  <c r="BZ573" i="4" s="1"/>
  <c r="CA561" i="4"/>
  <c r="CA573" i="4" s="1"/>
  <c r="CB561" i="4"/>
  <c r="CB573" i="4" s="1"/>
  <c r="CC561" i="4"/>
  <c r="CC573" i="4" s="1"/>
  <c r="CD561" i="4"/>
  <c r="CD573" i="4" s="1"/>
  <c r="CE561" i="4"/>
  <c r="CE573" i="4" s="1"/>
  <c r="CF561" i="4"/>
  <c r="CF573" i="4" s="1"/>
  <c r="CG561" i="4"/>
  <c r="CG573" i="4" s="1"/>
  <c r="CH561" i="4"/>
  <c r="CH573" i="4" s="1"/>
  <c r="CI561" i="4"/>
  <c r="CI573" i="4" s="1"/>
  <c r="CJ561" i="4"/>
  <c r="CJ573" i="4" s="1"/>
  <c r="CK561" i="4"/>
  <c r="CK573" i="4" s="1"/>
  <c r="CL561" i="4"/>
  <c r="CL573" i="4" s="1"/>
  <c r="CM561" i="4"/>
  <c r="CM573" i="4" s="1"/>
  <c r="CN561" i="4"/>
  <c r="CN573" i="4" s="1"/>
  <c r="CO561" i="4"/>
  <c r="CO573" i="4" s="1"/>
  <c r="CP561" i="4"/>
  <c r="CP573" i="4" s="1"/>
  <c r="CQ561" i="4"/>
  <c r="CQ573" i="4" s="1"/>
  <c r="CR561" i="4"/>
  <c r="CR573" i="4" s="1"/>
  <c r="CS561" i="4"/>
  <c r="CS573" i="4" s="1"/>
  <c r="CT561" i="4"/>
  <c r="CT573" i="4" s="1"/>
  <c r="CU561" i="4"/>
  <c r="CU573" i="4" s="1"/>
  <c r="D562" i="4"/>
  <c r="D574" i="4" s="1"/>
  <c r="D588" i="4" s="1"/>
  <c r="D581" i="4" s="1"/>
  <c r="E562" i="4"/>
  <c r="E574" i="4" s="1"/>
  <c r="F562" i="4"/>
  <c r="F574" i="4" s="1"/>
  <c r="G562" i="4"/>
  <c r="G574" i="4" s="1"/>
  <c r="H562" i="4"/>
  <c r="H574" i="4" s="1"/>
  <c r="I562" i="4"/>
  <c r="I574" i="4" s="1"/>
  <c r="J562" i="4"/>
  <c r="J574" i="4" s="1"/>
  <c r="K562" i="4"/>
  <c r="K574" i="4" s="1"/>
  <c r="L562" i="4"/>
  <c r="L574" i="4" s="1"/>
  <c r="M562" i="4"/>
  <c r="M574" i="4" s="1"/>
  <c r="N562" i="4"/>
  <c r="N574" i="4" s="1"/>
  <c r="O562" i="4"/>
  <c r="O574" i="4" s="1"/>
  <c r="P562" i="4"/>
  <c r="P574" i="4" s="1"/>
  <c r="Q562" i="4"/>
  <c r="Q574" i="4" s="1"/>
  <c r="R562" i="4"/>
  <c r="R574" i="4" s="1"/>
  <c r="S562" i="4"/>
  <c r="S574" i="4" s="1"/>
  <c r="T562" i="4"/>
  <c r="T574" i="4" s="1"/>
  <c r="U562" i="4"/>
  <c r="U574" i="4" s="1"/>
  <c r="V562" i="4"/>
  <c r="V574" i="4" s="1"/>
  <c r="W562" i="4"/>
  <c r="X562" i="4"/>
  <c r="X574" i="4" s="1"/>
  <c r="Y562" i="4"/>
  <c r="Y574" i="4" s="1"/>
  <c r="Z562" i="4"/>
  <c r="Z574" i="4" s="1"/>
  <c r="AA562" i="4"/>
  <c r="AA574" i="4" s="1"/>
  <c r="AB562" i="4"/>
  <c r="AB574" i="4" s="1"/>
  <c r="AC562" i="4"/>
  <c r="AC574" i="4" s="1"/>
  <c r="AD562" i="4"/>
  <c r="AD574" i="4" s="1"/>
  <c r="AE562" i="4"/>
  <c r="AE574" i="4" s="1"/>
  <c r="AF562" i="4"/>
  <c r="AF574" i="4" s="1"/>
  <c r="AG562" i="4"/>
  <c r="AG574" i="4" s="1"/>
  <c r="AH562" i="4"/>
  <c r="AH574" i="4" s="1"/>
  <c r="AI562" i="4"/>
  <c r="AI574" i="4" s="1"/>
  <c r="AJ562" i="4"/>
  <c r="AJ574" i="4" s="1"/>
  <c r="AK562" i="4"/>
  <c r="AK574" i="4" s="1"/>
  <c r="AL562" i="4"/>
  <c r="AL574" i="4" s="1"/>
  <c r="AM562" i="4"/>
  <c r="AM574" i="4" s="1"/>
  <c r="AN562" i="4"/>
  <c r="AN574" i="4" s="1"/>
  <c r="AO562" i="4"/>
  <c r="AO574" i="4" s="1"/>
  <c r="AP562" i="4"/>
  <c r="AP574" i="4" s="1"/>
  <c r="AQ562" i="4"/>
  <c r="AQ574" i="4" s="1"/>
  <c r="AR562" i="4"/>
  <c r="AR574" i="4" s="1"/>
  <c r="AS562" i="4"/>
  <c r="AS574" i="4" s="1"/>
  <c r="AT562" i="4"/>
  <c r="AT574" i="4" s="1"/>
  <c r="AU562" i="4"/>
  <c r="AU574" i="4" s="1"/>
  <c r="AV562" i="4"/>
  <c r="AV574" i="4" s="1"/>
  <c r="AW562" i="4"/>
  <c r="AW574" i="4" s="1"/>
  <c r="AX562" i="4"/>
  <c r="AX574" i="4" s="1"/>
  <c r="AY562" i="4"/>
  <c r="AY574" i="4" s="1"/>
  <c r="AZ562" i="4"/>
  <c r="AZ574" i="4" s="1"/>
  <c r="BA562" i="4"/>
  <c r="BA574" i="4" s="1"/>
  <c r="BB562" i="4"/>
  <c r="BB574" i="4" s="1"/>
  <c r="BC562" i="4"/>
  <c r="BC574" i="4" s="1"/>
  <c r="BD562" i="4"/>
  <c r="BD574" i="4" s="1"/>
  <c r="BE562" i="4"/>
  <c r="BE574" i="4" s="1"/>
  <c r="BF562" i="4"/>
  <c r="BF574" i="4" s="1"/>
  <c r="BG562" i="4"/>
  <c r="BG574" i="4" s="1"/>
  <c r="BH562" i="4"/>
  <c r="BH574" i="4" s="1"/>
  <c r="BI562" i="4"/>
  <c r="BI574" i="4" s="1"/>
  <c r="BJ562" i="4"/>
  <c r="BJ574" i="4" s="1"/>
  <c r="BK562" i="4"/>
  <c r="BK574" i="4" s="1"/>
  <c r="BL562" i="4"/>
  <c r="BL574" i="4" s="1"/>
  <c r="BM562" i="4"/>
  <c r="BM574" i="4" s="1"/>
  <c r="BN562" i="4"/>
  <c r="BN574" i="4" s="1"/>
  <c r="BO562" i="4"/>
  <c r="BO574" i="4" s="1"/>
  <c r="BP562" i="4"/>
  <c r="BP574" i="4" s="1"/>
  <c r="BQ562" i="4"/>
  <c r="BQ574" i="4" s="1"/>
  <c r="BR562" i="4"/>
  <c r="BR574" i="4" s="1"/>
  <c r="BS562" i="4"/>
  <c r="BS574" i="4" s="1"/>
  <c r="BT562" i="4"/>
  <c r="BT574" i="4" s="1"/>
  <c r="BU562" i="4"/>
  <c r="BU574" i="4" s="1"/>
  <c r="BV562" i="4"/>
  <c r="BV574" i="4" s="1"/>
  <c r="BW562" i="4"/>
  <c r="BW574" i="4" s="1"/>
  <c r="BX562" i="4"/>
  <c r="BX574" i="4" s="1"/>
  <c r="BY562" i="4"/>
  <c r="BY574" i="4" s="1"/>
  <c r="BZ562" i="4"/>
  <c r="BZ574" i="4" s="1"/>
  <c r="CA562" i="4"/>
  <c r="CA574" i="4" s="1"/>
  <c r="CB562" i="4"/>
  <c r="CB574" i="4" s="1"/>
  <c r="CC562" i="4"/>
  <c r="CC574" i="4" s="1"/>
  <c r="CD562" i="4"/>
  <c r="CD574" i="4" s="1"/>
  <c r="CE562" i="4"/>
  <c r="CE574" i="4" s="1"/>
  <c r="CF562" i="4"/>
  <c r="CF574" i="4" s="1"/>
  <c r="CG562" i="4"/>
  <c r="CG574" i="4" s="1"/>
  <c r="CH562" i="4"/>
  <c r="CH574" i="4" s="1"/>
  <c r="CI562" i="4"/>
  <c r="CI574" i="4" s="1"/>
  <c r="CJ562" i="4"/>
  <c r="CJ574" i="4" s="1"/>
  <c r="CK562" i="4"/>
  <c r="CK574" i="4" s="1"/>
  <c r="CL562" i="4"/>
  <c r="CL574" i="4" s="1"/>
  <c r="CM562" i="4"/>
  <c r="CM574" i="4" s="1"/>
  <c r="CN562" i="4"/>
  <c r="CN574" i="4" s="1"/>
  <c r="CO562" i="4"/>
  <c r="CO574" i="4" s="1"/>
  <c r="CP562" i="4"/>
  <c r="CP574" i="4" s="1"/>
  <c r="CQ562" i="4"/>
  <c r="CQ574" i="4" s="1"/>
  <c r="CR562" i="4"/>
  <c r="CR574" i="4" s="1"/>
  <c r="CS562" i="4"/>
  <c r="CS574" i="4" s="1"/>
  <c r="CT562" i="4"/>
  <c r="CT574" i="4" s="1"/>
  <c r="CU562" i="4"/>
  <c r="CU574" i="4" s="1"/>
  <c r="D563" i="4"/>
  <c r="D575" i="4" s="1"/>
  <c r="D589" i="4" s="1"/>
  <c r="D582" i="4" s="1"/>
  <c r="E563" i="4"/>
  <c r="E575" i="4" s="1"/>
  <c r="F563" i="4"/>
  <c r="F575" i="4" s="1"/>
  <c r="G563" i="4"/>
  <c r="G575" i="4" s="1"/>
  <c r="H563" i="4"/>
  <c r="H575" i="4" s="1"/>
  <c r="I563" i="4"/>
  <c r="I575" i="4" s="1"/>
  <c r="J563" i="4"/>
  <c r="J575" i="4" s="1"/>
  <c r="K563" i="4"/>
  <c r="K575" i="4" s="1"/>
  <c r="L563" i="4"/>
  <c r="L575" i="4" s="1"/>
  <c r="M563" i="4"/>
  <c r="M575" i="4" s="1"/>
  <c r="N563" i="4"/>
  <c r="N575" i="4" s="1"/>
  <c r="O563" i="4"/>
  <c r="O575" i="4" s="1"/>
  <c r="P563" i="4"/>
  <c r="P575" i="4" s="1"/>
  <c r="Q563" i="4"/>
  <c r="Q575" i="4" s="1"/>
  <c r="R563" i="4"/>
  <c r="R575" i="4" s="1"/>
  <c r="S563" i="4"/>
  <c r="S575" i="4" s="1"/>
  <c r="T563" i="4"/>
  <c r="T575" i="4" s="1"/>
  <c r="U563" i="4"/>
  <c r="U575" i="4" s="1"/>
  <c r="V563" i="4"/>
  <c r="V575" i="4" s="1"/>
  <c r="W563" i="4"/>
  <c r="W575" i="4" s="1"/>
  <c r="X563" i="4"/>
  <c r="X575" i="4" s="1"/>
  <c r="Y563" i="4"/>
  <c r="Y575" i="4" s="1"/>
  <c r="Z563" i="4"/>
  <c r="Z575" i="4" s="1"/>
  <c r="AA563" i="4"/>
  <c r="AA575" i="4" s="1"/>
  <c r="AB563" i="4"/>
  <c r="AB575" i="4" s="1"/>
  <c r="AC563" i="4"/>
  <c r="AC575" i="4" s="1"/>
  <c r="AD563" i="4"/>
  <c r="AD575" i="4" s="1"/>
  <c r="AE563" i="4"/>
  <c r="AE575" i="4" s="1"/>
  <c r="AF563" i="4"/>
  <c r="AF575" i="4" s="1"/>
  <c r="AG563" i="4"/>
  <c r="AG575" i="4" s="1"/>
  <c r="AH563" i="4"/>
  <c r="AH575" i="4" s="1"/>
  <c r="AI563" i="4"/>
  <c r="AI575" i="4" s="1"/>
  <c r="AJ563" i="4"/>
  <c r="AJ575" i="4" s="1"/>
  <c r="AK563" i="4"/>
  <c r="AK575" i="4" s="1"/>
  <c r="AL563" i="4"/>
  <c r="AL575" i="4" s="1"/>
  <c r="AM563" i="4"/>
  <c r="AM575" i="4" s="1"/>
  <c r="AN563" i="4"/>
  <c r="AN575" i="4" s="1"/>
  <c r="AO563" i="4"/>
  <c r="AO575" i="4" s="1"/>
  <c r="AP563" i="4"/>
  <c r="AP575" i="4" s="1"/>
  <c r="AQ563" i="4"/>
  <c r="AQ575" i="4" s="1"/>
  <c r="AR563" i="4"/>
  <c r="AR575" i="4" s="1"/>
  <c r="AS563" i="4"/>
  <c r="AS575" i="4" s="1"/>
  <c r="AT563" i="4"/>
  <c r="AT575" i="4" s="1"/>
  <c r="AU563" i="4"/>
  <c r="AU575" i="4" s="1"/>
  <c r="AV563" i="4"/>
  <c r="AV575" i="4" s="1"/>
  <c r="AW563" i="4"/>
  <c r="AW575" i="4" s="1"/>
  <c r="AX563" i="4"/>
  <c r="AX575" i="4" s="1"/>
  <c r="AY563" i="4"/>
  <c r="AY575" i="4" s="1"/>
  <c r="AZ563" i="4"/>
  <c r="AZ575" i="4" s="1"/>
  <c r="BA563" i="4"/>
  <c r="BA575" i="4" s="1"/>
  <c r="BB563" i="4"/>
  <c r="BB575" i="4" s="1"/>
  <c r="BC563" i="4"/>
  <c r="BC575" i="4" s="1"/>
  <c r="BD563" i="4"/>
  <c r="BD575" i="4" s="1"/>
  <c r="BE563" i="4"/>
  <c r="BE575" i="4" s="1"/>
  <c r="BF563" i="4"/>
  <c r="BF575" i="4" s="1"/>
  <c r="BG563" i="4"/>
  <c r="BG575" i="4" s="1"/>
  <c r="BH563" i="4"/>
  <c r="BH575" i="4" s="1"/>
  <c r="BI563" i="4"/>
  <c r="BI575" i="4" s="1"/>
  <c r="BJ563" i="4"/>
  <c r="BJ575" i="4" s="1"/>
  <c r="BK563" i="4"/>
  <c r="BK575" i="4" s="1"/>
  <c r="BL563" i="4"/>
  <c r="BL575" i="4" s="1"/>
  <c r="BM563" i="4"/>
  <c r="BM575" i="4" s="1"/>
  <c r="BN563" i="4"/>
  <c r="BN575" i="4" s="1"/>
  <c r="BO563" i="4"/>
  <c r="BO575" i="4" s="1"/>
  <c r="BP563" i="4"/>
  <c r="BP575" i="4" s="1"/>
  <c r="BQ563" i="4"/>
  <c r="BQ575" i="4" s="1"/>
  <c r="BR563" i="4"/>
  <c r="BR575" i="4" s="1"/>
  <c r="BS563" i="4"/>
  <c r="BS575" i="4" s="1"/>
  <c r="BT563" i="4"/>
  <c r="BT575" i="4" s="1"/>
  <c r="BU563" i="4"/>
  <c r="BU575" i="4" s="1"/>
  <c r="BV563" i="4"/>
  <c r="BV575" i="4" s="1"/>
  <c r="BW563" i="4"/>
  <c r="BW575" i="4" s="1"/>
  <c r="BX563" i="4"/>
  <c r="BX575" i="4" s="1"/>
  <c r="BY563" i="4"/>
  <c r="BY575" i="4" s="1"/>
  <c r="BZ563" i="4"/>
  <c r="BZ575" i="4" s="1"/>
  <c r="CA563" i="4"/>
  <c r="CA575" i="4" s="1"/>
  <c r="CB563" i="4"/>
  <c r="CB575" i="4" s="1"/>
  <c r="CC563" i="4"/>
  <c r="CC575" i="4" s="1"/>
  <c r="CD563" i="4"/>
  <c r="CD575" i="4" s="1"/>
  <c r="CE563" i="4"/>
  <c r="CE575" i="4" s="1"/>
  <c r="CF563" i="4"/>
  <c r="CF575" i="4" s="1"/>
  <c r="CG563" i="4"/>
  <c r="CG575" i="4" s="1"/>
  <c r="CH563" i="4"/>
  <c r="CH575" i="4" s="1"/>
  <c r="CI563" i="4"/>
  <c r="CI575" i="4" s="1"/>
  <c r="CJ563" i="4"/>
  <c r="CJ575" i="4" s="1"/>
  <c r="CK563" i="4"/>
  <c r="CK575" i="4" s="1"/>
  <c r="CL563" i="4"/>
  <c r="CL575" i="4" s="1"/>
  <c r="CM563" i="4"/>
  <c r="CM575" i="4" s="1"/>
  <c r="CN563" i="4"/>
  <c r="CN575" i="4" s="1"/>
  <c r="CO563" i="4"/>
  <c r="CO575" i="4" s="1"/>
  <c r="CP563" i="4"/>
  <c r="CP575" i="4" s="1"/>
  <c r="CQ563" i="4"/>
  <c r="CQ575" i="4" s="1"/>
  <c r="CR563" i="4"/>
  <c r="CR575" i="4" s="1"/>
  <c r="CS563" i="4"/>
  <c r="CS575" i="4" s="1"/>
  <c r="CT563" i="4"/>
  <c r="CT575" i="4" s="1"/>
  <c r="CU563" i="4"/>
  <c r="CU575" i="4" s="1"/>
  <c r="D564" i="4"/>
  <c r="D576" i="4" s="1"/>
  <c r="E564" i="4"/>
  <c r="E576" i="4" s="1"/>
  <c r="F564" i="4"/>
  <c r="F576" i="4" s="1"/>
  <c r="G564" i="4"/>
  <c r="G576" i="4" s="1"/>
  <c r="H564" i="4"/>
  <c r="H576" i="4" s="1"/>
  <c r="I564" i="4"/>
  <c r="I576" i="4" s="1"/>
  <c r="J564" i="4"/>
  <c r="J576" i="4" s="1"/>
  <c r="K564" i="4"/>
  <c r="K576" i="4" s="1"/>
  <c r="L564" i="4"/>
  <c r="L576" i="4" s="1"/>
  <c r="M564" i="4"/>
  <c r="M576" i="4" s="1"/>
  <c r="N564" i="4"/>
  <c r="N576" i="4" s="1"/>
  <c r="O564" i="4"/>
  <c r="O576" i="4" s="1"/>
  <c r="P564" i="4"/>
  <c r="P576" i="4" s="1"/>
  <c r="Q564" i="4"/>
  <c r="Q576" i="4" s="1"/>
  <c r="R564" i="4"/>
  <c r="R576" i="4" s="1"/>
  <c r="S564" i="4"/>
  <c r="S576" i="4" s="1"/>
  <c r="T564" i="4"/>
  <c r="T576" i="4" s="1"/>
  <c r="U564" i="4"/>
  <c r="U576" i="4" s="1"/>
  <c r="V564" i="4"/>
  <c r="V576" i="4" s="1"/>
  <c r="W564" i="4"/>
  <c r="W576" i="4" s="1"/>
  <c r="X564" i="4"/>
  <c r="X576" i="4" s="1"/>
  <c r="Y564" i="4"/>
  <c r="Y576" i="4" s="1"/>
  <c r="Z564" i="4"/>
  <c r="Z576" i="4" s="1"/>
  <c r="AA564" i="4"/>
  <c r="AA576" i="4" s="1"/>
  <c r="AB564" i="4"/>
  <c r="AB576" i="4" s="1"/>
  <c r="AC564" i="4"/>
  <c r="AC576" i="4" s="1"/>
  <c r="AD564" i="4"/>
  <c r="AD576" i="4" s="1"/>
  <c r="AE564" i="4"/>
  <c r="AE576" i="4" s="1"/>
  <c r="AF564" i="4"/>
  <c r="AF576" i="4" s="1"/>
  <c r="AG564" i="4"/>
  <c r="AG576" i="4" s="1"/>
  <c r="AH564" i="4"/>
  <c r="AH576" i="4" s="1"/>
  <c r="AI564" i="4"/>
  <c r="AI576" i="4" s="1"/>
  <c r="AJ564" i="4"/>
  <c r="AJ576" i="4" s="1"/>
  <c r="AK564" i="4"/>
  <c r="AK576" i="4" s="1"/>
  <c r="AL564" i="4"/>
  <c r="AL576" i="4" s="1"/>
  <c r="AM564" i="4"/>
  <c r="AM576" i="4" s="1"/>
  <c r="AN564" i="4"/>
  <c r="AN576" i="4" s="1"/>
  <c r="AO564" i="4"/>
  <c r="AO576" i="4" s="1"/>
  <c r="AP564" i="4"/>
  <c r="AP576" i="4" s="1"/>
  <c r="AQ564" i="4"/>
  <c r="AQ576" i="4" s="1"/>
  <c r="AR564" i="4"/>
  <c r="AR576" i="4" s="1"/>
  <c r="AS564" i="4"/>
  <c r="AS576" i="4" s="1"/>
  <c r="AT564" i="4"/>
  <c r="AT576" i="4" s="1"/>
  <c r="AU564" i="4"/>
  <c r="AU576" i="4" s="1"/>
  <c r="AV564" i="4"/>
  <c r="AV576" i="4" s="1"/>
  <c r="AW564" i="4"/>
  <c r="AW576" i="4" s="1"/>
  <c r="AX564" i="4"/>
  <c r="AX576" i="4" s="1"/>
  <c r="AY564" i="4"/>
  <c r="AY576" i="4" s="1"/>
  <c r="AZ564" i="4"/>
  <c r="AZ576" i="4" s="1"/>
  <c r="BA564" i="4"/>
  <c r="BA576" i="4" s="1"/>
  <c r="BB564" i="4"/>
  <c r="BB576" i="4" s="1"/>
  <c r="BC564" i="4"/>
  <c r="BC576" i="4" s="1"/>
  <c r="BD564" i="4"/>
  <c r="BD576" i="4" s="1"/>
  <c r="BE564" i="4"/>
  <c r="BE576" i="4" s="1"/>
  <c r="BF564" i="4"/>
  <c r="BF576" i="4" s="1"/>
  <c r="BG564" i="4"/>
  <c r="BG576" i="4" s="1"/>
  <c r="BH564" i="4"/>
  <c r="BH576" i="4" s="1"/>
  <c r="BI564" i="4"/>
  <c r="BI576" i="4" s="1"/>
  <c r="BJ564" i="4"/>
  <c r="BJ576" i="4" s="1"/>
  <c r="BK564" i="4"/>
  <c r="BK576" i="4" s="1"/>
  <c r="BL564" i="4"/>
  <c r="BL576" i="4" s="1"/>
  <c r="BM564" i="4"/>
  <c r="BM576" i="4" s="1"/>
  <c r="BN564" i="4"/>
  <c r="BN576" i="4" s="1"/>
  <c r="BO564" i="4"/>
  <c r="BO576" i="4" s="1"/>
  <c r="BP564" i="4"/>
  <c r="BP576" i="4" s="1"/>
  <c r="BQ564" i="4"/>
  <c r="BQ576" i="4" s="1"/>
  <c r="BR564" i="4"/>
  <c r="BR576" i="4" s="1"/>
  <c r="BS564" i="4"/>
  <c r="BS576" i="4" s="1"/>
  <c r="BT564" i="4"/>
  <c r="BT576" i="4" s="1"/>
  <c r="BU564" i="4"/>
  <c r="BU576" i="4" s="1"/>
  <c r="BV564" i="4"/>
  <c r="BV576" i="4" s="1"/>
  <c r="BW564" i="4"/>
  <c r="BW576" i="4" s="1"/>
  <c r="BX564" i="4"/>
  <c r="BX576" i="4" s="1"/>
  <c r="BY564" i="4"/>
  <c r="BY576" i="4" s="1"/>
  <c r="BZ564" i="4"/>
  <c r="BZ576" i="4" s="1"/>
  <c r="CA564" i="4"/>
  <c r="CA576" i="4" s="1"/>
  <c r="CB564" i="4"/>
  <c r="CB576" i="4" s="1"/>
  <c r="CC564" i="4"/>
  <c r="CC576" i="4" s="1"/>
  <c r="CD564" i="4"/>
  <c r="CD576" i="4" s="1"/>
  <c r="CE564" i="4"/>
  <c r="CE576" i="4" s="1"/>
  <c r="CF564" i="4"/>
  <c r="CF576" i="4" s="1"/>
  <c r="CG564" i="4"/>
  <c r="CG576" i="4" s="1"/>
  <c r="CH564" i="4"/>
  <c r="CH576" i="4" s="1"/>
  <c r="CI564" i="4"/>
  <c r="CI576" i="4" s="1"/>
  <c r="CJ564" i="4"/>
  <c r="CJ576" i="4" s="1"/>
  <c r="CK564" i="4"/>
  <c r="CK576" i="4" s="1"/>
  <c r="CL564" i="4"/>
  <c r="CL576" i="4" s="1"/>
  <c r="CM564" i="4"/>
  <c r="CM576" i="4" s="1"/>
  <c r="CN564" i="4"/>
  <c r="CN576" i="4" s="1"/>
  <c r="CO564" i="4"/>
  <c r="CO576" i="4" s="1"/>
  <c r="CP564" i="4"/>
  <c r="CP576" i="4" s="1"/>
  <c r="CQ564" i="4"/>
  <c r="CQ576" i="4" s="1"/>
  <c r="CR564" i="4"/>
  <c r="CR576" i="4" s="1"/>
  <c r="CS564" i="4"/>
  <c r="CS576" i="4" s="1"/>
  <c r="CT564" i="4"/>
  <c r="CU564" i="4"/>
  <c r="D587" i="4"/>
  <c r="D580" i="4" s="1"/>
  <c r="D590" i="4"/>
  <c r="D583" i="4" s="1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W567" i="3"/>
  <c r="X567" i="3"/>
  <c r="Y567" i="3"/>
  <c r="Z567" i="3"/>
  <c r="AA567" i="3"/>
  <c r="AB567" i="3"/>
  <c r="AC567" i="3"/>
  <c r="AD567" i="3"/>
  <c r="AE567" i="3"/>
  <c r="AF567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U567" i="3"/>
  <c r="AV567" i="3"/>
  <c r="AW567" i="3"/>
  <c r="AX567" i="3"/>
  <c r="AY567" i="3"/>
  <c r="AZ567" i="3"/>
  <c r="BA567" i="3"/>
  <c r="BB567" i="3"/>
  <c r="BC567" i="3"/>
  <c r="BD567" i="3"/>
  <c r="BE567" i="3"/>
  <c r="BF567" i="3"/>
  <c r="BG567" i="3"/>
  <c r="BH567" i="3"/>
  <c r="BI567" i="3"/>
  <c r="BJ567" i="3"/>
  <c r="BK567" i="3"/>
  <c r="BL567" i="3"/>
  <c r="BM567" i="3"/>
  <c r="BN567" i="3"/>
  <c r="BO567" i="3"/>
  <c r="BP567" i="3"/>
  <c r="BQ567" i="3"/>
  <c r="BR567" i="3"/>
  <c r="BS567" i="3"/>
  <c r="BT567" i="3"/>
  <c r="BU567" i="3"/>
  <c r="BV567" i="3"/>
  <c r="BW567" i="3"/>
  <c r="BX567" i="3"/>
  <c r="BY567" i="3"/>
  <c r="BZ567" i="3"/>
  <c r="CA567" i="3"/>
  <c r="CB567" i="3"/>
  <c r="CC567" i="3"/>
  <c r="CD567" i="3"/>
  <c r="CE567" i="3"/>
  <c r="CF567" i="3"/>
  <c r="CG567" i="3"/>
  <c r="CH567" i="3"/>
  <c r="CI567" i="3"/>
  <c r="CJ567" i="3"/>
  <c r="CK567" i="3"/>
  <c r="CL567" i="3"/>
  <c r="CM567" i="3"/>
  <c r="CN567" i="3"/>
  <c r="CO567" i="3"/>
  <c r="CP567" i="3"/>
  <c r="CQ567" i="3"/>
  <c r="CR567" i="3"/>
  <c r="CS567" i="3"/>
  <c r="CT567" i="3"/>
  <c r="CU567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W568" i="3"/>
  <c r="X568" i="3"/>
  <c r="Y568" i="3"/>
  <c r="Z568" i="3"/>
  <c r="AA568" i="3"/>
  <c r="AB568" i="3"/>
  <c r="AC568" i="3"/>
  <c r="AD568" i="3"/>
  <c r="AE568" i="3"/>
  <c r="AF568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U568" i="3"/>
  <c r="AV568" i="3"/>
  <c r="AW568" i="3"/>
  <c r="AX568" i="3"/>
  <c r="AY568" i="3"/>
  <c r="AZ568" i="3"/>
  <c r="BA568" i="3"/>
  <c r="BB568" i="3"/>
  <c r="BC568" i="3"/>
  <c r="BD568" i="3"/>
  <c r="BE568" i="3"/>
  <c r="BF568" i="3"/>
  <c r="BG568" i="3"/>
  <c r="BH568" i="3"/>
  <c r="BI568" i="3"/>
  <c r="BJ568" i="3"/>
  <c r="BK568" i="3"/>
  <c r="BL568" i="3"/>
  <c r="BM568" i="3"/>
  <c r="BN568" i="3"/>
  <c r="BO568" i="3"/>
  <c r="BP568" i="3"/>
  <c r="BQ568" i="3"/>
  <c r="BR568" i="3"/>
  <c r="BS568" i="3"/>
  <c r="BT568" i="3"/>
  <c r="BU568" i="3"/>
  <c r="BV568" i="3"/>
  <c r="BW568" i="3"/>
  <c r="BX568" i="3"/>
  <c r="BY568" i="3"/>
  <c r="BZ568" i="3"/>
  <c r="CA568" i="3"/>
  <c r="CB568" i="3"/>
  <c r="CC568" i="3"/>
  <c r="CD568" i="3"/>
  <c r="CE568" i="3"/>
  <c r="CF568" i="3"/>
  <c r="CG568" i="3"/>
  <c r="CH568" i="3"/>
  <c r="CI568" i="3"/>
  <c r="CJ568" i="3"/>
  <c r="CK568" i="3"/>
  <c r="CL568" i="3"/>
  <c r="CM568" i="3"/>
  <c r="CN568" i="3"/>
  <c r="CO568" i="3"/>
  <c r="CP568" i="3"/>
  <c r="CQ568" i="3"/>
  <c r="CR568" i="3"/>
  <c r="CS568" i="3"/>
  <c r="CT568" i="3"/>
  <c r="CU568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W569" i="3"/>
  <c r="X569" i="3"/>
  <c r="Y569" i="3"/>
  <c r="Z569" i="3"/>
  <c r="AA569" i="3"/>
  <c r="AB569" i="3"/>
  <c r="AC569" i="3"/>
  <c r="AD569" i="3"/>
  <c r="AE569" i="3"/>
  <c r="AF569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U569" i="3"/>
  <c r="AV569" i="3"/>
  <c r="AW569" i="3"/>
  <c r="AX569" i="3"/>
  <c r="AY569" i="3"/>
  <c r="AZ569" i="3"/>
  <c r="BA569" i="3"/>
  <c r="BB569" i="3"/>
  <c r="BC569" i="3"/>
  <c r="BD569" i="3"/>
  <c r="BE569" i="3"/>
  <c r="BF569" i="3"/>
  <c r="BG569" i="3"/>
  <c r="BH569" i="3"/>
  <c r="BI569" i="3"/>
  <c r="BJ569" i="3"/>
  <c r="BK569" i="3"/>
  <c r="BL569" i="3"/>
  <c r="BM569" i="3"/>
  <c r="BN569" i="3"/>
  <c r="BO569" i="3"/>
  <c r="BP569" i="3"/>
  <c r="BQ569" i="3"/>
  <c r="BR569" i="3"/>
  <c r="BS569" i="3"/>
  <c r="BT569" i="3"/>
  <c r="BU569" i="3"/>
  <c r="BV569" i="3"/>
  <c r="BW569" i="3"/>
  <c r="BX569" i="3"/>
  <c r="BY569" i="3"/>
  <c r="BZ569" i="3"/>
  <c r="CA569" i="3"/>
  <c r="CB569" i="3"/>
  <c r="CC569" i="3"/>
  <c r="CD569" i="3"/>
  <c r="CE569" i="3"/>
  <c r="CF569" i="3"/>
  <c r="CG569" i="3"/>
  <c r="CH569" i="3"/>
  <c r="CI569" i="3"/>
  <c r="CJ569" i="3"/>
  <c r="CK569" i="3"/>
  <c r="CL569" i="3"/>
  <c r="CM569" i="3"/>
  <c r="CN569" i="3"/>
  <c r="CO569" i="3"/>
  <c r="CP569" i="3"/>
  <c r="CQ569" i="3"/>
  <c r="CR569" i="3"/>
  <c r="CS569" i="3"/>
  <c r="CT569" i="3"/>
  <c r="CU569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W570" i="3"/>
  <c r="X570" i="3"/>
  <c r="Y570" i="3"/>
  <c r="Z570" i="3"/>
  <c r="AA570" i="3"/>
  <c r="AB570" i="3"/>
  <c r="AC570" i="3"/>
  <c r="AD570" i="3"/>
  <c r="AE570" i="3"/>
  <c r="AF570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U570" i="3"/>
  <c r="AV570" i="3"/>
  <c r="AW570" i="3"/>
  <c r="AX570" i="3"/>
  <c r="AY570" i="3"/>
  <c r="AZ570" i="3"/>
  <c r="BA570" i="3"/>
  <c r="BB570" i="3"/>
  <c r="BC570" i="3"/>
  <c r="BD570" i="3"/>
  <c r="BE570" i="3"/>
  <c r="BF570" i="3"/>
  <c r="BG570" i="3"/>
  <c r="BH570" i="3"/>
  <c r="BI570" i="3"/>
  <c r="BJ570" i="3"/>
  <c r="BK570" i="3"/>
  <c r="BL570" i="3"/>
  <c r="BM570" i="3"/>
  <c r="BN570" i="3"/>
  <c r="BO570" i="3"/>
  <c r="BP570" i="3"/>
  <c r="BQ570" i="3"/>
  <c r="BR570" i="3"/>
  <c r="BS570" i="3"/>
  <c r="BT570" i="3"/>
  <c r="BU570" i="3"/>
  <c r="BV570" i="3"/>
  <c r="BW570" i="3"/>
  <c r="BX570" i="3"/>
  <c r="BY570" i="3"/>
  <c r="BZ570" i="3"/>
  <c r="CA570" i="3"/>
  <c r="CB570" i="3"/>
  <c r="CC570" i="3"/>
  <c r="CD570" i="3"/>
  <c r="CE570" i="3"/>
  <c r="CF570" i="3"/>
  <c r="CG570" i="3"/>
  <c r="CH570" i="3"/>
  <c r="CI570" i="3"/>
  <c r="CJ570" i="3"/>
  <c r="CK570" i="3"/>
  <c r="CL570" i="3"/>
  <c r="CM570" i="3"/>
  <c r="CN570" i="3"/>
  <c r="CO570" i="3"/>
  <c r="CP570" i="3"/>
  <c r="CQ570" i="3"/>
  <c r="CR570" i="3"/>
  <c r="CS570" i="3"/>
  <c r="CT570" i="3"/>
  <c r="CU570" i="3"/>
  <c r="D561" i="3"/>
  <c r="D573" i="3" s="1"/>
  <c r="E561" i="3"/>
  <c r="E573" i="3" s="1"/>
  <c r="F561" i="3"/>
  <c r="F573" i="3" s="1"/>
  <c r="G561" i="3"/>
  <c r="G573" i="3" s="1"/>
  <c r="H561" i="3"/>
  <c r="H573" i="3" s="1"/>
  <c r="I561" i="3"/>
  <c r="I573" i="3" s="1"/>
  <c r="J561" i="3"/>
  <c r="J573" i="3" s="1"/>
  <c r="K561" i="3"/>
  <c r="K573" i="3" s="1"/>
  <c r="L561" i="3"/>
  <c r="L573" i="3" s="1"/>
  <c r="M561" i="3"/>
  <c r="M573" i="3" s="1"/>
  <c r="N561" i="3"/>
  <c r="N573" i="3" s="1"/>
  <c r="O561" i="3"/>
  <c r="O573" i="3" s="1"/>
  <c r="P561" i="3"/>
  <c r="P573" i="3" s="1"/>
  <c r="Q561" i="3"/>
  <c r="Q573" i="3" s="1"/>
  <c r="R561" i="3"/>
  <c r="R573" i="3" s="1"/>
  <c r="S561" i="3"/>
  <c r="S573" i="3" s="1"/>
  <c r="T561" i="3"/>
  <c r="T573" i="3" s="1"/>
  <c r="U561" i="3"/>
  <c r="U573" i="3" s="1"/>
  <c r="V561" i="3"/>
  <c r="V573" i="3" s="1"/>
  <c r="W561" i="3"/>
  <c r="W573" i="3" s="1"/>
  <c r="X561" i="3"/>
  <c r="X573" i="3" s="1"/>
  <c r="Y561" i="3"/>
  <c r="Y573" i="3" s="1"/>
  <c r="Z561" i="3"/>
  <c r="Z573" i="3" s="1"/>
  <c r="AA561" i="3"/>
  <c r="AA573" i="3" s="1"/>
  <c r="AB561" i="3"/>
  <c r="AB573" i="3" s="1"/>
  <c r="AC561" i="3"/>
  <c r="AC573" i="3" s="1"/>
  <c r="AD561" i="3"/>
  <c r="AD573" i="3" s="1"/>
  <c r="AE561" i="3"/>
  <c r="AE573" i="3" s="1"/>
  <c r="AF561" i="3"/>
  <c r="AF573" i="3" s="1"/>
  <c r="AG561" i="3"/>
  <c r="AG573" i="3" s="1"/>
  <c r="AH561" i="3"/>
  <c r="AH573" i="3" s="1"/>
  <c r="AI561" i="3"/>
  <c r="AI573" i="3" s="1"/>
  <c r="AJ561" i="3"/>
  <c r="AJ573" i="3" s="1"/>
  <c r="AK561" i="3"/>
  <c r="AK573" i="3" s="1"/>
  <c r="AL561" i="3"/>
  <c r="AL573" i="3" s="1"/>
  <c r="AM561" i="3"/>
  <c r="AM573" i="3" s="1"/>
  <c r="AN561" i="3"/>
  <c r="AN573" i="3" s="1"/>
  <c r="AO561" i="3"/>
  <c r="AO573" i="3" s="1"/>
  <c r="AP561" i="3"/>
  <c r="AP573" i="3" s="1"/>
  <c r="AQ561" i="3"/>
  <c r="AQ573" i="3" s="1"/>
  <c r="AR561" i="3"/>
  <c r="AR573" i="3" s="1"/>
  <c r="AS561" i="3"/>
  <c r="AS573" i="3" s="1"/>
  <c r="AT561" i="3"/>
  <c r="AT573" i="3" s="1"/>
  <c r="AU561" i="3"/>
  <c r="AU573" i="3" s="1"/>
  <c r="AV561" i="3"/>
  <c r="AV573" i="3" s="1"/>
  <c r="AW561" i="3"/>
  <c r="AW573" i="3" s="1"/>
  <c r="AX561" i="3"/>
  <c r="AX573" i="3" s="1"/>
  <c r="AY561" i="3"/>
  <c r="AY573" i="3" s="1"/>
  <c r="AZ561" i="3"/>
  <c r="AZ573" i="3" s="1"/>
  <c r="BA561" i="3"/>
  <c r="BA573" i="3" s="1"/>
  <c r="BB561" i="3"/>
  <c r="BB573" i="3" s="1"/>
  <c r="BC561" i="3"/>
  <c r="BC573" i="3" s="1"/>
  <c r="BD561" i="3"/>
  <c r="BD573" i="3" s="1"/>
  <c r="BE561" i="3"/>
  <c r="BE573" i="3" s="1"/>
  <c r="BF561" i="3"/>
  <c r="BF573" i="3" s="1"/>
  <c r="BG561" i="3"/>
  <c r="BG573" i="3" s="1"/>
  <c r="BH561" i="3"/>
  <c r="BH573" i="3" s="1"/>
  <c r="BI561" i="3"/>
  <c r="BI573" i="3" s="1"/>
  <c r="BJ561" i="3"/>
  <c r="BJ573" i="3" s="1"/>
  <c r="BK561" i="3"/>
  <c r="BK573" i="3" s="1"/>
  <c r="BL561" i="3"/>
  <c r="BL573" i="3" s="1"/>
  <c r="BM561" i="3"/>
  <c r="BM573" i="3" s="1"/>
  <c r="BN561" i="3"/>
  <c r="BN573" i="3" s="1"/>
  <c r="BO561" i="3"/>
  <c r="BO573" i="3" s="1"/>
  <c r="BP561" i="3"/>
  <c r="BP573" i="3" s="1"/>
  <c r="BQ561" i="3"/>
  <c r="BQ573" i="3" s="1"/>
  <c r="BR561" i="3"/>
  <c r="BR573" i="3" s="1"/>
  <c r="BS561" i="3"/>
  <c r="BS573" i="3" s="1"/>
  <c r="BT561" i="3"/>
  <c r="BT573" i="3" s="1"/>
  <c r="BU561" i="3"/>
  <c r="BU573" i="3" s="1"/>
  <c r="BV561" i="3"/>
  <c r="BV573" i="3" s="1"/>
  <c r="BW561" i="3"/>
  <c r="BW573" i="3" s="1"/>
  <c r="BX561" i="3"/>
  <c r="BX573" i="3" s="1"/>
  <c r="BY561" i="3"/>
  <c r="BY573" i="3" s="1"/>
  <c r="BZ561" i="3"/>
  <c r="BZ573" i="3" s="1"/>
  <c r="CA561" i="3"/>
  <c r="CA573" i="3" s="1"/>
  <c r="CB561" i="3"/>
  <c r="CB573" i="3" s="1"/>
  <c r="CC561" i="3"/>
  <c r="CC573" i="3" s="1"/>
  <c r="CD561" i="3"/>
  <c r="CD573" i="3" s="1"/>
  <c r="CE561" i="3"/>
  <c r="CE573" i="3" s="1"/>
  <c r="CF561" i="3"/>
  <c r="CF573" i="3" s="1"/>
  <c r="CG561" i="3"/>
  <c r="CG573" i="3" s="1"/>
  <c r="CH561" i="3"/>
  <c r="CH573" i="3" s="1"/>
  <c r="CI561" i="3"/>
  <c r="CI573" i="3" s="1"/>
  <c r="CJ561" i="3"/>
  <c r="CJ573" i="3" s="1"/>
  <c r="CK561" i="3"/>
  <c r="CK573" i="3" s="1"/>
  <c r="CL561" i="3"/>
  <c r="CL573" i="3" s="1"/>
  <c r="CM561" i="3"/>
  <c r="CM573" i="3" s="1"/>
  <c r="CN561" i="3"/>
  <c r="CN573" i="3" s="1"/>
  <c r="CO561" i="3"/>
  <c r="CO573" i="3" s="1"/>
  <c r="CP561" i="3"/>
  <c r="CP573" i="3" s="1"/>
  <c r="CQ561" i="3"/>
  <c r="CQ573" i="3" s="1"/>
  <c r="CR561" i="3"/>
  <c r="CR573" i="3" s="1"/>
  <c r="CS561" i="3"/>
  <c r="CS573" i="3" s="1"/>
  <c r="CT561" i="3"/>
  <c r="CT573" i="3" s="1"/>
  <c r="CU561" i="3"/>
  <c r="CU573" i="3" s="1"/>
  <c r="D562" i="3"/>
  <c r="D574" i="3" s="1"/>
  <c r="E562" i="3"/>
  <c r="E574" i="3" s="1"/>
  <c r="F562" i="3"/>
  <c r="F574" i="3" s="1"/>
  <c r="G562" i="3"/>
  <c r="G574" i="3" s="1"/>
  <c r="H562" i="3"/>
  <c r="H574" i="3" s="1"/>
  <c r="I562" i="3"/>
  <c r="I574" i="3" s="1"/>
  <c r="J562" i="3"/>
  <c r="J574" i="3" s="1"/>
  <c r="K562" i="3"/>
  <c r="K574" i="3" s="1"/>
  <c r="L562" i="3"/>
  <c r="L574" i="3" s="1"/>
  <c r="M562" i="3"/>
  <c r="M574" i="3" s="1"/>
  <c r="N562" i="3"/>
  <c r="N574" i="3" s="1"/>
  <c r="O562" i="3"/>
  <c r="O574" i="3" s="1"/>
  <c r="P562" i="3"/>
  <c r="P574" i="3" s="1"/>
  <c r="Q562" i="3"/>
  <c r="Q574" i="3" s="1"/>
  <c r="R562" i="3"/>
  <c r="R574" i="3" s="1"/>
  <c r="S562" i="3"/>
  <c r="S574" i="3" s="1"/>
  <c r="T562" i="3"/>
  <c r="T574" i="3" s="1"/>
  <c r="U562" i="3"/>
  <c r="U574" i="3" s="1"/>
  <c r="V562" i="3"/>
  <c r="V574" i="3" s="1"/>
  <c r="W562" i="3"/>
  <c r="W574" i="3" s="1"/>
  <c r="X562" i="3"/>
  <c r="X574" i="3" s="1"/>
  <c r="Y562" i="3"/>
  <c r="Y574" i="3" s="1"/>
  <c r="Z562" i="3"/>
  <c r="Z574" i="3" s="1"/>
  <c r="AA562" i="3"/>
  <c r="AA574" i="3" s="1"/>
  <c r="AB562" i="3"/>
  <c r="AB574" i="3" s="1"/>
  <c r="AC562" i="3"/>
  <c r="AC574" i="3" s="1"/>
  <c r="AD562" i="3"/>
  <c r="AD574" i="3" s="1"/>
  <c r="AE562" i="3"/>
  <c r="AE574" i="3" s="1"/>
  <c r="AF562" i="3"/>
  <c r="AG562" i="3"/>
  <c r="AG574" i="3" s="1"/>
  <c r="AH562" i="3"/>
  <c r="AH574" i="3" s="1"/>
  <c r="AI562" i="3"/>
  <c r="AI574" i="3" s="1"/>
  <c r="AJ562" i="3"/>
  <c r="AJ574" i="3" s="1"/>
  <c r="AK562" i="3"/>
  <c r="AK574" i="3" s="1"/>
  <c r="AL562" i="3"/>
  <c r="AL574" i="3" s="1"/>
  <c r="AM562" i="3"/>
  <c r="AM574" i="3" s="1"/>
  <c r="AN562" i="3"/>
  <c r="AN574" i="3" s="1"/>
  <c r="AO562" i="3"/>
  <c r="AO574" i="3" s="1"/>
  <c r="AP562" i="3"/>
  <c r="AP574" i="3" s="1"/>
  <c r="AQ562" i="3"/>
  <c r="AQ574" i="3" s="1"/>
  <c r="AR562" i="3"/>
  <c r="AR574" i="3" s="1"/>
  <c r="AS562" i="3"/>
  <c r="AS574" i="3" s="1"/>
  <c r="AT562" i="3"/>
  <c r="AT574" i="3" s="1"/>
  <c r="AU562" i="3"/>
  <c r="AU574" i="3" s="1"/>
  <c r="AV562" i="3"/>
  <c r="AV574" i="3" s="1"/>
  <c r="AW562" i="3"/>
  <c r="AW574" i="3" s="1"/>
  <c r="AX562" i="3"/>
  <c r="AX574" i="3" s="1"/>
  <c r="AY562" i="3"/>
  <c r="AY574" i="3" s="1"/>
  <c r="AZ562" i="3"/>
  <c r="AZ574" i="3" s="1"/>
  <c r="BA562" i="3"/>
  <c r="BA574" i="3" s="1"/>
  <c r="BB562" i="3"/>
  <c r="BB574" i="3" s="1"/>
  <c r="BC562" i="3"/>
  <c r="BC574" i="3" s="1"/>
  <c r="BD562" i="3"/>
  <c r="BD574" i="3" s="1"/>
  <c r="BE562" i="3"/>
  <c r="BE574" i="3" s="1"/>
  <c r="BF562" i="3"/>
  <c r="BF574" i="3" s="1"/>
  <c r="BG562" i="3"/>
  <c r="BG574" i="3" s="1"/>
  <c r="BH562" i="3"/>
  <c r="BH574" i="3" s="1"/>
  <c r="BI562" i="3"/>
  <c r="BI574" i="3" s="1"/>
  <c r="BJ562" i="3"/>
  <c r="BJ574" i="3" s="1"/>
  <c r="BK562" i="3"/>
  <c r="BK574" i="3" s="1"/>
  <c r="BL562" i="3"/>
  <c r="BL574" i="3" s="1"/>
  <c r="BM562" i="3"/>
  <c r="BM574" i="3" s="1"/>
  <c r="BN562" i="3"/>
  <c r="BN574" i="3" s="1"/>
  <c r="BO562" i="3"/>
  <c r="BO574" i="3" s="1"/>
  <c r="BP562" i="3"/>
  <c r="BP574" i="3" s="1"/>
  <c r="BQ562" i="3"/>
  <c r="BQ574" i="3" s="1"/>
  <c r="BR562" i="3"/>
  <c r="BR574" i="3" s="1"/>
  <c r="BS562" i="3"/>
  <c r="BS574" i="3" s="1"/>
  <c r="BT562" i="3"/>
  <c r="BT574" i="3" s="1"/>
  <c r="BU562" i="3"/>
  <c r="BU574" i="3" s="1"/>
  <c r="BV562" i="3"/>
  <c r="BV574" i="3" s="1"/>
  <c r="BW562" i="3"/>
  <c r="BW574" i="3" s="1"/>
  <c r="BX562" i="3"/>
  <c r="BX574" i="3" s="1"/>
  <c r="BY562" i="3"/>
  <c r="BY574" i="3" s="1"/>
  <c r="BZ562" i="3"/>
  <c r="BZ574" i="3" s="1"/>
  <c r="CA562" i="3"/>
  <c r="CA574" i="3" s="1"/>
  <c r="CB562" i="3"/>
  <c r="CB574" i="3" s="1"/>
  <c r="CC562" i="3"/>
  <c r="CC574" i="3" s="1"/>
  <c r="CD562" i="3"/>
  <c r="CD574" i="3" s="1"/>
  <c r="CE562" i="3"/>
  <c r="CE574" i="3" s="1"/>
  <c r="CF562" i="3"/>
  <c r="CF574" i="3" s="1"/>
  <c r="CG562" i="3"/>
  <c r="CG574" i="3" s="1"/>
  <c r="CH562" i="3"/>
  <c r="CH574" i="3" s="1"/>
  <c r="CI562" i="3"/>
  <c r="CI574" i="3" s="1"/>
  <c r="CJ562" i="3"/>
  <c r="CJ574" i="3" s="1"/>
  <c r="CK562" i="3"/>
  <c r="CK574" i="3" s="1"/>
  <c r="CL562" i="3"/>
  <c r="CL574" i="3" s="1"/>
  <c r="CM562" i="3"/>
  <c r="CM574" i="3" s="1"/>
  <c r="CN562" i="3"/>
  <c r="CN574" i="3" s="1"/>
  <c r="CO562" i="3"/>
  <c r="CO574" i="3" s="1"/>
  <c r="CP562" i="3"/>
  <c r="CP574" i="3" s="1"/>
  <c r="CQ562" i="3"/>
  <c r="CQ574" i="3" s="1"/>
  <c r="CR562" i="3"/>
  <c r="CR574" i="3" s="1"/>
  <c r="CS562" i="3"/>
  <c r="CS574" i="3" s="1"/>
  <c r="CT562" i="3"/>
  <c r="CT574" i="3" s="1"/>
  <c r="CU562" i="3"/>
  <c r="CU574" i="3" s="1"/>
  <c r="D563" i="3"/>
  <c r="D575" i="3" s="1"/>
  <c r="E563" i="3"/>
  <c r="E575" i="3" s="1"/>
  <c r="F563" i="3"/>
  <c r="F575" i="3" s="1"/>
  <c r="G563" i="3"/>
  <c r="G575" i="3" s="1"/>
  <c r="H563" i="3"/>
  <c r="H575" i="3" s="1"/>
  <c r="I563" i="3"/>
  <c r="I575" i="3" s="1"/>
  <c r="J563" i="3"/>
  <c r="J575" i="3" s="1"/>
  <c r="K563" i="3"/>
  <c r="K575" i="3" s="1"/>
  <c r="L563" i="3"/>
  <c r="L575" i="3" s="1"/>
  <c r="M563" i="3"/>
  <c r="M575" i="3" s="1"/>
  <c r="N563" i="3"/>
  <c r="N575" i="3" s="1"/>
  <c r="O563" i="3"/>
  <c r="O575" i="3" s="1"/>
  <c r="P563" i="3"/>
  <c r="P575" i="3" s="1"/>
  <c r="Q563" i="3"/>
  <c r="Q575" i="3" s="1"/>
  <c r="R563" i="3"/>
  <c r="R575" i="3" s="1"/>
  <c r="S563" i="3"/>
  <c r="S575" i="3" s="1"/>
  <c r="T563" i="3"/>
  <c r="T575" i="3" s="1"/>
  <c r="U563" i="3"/>
  <c r="U575" i="3" s="1"/>
  <c r="V563" i="3"/>
  <c r="V575" i="3" s="1"/>
  <c r="W563" i="3"/>
  <c r="W575" i="3" s="1"/>
  <c r="X563" i="3"/>
  <c r="X575" i="3" s="1"/>
  <c r="Y563" i="3"/>
  <c r="Y575" i="3" s="1"/>
  <c r="Z563" i="3"/>
  <c r="Z575" i="3" s="1"/>
  <c r="AA563" i="3"/>
  <c r="AA575" i="3" s="1"/>
  <c r="AB563" i="3"/>
  <c r="AB575" i="3" s="1"/>
  <c r="AC563" i="3"/>
  <c r="AC575" i="3" s="1"/>
  <c r="AD563" i="3"/>
  <c r="AD575" i="3" s="1"/>
  <c r="AE563" i="3"/>
  <c r="AE575" i="3" s="1"/>
  <c r="AF563" i="3"/>
  <c r="AF575" i="3" s="1"/>
  <c r="AG563" i="3"/>
  <c r="AG575" i="3" s="1"/>
  <c r="AH563" i="3"/>
  <c r="AH575" i="3" s="1"/>
  <c r="AI563" i="3"/>
  <c r="AI575" i="3" s="1"/>
  <c r="AJ563" i="3"/>
  <c r="AJ575" i="3" s="1"/>
  <c r="AK563" i="3"/>
  <c r="AK575" i="3" s="1"/>
  <c r="AL563" i="3"/>
  <c r="AL575" i="3" s="1"/>
  <c r="AM563" i="3"/>
  <c r="AM575" i="3" s="1"/>
  <c r="AN563" i="3"/>
  <c r="AN575" i="3" s="1"/>
  <c r="AO563" i="3"/>
  <c r="AO575" i="3" s="1"/>
  <c r="AP563" i="3"/>
  <c r="AP575" i="3" s="1"/>
  <c r="AQ563" i="3"/>
  <c r="AQ575" i="3" s="1"/>
  <c r="AR563" i="3"/>
  <c r="AR575" i="3" s="1"/>
  <c r="AS563" i="3"/>
  <c r="AS575" i="3" s="1"/>
  <c r="AT563" i="3"/>
  <c r="AT575" i="3" s="1"/>
  <c r="AU563" i="3"/>
  <c r="AU575" i="3" s="1"/>
  <c r="AV563" i="3"/>
  <c r="AV575" i="3" s="1"/>
  <c r="AW563" i="3"/>
  <c r="AW575" i="3" s="1"/>
  <c r="AX563" i="3"/>
  <c r="AX575" i="3" s="1"/>
  <c r="AY563" i="3"/>
  <c r="AY575" i="3" s="1"/>
  <c r="AZ563" i="3"/>
  <c r="AZ575" i="3" s="1"/>
  <c r="BA563" i="3"/>
  <c r="BA575" i="3" s="1"/>
  <c r="BB563" i="3"/>
  <c r="BB575" i="3" s="1"/>
  <c r="BC563" i="3"/>
  <c r="BC575" i="3" s="1"/>
  <c r="BD563" i="3"/>
  <c r="BD575" i="3" s="1"/>
  <c r="BE563" i="3"/>
  <c r="BE575" i="3" s="1"/>
  <c r="BF563" i="3"/>
  <c r="BF575" i="3" s="1"/>
  <c r="BG563" i="3"/>
  <c r="BG575" i="3" s="1"/>
  <c r="BH563" i="3"/>
  <c r="BH575" i="3" s="1"/>
  <c r="BI563" i="3"/>
  <c r="BI575" i="3" s="1"/>
  <c r="BJ563" i="3"/>
  <c r="BJ575" i="3" s="1"/>
  <c r="BK563" i="3"/>
  <c r="BK575" i="3" s="1"/>
  <c r="BL563" i="3"/>
  <c r="BL575" i="3" s="1"/>
  <c r="BM563" i="3"/>
  <c r="BM575" i="3" s="1"/>
  <c r="BN563" i="3"/>
  <c r="BN575" i="3" s="1"/>
  <c r="BO563" i="3"/>
  <c r="BO575" i="3" s="1"/>
  <c r="BP563" i="3"/>
  <c r="BP575" i="3" s="1"/>
  <c r="BQ563" i="3"/>
  <c r="BQ575" i="3" s="1"/>
  <c r="BR563" i="3"/>
  <c r="BR575" i="3" s="1"/>
  <c r="BS563" i="3"/>
  <c r="BS575" i="3" s="1"/>
  <c r="BT563" i="3"/>
  <c r="BT575" i="3" s="1"/>
  <c r="BU563" i="3"/>
  <c r="BU575" i="3" s="1"/>
  <c r="BV563" i="3"/>
  <c r="BV575" i="3" s="1"/>
  <c r="BW563" i="3"/>
  <c r="BW575" i="3" s="1"/>
  <c r="BX563" i="3"/>
  <c r="BX575" i="3" s="1"/>
  <c r="BY563" i="3"/>
  <c r="BY575" i="3" s="1"/>
  <c r="BZ563" i="3"/>
  <c r="BZ575" i="3" s="1"/>
  <c r="CA563" i="3"/>
  <c r="CA575" i="3" s="1"/>
  <c r="CB563" i="3"/>
  <c r="CB575" i="3" s="1"/>
  <c r="CC563" i="3"/>
  <c r="CC575" i="3" s="1"/>
  <c r="CD563" i="3"/>
  <c r="CD575" i="3" s="1"/>
  <c r="CE563" i="3"/>
  <c r="CE575" i="3" s="1"/>
  <c r="CF563" i="3"/>
  <c r="CF575" i="3" s="1"/>
  <c r="CG563" i="3"/>
  <c r="CG575" i="3" s="1"/>
  <c r="CH563" i="3"/>
  <c r="CH575" i="3" s="1"/>
  <c r="CI563" i="3"/>
  <c r="CI575" i="3" s="1"/>
  <c r="CJ563" i="3"/>
  <c r="CJ575" i="3" s="1"/>
  <c r="CK563" i="3"/>
  <c r="CK575" i="3" s="1"/>
  <c r="CL563" i="3"/>
  <c r="CL575" i="3" s="1"/>
  <c r="CM563" i="3"/>
  <c r="CM575" i="3" s="1"/>
  <c r="CN563" i="3"/>
  <c r="CN575" i="3" s="1"/>
  <c r="CO563" i="3"/>
  <c r="CO575" i="3" s="1"/>
  <c r="CP563" i="3"/>
  <c r="CP575" i="3" s="1"/>
  <c r="CQ563" i="3"/>
  <c r="CQ575" i="3" s="1"/>
  <c r="CR563" i="3"/>
  <c r="CR575" i="3" s="1"/>
  <c r="CS563" i="3"/>
  <c r="CS575" i="3" s="1"/>
  <c r="CT563" i="3"/>
  <c r="CT575" i="3" s="1"/>
  <c r="CU563" i="3"/>
  <c r="CU575" i="3" s="1"/>
  <c r="D564" i="3"/>
  <c r="D576" i="3" s="1"/>
  <c r="E564" i="3"/>
  <c r="E576" i="3" s="1"/>
  <c r="F564" i="3"/>
  <c r="F576" i="3" s="1"/>
  <c r="G564" i="3"/>
  <c r="G576" i="3" s="1"/>
  <c r="H564" i="3"/>
  <c r="H576" i="3" s="1"/>
  <c r="I564" i="3"/>
  <c r="I576" i="3" s="1"/>
  <c r="J564" i="3"/>
  <c r="J576" i="3" s="1"/>
  <c r="K564" i="3"/>
  <c r="K576" i="3" s="1"/>
  <c r="L564" i="3"/>
  <c r="L576" i="3" s="1"/>
  <c r="M564" i="3"/>
  <c r="M576" i="3" s="1"/>
  <c r="N564" i="3"/>
  <c r="N576" i="3" s="1"/>
  <c r="O564" i="3"/>
  <c r="O576" i="3" s="1"/>
  <c r="P564" i="3"/>
  <c r="P576" i="3" s="1"/>
  <c r="Q564" i="3"/>
  <c r="Q576" i="3" s="1"/>
  <c r="R564" i="3"/>
  <c r="R576" i="3" s="1"/>
  <c r="S564" i="3"/>
  <c r="S576" i="3" s="1"/>
  <c r="T564" i="3"/>
  <c r="T576" i="3" s="1"/>
  <c r="U564" i="3"/>
  <c r="U576" i="3" s="1"/>
  <c r="V564" i="3"/>
  <c r="V576" i="3" s="1"/>
  <c r="W564" i="3"/>
  <c r="W576" i="3" s="1"/>
  <c r="X564" i="3"/>
  <c r="X576" i="3" s="1"/>
  <c r="Y564" i="3"/>
  <c r="Y576" i="3" s="1"/>
  <c r="Z564" i="3"/>
  <c r="Z576" i="3" s="1"/>
  <c r="AA564" i="3"/>
  <c r="AA576" i="3" s="1"/>
  <c r="AB564" i="3"/>
  <c r="AB576" i="3" s="1"/>
  <c r="AC564" i="3"/>
  <c r="AC576" i="3" s="1"/>
  <c r="AD564" i="3"/>
  <c r="AD576" i="3" s="1"/>
  <c r="AE564" i="3"/>
  <c r="AE576" i="3" s="1"/>
  <c r="AF564" i="3"/>
  <c r="AF576" i="3" s="1"/>
  <c r="AG564" i="3"/>
  <c r="AG576" i="3" s="1"/>
  <c r="AH564" i="3"/>
  <c r="AH576" i="3" s="1"/>
  <c r="AI564" i="3"/>
  <c r="AI576" i="3" s="1"/>
  <c r="AJ564" i="3"/>
  <c r="AJ576" i="3" s="1"/>
  <c r="AK564" i="3"/>
  <c r="AK576" i="3" s="1"/>
  <c r="AL564" i="3"/>
  <c r="AL576" i="3" s="1"/>
  <c r="AM564" i="3"/>
  <c r="AM576" i="3" s="1"/>
  <c r="AN564" i="3"/>
  <c r="AN576" i="3" s="1"/>
  <c r="AO564" i="3"/>
  <c r="AO576" i="3" s="1"/>
  <c r="AP564" i="3"/>
  <c r="AP576" i="3" s="1"/>
  <c r="AQ564" i="3"/>
  <c r="AQ576" i="3" s="1"/>
  <c r="AR564" i="3"/>
  <c r="AR576" i="3" s="1"/>
  <c r="AS564" i="3"/>
  <c r="AS576" i="3" s="1"/>
  <c r="AT564" i="3"/>
  <c r="AT576" i="3" s="1"/>
  <c r="AU564" i="3"/>
  <c r="AU576" i="3" s="1"/>
  <c r="AV564" i="3"/>
  <c r="AV576" i="3" s="1"/>
  <c r="AW564" i="3"/>
  <c r="AW576" i="3" s="1"/>
  <c r="AX564" i="3"/>
  <c r="AX576" i="3" s="1"/>
  <c r="AY564" i="3"/>
  <c r="AY576" i="3" s="1"/>
  <c r="AZ564" i="3"/>
  <c r="AZ576" i="3" s="1"/>
  <c r="BA564" i="3"/>
  <c r="BA576" i="3" s="1"/>
  <c r="BB564" i="3"/>
  <c r="BB576" i="3" s="1"/>
  <c r="BC564" i="3"/>
  <c r="BC576" i="3" s="1"/>
  <c r="BD564" i="3"/>
  <c r="BD576" i="3" s="1"/>
  <c r="BE564" i="3"/>
  <c r="BE576" i="3" s="1"/>
  <c r="BF564" i="3"/>
  <c r="BF576" i="3" s="1"/>
  <c r="BG564" i="3"/>
  <c r="BG576" i="3" s="1"/>
  <c r="BH564" i="3"/>
  <c r="BH576" i="3" s="1"/>
  <c r="BI564" i="3"/>
  <c r="BI576" i="3" s="1"/>
  <c r="BJ564" i="3"/>
  <c r="BJ576" i="3" s="1"/>
  <c r="BK564" i="3"/>
  <c r="BK576" i="3" s="1"/>
  <c r="BL564" i="3"/>
  <c r="BL576" i="3" s="1"/>
  <c r="BM564" i="3"/>
  <c r="BM576" i="3" s="1"/>
  <c r="BN564" i="3"/>
  <c r="BN576" i="3" s="1"/>
  <c r="BO564" i="3"/>
  <c r="BO576" i="3" s="1"/>
  <c r="BP564" i="3"/>
  <c r="BP576" i="3" s="1"/>
  <c r="BQ564" i="3"/>
  <c r="BQ576" i="3" s="1"/>
  <c r="BR564" i="3"/>
  <c r="BR576" i="3" s="1"/>
  <c r="BS564" i="3"/>
  <c r="BS576" i="3" s="1"/>
  <c r="BT564" i="3"/>
  <c r="BT576" i="3" s="1"/>
  <c r="BU564" i="3"/>
  <c r="BU576" i="3" s="1"/>
  <c r="BV564" i="3"/>
  <c r="BV576" i="3" s="1"/>
  <c r="BW564" i="3"/>
  <c r="BW576" i="3" s="1"/>
  <c r="BX564" i="3"/>
  <c r="BX576" i="3" s="1"/>
  <c r="BY564" i="3"/>
  <c r="BY576" i="3" s="1"/>
  <c r="BZ564" i="3"/>
  <c r="BZ576" i="3" s="1"/>
  <c r="CA564" i="3"/>
  <c r="CA576" i="3" s="1"/>
  <c r="CB564" i="3"/>
  <c r="CB576" i="3" s="1"/>
  <c r="CC564" i="3"/>
  <c r="CC576" i="3" s="1"/>
  <c r="CD564" i="3"/>
  <c r="CD576" i="3" s="1"/>
  <c r="CE564" i="3"/>
  <c r="CE576" i="3" s="1"/>
  <c r="CF564" i="3"/>
  <c r="CF576" i="3" s="1"/>
  <c r="CG564" i="3"/>
  <c r="CG576" i="3" s="1"/>
  <c r="CH564" i="3"/>
  <c r="CH576" i="3" s="1"/>
  <c r="CI564" i="3"/>
  <c r="CI576" i="3" s="1"/>
  <c r="CJ564" i="3"/>
  <c r="CJ576" i="3" s="1"/>
  <c r="CK564" i="3"/>
  <c r="CK576" i="3" s="1"/>
  <c r="CL564" i="3"/>
  <c r="CL576" i="3" s="1"/>
  <c r="CM564" i="3"/>
  <c r="CM576" i="3" s="1"/>
  <c r="CN564" i="3"/>
  <c r="CN576" i="3" s="1"/>
  <c r="CO564" i="3"/>
  <c r="CO576" i="3" s="1"/>
  <c r="CP564" i="3"/>
  <c r="CP576" i="3" s="1"/>
  <c r="CQ564" i="3"/>
  <c r="CQ576" i="3" s="1"/>
  <c r="CR564" i="3"/>
  <c r="CR576" i="3" s="1"/>
  <c r="CS564" i="3"/>
  <c r="CS576" i="3" s="1"/>
  <c r="CT564" i="3"/>
  <c r="CT576" i="3" s="1"/>
  <c r="CU564" i="3"/>
  <c r="CU576" i="3" s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AU567" i="1"/>
  <c r="AV567" i="1"/>
  <c r="AW567" i="1"/>
  <c r="AX567" i="1"/>
  <c r="AY567" i="1"/>
  <c r="AZ567" i="1"/>
  <c r="BA567" i="1"/>
  <c r="BB567" i="1"/>
  <c r="BC567" i="1"/>
  <c r="BD567" i="1"/>
  <c r="BE567" i="1"/>
  <c r="BF567" i="1"/>
  <c r="BG567" i="1"/>
  <c r="BH567" i="1"/>
  <c r="BI567" i="1"/>
  <c r="BJ567" i="1"/>
  <c r="BK567" i="1"/>
  <c r="BL567" i="1"/>
  <c r="BM567" i="1"/>
  <c r="BN567" i="1"/>
  <c r="BO567" i="1"/>
  <c r="BP567" i="1"/>
  <c r="BQ567" i="1"/>
  <c r="BR567" i="1"/>
  <c r="BS567" i="1"/>
  <c r="BT567" i="1"/>
  <c r="BU567" i="1"/>
  <c r="BV567" i="1"/>
  <c r="BW567" i="1"/>
  <c r="BX567" i="1"/>
  <c r="BY567" i="1"/>
  <c r="BZ567" i="1"/>
  <c r="CA567" i="1"/>
  <c r="CB567" i="1"/>
  <c r="CC567" i="1"/>
  <c r="CD567" i="1"/>
  <c r="CE567" i="1"/>
  <c r="CF567" i="1"/>
  <c r="CG567" i="1"/>
  <c r="CH567" i="1"/>
  <c r="CI567" i="1"/>
  <c r="CJ567" i="1"/>
  <c r="CK567" i="1"/>
  <c r="CL567" i="1"/>
  <c r="CM567" i="1"/>
  <c r="CN567" i="1"/>
  <c r="CO567" i="1"/>
  <c r="CP567" i="1"/>
  <c r="CQ567" i="1"/>
  <c r="CR567" i="1"/>
  <c r="CS567" i="1"/>
  <c r="CT567" i="1"/>
  <c r="CU567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AU568" i="1"/>
  <c r="AV568" i="1"/>
  <c r="AW568" i="1"/>
  <c r="AX568" i="1"/>
  <c r="AY568" i="1"/>
  <c r="AZ568" i="1"/>
  <c r="BA568" i="1"/>
  <c r="BB568" i="1"/>
  <c r="BC568" i="1"/>
  <c r="BD568" i="1"/>
  <c r="BE568" i="1"/>
  <c r="BF568" i="1"/>
  <c r="BG568" i="1"/>
  <c r="BH568" i="1"/>
  <c r="BI568" i="1"/>
  <c r="BJ568" i="1"/>
  <c r="BK568" i="1"/>
  <c r="BL568" i="1"/>
  <c r="BM568" i="1"/>
  <c r="BN568" i="1"/>
  <c r="BO568" i="1"/>
  <c r="BP568" i="1"/>
  <c r="BQ568" i="1"/>
  <c r="BR568" i="1"/>
  <c r="BS568" i="1"/>
  <c r="BT568" i="1"/>
  <c r="BU568" i="1"/>
  <c r="BV568" i="1"/>
  <c r="BW568" i="1"/>
  <c r="BX568" i="1"/>
  <c r="BY568" i="1"/>
  <c r="BZ568" i="1"/>
  <c r="CA568" i="1"/>
  <c r="CB568" i="1"/>
  <c r="CC568" i="1"/>
  <c r="CD568" i="1"/>
  <c r="CE568" i="1"/>
  <c r="CF568" i="1"/>
  <c r="CG568" i="1"/>
  <c r="CH568" i="1"/>
  <c r="CI568" i="1"/>
  <c r="CJ568" i="1"/>
  <c r="CK568" i="1"/>
  <c r="CL568" i="1"/>
  <c r="CM568" i="1"/>
  <c r="CN568" i="1"/>
  <c r="CO568" i="1"/>
  <c r="CP568" i="1"/>
  <c r="CQ568" i="1"/>
  <c r="CR568" i="1"/>
  <c r="CS568" i="1"/>
  <c r="CT568" i="1"/>
  <c r="CU568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BT569" i="1"/>
  <c r="BU569" i="1"/>
  <c r="BV569" i="1"/>
  <c r="BW569" i="1"/>
  <c r="BX569" i="1"/>
  <c r="BY569" i="1"/>
  <c r="BZ569" i="1"/>
  <c r="CA569" i="1"/>
  <c r="CB569" i="1"/>
  <c r="CC569" i="1"/>
  <c r="CD569" i="1"/>
  <c r="CE569" i="1"/>
  <c r="CF569" i="1"/>
  <c r="CG569" i="1"/>
  <c r="CH569" i="1"/>
  <c r="CI569" i="1"/>
  <c r="CJ569" i="1"/>
  <c r="CK569" i="1"/>
  <c r="CL569" i="1"/>
  <c r="CM569" i="1"/>
  <c r="CN569" i="1"/>
  <c r="CO569" i="1"/>
  <c r="CP569" i="1"/>
  <c r="CQ569" i="1"/>
  <c r="CR569" i="1"/>
  <c r="CS569" i="1"/>
  <c r="CT569" i="1"/>
  <c r="CU569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BT570" i="1"/>
  <c r="BU570" i="1"/>
  <c r="BV570" i="1"/>
  <c r="BW570" i="1"/>
  <c r="BX570" i="1"/>
  <c r="BY570" i="1"/>
  <c r="BZ570" i="1"/>
  <c r="CA570" i="1"/>
  <c r="CB570" i="1"/>
  <c r="CC570" i="1"/>
  <c r="CD570" i="1"/>
  <c r="CE570" i="1"/>
  <c r="CF570" i="1"/>
  <c r="CG570" i="1"/>
  <c r="CH570" i="1"/>
  <c r="CI570" i="1"/>
  <c r="CJ570" i="1"/>
  <c r="CK570" i="1"/>
  <c r="CL570" i="1"/>
  <c r="CM570" i="1"/>
  <c r="CN570" i="1"/>
  <c r="CO570" i="1"/>
  <c r="CP570" i="1"/>
  <c r="CQ570" i="1"/>
  <c r="CR570" i="1"/>
  <c r="CS570" i="1"/>
  <c r="CT570" i="1"/>
  <c r="CU570" i="1"/>
  <c r="D561" i="1"/>
  <c r="D573" i="1" s="1"/>
  <c r="E561" i="1"/>
  <c r="E573" i="1" s="1"/>
  <c r="F561" i="1"/>
  <c r="F573" i="1" s="1"/>
  <c r="G561" i="1"/>
  <c r="G573" i="1" s="1"/>
  <c r="H561" i="1"/>
  <c r="H573" i="1" s="1"/>
  <c r="I561" i="1"/>
  <c r="I573" i="1" s="1"/>
  <c r="J561" i="1"/>
  <c r="J573" i="1" s="1"/>
  <c r="K561" i="1"/>
  <c r="K573" i="1" s="1"/>
  <c r="L561" i="1"/>
  <c r="L573" i="1" s="1"/>
  <c r="M561" i="1"/>
  <c r="M573" i="1" s="1"/>
  <c r="N561" i="1"/>
  <c r="N573" i="1" s="1"/>
  <c r="O561" i="1"/>
  <c r="O573" i="1" s="1"/>
  <c r="P561" i="1"/>
  <c r="P573" i="1" s="1"/>
  <c r="Q561" i="1"/>
  <c r="Q573" i="1" s="1"/>
  <c r="R561" i="1"/>
  <c r="R573" i="1" s="1"/>
  <c r="S561" i="1"/>
  <c r="S573" i="1" s="1"/>
  <c r="T561" i="1"/>
  <c r="T573" i="1" s="1"/>
  <c r="U561" i="1"/>
  <c r="U573" i="1" s="1"/>
  <c r="V561" i="1"/>
  <c r="V573" i="1" s="1"/>
  <c r="W561" i="1"/>
  <c r="W573" i="1" s="1"/>
  <c r="X561" i="1"/>
  <c r="X573" i="1" s="1"/>
  <c r="Y561" i="1"/>
  <c r="Y573" i="1" s="1"/>
  <c r="Z561" i="1"/>
  <c r="Z573" i="1" s="1"/>
  <c r="AA561" i="1"/>
  <c r="AA573" i="1" s="1"/>
  <c r="AB561" i="1"/>
  <c r="AB573" i="1" s="1"/>
  <c r="AC561" i="1"/>
  <c r="AC573" i="1" s="1"/>
  <c r="AD561" i="1"/>
  <c r="AD573" i="1" s="1"/>
  <c r="AE561" i="1"/>
  <c r="AE573" i="1" s="1"/>
  <c r="AF561" i="1"/>
  <c r="AF573" i="1" s="1"/>
  <c r="AG561" i="1"/>
  <c r="AG573" i="1" s="1"/>
  <c r="AH561" i="1"/>
  <c r="AH573" i="1" s="1"/>
  <c r="AI561" i="1"/>
  <c r="AI573" i="1" s="1"/>
  <c r="AJ561" i="1"/>
  <c r="AJ573" i="1" s="1"/>
  <c r="AK561" i="1"/>
  <c r="AK573" i="1" s="1"/>
  <c r="AL561" i="1"/>
  <c r="AL573" i="1" s="1"/>
  <c r="AM561" i="1"/>
  <c r="AM573" i="1" s="1"/>
  <c r="AN561" i="1"/>
  <c r="AN573" i="1" s="1"/>
  <c r="AO561" i="1"/>
  <c r="AO573" i="1" s="1"/>
  <c r="AP561" i="1"/>
  <c r="AP573" i="1" s="1"/>
  <c r="AQ561" i="1"/>
  <c r="AQ573" i="1" s="1"/>
  <c r="AR561" i="1"/>
  <c r="AR573" i="1" s="1"/>
  <c r="AS561" i="1"/>
  <c r="AS573" i="1" s="1"/>
  <c r="AT561" i="1"/>
  <c r="AT573" i="1" s="1"/>
  <c r="AU561" i="1"/>
  <c r="AU573" i="1" s="1"/>
  <c r="AV561" i="1"/>
  <c r="AV573" i="1" s="1"/>
  <c r="AW561" i="1"/>
  <c r="AW573" i="1" s="1"/>
  <c r="AX561" i="1"/>
  <c r="AX573" i="1" s="1"/>
  <c r="AY561" i="1"/>
  <c r="AY573" i="1" s="1"/>
  <c r="AZ561" i="1"/>
  <c r="AZ573" i="1" s="1"/>
  <c r="BA561" i="1"/>
  <c r="BA573" i="1" s="1"/>
  <c r="BB561" i="1"/>
  <c r="BB573" i="1" s="1"/>
  <c r="BC561" i="1"/>
  <c r="BC573" i="1" s="1"/>
  <c r="BD561" i="1"/>
  <c r="BD573" i="1" s="1"/>
  <c r="BE561" i="1"/>
  <c r="BE573" i="1" s="1"/>
  <c r="BF561" i="1"/>
  <c r="BF573" i="1" s="1"/>
  <c r="BG561" i="1"/>
  <c r="BG573" i="1" s="1"/>
  <c r="BH561" i="1"/>
  <c r="BH573" i="1" s="1"/>
  <c r="BI561" i="1"/>
  <c r="BI573" i="1" s="1"/>
  <c r="BJ561" i="1"/>
  <c r="BJ573" i="1" s="1"/>
  <c r="BK561" i="1"/>
  <c r="BK573" i="1" s="1"/>
  <c r="BL561" i="1"/>
  <c r="BL573" i="1" s="1"/>
  <c r="BM561" i="1"/>
  <c r="BM573" i="1" s="1"/>
  <c r="BN561" i="1"/>
  <c r="BN573" i="1" s="1"/>
  <c r="BO561" i="1"/>
  <c r="BO573" i="1" s="1"/>
  <c r="BP561" i="1"/>
  <c r="BP573" i="1" s="1"/>
  <c r="BQ561" i="1"/>
  <c r="BQ573" i="1" s="1"/>
  <c r="BR561" i="1"/>
  <c r="BR573" i="1" s="1"/>
  <c r="BS561" i="1"/>
  <c r="BS573" i="1" s="1"/>
  <c r="BT561" i="1"/>
  <c r="BT573" i="1" s="1"/>
  <c r="BU561" i="1"/>
  <c r="BU573" i="1" s="1"/>
  <c r="BV561" i="1"/>
  <c r="BV573" i="1" s="1"/>
  <c r="BW561" i="1"/>
  <c r="BW573" i="1" s="1"/>
  <c r="BX561" i="1"/>
  <c r="BX573" i="1" s="1"/>
  <c r="BY561" i="1"/>
  <c r="BY573" i="1" s="1"/>
  <c r="BZ561" i="1"/>
  <c r="BZ573" i="1" s="1"/>
  <c r="CA561" i="1"/>
  <c r="CA573" i="1" s="1"/>
  <c r="CB561" i="1"/>
  <c r="CB573" i="1" s="1"/>
  <c r="CC561" i="1"/>
  <c r="CC573" i="1" s="1"/>
  <c r="CD561" i="1"/>
  <c r="CD573" i="1" s="1"/>
  <c r="CE561" i="1"/>
  <c r="CE573" i="1" s="1"/>
  <c r="CF561" i="1"/>
  <c r="CF573" i="1" s="1"/>
  <c r="CG561" i="1"/>
  <c r="CG573" i="1" s="1"/>
  <c r="CH561" i="1"/>
  <c r="CH573" i="1" s="1"/>
  <c r="CI561" i="1"/>
  <c r="CI573" i="1" s="1"/>
  <c r="CJ561" i="1"/>
  <c r="CJ573" i="1" s="1"/>
  <c r="CK561" i="1"/>
  <c r="CK573" i="1" s="1"/>
  <c r="CL561" i="1"/>
  <c r="CL573" i="1" s="1"/>
  <c r="CM561" i="1"/>
  <c r="CM573" i="1" s="1"/>
  <c r="CN561" i="1"/>
  <c r="CN573" i="1" s="1"/>
  <c r="CO561" i="1"/>
  <c r="CO573" i="1" s="1"/>
  <c r="CP561" i="1"/>
  <c r="CP573" i="1" s="1"/>
  <c r="CQ561" i="1"/>
  <c r="CQ573" i="1" s="1"/>
  <c r="CR561" i="1"/>
  <c r="CR573" i="1" s="1"/>
  <c r="CS561" i="1"/>
  <c r="CS573" i="1" s="1"/>
  <c r="CT561" i="1"/>
  <c r="CT573" i="1" s="1"/>
  <c r="CU561" i="1"/>
  <c r="CU573" i="1" s="1"/>
  <c r="D562" i="1"/>
  <c r="D574" i="1" s="1"/>
  <c r="E562" i="1"/>
  <c r="E574" i="1" s="1"/>
  <c r="F562" i="1"/>
  <c r="F574" i="1" s="1"/>
  <c r="G562" i="1"/>
  <c r="G574" i="1" s="1"/>
  <c r="H562" i="1"/>
  <c r="H574" i="1" s="1"/>
  <c r="I562" i="1"/>
  <c r="I574" i="1" s="1"/>
  <c r="J562" i="1"/>
  <c r="J574" i="1" s="1"/>
  <c r="K562" i="1"/>
  <c r="K574" i="1" s="1"/>
  <c r="L562" i="1"/>
  <c r="L574" i="1" s="1"/>
  <c r="M562" i="1"/>
  <c r="M574" i="1" s="1"/>
  <c r="N562" i="1"/>
  <c r="N574" i="1" s="1"/>
  <c r="O562" i="1"/>
  <c r="O574" i="1" s="1"/>
  <c r="P562" i="1"/>
  <c r="P574" i="1" s="1"/>
  <c r="Q562" i="1"/>
  <c r="Q574" i="1" s="1"/>
  <c r="R562" i="1"/>
  <c r="R574" i="1" s="1"/>
  <c r="S562" i="1"/>
  <c r="S574" i="1" s="1"/>
  <c r="T562" i="1"/>
  <c r="T574" i="1" s="1"/>
  <c r="U562" i="1"/>
  <c r="U574" i="1" s="1"/>
  <c r="V562" i="1"/>
  <c r="V574" i="1" s="1"/>
  <c r="W562" i="1"/>
  <c r="W574" i="1" s="1"/>
  <c r="X562" i="1"/>
  <c r="X574" i="1" s="1"/>
  <c r="Y562" i="1"/>
  <c r="Y574" i="1" s="1"/>
  <c r="Z562" i="1"/>
  <c r="Z574" i="1" s="1"/>
  <c r="AA562" i="1"/>
  <c r="AA574" i="1" s="1"/>
  <c r="AB562" i="1"/>
  <c r="AB574" i="1" s="1"/>
  <c r="AC562" i="1"/>
  <c r="AC574" i="1" s="1"/>
  <c r="AD562" i="1"/>
  <c r="AD574" i="1" s="1"/>
  <c r="AE562" i="1"/>
  <c r="AE574" i="1" s="1"/>
  <c r="AF562" i="1"/>
  <c r="AF574" i="1" s="1"/>
  <c r="AG562" i="1"/>
  <c r="AG574" i="1" s="1"/>
  <c r="AH562" i="1"/>
  <c r="AH574" i="1" s="1"/>
  <c r="AI562" i="1"/>
  <c r="AI574" i="1" s="1"/>
  <c r="AJ562" i="1"/>
  <c r="AJ574" i="1" s="1"/>
  <c r="AK562" i="1"/>
  <c r="AK574" i="1" s="1"/>
  <c r="AL562" i="1"/>
  <c r="AL574" i="1" s="1"/>
  <c r="AM562" i="1"/>
  <c r="AM574" i="1" s="1"/>
  <c r="AN562" i="1"/>
  <c r="AN574" i="1" s="1"/>
  <c r="AO562" i="1"/>
  <c r="AO574" i="1" s="1"/>
  <c r="AP562" i="1"/>
  <c r="AP574" i="1" s="1"/>
  <c r="AQ562" i="1"/>
  <c r="AQ574" i="1" s="1"/>
  <c r="AR562" i="1"/>
  <c r="AR574" i="1" s="1"/>
  <c r="AS562" i="1"/>
  <c r="AS574" i="1" s="1"/>
  <c r="AT562" i="1"/>
  <c r="AT574" i="1" s="1"/>
  <c r="AU562" i="1"/>
  <c r="AU574" i="1" s="1"/>
  <c r="AV562" i="1"/>
  <c r="AV574" i="1" s="1"/>
  <c r="AW562" i="1"/>
  <c r="AW574" i="1" s="1"/>
  <c r="AX562" i="1"/>
  <c r="AX574" i="1" s="1"/>
  <c r="AY562" i="1"/>
  <c r="AY574" i="1" s="1"/>
  <c r="AZ562" i="1"/>
  <c r="AZ574" i="1" s="1"/>
  <c r="BA562" i="1"/>
  <c r="BA574" i="1" s="1"/>
  <c r="BB562" i="1"/>
  <c r="BB574" i="1" s="1"/>
  <c r="BC562" i="1"/>
  <c r="BC574" i="1" s="1"/>
  <c r="BD562" i="1"/>
  <c r="BD574" i="1" s="1"/>
  <c r="BE562" i="1"/>
  <c r="BE574" i="1" s="1"/>
  <c r="BF562" i="1"/>
  <c r="BF574" i="1" s="1"/>
  <c r="BG562" i="1"/>
  <c r="BG574" i="1" s="1"/>
  <c r="BH562" i="1"/>
  <c r="BH574" i="1" s="1"/>
  <c r="BI562" i="1"/>
  <c r="BI574" i="1" s="1"/>
  <c r="BJ562" i="1"/>
  <c r="BJ574" i="1" s="1"/>
  <c r="BK562" i="1"/>
  <c r="BK574" i="1" s="1"/>
  <c r="BL562" i="1"/>
  <c r="BL574" i="1" s="1"/>
  <c r="BM562" i="1"/>
  <c r="BM574" i="1" s="1"/>
  <c r="BN562" i="1"/>
  <c r="BN574" i="1" s="1"/>
  <c r="BO562" i="1"/>
  <c r="BO574" i="1" s="1"/>
  <c r="BP562" i="1"/>
  <c r="BP574" i="1" s="1"/>
  <c r="BQ562" i="1"/>
  <c r="BQ574" i="1" s="1"/>
  <c r="BR562" i="1"/>
  <c r="BR574" i="1" s="1"/>
  <c r="BS562" i="1"/>
  <c r="BS574" i="1" s="1"/>
  <c r="BT562" i="1"/>
  <c r="BT574" i="1" s="1"/>
  <c r="BU562" i="1"/>
  <c r="BU574" i="1" s="1"/>
  <c r="BV562" i="1"/>
  <c r="BV574" i="1" s="1"/>
  <c r="BW562" i="1"/>
  <c r="BW574" i="1" s="1"/>
  <c r="BX562" i="1"/>
  <c r="BX574" i="1" s="1"/>
  <c r="BY562" i="1"/>
  <c r="BY574" i="1" s="1"/>
  <c r="BZ562" i="1"/>
  <c r="BZ574" i="1" s="1"/>
  <c r="CA562" i="1"/>
  <c r="CA574" i="1" s="1"/>
  <c r="CB562" i="1"/>
  <c r="CB574" i="1" s="1"/>
  <c r="CC562" i="1"/>
  <c r="CC574" i="1" s="1"/>
  <c r="CD562" i="1"/>
  <c r="CD574" i="1" s="1"/>
  <c r="CE562" i="1"/>
  <c r="CE574" i="1" s="1"/>
  <c r="CF562" i="1"/>
  <c r="CF574" i="1" s="1"/>
  <c r="CG562" i="1"/>
  <c r="CG574" i="1" s="1"/>
  <c r="CH562" i="1"/>
  <c r="CH574" i="1" s="1"/>
  <c r="CI562" i="1"/>
  <c r="CI574" i="1" s="1"/>
  <c r="CJ562" i="1"/>
  <c r="CJ574" i="1" s="1"/>
  <c r="CK562" i="1"/>
  <c r="CK574" i="1" s="1"/>
  <c r="CL562" i="1"/>
  <c r="CL574" i="1" s="1"/>
  <c r="CM562" i="1"/>
  <c r="CM574" i="1" s="1"/>
  <c r="CN562" i="1"/>
  <c r="CN574" i="1" s="1"/>
  <c r="CO562" i="1"/>
  <c r="CO574" i="1" s="1"/>
  <c r="CP562" i="1"/>
  <c r="CP574" i="1" s="1"/>
  <c r="CQ562" i="1"/>
  <c r="CQ574" i="1" s="1"/>
  <c r="CR562" i="1"/>
  <c r="CR574" i="1" s="1"/>
  <c r="CS562" i="1"/>
  <c r="CS574" i="1" s="1"/>
  <c r="CT562" i="1"/>
  <c r="CT574" i="1" s="1"/>
  <c r="CU562" i="1"/>
  <c r="CU574" i="1" s="1"/>
  <c r="D563" i="1"/>
  <c r="D575" i="1" s="1"/>
  <c r="E563" i="1"/>
  <c r="E575" i="1" s="1"/>
  <c r="F563" i="1"/>
  <c r="F575" i="1" s="1"/>
  <c r="G563" i="1"/>
  <c r="G575" i="1" s="1"/>
  <c r="H563" i="1"/>
  <c r="H575" i="1" s="1"/>
  <c r="I563" i="1"/>
  <c r="I575" i="1" s="1"/>
  <c r="J563" i="1"/>
  <c r="J575" i="1" s="1"/>
  <c r="K563" i="1"/>
  <c r="K575" i="1" s="1"/>
  <c r="L563" i="1"/>
  <c r="L575" i="1" s="1"/>
  <c r="M563" i="1"/>
  <c r="M575" i="1" s="1"/>
  <c r="N563" i="1"/>
  <c r="N575" i="1" s="1"/>
  <c r="O563" i="1"/>
  <c r="O575" i="1" s="1"/>
  <c r="P563" i="1"/>
  <c r="P575" i="1" s="1"/>
  <c r="Q563" i="1"/>
  <c r="Q575" i="1" s="1"/>
  <c r="R563" i="1"/>
  <c r="R575" i="1" s="1"/>
  <c r="S563" i="1"/>
  <c r="S575" i="1" s="1"/>
  <c r="T563" i="1"/>
  <c r="T575" i="1" s="1"/>
  <c r="U563" i="1"/>
  <c r="U575" i="1" s="1"/>
  <c r="V563" i="1"/>
  <c r="V575" i="1" s="1"/>
  <c r="W563" i="1"/>
  <c r="W575" i="1" s="1"/>
  <c r="X563" i="1"/>
  <c r="X575" i="1" s="1"/>
  <c r="Y563" i="1"/>
  <c r="Y575" i="1" s="1"/>
  <c r="Z563" i="1"/>
  <c r="Z575" i="1" s="1"/>
  <c r="AA563" i="1"/>
  <c r="AA575" i="1" s="1"/>
  <c r="AB563" i="1"/>
  <c r="AB575" i="1" s="1"/>
  <c r="AC563" i="1"/>
  <c r="AC575" i="1" s="1"/>
  <c r="AD563" i="1"/>
  <c r="AD575" i="1" s="1"/>
  <c r="AE563" i="1"/>
  <c r="AE575" i="1" s="1"/>
  <c r="AF563" i="1"/>
  <c r="AF575" i="1" s="1"/>
  <c r="AG563" i="1"/>
  <c r="AG575" i="1" s="1"/>
  <c r="AH563" i="1"/>
  <c r="AH575" i="1" s="1"/>
  <c r="AI563" i="1"/>
  <c r="AI575" i="1" s="1"/>
  <c r="AJ563" i="1"/>
  <c r="AJ575" i="1" s="1"/>
  <c r="AK563" i="1"/>
  <c r="AK575" i="1" s="1"/>
  <c r="AL563" i="1"/>
  <c r="AL575" i="1" s="1"/>
  <c r="AM563" i="1"/>
  <c r="AM575" i="1" s="1"/>
  <c r="AN563" i="1"/>
  <c r="AN575" i="1" s="1"/>
  <c r="AO563" i="1"/>
  <c r="AO575" i="1" s="1"/>
  <c r="AP563" i="1"/>
  <c r="AP575" i="1" s="1"/>
  <c r="AQ563" i="1"/>
  <c r="AQ575" i="1" s="1"/>
  <c r="AR563" i="1"/>
  <c r="AR575" i="1" s="1"/>
  <c r="AS563" i="1"/>
  <c r="AS575" i="1" s="1"/>
  <c r="AT563" i="1"/>
  <c r="AT575" i="1" s="1"/>
  <c r="AU563" i="1"/>
  <c r="AU575" i="1" s="1"/>
  <c r="AV563" i="1"/>
  <c r="AV575" i="1" s="1"/>
  <c r="AW563" i="1"/>
  <c r="AW575" i="1" s="1"/>
  <c r="AX563" i="1"/>
  <c r="AX575" i="1" s="1"/>
  <c r="AY563" i="1"/>
  <c r="AY575" i="1" s="1"/>
  <c r="AZ563" i="1"/>
  <c r="AZ575" i="1" s="1"/>
  <c r="BA563" i="1"/>
  <c r="BA575" i="1" s="1"/>
  <c r="BB563" i="1"/>
  <c r="BB575" i="1" s="1"/>
  <c r="BC563" i="1"/>
  <c r="BC575" i="1" s="1"/>
  <c r="BD563" i="1"/>
  <c r="BD575" i="1" s="1"/>
  <c r="BE563" i="1"/>
  <c r="BE575" i="1" s="1"/>
  <c r="BF563" i="1"/>
  <c r="BF575" i="1" s="1"/>
  <c r="BG563" i="1"/>
  <c r="BG575" i="1" s="1"/>
  <c r="BH563" i="1"/>
  <c r="BH575" i="1" s="1"/>
  <c r="BI563" i="1"/>
  <c r="BI575" i="1" s="1"/>
  <c r="BJ563" i="1"/>
  <c r="BJ575" i="1" s="1"/>
  <c r="BK563" i="1"/>
  <c r="BK575" i="1" s="1"/>
  <c r="BL563" i="1"/>
  <c r="BL575" i="1" s="1"/>
  <c r="BM563" i="1"/>
  <c r="BM575" i="1" s="1"/>
  <c r="BN563" i="1"/>
  <c r="BN575" i="1" s="1"/>
  <c r="BO563" i="1"/>
  <c r="BO575" i="1" s="1"/>
  <c r="BP563" i="1"/>
  <c r="BP575" i="1" s="1"/>
  <c r="BQ563" i="1"/>
  <c r="BQ575" i="1" s="1"/>
  <c r="BR563" i="1"/>
  <c r="BR575" i="1" s="1"/>
  <c r="BS563" i="1"/>
  <c r="BS575" i="1" s="1"/>
  <c r="BT563" i="1"/>
  <c r="BT575" i="1" s="1"/>
  <c r="BU563" i="1"/>
  <c r="BU575" i="1" s="1"/>
  <c r="BV563" i="1"/>
  <c r="BV575" i="1" s="1"/>
  <c r="BW563" i="1"/>
  <c r="BW575" i="1" s="1"/>
  <c r="BX563" i="1"/>
  <c r="BX575" i="1" s="1"/>
  <c r="BY563" i="1"/>
  <c r="BY575" i="1" s="1"/>
  <c r="BZ563" i="1"/>
  <c r="BZ575" i="1" s="1"/>
  <c r="CA563" i="1"/>
  <c r="CA575" i="1" s="1"/>
  <c r="CB563" i="1"/>
  <c r="CB575" i="1" s="1"/>
  <c r="CC563" i="1"/>
  <c r="CC575" i="1" s="1"/>
  <c r="CD563" i="1"/>
  <c r="CD575" i="1" s="1"/>
  <c r="CE563" i="1"/>
  <c r="CE575" i="1" s="1"/>
  <c r="CF563" i="1"/>
  <c r="CF575" i="1" s="1"/>
  <c r="CG563" i="1"/>
  <c r="CG575" i="1" s="1"/>
  <c r="CH563" i="1"/>
  <c r="CH575" i="1" s="1"/>
  <c r="CI563" i="1"/>
  <c r="CI575" i="1" s="1"/>
  <c r="CJ563" i="1"/>
  <c r="CJ575" i="1" s="1"/>
  <c r="CK563" i="1"/>
  <c r="CK575" i="1" s="1"/>
  <c r="CL563" i="1"/>
  <c r="CL575" i="1" s="1"/>
  <c r="CM563" i="1"/>
  <c r="CM575" i="1" s="1"/>
  <c r="CN563" i="1"/>
  <c r="CN575" i="1" s="1"/>
  <c r="CO563" i="1"/>
  <c r="CO575" i="1" s="1"/>
  <c r="CP563" i="1"/>
  <c r="CP575" i="1" s="1"/>
  <c r="CQ563" i="1"/>
  <c r="CQ575" i="1" s="1"/>
  <c r="CR563" i="1"/>
  <c r="CR575" i="1" s="1"/>
  <c r="CS563" i="1"/>
  <c r="CS575" i="1" s="1"/>
  <c r="CT563" i="1"/>
  <c r="CT575" i="1" s="1"/>
  <c r="CU563" i="1"/>
  <c r="CU575" i="1" s="1"/>
  <c r="D564" i="1"/>
  <c r="D576" i="1" s="1"/>
  <c r="E564" i="1"/>
  <c r="E576" i="1" s="1"/>
  <c r="F564" i="1"/>
  <c r="F576" i="1" s="1"/>
  <c r="G564" i="1"/>
  <c r="G576" i="1" s="1"/>
  <c r="H564" i="1"/>
  <c r="H576" i="1" s="1"/>
  <c r="I564" i="1"/>
  <c r="I576" i="1" s="1"/>
  <c r="J564" i="1"/>
  <c r="J576" i="1" s="1"/>
  <c r="K564" i="1"/>
  <c r="K576" i="1" s="1"/>
  <c r="L564" i="1"/>
  <c r="L576" i="1" s="1"/>
  <c r="M564" i="1"/>
  <c r="M576" i="1" s="1"/>
  <c r="N564" i="1"/>
  <c r="N576" i="1" s="1"/>
  <c r="O564" i="1"/>
  <c r="O576" i="1" s="1"/>
  <c r="P564" i="1"/>
  <c r="P576" i="1" s="1"/>
  <c r="Q564" i="1"/>
  <c r="Q576" i="1" s="1"/>
  <c r="R564" i="1"/>
  <c r="R576" i="1" s="1"/>
  <c r="S564" i="1"/>
  <c r="S576" i="1" s="1"/>
  <c r="T564" i="1"/>
  <c r="T576" i="1" s="1"/>
  <c r="U564" i="1"/>
  <c r="U576" i="1" s="1"/>
  <c r="V564" i="1"/>
  <c r="V576" i="1" s="1"/>
  <c r="W564" i="1"/>
  <c r="W576" i="1" s="1"/>
  <c r="X564" i="1"/>
  <c r="X576" i="1" s="1"/>
  <c r="Y564" i="1"/>
  <c r="Y576" i="1" s="1"/>
  <c r="Z564" i="1"/>
  <c r="Z576" i="1" s="1"/>
  <c r="AA564" i="1"/>
  <c r="AA576" i="1" s="1"/>
  <c r="AB564" i="1"/>
  <c r="AB576" i="1" s="1"/>
  <c r="AC564" i="1"/>
  <c r="AC576" i="1" s="1"/>
  <c r="AD564" i="1"/>
  <c r="AD576" i="1" s="1"/>
  <c r="AE564" i="1"/>
  <c r="AE576" i="1" s="1"/>
  <c r="AF564" i="1"/>
  <c r="AF576" i="1" s="1"/>
  <c r="AG564" i="1"/>
  <c r="AG576" i="1" s="1"/>
  <c r="AH564" i="1"/>
  <c r="AH576" i="1" s="1"/>
  <c r="AI564" i="1"/>
  <c r="AI576" i="1" s="1"/>
  <c r="AJ564" i="1"/>
  <c r="AJ576" i="1" s="1"/>
  <c r="AK564" i="1"/>
  <c r="AK576" i="1" s="1"/>
  <c r="AL564" i="1"/>
  <c r="AL576" i="1" s="1"/>
  <c r="AM564" i="1"/>
  <c r="AM576" i="1" s="1"/>
  <c r="AN564" i="1"/>
  <c r="AN576" i="1" s="1"/>
  <c r="AO564" i="1"/>
  <c r="AO576" i="1" s="1"/>
  <c r="AP564" i="1"/>
  <c r="AP576" i="1" s="1"/>
  <c r="AQ564" i="1"/>
  <c r="AQ576" i="1" s="1"/>
  <c r="AR564" i="1"/>
  <c r="AR576" i="1" s="1"/>
  <c r="AS564" i="1"/>
  <c r="AS576" i="1" s="1"/>
  <c r="AT564" i="1"/>
  <c r="AT576" i="1" s="1"/>
  <c r="AU564" i="1"/>
  <c r="AU576" i="1" s="1"/>
  <c r="AV564" i="1"/>
  <c r="AV576" i="1" s="1"/>
  <c r="AW564" i="1"/>
  <c r="AW576" i="1" s="1"/>
  <c r="AX564" i="1"/>
  <c r="AX576" i="1" s="1"/>
  <c r="AY564" i="1"/>
  <c r="AY576" i="1" s="1"/>
  <c r="AZ564" i="1"/>
  <c r="AZ576" i="1" s="1"/>
  <c r="BA564" i="1"/>
  <c r="BA576" i="1" s="1"/>
  <c r="BB564" i="1"/>
  <c r="BB576" i="1" s="1"/>
  <c r="BC564" i="1"/>
  <c r="BC576" i="1" s="1"/>
  <c r="BD564" i="1"/>
  <c r="BD576" i="1" s="1"/>
  <c r="BE564" i="1"/>
  <c r="BE576" i="1" s="1"/>
  <c r="BF564" i="1"/>
  <c r="BF576" i="1" s="1"/>
  <c r="BG564" i="1"/>
  <c r="BG576" i="1" s="1"/>
  <c r="BH564" i="1"/>
  <c r="BH576" i="1" s="1"/>
  <c r="BI564" i="1"/>
  <c r="BI576" i="1" s="1"/>
  <c r="BJ564" i="1"/>
  <c r="BJ576" i="1" s="1"/>
  <c r="BK564" i="1"/>
  <c r="BK576" i="1" s="1"/>
  <c r="BL564" i="1"/>
  <c r="BL576" i="1" s="1"/>
  <c r="BM564" i="1"/>
  <c r="BM576" i="1" s="1"/>
  <c r="BN564" i="1"/>
  <c r="BN576" i="1" s="1"/>
  <c r="BO564" i="1"/>
  <c r="BO576" i="1" s="1"/>
  <c r="BP564" i="1"/>
  <c r="BP576" i="1" s="1"/>
  <c r="BQ564" i="1"/>
  <c r="BQ576" i="1" s="1"/>
  <c r="BR564" i="1"/>
  <c r="BR576" i="1" s="1"/>
  <c r="BS564" i="1"/>
  <c r="BS576" i="1" s="1"/>
  <c r="BT564" i="1"/>
  <c r="BT576" i="1" s="1"/>
  <c r="BU564" i="1"/>
  <c r="BU576" i="1" s="1"/>
  <c r="BV564" i="1"/>
  <c r="BV576" i="1" s="1"/>
  <c r="BW564" i="1"/>
  <c r="BW576" i="1" s="1"/>
  <c r="BX564" i="1"/>
  <c r="BX576" i="1" s="1"/>
  <c r="BY564" i="1"/>
  <c r="BY576" i="1" s="1"/>
  <c r="BZ564" i="1"/>
  <c r="BZ576" i="1" s="1"/>
  <c r="CA564" i="1"/>
  <c r="CA576" i="1" s="1"/>
  <c r="CB564" i="1"/>
  <c r="CB576" i="1" s="1"/>
  <c r="CC564" i="1"/>
  <c r="CC576" i="1" s="1"/>
  <c r="CD564" i="1"/>
  <c r="CD576" i="1" s="1"/>
  <c r="CE564" i="1"/>
  <c r="CE576" i="1" s="1"/>
  <c r="CF564" i="1"/>
  <c r="CF576" i="1" s="1"/>
  <c r="CG564" i="1"/>
  <c r="CG576" i="1" s="1"/>
  <c r="CH564" i="1"/>
  <c r="CH576" i="1" s="1"/>
  <c r="CI564" i="1"/>
  <c r="CI576" i="1" s="1"/>
  <c r="CJ564" i="1"/>
  <c r="CJ576" i="1" s="1"/>
  <c r="CK564" i="1"/>
  <c r="CK576" i="1" s="1"/>
  <c r="CL564" i="1"/>
  <c r="CL576" i="1" s="1"/>
  <c r="CM564" i="1"/>
  <c r="CM576" i="1" s="1"/>
  <c r="CN564" i="1"/>
  <c r="CN576" i="1" s="1"/>
  <c r="CO564" i="1"/>
  <c r="CO576" i="1" s="1"/>
  <c r="CP564" i="1"/>
  <c r="CP576" i="1" s="1"/>
  <c r="CQ564" i="1"/>
  <c r="CQ576" i="1" s="1"/>
  <c r="CR564" i="1"/>
  <c r="CR576" i="1" s="1"/>
  <c r="CS564" i="1"/>
  <c r="CS576" i="1" s="1"/>
  <c r="CT564" i="1"/>
  <c r="CT576" i="1" s="1"/>
  <c r="CU564" i="1"/>
  <c r="CU576" i="1" s="1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AE567" i="2"/>
  <c r="AF567" i="2"/>
  <c r="AG567" i="2"/>
  <c r="AH567" i="2"/>
  <c r="AI567" i="2"/>
  <c r="AJ567" i="2"/>
  <c r="AK567" i="2"/>
  <c r="AL567" i="2"/>
  <c r="AM567" i="2"/>
  <c r="AN567" i="2"/>
  <c r="AO567" i="2"/>
  <c r="AP567" i="2"/>
  <c r="AQ567" i="2"/>
  <c r="AR567" i="2"/>
  <c r="AS567" i="2"/>
  <c r="AT567" i="2"/>
  <c r="AU567" i="2"/>
  <c r="AV567" i="2"/>
  <c r="AW567" i="2"/>
  <c r="AX567" i="2"/>
  <c r="AY567" i="2"/>
  <c r="AZ567" i="2"/>
  <c r="BA567" i="2"/>
  <c r="BB567" i="2"/>
  <c r="BC567" i="2"/>
  <c r="BD567" i="2"/>
  <c r="BE567" i="2"/>
  <c r="BF567" i="2"/>
  <c r="BG567" i="2"/>
  <c r="BH567" i="2"/>
  <c r="BI567" i="2"/>
  <c r="BJ567" i="2"/>
  <c r="BK567" i="2"/>
  <c r="BL567" i="2"/>
  <c r="BM567" i="2"/>
  <c r="BN567" i="2"/>
  <c r="BO567" i="2"/>
  <c r="BP567" i="2"/>
  <c r="BQ567" i="2"/>
  <c r="BR567" i="2"/>
  <c r="BS567" i="2"/>
  <c r="BT567" i="2"/>
  <c r="BU567" i="2"/>
  <c r="BV567" i="2"/>
  <c r="BW567" i="2"/>
  <c r="BX567" i="2"/>
  <c r="BY567" i="2"/>
  <c r="BZ567" i="2"/>
  <c r="CA567" i="2"/>
  <c r="CB567" i="2"/>
  <c r="CC567" i="2"/>
  <c r="CD567" i="2"/>
  <c r="CE567" i="2"/>
  <c r="CF567" i="2"/>
  <c r="CG567" i="2"/>
  <c r="CH567" i="2"/>
  <c r="CI567" i="2"/>
  <c r="CJ567" i="2"/>
  <c r="CK567" i="2"/>
  <c r="CL567" i="2"/>
  <c r="CM567" i="2"/>
  <c r="CN567" i="2"/>
  <c r="CO567" i="2"/>
  <c r="CP567" i="2"/>
  <c r="CQ567" i="2"/>
  <c r="CR567" i="2"/>
  <c r="CS567" i="2"/>
  <c r="CT567" i="2"/>
  <c r="CU567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AE568" i="2"/>
  <c r="AF568" i="2"/>
  <c r="AG568" i="2"/>
  <c r="AH568" i="2"/>
  <c r="AI568" i="2"/>
  <c r="AJ568" i="2"/>
  <c r="AK568" i="2"/>
  <c r="AL568" i="2"/>
  <c r="AM568" i="2"/>
  <c r="AN568" i="2"/>
  <c r="AO568" i="2"/>
  <c r="AP568" i="2"/>
  <c r="AQ568" i="2"/>
  <c r="AR568" i="2"/>
  <c r="AS568" i="2"/>
  <c r="AT568" i="2"/>
  <c r="AU568" i="2"/>
  <c r="AV568" i="2"/>
  <c r="AW568" i="2"/>
  <c r="AX568" i="2"/>
  <c r="AY568" i="2"/>
  <c r="AZ568" i="2"/>
  <c r="BA568" i="2"/>
  <c r="BB568" i="2"/>
  <c r="BC568" i="2"/>
  <c r="BD568" i="2"/>
  <c r="BE568" i="2"/>
  <c r="BF568" i="2"/>
  <c r="BG568" i="2"/>
  <c r="BH568" i="2"/>
  <c r="BI568" i="2"/>
  <c r="BJ568" i="2"/>
  <c r="BK568" i="2"/>
  <c r="BL568" i="2"/>
  <c r="BM568" i="2"/>
  <c r="BN568" i="2"/>
  <c r="BO568" i="2"/>
  <c r="BP568" i="2"/>
  <c r="BQ568" i="2"/>
  <c r="BR568" i="2"/>
  <c r="BS568" i="2"/>
  <c r="BT568" i="2"/>
  <c r="BU568" i="2"/>
  <c r="BV568" i="2"/>
  <c r="BW568" i="2"/>
  <c r="BX568" i="2"/>
  <c r="BY568" i="2"/>
  <c r="BZ568" i="2"/>
  <c r="CA568" i="2"/>
  <c r="CB568" i="2"/>
  <c r="CC568" i="2"/>
  <c r="CD568" i="2"/>
  <c r="CE568" i="2"/>
  <c r="CF568" i="2"/>
  <c r="CG568" i="2"/>
  <c r="CH568" i="2"/>
  <c r="CI568" i="2"/>
  <c r="CJ568" i="2"/>
  <c r="CK568" i="2"/>
  <c r="CL568" i="2"/>
  <c r="CM568" i="2"/>
  <c r="CN568" i="2"/>
  <c r="CO568" i="2"/>
  <c r="CP568" i="2"/>
  <c r="CQ568" i="2"/>
  <c r="CR568" i="2"/>
  <c r="CS568" i="2"/>
  <c r="CT568" i="2"/>
  <c r="CU568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AE569" i="2"/>
  <c r="AF569" i="2"/>
  <c r="AG569" i="2"/>
  <c r="AH569" i="2"/>
  <c r="AI569" i="2"/>
  <c r="AJ569" i="2"/>
  <c r="AK569" i="2"/>
  <c r="AL569" i="2"/>
  <c r="AM569" i="2"/>
  <c r="AN569" i="2"/>
  <c r="AO569" i="2"/>
  <c r="AP569" i="2"/>
  <c r="AQ569" i="2"/>
  <c r="AR569" i="2"/>
  <c r="AS569" i="2"/>
  <c r="AT569" i="2"/>
  <c r="AU569" i="2"/>
  <c r="AV569" i="2"/>
  <c r="AW569" i="2"/>
  <c r="AX569" i="2"/>
  <c r="AY569" i="2"/>
  <c r="AZ569" i="2"/>
  <c r="BA569" i="2"/>
  <c r="BB569" i="2"/>
  <c r="BC569" i="2"/>
  <c r="BD569" i="2"/>
  <c r="BE569" i="2"/>
  <c r="BF569" i="2"/>
  <c r="BG569" i="2"/>
  <c r="BH569" i="2"/>
  <c r="BI569" i="2"/>
  <c r="BJ569" i="2"/>
  <c r="BK569" i="2"/>
  <c r="BL569" i="2"/>
  <c r="BM569" i="2"/>
  <c r="BN569" i="2"/>
  <c r="BO569" i="2"/>
  <c r="BP569" i="2"/>
  <c r="BQ569" i="2"/>
  <c r="BR569" i="2"/>
  <c r="BS569" i="2"/>
  <c r="BT569" i="2"/>
  <c r="BU569" i="2"/>
  <c r="BV569" i="2"/>
  <c r="BW569" i="2"/>
  <c r="BX569" i="2"/>
  <c r="BY569" i="2"/>
  <c r="BZ569" i="2"/>
  <c r="CA569" i="2"/>
  <c r="CB569" i="2"/>
  <c r="CC569" i="2"/>
  <c r="CD569" i="2"/>
  <c r="CE569" i="2"/>
  <c r="CF569" i="2"/>
  <c r="CG569" i="2"/>
  <c r="CH569" i="2"/>
  <c r="CI569" i="2"/>
  <c r="CJ569" i="2"/>
  <c r="CK569" i="2"/>
  <c r="CL569" i="2"/>
  <c r="CM569" i="2"/>
  <c r="CN569" i="2"/>
  <c r="CO569" i="2"/>
  <c r="CP569" i="2"/>
  <c r="CQ569" i="2"/>
  <c r="CR569" i="2"/>
  <c r="CS569" i="2"/>
  <c r="CT569" i="2"/>
  <c r="CU569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AE570" i="2"/>
  <c r="AF570" i="2"/>
  <c r="AG570" i="2"/>
  <c r="AH570" i="2"/>
  <c r="AI570" i="2"/>
  <c r="AJ570" i="2"/>
  <c r="AK570" i="2"/>
  <c r="AL570" i="2"/>
  <c r="AM570" i="2"/>
  <c r="AN570" i="2"/>
  <c r="AO570" i="2"/>
  <c r="AP570" i="2"/>
  <c r="AQ570" i="2"/>
  <c r="AR570" i="2"/>
  <c r="AS570" i="2"/>
  <c r="AT570" i="2"/>
  <c r="AU570" i="2"/>
  <c r="AV570" i="2"/>
  <c r="AW570" i="2"/>
  <c r="AX570" i="2"/>
  <c r="AY570" i="2"/>
  <c r="AZ570" i="2"/>
  <c r="BA570" i="2"/>
  <c r="BB570" i="2"/>
  <c r="BC570" i="2"/>
  <c r="BD570" i="2"/>
  <c r="BE570" i="2"/>
  <c r="BF570" i="2"/>
  <c r="BG570" i="2"/>
  <c r="BH570" i="2"/>
  <c r="BI570" i="2"/>
  <c r="BJ570" i="2"/>
  <c r="BK570" i="2"/>
  <c r="BL570" i="2"/>
  <c r="BM570" i="2"/>
  <c r="BN570" i="2"/>
  <c r="BO570" i="2"/>
  <c r="BP570" i="2"/>
  <c r="BQ570" i="2"/>
  <c r="BR570" i="2"/>
  <c r="BS570" i="2"/>
  <c r="BT570" i="2"/>
  <c r="BU570" i="2"/>
  <c r="BV570" i="2"/>
  <c r="BW570" i="2"/>
  <c r="BX570" i="2"/>
  <c r="BY570" i="2"/>
  <c r="BZ570" i="2"/>
  <c r="CA570" i="2"/>
  <c r="CB570" i="2"/>
  <c r="CC570" i="2"/>
  <c r="CD570" i="2"/>
  <c r="CE570" i="2"/>
  <c r="CF570" i="2"/>
  <c r="CG570" i="2"/>
  <c r="CH570" i="2"/>
  <c r="CI570" i="2"/>
  <c r="CJ570" i="2"/>
  <c r="CK570" i="2"/>
  <c r="CL570" i="2"/>
  <c r="CM570" i="2"/>
  <c r="CN570" i="2"/>
  <c r="CO570" i="2"/>
  <c r="CP570" i="2"/>
  <c r="CQ570" i="2"/>
  <c r="CR570" i="2"/>
  <c r="CS570" i="2"/>
  <c r="CT570" i="2"/>
  <c r="CU570" i="2"/>
  <c r="D561" i="2"/>
  <c r="D573" i="2" s="1"/>
  <c r="E561" i="2"/>
  <c r="E573" i="2" s="1"/>
  <c r="F561" i="2"/>
  <c r="F573" i="2" s="1"/>
  <c r="G561" i="2"/>
  <c r="G573" i="2" s="1"/>
  <c r="H561" i="2"/>
  <c r="H573" i="2" s="1"/>
  <c r="I561" i="2"/>
  <c r="I573" i="2" s="1"/>
  <c r="J561" i="2"/>
  <c r="J573" i="2" s="1"/>
  <c r="K561" i="2"/>
  <c r="K573" i="2" s="1"/>
  <c r="L561" i="2"/>
  <c r="L573" i="2" s="1"/>
  <c r="M561" i="2"/>
  <c r="M573" i="2" s="1"/>
  <c r="N561" i="2"/>
  <c r="N573" i="2" s="1"/>
  <c r="O561" i="2"/>
  <c r="O573" i="2" s="1"/>
  <c r="P561" i="2"/>
  <c r="P573" i="2" s="1"/>
  <c r="Q561" i="2"/>
  <c r="Q573" i="2" s="1"/>
  <c r="R561" i="2"/>
  <c r="R573" i="2" s="1"/>
  <c r="S561" i="2"/>
  <c r="S573" i="2" s="1"/>
  <c r="T561" i="2"/>
  <c r="T573" i="2" s="1"/>
  <c r="U561" i="2"/>
  <c r="U573" i="2" s="1"/>
  <c r="V561" i="2"/>
  <c r="V573" i="2" s="1"/>
  <c r="W561" i="2"/>
  <c r="W573" i="2" s="1"/>
  <c r="X561" i="2"/>
  <c r="X573" i="2" s="1"/>
  <c r="Y561" i="2"/>
  <c r="Y573" i="2" s="1"/>
  <c r="Z561" i="2"/>
  <c r="Z573" i="2" s="1"/>
  <c r="AA561" i="2"/>
  <c r="AA573" i="2" s="1"/>
  <c r="AB561" i="2"/>
  <c r="AB573" i="2" s="1"/>
  <c r="AC561" i="2"/>
  <c r="AC573" i="2" s="1"/>
  <c r="AD561" i="2"/>
  <c r="AD573" i="2" s="1"/>
  <c r="AE561" i="2"/>
  <c r="AE573" i="2" s="1"/>
  <c r="AF561" i="2"/>
  <c r="AF573" i="2" s="1"/>
  <c r="AG561" i="2"/>
  <c r="AG573" i="2" s="1"/>
  <c r="AH561" i="2"/>
  <c r="AH573" i="2" s="1"/>
  <c r="AI561" i="2"/>
  <c r="AI573" i="2" s="1"/>
  <c r="AJ561" i="2"/>
  <c r="AJ573" i="2" s="1"/>
  <c r="AK561" i="2"/>
  <c r="AK573" i="2" s="1"/>
  <c r="AL561" i="2"/>
  <c r="AL573" i="2" s="1"/>
  <c r="AM561" i="2"/>
  <c r="AM573" i="2" s="1"/>
  <c r="AN561" i="2"/>
  <c r="AN573" i="2" s="1"/>
  <c r="AO561" i="2"/>
  <c r="AO573" i="2" s="1"/>
  <c r="AP561" i="2"/>
  <c r="AP573" i="2" s="1"/>
  <c r="AQ561" i="2"/>
  <c r="AQ573" i="2" s="1"/>
  <c r="AR561" i="2"/>
  <c r="AR573" i="2" s="1"/>
  <c r="AS561" i="2"/>
  <c r="AS573" i="2" s="1"/>
  <c r="AT561" i="2"/>
  <c r="AT573" i="2" s="1"/>
  <c r="AU561" i="2"/>
  <c r="AU573" i="2" s="1"/>
  <c r="AV561" i="2"/>
  <c r="AV573" i="2" s="1"/>
  <c r="AW561" i="2"/>
  <c r="AW573" i="2" s="1"/>
  <c r="AX561" i="2"/>
  <c r="AX573" i="2" s="1"/>
  <c r="AY561" i="2"/>
  <c r="AY573" i="2" s="1"/>
  <c r="AZ561" i="2"/>
  <c r="AZ573" i="2" s="1"/>
  <c r="BA561" i="2"/>
  <c r="BA573" i="2" s="1"/>
  <c r="BB561" i="2"/>
  <c r="BB573" i="2" s="1"/>
  <c r="BC561" i="2"/>
  <c r="BC573" i="2" s="1"/>
  <c r="BD561" i="2"/>
  <c r="BD573" i="2" s="1"/>
  <c r="BE561" i="2"/>
  <c r="BE573" i="2" s="1"/>
  <c r="BF561" i="2"/>
  <c r="BF573" i="2" s="1"/>
  <c r="BG561" i="2"/>
  <c r="BG573" i="2" s="1"/>
  <c r="BH561" i="2"/>
  <c r="BH573" i="2" s="1"/>
  <c r="BI561" i="2"/>
  <c r="BI573" i="2" s="1"/>
  <c r="BJ561" i="2"/>
  <c r="BJ573" i="2" s="1"/>
  <c r="BK561" i="2"/>
  <c r="BK573" i="2" s="1"/>
  <c r="BL561" i="2"/>
  <c r="BL573" i="2" s="1"/>
  <c r="BM561" i="2"/>
  <c r="BM573" i="2" s="1"/>
  <c r="BN561" i="2"/>
  <c r="BN573" i="2" s="1"/>
  <c r="BO561" i="2"/>
  <c r="BO573" i="2" s="1"/>
  <c r="BP561" i="2"/>
  <c r="BP573" i="2" s="1"/>
  <c r="BQ561" i="2"/>
  <c r="BQ573" i="2" s="1"/>
  <c r="BR561" i="2"/>
  <c r="BR573" i="2" s="1"/>
  <c r="BS561" i="2"/>
  <c r="BS573" i="2" s="1"/>
  <c r="BT561" i="2"/>
  <c r="BT573" i="2" s="1"/>
  <c r="BU561" i="2"/>
  <c r="BU573" i="2" s="1"/>
  <c r="BV561" i="2"/>
  <c r="BV573" i="2" s="1"/>
  <c r="BW561" i="2"/>
  <c r="BW573" i="2" s="1"/>
  <c r="BX561" i="2"/>
  <c r="BX573" i="2" s="1"/>
  <c r="BY561" i="2"/>
  <c r="BY573" i="2" s="1"/>
  <c r="BZ561" i="2"/>
  <c r="BZ573" i="2" s="1"/>
  <c r="CA561" i="2"/>
  <c r="CA573" i="2" s="1"/>
  <c r="CB561" i="2"/>
  <c r="CB573" i="2" s="1"/>
  <c r="CC561" i="2"/>
  <c r="CC573" i="2" s="1"/>
  <c r="CD561" i="2"/>
  <c r="CD573" i="2" s="1"/>
  <c r="CE561" i="2"/>
  <c r="CE573" i="2" s="1"/>
  <c r="CF561" i="2"/>
  <c r="CF573" i="2" s="1"/>
  <c r="CG561" i="2"/>
  <c r="CG573" i="2" s="1"/>
  <c r="CH561" i="2"/>
  <c r="CH573" i="2" s="1"/>
  <c r="CI561" i="2"/>
  <c r="CI573" i="2" s="1"/>
  <c r="CJ561" i="2"/>
  <c r="CJ573" i="2" s="1"/>
  <c r="CK561" i="2"/>
  <c r="CK573" i="2" s="1"/>
  <c r="CL561" i="2"/>
  <c r="CL573" i="2" s="1"/>
  <c r="CM561" i="2"/>
  <c r="CM573" i="2" s="1"/>
  <c r="CN561" i="2"/>
  <c r="CN573" i="2" s="1"/>
  <c r="CO561" i="2"/>
  <c r="CO573" i="2" s="1"/>
  <c r="CP561" i="2"/>
  <c r="CP573" i="2" s="1"/>
  <c r="CQ561" i="2"/>
  <c r="CQ573" i="2" s="1"/>
  <c r="CR561" i="2"/>
  <c r="CR573" i="2" s="1"/>
  <c r="CS561" i="2"/>
  <c r="CS573" i="2" s="1"/>
  <c r="CT561" i="2"/>
  <c r="CT573" i="2" s="1"/>
  <c r="CU561" i="2"/>
  <c r="CU573" i="2" s="1"/>
  <c r="D562" i="2"/>
  <c r="D574" i="2" s="1"/>
  <c r="E562" i="2"/>
  <c r="E574" i="2" s="1"/>
  <c r="F562" i="2"/>
  <c r="F574" i="2" s="1"/>
  <c r="G562" i="2"/>
  <c r="G574" i="2" s="1"/>
  <c r="H562" i="2"/>
  <c r="H574" i="2" s="1"/>
  <c r="I562" i="2"/>
  <c r="I574" i="2" s="1"/>
  <c r="J562" i="2"/>
  <c r="J574" i="2" s="1"/>
  <c r="K562" i="2"/>
  <c r="K574" i="2" s="1"/>
  <c r="L562" i="2"/>
  <c r="L574" i="2" s="1"/>
  <c r="M562" i="2"/>
  <c r="M574" i="2" s="1"/>
  <c r="N562" i="2"/>
  <c r="N574" i="2" s="1"/>
  <c r="O562" i="2"/>
  <c r="O574" i="2" s="1"/>
  <c r="P562" i="2"/>
  <c r="P574" i="2" s="1"/>
  <c r="Q562" i="2"/>
  <c r="Q574" i="2" s="1"/>
  <c r="R562" i="2"/>
  <c r="R574" i="2" s="1"/>
  <c r="S562" i="2"/>
  <c r="S574" i="2" s="1"/>
  <c r="T562" i="2"/>
  <c r="T574" i="2" s="1"/>
  <c r="U562" i="2"/>
  <c r="U574" i="2" s="1"/>
  <c r="V562" i="2"/>
  <c r="V574" i="2" s="1"/>
  <c r="W562" i="2"/>
  <c r="W574" i="2" s="1"/>
  <c r="X562" i="2"/>
  <c r="X574" i="2" s="1"/>
  <c r="Y562" i="2"/>
  <c r="Y574" i="2" s="1"/>
  <c r="Z562" i="2"/>
  <c r="Z574" i="2" s="1"/>
  <c r="AA562" i="2"/>
  <c r="AA574" i="2" s="1"/>
  <c r="AB562" i="2"/>
  <c r="AB574" i="2" s="1"/>
  <c r="AC562" i="2"/>
  <c r="AC574" i="2" s="1"/>
  <c r="AD562" i="2"/>
  <c r="AD574" i="2" s="1"/>
  <c r="AE562" i="2"/>
  <c r="AE574" i="2" s="1"/>
  <c r="AF562" i="2"/>
  <c r="AF574" i="2" s="1"/>
  <c r="AG562" i="2"/>
  <c r="AG574" i="2" s="1"/>
  <c r="AH562" i="2"/>
  <c r="AH574" i="2" s="1"/>
  <c r="AI562" i="2"/>
  <c r="AI574" i="2" s="1"/>
  <c r="AJ562" i="2"/>
  <c r="AJ574" i="2" s="1"/>
  <c r="AK562" i="2"/>
  <c r="AK574" i="2" s="1"/>
  <c r="AL562" i="2"/>
  <c r="AL574" i="2" s="1"/>
  <c r="AM562" i="2"/>
  <c r="AM574" i="2" s="1"/>
  <c r="AN562" i="2"/>
  <c r="AN574" i="2" s="1"/>
  <c r="AO562" i="2"/>
  <c r="AO574" i="2" s="1"/>
  <c r="AP562" i="2"/>
  <c r="AP574" i="2" s="1"/>
  <c r="AQ562" i="2"/>
  <c r="AQ574" i="2" s="1"/>
  <c r="AR562" i="2"/>
  <c r="AR574" i="2" s="1"/>
  <c r="AS562" i="2"/>
  <c r="AS574" i="2" s="1"/>
  <c r="AT562" i="2"/>
  <c r="AT574" i="2" s="1"/>
  <c r="AU562" i="2"/>
  <c r="AU574" i="2" s="1"/>
  <c r="AV562" i="2"/>
  <c r="AV574" i="2" s="1"/>
  <c r="AW562" i="2"/>
  <c r="AW574" i="2" s="1"/>
  <c r="AX562" i="2"/>
  <c r="AX574" i="2" s="1"/>
  <c r="AY562" i="2"/>
  <c r="AY574" i="2" s="1"/>
  <c r="AZ562" i="2"/>
  <c r="AZ574" i="2" s="1"/>
  <c r="BA562" i="2"/>
  <c r="BA574" i="2" s="1"/>
  <c r="BB562" i="2"/>
  <c r="BB574" i="2" s="1"/>
  <c r="BC562" i="2"/>
  <c r="BC574" i="2" s="1"/>
  <c r="BD562" i="2"/>
  <c r="BD574" i="2" s="1"/>
  <c r="BE562" i="2"/>
  <c r="BE574" i="2" s="1"/>
  <c r="BF562" i="2"/>
  <c r="BF574" i="2" s="1"/>
  <c r="BG562" i="2"/>
  <c r="BG574" i="2" s="1"/>
  <c r="BH562" i="2"/>
  <c r="BH574" i="2" s="1"/>
  <c r="BI562" i="2"/>
  <c r="BI574" i="2" s="1"/>
  <c r="BJ562" i="2"/>
  <c r="BJ574" i="2" s="1"/>
  <c r="BK562" i="2"/>
  <c r="BK574" i="2" s="1"/>
  <c r="BL562" i="2"/>
  <c r="BL574" i="2" s="1"/>
  <c r="BM562" i="2"/>
  <c r="BM574" i="2" s="1"/>
  <c r="BN562" i="2"/>
  <c r="BN574" i="2" s="1"/>
  <c r="BO562" i="2"/>
  <c r="BO574" i="2" s="1"/>
  <c r="BP562" i="2"/>
  <c r="BP574" i="2" s="1"/>
  <c r="BQ562" i="2"/>
  <c r="BQ574" i="2" s="1"/>
  <c r="BR562" i="2"/>
  <c r="BR574" i="2" s="1"/>
  <c r="BS562" i="2"/>
  <c r="BS574" i="2" s="1"/>
  <c r="BT562" i="2"/>
  <c r="BT574" i="2" s="1"/>
  <c r="BU562" i="2"/>
  <c r="BU574" i="2" s="1"/>
  <c r="BV562" i="2"/>
  <c r="BV574" i="2" s="1"/>
  <c r="BW562" i="2"/>
  <c r="BW574" i="2" s="1"/>
  <c r="BX562" i="2"/>
  <c r="BX574" i="2" s="1"/>
  <c r="BY562" i="2"/>
  <c r="BY574" i="2" s="1"/>
  <c r="BZ562" i="2"/>
  <c r="BZ574" i="2" s="1"/>
  <c r="CA562" i="2"/>
  <c r="CA574" i="2" s="1"/>
  <c r="CB562" i="2"/>
  <c r="CB574" i="2" s="1"/>
  <c r="CC562" i="2"/>
  <c r="CC574" i="2" s="1"/>
  <c r="CD562" i="2"/>
  <c r="CD574" i="2" s="1"/>
  <c r="CE562" i="2"/>
  <c r="CE574" i="2" s="1"/>
  <c r="CF562" i="2"/>
  <c r="CF574" i="2" s="1"/>
  <c r="CG562" i="2"/>
  <c r="CG574" i="2" s="1"/>
  <c r="CH562" i="2"/>
  <c r="CH574" i="2" s="1"/>
  <c r="CI562" i="2"/>
  <c r="CI574" i="2" s="1"/>
  <c r="CJ562" i="2"/>
  <c r="CJ574" i="2" s="1"/>
  <c r="CK562" i="2"/>
  <c r="CK574" i="2" s="1"/>
  <c r="CL562" i="2"/>
  <c r="CL574" i="2" s="1"/>
  <c r="CM562" i="2"/>
  <c r="CM574" i="2" s="1"/>
  <c r="CN562" i="2"/>
  <c r="CN574" i="2" s="1"/>
  <c r="CO562" i="2"/>
  <c r="CO574" i="2" s="1"/>
  <c r="CP562" i="2"/>
  <c r="CP574" i="2" s="1"/>
  <c r="CQ562" i="2"/>
  <c r="CQ574" i="2" s="1"/>
  <c r="CR562" i="2"/>
  <c r="CR574" i="2" s="1"/>
  <c r="CS562" i="2"/>
  <c r="CS574" i="2" s="1"/>
  <c r="CT562" i="2"/>
  <c r="CT574" i="2" s="1"/>
  <c r="CU562" i="2"/>
  <c r="CU574" i="2" s="1"/>
  <c r="D563" i="2"/>
  <c r="D575" i="2" s="1"/>
  <c r="E563" i="2"/>
  <c r="E575" i="2" s="1"/>
  <c r="F563" i="2"/>
  <c r="F575" i="2" s="1"/>
  <c r="G563" i="2"/>
  <c r="G575" i="2" s="1"/>
  <c r="H563" i="2"/>
  <c r="H575" i="2" s="1"/>
  <c r="I563" i="2"/>
  <c r="I575" i="2" s="1"/>
  <c r="J563" i="2"/>
  <c r="J575" i="2" s="1"/>
  <c r="K563" i="2"/>
  <c r="K575" i="2" s="1"/>
  <c r="L563" i="2"/>
  <c r="L575" i="2" s="1"/>
  <c r="M563" i="2"/>
  <c r="M575" i="2" s="1"/>
  <c r="N563" i="2"/>
  <c r="N575" i="2" s="1"/>
  <c r="O563" i="2"/>
  <c r="O575" i="2" s="1"/>
  <c r="P563" i="2"/>
  <c r="P575" i="2" s="1"/>
  <c r="Q563" i="2"/>
  <c r="Q575" i="2" s="1"/>
  <c r="R563" i="2"/>
  <c r="R575" i="2" s="1"/>
  <c r="S563" i="2"/>
  <c r="S575" i="2" s="1"/>
  <c r="T563" i="2"/>
  <c r="T575" i="2" s="1"/>
  <c r="U563" i="2"/>
  <c r="U575" i="2" s="1"/>
  <c r="V563" i="2"/>
  <c r="V575" i="2" s="1"/>
  <c r="W563" i="2"/>
  <c r="W575" i="2" s="1"/>
  <c r="X563" i="2"/>
  <c r="X575" i="2" s="1"/>
  <c r="Y563" i="2"/>
  <c r="Y575" i="2" s="1"/>
  <c r="Z563" i="2"/>
  <c r="Z575" i="2" s="1"/>
  <c r="AA563" i="2"/>
  <c r="AA575" i="2" s="1"/>
  <c r="AB563" i="2"/>
  <c r="AB575" i="2" s="1"/>
  <c r="AC563" i="2"/>
  <c r="AC575" i="2" s="1"/>
  <c r="AD563" i="2"/>
  <c r="AD575" i="2" s="1"/>
  <c r="AE563" i="2"/>
  <c r="AE575" i="2" s="1"/>
  <c r="AF563" i="2"/>
  <c r="AF575" i="2" s="1"/>
  <c r="AG563" i="2"/>
  <c r="AG575" i="2" s="1"/>
  <c r="AH563" i="2"/>
  <c r="AH575" i="2" s="1"/>
  <c r="AI563" i="2"/>
  <c r="AI575" i="2" s="1"/>
  <c r="AJ563" i="2"/>
  <c r="AJ575" i="2" s="1"/>
  <c r="AK563" i="2"/>
  <c r="AK575" i="2" s="1"/>
  <c r="AL563" i="2"/>
  <c r="AL575" i="2" s="1"/>
  <c r="AM563" i="2"/>
  <c r="AM575" i="2" s="1"/>
  <c r="AN563" i="2"/>
  <c r="AN575" i="2" s="1"/>
  <c r="AO563" i="2"/>
  <c r="AO575" i="2" s="1"/>
  <c r="AP563" i="2"/>
  <c r="AP575" i="2" s="1"/>
  <c r="AQ563" i="2"/>
  <c r="AQ575" i="2" s="1"/>
  <c r="AR563" i="2"/>
  <c r="AR575" i="2" s="1"/>
  <c r="AS563" i="2"/>
  <c r="AS575" i="2" s="1"/>
  <c r="AT563" i="2"/>
  <c r="AT575" i="2" s="1"/>
  <c r="AU563" i="2"/>
  <c r="AU575" i="2" s="1"/>
  <c r="AV563" i="2"/>
  <c r="AV575" i="2" s="1"/>
  <c r="AW563" i="2"/>
  <c r="AW575" i="2" s="1"/>
  <c r="AX563" i="2"/>
  <c r="AX575" i="2" s="1"/>
  <c r="AY563" i="2"/>
  <c r="AY575" i="2" s="1"/>
  <c r="AZ563" i="2"/>
  <c r="AZ575" i="2" s="1"/>
  <c r="BA563" i="2"/>
  <c r="BA575" i="2" s="1"/>
  <c r="BB563" i="2"/>
  <c r="BB575" i="2" s="1"/>
  <c r="BC563" i="2"/>
  <c r="BC575" i="2" s="1"/>
  <c r="BD563" i="2"/>
  <c r="BD575" i="2" s="1"/>
  <c r="BE563" i="2"/>
  <c r="BE575" i="2" s="1"/>
  <c r="BF563" i="2"/>
  <c r="BF575" i="2" s="1"/>
  <c r="BG563" i="2"/>
  <c r="BG575" i="2" s="1"/>
  <c r="BH563" i="2"/>
  <c r="BH575" i="2" s="1"/>
  <c r="BI563" i="2"/>
  <c r="BI575" i="2" s="1"/>
  <c r="BJ563" i="2"/>
  <c r="BJ575" i="2" s="1"/>
  <c r="BK563" i="2"/>
  <c r="BK575" i="2" s="1"/>
  <c r="BL563" i="2"/>
  <c r="BL575" i="2" s="1"/>
  <c r="BM563" i="2"/>
  <c r="BM575" i="2" s="1"/>
  <c r="BN563" i="2"/>
  <c r="BN575" i="2" s="1"/>
  <c r="BO563" i="2"/>
  <c r="BO575" i="2" s="1"/>
  <c r="BP563" i="2"/>
  <c r="BP575" i="2" s="1"/>
  <c r="BQ563" i="2"/>
  <c r="BQ575" i="2" s="1"/>
  <c r="BR563" i="2"/>
  <c r="BR575" i="2" s="1"/>
  <c r="BS563" i="2"/>
  <c r="BS575" i="2" s="1"/>
  <c r="BT563" i="2"/>
  <c r="BT575" i="2" s="1"/>
  <c r="BU563" i="2"/>
  <c r="BU575" i="2" s="1"/>
  <c r="BV563" i="2"/>
  <c r="BV575" i="2" s="1"/>
  <c r="BW563" i="2"/>
  <c r="BW575" i="2" s="1"/>
  <c r="BX563" i="2"/>
  <c r="BX575" i="2" s="1"/>
  <c r="BY563" i="2"/>
  <c r="BY575" i="2" s="1"/>
  <c r="BZ563" i="2"/>
  <c r="BZ575" i="2" s="1"/>
  <c r="CA563" i="2"/>
  <c r="CA575" i="2" s="1"/>
  <c r="CB563" i="2"/>
  <c r="CB575" i="2" s="1"/>
  <c r="CC563" i="2"/>
  <c r="CC575" i="2" s="1"/>
  <c r="CD563" i="2"/>
  <c r="CD575" i="2" s="1"/>
  <c r="CE563" i="2"/>
  <c r="CE575" i="2" s="1"/>
  <c r="CF563" i="2"/>
  <c r="CF575" i="2" s="1"/>
  <c r="CG563" i="2"/>
  <c r="CG575" i="2" s="1"/>
  <c r="CH563" i="2"/>
  <c r="CH575" i="2" s="1"/>
  <c r="CI563" i="2"/>
  <c r="CI575" i="2" s="1"/>
  <c r="CJ563" i="2"/>
  <c r="CJ575" i="2" s="1"/>
  <c r="CK563" i="2"/>
  <c r="CK575" i="2" s="1"/>
  <c r="CL563" i="2"/>
  <c r="CL575" i="2" s="1"/>
  <c r="CM563" i="2"/>
  <c r="CM575" i="2" s="1"/>
  <c r="CN563" i="2"/>
  <c r="CN575" i="2" s="1"/>
  <c r="CO563" i="2"/>
  <c r="CO575" i="2" s="1"/>
  <c r="CP563" i="2"/>
  <c r="CP575" i="2" s="1"/>
  <c r="CQ563" i="2"/>
  <c r="CQ575" i="2" s="1"/>
  <c r="CR563" i="2"/>
  <c r="CR575" i="2" s="1"/>
  <c r="CS563" i="2"/>
  <c r="CS575" i="2" s="1"/>
  <c r="CT563" i="2"/>
  <c r="CT575" i="2" s="1"/>
  <c r="CU563" i="2"/>
  <c r="CU575" i="2" s="1"/>
  <c r="D564" i="2"/>
  <c r="D576" i="2" s="1"/>
  <c r="E564" i="2"/>
  <c r="E576" i="2" s="1"/>
  <c r="F564" i="2"/>
  <c r="F576" i="2" s="1"/>
  <c r="G564" i="2"/>
  <c r="G576" i="2" s="1"/>
  <c r="H564" i="2"/>
  <c r="H576" i="2" s="1"/>
  <c r="I564" i="2"/>
  <c r="I576" i="2" s="1"/>
  <c r="J564" i="2"/>
  <c r="J576" i="2" s="1"/>
  <c r="K564" i="2"/>
  <c r="K576" i="2" s="1"/>
  <c r="L564" i="2"/>
  <c r="L576" i="2" s="1"/>
  <c r="M564" i="2"/>
  <c r="M576" i="2" s="1"/>
  <c r="N564" i="2"/>
  <c r="N576" i="2" s="1"/>
  <c r="O564" i="2"/>
  <c r="O576" i="2" s="1"/>
  <c r="P564" i="2"/>
  <c r="P576" i="2" s="1"/>
  <c r="Q564" i="2"/>
  <c r="Q576" i="2" s="1"/>
  <c r="R564" i="2"/>
  <c r="R576" i="2" s="1"/>
  <c r="S564" i="2"/>
  <c r="S576" i="2" s="1"/>
  <c r="T564" i="2"/>
  <c r="T576" i="2" s="1"/>
  <c r="U564" i="2"/>
  <c r="U576" i="2" s="1"/>
  <c r="V564" i="2"/>
  <c r="V576" i="2" s="1"/>
  <c r="W564" i="2"/>
  <c r="W576" i="2" s="1"/>
  <c r="X564" i="2"/>
  <c r="X576" i="2" s="1"/>
  <c r="Y564" i="2"/>
  <c r="Y576" i="2" s="1"/>
  <c r="Z564" i="2"/>
  <c r="Z576" i="2" s="1"/>
  <c r="AA564" i="2"/>
  <c r="AA576" i="2" s="1"/>
  <c r="AB564" i="2"/>
  <c r="AB576" i="2" s="1"/>
  <c r="AC564" i="2"/>
  <c r="AC576" i="2" s="1"/>
  <c r="AD564" i="2"/>
  <c r="AD576" i="2" s="1"/>
  <c r="AE564" i="2"/>
  <c r="AE576" i="2" s="1"/>
  <c r="AF564" i="2"/>
  <c r="AF576" i="2" s="1"/>
  <c r="AG564" i="2"/>
  <c r="AG576" i="2" s="1"/>
  <c r="AH564" i="2"/>
  <c r="AH576" i="2" s="1"/>
  <c r="AI564" i="2"/>
  <c r="AI576" i="2" s="1"/>
  <c r="AJ564" i="2"/>
  <c r="AJ576" i="2" s="1"/>
  <c r="AK564" i="2"/>
  <c r="AK576" i="2" s="1"/>
  <c r="AL564" i="2"/>
  <c r="AL576" i="2" s="1"/>
  <c r="AM564" i="2"/>
  <c r="AM576" i="2" s="1"/>
  <c r="AN564" i="2"/>
  <c r="AN576" i="2" s="1"/>
  <c r="AO564" i="2"/>
  <c r="AO576" i="2" s="1"/>
  <c r="AP564" i="2"/>
  <c r="AP576" i="2" s="1"/>
  <c r="AQ564" i="2"/>
  <c r="AQ576" i="2" s="1"/>
  <c r="AR564" i="2"/>
  <c r="AR576" i="2" s="1"/>
  <c r="AS564" i="2"/>
  <c r="AS576" i="2" s="1"/>
  <c r="AT564" i="2"/>
  <c r="AT576" i="2" s="1"/>
  <c r="AU564" i="2"/>
  <c r="AU576" i="2" s="1"/>
  <c r="AV564" i="2"/>
  <c r="AV576" i="2" s="1"/>
  <c r="AW564" i="2"/>
  <c r="AW576" i="2" s="1"/>
  <c r="AX564" i="2"/>
  <c r="AX576" i="2" s="1"/>
  <c r="AY564" i="2"/>
  <c r="AY576" i="2" s="1"/>
  <c r="AZ564" i="2"/>
  <c r="AZ576" i="2" s="1"/>
  <c r="BA564" i="2"/>
  <c r="BA576" i="2" s="1"/>
  <c r="BB564" i="2"/>
  <c r="BB576" i="2" s="1"/>
  <c r="BC564" i="2"/>
  <c r="BC576" i="2" s="1"/>
  <c r="BD564" i="2"/>
  <c r="BD576" i="2" s="1"/>
  <c r="BE564" i="2"/>
  <c r="BE576" i="2" s="1"/>
  <c r="BF564" i="2"/>
  <c r="BF576" i="2" s="1"/>
  <c r="BG564" i="2"/>
  <c r="BG576" i="2" s="1"/>
  <c r="BH564" i="2"/>
  <c r="BH576" i="2" s="1"/>
  <c r="BI564" i="2"/>
  <c r="BI576" i="2" s="1"/>
  <c r="BJ564" i="2"/>
  <c r="BJ576" i="2" s="1"/>
  <c r="BK564" i="2"/>
  <c r="BK576" i="2" s="1"/>
  <c r="BL564" i="2"/>
  <c r="BL576" i="2" s="1"/>
  <c r="BM564" i="2"/>
  <c r="BM576" i="2" s="1"/>
  <c r="BN564" i="2"/>
  <c r="BN576" i="2" s="1"/>
  <c r="BO564" i="2"/>
  <c r="BO576" i="2" s="1"/>
  <c r="BP564" i="2"/>
  <c r="BP576" i="2" s="1"/>
  <c r="BQ564" i="2"/>
  <c r="BQ576" i="2" s="1"/>
  <c r="BR564" i="2"/>
  <c r="BR576" i="2" s="1"/>
  <c r="BS564" i="2"/>
  <c r="BS576" i="2" s="1"/>
  <c r="BT564" i="2"/>
  <c r="BT576" i="2" s="1"/>
  <c r="BU564" i="2"/>
  <c r="BU576" i="2" s="1"/>
  <c r="BV564" i="2"/>
  <c r="BV576" i="2" s="1"/>
  <c r="BW564" i="2"/>
  <c r="BW576" i="2" s="1"/>
  <c r="BX564" i="2"/>
  <c r="BX576" i="2" s="1"/>
  <c r="BY564" i="2"/>
  <c r="BY576" i="2" s="1"/>
  <c r="BZ564" i="2"/>
  <c r="BZ576" i="2" s="1"/>
  <c r="CA564" i="2"/>
  <c r="CA576" i="2" s="1"/>
  <c r="CB564" i="2"/>
  <c r="CB576" i="2" s="1"/>
  <c r="CC564" i="2"/>
  <c r="CC576" i="2" s="1"/>
  <c r="CD564" i="2"/>
  <c r="CD576" i="2" s="1"/>
  <c r="CE564" i="2"/>
  <c r="CE576" i="2" s="1"/>
  <c r="CF564" i="2"/>
  <c r="CF576" i="2" s="1"/>
  <c r="CG564" i="2"/>
  <c r="CG576" i="2" s="1"/>
  <c r="CH564" i="2"/>
  <c r="CH576" i="2" s="1"/>
  <c r="CI564" i="2"/>
  <c r="CI576" i="2" s="1"/>
  <c r="CJ564" i="2"/>
  <c r="CJ576" i="2" s="1"/>
  <c r="CK564" i="2"/>
  <c r="CK576" i="2" s="1"/>
  <c r="CL564" i="2"/>
  <c r="CL576" i="2" s="1"/>
  <c r="CM564" i="2"/>
  <c r="CM576" i="2" s="1"/>
  <c r="CN564" i="2"/>
  <c r="CN576" i="2" s="1"/>
  <c r="CO564" i="2"/>
  <c r="CO576" i="2" s="1"/>
  <c r="CP564" i="2"/>
  <c r="CP576" i="2" s="1"/>
  <c r="CQ564" i="2"/>
  <c r="CQ576" i="2" s="1"/>
  <c r="CR564" i="2"/>
  <c r="CR576" i="2" s="1"/>
  <c r="CS564" i="2"/>
  <c r="CS576" i="2" s="1"/>
  <c r="CT564" i="2"/>
  <c r="CT576" i="2" s="1"/>
  <c r="CU564" i="2"/>
  <c r="CU576" i="2" s="1"/>
  <c r="CU576" i="4" l="1"/>
  <c r="W574" i="4"/>
  <c r="AT588" i="4" s="1"/>
  <c r="AT581" i="4" s="1"/>
  <c r="E587" i="4"/>
  <c r="E580" i="4" s="1"/>
  <c r="CT576" i="4"/>
  <c r="CT590" i="4" s="1"/>
  <c r="CT583" i="4" s="1"/>
  <c r="E590" i="4"/>
  <c r="E583" i="4" s="1"/>
  <c r="AX590" i="4"/>
  <c r="AX583" i="4" s="1"/>
  <c r="E589" i="4"/>
  <c r="E582" i="4" s="1"/>
  <c r="E588" i="4"/>
  <c r="E581" i="4" s="1"/>
  <c r="CQ587" i="4"/>
  <c r="CQ580" i="4" s="1"/>
  <c r="AF574" i="3"/>
  <c r="AG588" i="3" s="1"/>
  <c r="Z589" i="4"/>
  <c r="Z582" i="4" s="1"/>
  <c r="AY589" i="4"/>
  <c r="AY582" i="4" s="1"/>
  <c r="BA587" i="4"/>
  <c r="BA580" i="4" s="1"/>
  <c r="R588" i="4"/>
  <c r="R581" i="4" s="1"/>
  <c r="BS590" i="4"/>
  <c r="BS583" i="4" s="1"/>
  <c r="G590" i="4"/>
  <c r="G583" i="4" s="1"/>
  <c r="BT589" i="4"/>
  <c r="BT582" i="4" s="1"/>
  <c r="AB590" i="4"/>
  <c r="AB583" i="4" s="1"/>
  <c r="CP589" i="4"/>
  <c r="CP582" i="4" s="1"/>
  <c r="CN590" i="4"/>
  <c r="CN583" i="4" s="1"/>
  <c r="E590" i="1"/>
  <c r="E583" i="1" s="1"/>
  <c r="I590" i="1"/>
  <c r="I583" i="1" s="1"/>
  <c r="M590" i="1"/>
  <c r="M583" i="1" s="1"/>
  <c r="Q590" i="1"/>
  <c r="Q583" i="1" s="1"/>
  <c r="D590" i="1"/>
  <c r="D583" i="1" s="1"/>
  <c r="J590" i="1"/>
  <c r="J583" i="1" s="1"/>
  <c r="O590" i="1"/>
  <c r="O583" i="1" s="1"/>
  <c r="T590" i="1"/>
  <c r="T583" i="1" s="1"/>
  <c r="X590" i="1"/>
  <c r="X583" i="1" s="1"/>
  <c r="AB590" i="1"/>
  <c r="AB583" i="1" s="1"/>
  <c r="AF590" i="1"/>
  <c r="AF583" i="1" s="1"/>
  <c r="AJ590" i="1"/>
  <c r="AJ583" i="1" s="1"/>
  <c r="AN590" i="1"/>
  <c r="AN583" i="1" s="1"/>
  <c r="AR590" i="1"/>
  <c r="AR583" i="1" s="1"/>
  <c r="AV590" i="1"/>
  <c r="AV583" i="1" s="1"/>
  <c r="AZ590" i="1"/>
  <c r="AZ583" i="1" s="1"/>
  <c r="BD590" i="1"/>
  <c r="BD583" i="1" s="1"/>
  <c r="BH590" i="1"/>
  <c r="BH583" i="1" s="1"/>
  <c r="BL590" i="1"/>
  <c r="BL583" i="1" s="1"/>
  <c r="BP590" i="1"/>
  <c r="BP583" i="1" s="1"/>
  <c r="BT590" i="1"/>
  <c r="BT583" i="1" s="1"/>
  <c r="BX590" i="1"/>
  <c r="BX583" i="1" s="1"/>
  <c r="CB590" i="1"/>
  <c r="CB583" i="1" s="1"/>
  <c r="CF590" i="1"/>
  <c r="CF583" i="1" s="1"/>
  <c r="CJ590" i="1"/>
  <c r="CJ583" i="1" s="1"/>
  <c r="CN590" i="1"/>
  <c r="CN583" i="1" s="1"/>
  <c r="CR590" i="1"/>
  <c r="CR583" i="1" s="1"/>
  <c r="F590" i="1"/>
  <c r="F583" i="1" s="1"/>
  <c r="K590" i="1"/>
  <c r="K583" i="1" s="1"/>
  <c r="P590" i="1"/>
  <c r="P583" i="1" s="1"/>
  <c r="U590" i="1"/>
  <c r="U583" i="1" s="1"/>
  <c r="Y590" i="1"/>
  <c r="Y583" i="1" s="1"/>
  <c r="AC590" i="1"/>
  <c r="AC583" i="1" s="1"/>
  <c r="AG590" i="1"/>
  <c r="AG583" i="1" s="1"/>
  <c r="AK590" i="1"/>
  <c r="AK583" i="1" s="1"/>
  <c r="AO590" i="1"/>
  <c r="AO583" i="1" s="1"/>
  <c r="AS590" i="1"/>
  <c r="AS583" i="1" s="1"/>
  <c r="AW590" i="1"/>
  <c r="AW583" i="1" s="1"/>
  <c r="BA590" i="1"/>
  <c r="BA583" i="1" s="1"/>
  <c r="BE590" i="1"/>
  <c r="BE583" i="1" s="1"/>
  <c r="BI590" i="1"/>
  <c r="BI583" i="1" s="1"/>
  <c r="BM590" i="1"/>
  <c r="BM583" i="1" s="1"/>
  <c r="BQ590" i="1"/>
  <c r="BQ583" i="1" s="1"/>
  <c r="BU590" i="1"/>
  <c r="BU583" i="1" s="1"/>
  <c r="BY590" i="1"/>
  <c r="BY583" i="1" s="1"/>
  <c r="CC590" i="1"/>
  <c r="CC583" i="1" s="1"/>
  <c r="CG590" i="1"/>
  <c r="CG583" i="1" s="1"/>
  <c r="CK590" i="1"/>
  <c r="CK583" i="1" s="1"/>
  <c r="CO590" i="1"/>
  <c r="CO583" i="1" s="1"/>
  <c r="CS590" i="1"/>
  <c r="CS583" i="1" s="1"/>
  <c r="G590" i="1"/>
  <c r="G583" i="1" s="1"/>
  <c r="L590" i="1"/>
  <c r="L583" i="1" s="1"/>
  <c r="R590" i="1"/>
  <c r="R583" i="1" s="1"/>
  <c r="V590" i="1"/>
  <c r="V583" i="1" s="1"/>
  <c r="Z590" i="1"/>
  <c r="Z583" i="1" s="1"/>
  <c r="AD590" i="1"/>
  <c r="AD583" i="1" s="1"/>
  <c r="AH590" i="1"/>
  <c r="AH583" i="1" s="1"/>
  <c r="AL590" i="1"/>
  <c r="AL583" i="1" s="1"/>
  <c r="AP590" i="1"/>
  <c r="AP583" i="1" s="1"/>
  <c r="AT590" i="1"/>
  <c r="AT583" i="1" s="1"/>
  <c r="AX590" i="1"/>
  <c r="AX583" i="1" s="1"/>
  <c r="BB590" i="1"/>
  <c r="BB583" i="1" s="1"/>
  <c r="BF590" i="1"/>
  <c r="BF583" i="1" s="1"/>
  <c r="BJ590" i="1"/>
  <c r="BJ583" i="1" s="1"/>
  <c r="BN590" i="1"/>
  <c r="BN583" i="1" s="1"/>
  <c r="BR590" i="1"/>
  <c r="BR583" i="1" s="1"/>
  <c r="BV590" i="1"/>
  <c r="BV583" i="1" s="1"/>
  <c r="BZ590" i="1"/>
  <c r="BZ583" i="1" s="1"/>
  <c r="CD590" i="1"/>
  <c r="CD583" i="1" s="1"/>
  <c r="CH590" i="1"/>
  <c r="CH583" i="1" s="1"/>
  <c r="CL590" i="1"/>
  <c r="CL583" i="1" s="1"/>
  <c r="CP590" i="1"/>
  <c r="CP583" i="1" s="1"/>
  <c r="CT590" i="1"/>
  <c r="CT583" i="1" s="1"/>
  <c r="H590" i="1"/>
  <c r="H583" i="1" s="1"/>
  <c r="AA590" i="1"/>
  <c r="AA583" i="1" s="1"/>
  <c r="AQ590" i="1"/>
  <c r="AQ583" i="1" s="1"/>
  <c r="BG590" i="1"/>
  <c r="BG583" i="1" s="1"/>
  <c r="BW590" i="1"/>
  <c r="BW583" i="1" s="1"/>
  <c r="CM590" i="1"/>
  <c r="CM583" i="1" s="1"/>
  <c r="N590" i="1"/>
  <c r="N583" i="1" s="1"/>
  <c r="AE590" i="1"/>
  <c r="AE583" i="1" s="1"/>
  <c r="AU590" i="1"/>
  <c r="AU583" i="1" s="1"/>
  <c r="BK590" i="1"/>
  <c r="BK583" i="1" s="1"/>
  <c r="CA590" i="1"/>
  <c r="CA583" i="1" s="1"/>
  <c r="CQ590" i="1"/>
  <c r="CQ583" i="1" s="1"/>
  <c r="S590" i="1"/>
  <c r="S583" i="1" s="1"/>
  <c r="AI590" i="1"/>
  <c r="AI583" i="1" s="1"/>
  <c r="AY590" i="1"/>
  <c r="AY583" i="1" s="1"/>
  <c r="BO590" i="1"/>
  <c r="BO583" i="1" s="1"/>
  <c r="CE590" i="1"/>
  <c r="CE583" i="1" s="1"/>
  <c r="CU590" i="1"/>
  <c r="CU583" i="1" s="1"/>
  <c r="C10" i="14" s="1"/>
  <c r="BS590" i="1"/>
  <c r="BS583" i="1" s="1"/>
  <c r="W590" i="1"/>
  <c r="W583" i="1" s="1"/>
  <c r="CI590" i="1"/>
  <c r="CI583" i="1" s="1"/>
  <c r="AM590" i="1"/>
  <c r="AM583" i="1" s="1"/>
  <c r="BC590" i="1"/>
  <c r="BC583" i="1" s="1"/>
  <c r="E589" i="1"/>
  <c r="E582" i="1" s="1"/>
  <c r="I589" i="1"/>
  <c r="I582" i="1" s="1"/>
  <c r="M589" i="1"/>
  <c r="M582" i="1" s="1"/>
  <c r="Q589" i="1"/>
  <c r="Q582" i="1" s="1"/>
  <c r="U589" i="1"/>
  <c r="U582" i="1" s="1"/>
  <c r="Y589" i="1"/>
  <c r="Y582" i="1" s="1"/>
  <c r="AC589" i="1"/>
  <c r="AC582" i="1" s="1"/>
  <c r="AG589" i="1"/>
  <c r="AG582" i="1" s="1"/>
  <c r="AK589" i="1"/>
  <c r="AK582" i="1" s="1"/>
  <c r="AO589" i="1"/>
  <c r="AO582" i="1" s="1"/>
  <c r="AS589" i="1"/>
  <c r="AS582" i="1" s="1"/>
  <c r="AW589" i="1"/>
  <c r="AW582" i="1" s="1"/>
  <c r="BA589" i="1"/>
  <c r="BA582" i="1" s="1"/>
  <c r="BE589" i="1"/>
  <c r="BE582" i="1" s="1"/>
  <c r="BI589" i="1"/>
  <c r="BI582" i="1" s="1"/>
  <c r="BM589" i="1"/>
  <c r="BM582" i="1" s="1"/>
  <c r="BQ589" i="1"/>
  <c r="BQ582" i="1" s="1"/>
  <c r="BU589" i="1"/>
  <c r="BU582" i="1" s="1"/>
  <c r="BY589" i="1"/>
  <c r="BY582" i="1" s="1"/>
  <c r="CC589" i="1"/>
  <c r="CC582" i="1" s="1"/>
  <c r="CG589" i="1"/>
  <c r="CG582" i="1" s="1"/>
  <c r="CK589" i="1"/>
  <c r="CK582" i="1" s="1"/>
  <c r="CO589" i="1"/>
  <c r="CO582" i="1" s="1"/>
  <c r="CS589" i="1"/>
  <c r="CS582" i="1" s="1"/>
  <c r="G589" i="1"/>
  <c r="G582" i="1" s="1"/>
  <c r="K589" i="1"/>
  <c r="K582" i="1" s="1"/>
  <c r="O589" i="1"/>
  <c r="O582" i="1" s="1"/>
  <c r="S589" i="1"/>
  <c r="S582" i="1" s="1"/>
  <c r="W589" i="1"/>
  <c r="W582" i="1" s="1"/>
  <c r="AA589" i="1"/>
  <c r="AA582" i="1" s="1"/>
  <c r="AE589" i="1"/>
  <c r="AE582" i="1" s="1"/>
  <c r="AI589" i="1"/>
  <c r="AI582" i="1" s="1"/>
  <c r="AM589" i="1"/>
  <c r="AM582" i="1" s="1"/>
  <c r="AQ589" i="1"/>
  <c r="AQ582" i="1" s="1"/>
  <c r="AU589" i="1"/>
  <c r="AU582" i="1" s="1"/>
  <c r="AY589" i="1"/>
  <c r="AY582" i="1" s="1"/>
  <c r="BC589" i="1"/>
  <c r="BC582" i="1" s="1"/>
  <c r="BG589" i="1"/>
  <c r="BG582" i="1" s="1"/>
  <c r="BK589" i="1"/>
  <c r="BK582" i="1" s="1"/>
  <c r="BO589" i="1"/>
  <c r="BO582" i="1" s="1"/>
  <c r="BS589" i="1"/>
  <c r="BS582" i="1" s="1"/>
  <c r="BW589" i="1"/>
  <c r="BW582" i="1" s="1"/>
  <c r="CA589" i="1"/>
  <c r="CA582" i="1" s="1"/>
  <c r="CE589" i="1"/>
  <c r="CE582" i="1" s="1"/>
  <c r="CI589" i="1"/>
  <c r="CI582" i="1" s="1"/>
  <c r="CM589" i="1"/>
  <c r="CM582" i="1" s="1"/>
  <c r="CQ589" i="1"/>
  <c r="CQ582" i="1" s="1"/>
  <c r="F589" i="1"/>
  <c r="F582" i="1" s="1"/>
  <c r="N589" i="1"/>
  <c r="N582" i="1" s="1"/>
  <c r="V589" i="1"/>
  <c r="V582" i="1" s="1"/>
  <c r="AD589" i="1"/>
  <c r="AD582" i="1" s="1"/>
  <c r="AL589" i="1"/>
  <c r="AL582" i="1" s="1"/>
  <c r="AT589" i="1"/>
  <c r="AT582" i="1" s="1"/>
  <c r="BB589" i="1"/>
  <c r="BB582" i="1" s="1"/>
  <c r="BJ589" i="1"/>
  <c r="BJ582" i="1" s="1"/>
  <c r="BR589" i="1"/>
  <c r="BR582" i="1" s="1"/>
  <c r="BZ589" i="1"/>
  <c r="BZ582" i="1" s="1"/>
  <c r="CH589" i="1"/>
  <c r="CH582" i="1" s="1"/>
  <c r="CP589" i="1"/>
  <c r="CP582" i="1" s="1"/>
  <c r="H589" i="1"/>
  <c r="H582" i="1" s="1"/>
  <c r="P589" i="1"/>
  <c r="P582" i="1" s="1"/>
  <c r="X589" i="1"/>
  <c r="X582" i="1" s="1"/>
  <c r="AF589" i="1"/>
  <c r="AF582" i="1" s="1"/>
  <c r="AN589" i="1"/>
  <c r="AN582" i="1" s="1"/>
  <c r="AV589" i="1"/>
  <c r="AV582" i="1" s="1"/>
  <c r="BD589" i="1"/>
  <c r="BD582" i="1" s="1"/>
  <c r="BL589" i="1"/>
  <c r="BL582" i="1" s="1"/>
  <c r="BT589" i="1"/>
  <c r="BT582" i="1" s="1"/>
  <c r="CB589" i="1"/>
  <c r="CB582" i="1" s="1"/>
  <c r="CJ589" i="1"/>
  <c r="CJ582" i="1" s="1"/>
  <c r="CR589" i="1"/>
  <c r="CR582" i="1" s="1"/>
  <c r="J589" i="1"/>
  <c r="J582" i="1" s="1"/>
  <c r="R589" i="1"/>
  <c r="R582" i="1" s="1"/>
  <c r="Z589" i="1"/>
  <c r="Z582" i="1" s="1"/>
  <c r="AH589" i="1"/>
  <c r="AH582" i="1" s="1"/>
  <c r="AP589" i="1"/>
  <c r="AP582" i="1" s="1"/>
  <c r="AX589" i="1"/>
  <c r="AX582" i="1" s="1"/>
  <c r="BF589" i="1"/>
  <c r="BF582" i="1" s="1"/>
  <c r="BN589" i="1"/>
  <c r="BN582" i="1" s="1"/>
  <c r="BV589" i="1"/>
  <c r="BV582" i="1" s="1"/>
  <c r="CD589" i="1"/>
  <c r="CD582" i="1" s="1"/>
  <c r="CL589" i="1"/>
  <c r="CL582" i="1" s="1"/>
  <c r="CT589" i="1"/>
  <c r="CT582" i="1" s="1"/>
  <c r="L589" i="1"/>
  <c r="L582" i="1" s="1"/>
  <c r="AR589" i="1"/>
  <c r="AR582" i="1" s="1"/>
  <c r="BX589" i="1"/>
  <c r="BX582" i="1" s="1"/>
  <c r="T589" i="1"/>
  <c r="T582" i="1" s="1"/>
  <c r="AZ589" i="1"/>
  <c r="AZ582" i="1" s="1"/>
  <c r="CF589" i="1"/>
  <c r="CF582" i="1" s="1"/>
  <c r="AB589" i="1"/>
  <c r="AB582" i="1" s="1"/>
  <c r="BH589" i="1"/>
  <c r="BH582" i="1" s="1"/>
  <c r="CN589" i="1"/>
  <c r="CN582" i="1" s="1"/>
  <c r="CU589" i="1"/>
  <c r="CU582" i="1" s="1"/>
  <c r="C9" i="14" s="1"/>
  <c r="D589" i="1"/>
  <c r="D582" i="1" s="1"/>
  <c r="AJ589" i="1"/>
  <c r="AJ582" i="1" s="1"/>
  <c r="BP589" i="1"/>
  <c r="BP582" i="1" s="1"/>
  <c r="E588" i="1"/>
  <c r="E581" i="1" s="1"/>
  <c r="I588" i="1"/>
  <c r="I581" i="1" s="1"/>
  <c r="M588" i="1"/>
  <c r="M581" i="1" s="1"/>
  <c r="Q588" i="1"/>
  <c r="Q581" i="1" s="1"/>
  <c r="U588" i="1"/>
  <c r="U581" i="1" s="1"/>
  <c r="Y588" i="1"/>
  <c r="Y581" i="1" s="1"/>
  <c r="AC588" i="1"/>
  <c r="AC581" i="1" s="1"/>
  <c r="AG588" i="1"/>
  <c r="AG581" i="1" s="1"/>
  <c r="AK588" i="1"/>
  <c r="AK581" i="1" s="1"/>
  <c r="AO588" i="1"/>
  <c r="AO581" i="1" s="1"/>
  <c r="AS588" i="1"/>
  <c r="AS581" i="1" s="1"/>
  <c r="AW588" i="1"/>
  <c r="AW581" i="1" s="1"/>
  <c r="BA588" i="1"/>
  <c r="BA581" i="1" s="1"/>
  <c r="BE588" i="1"/>
  <c r="BE581" i="1" s="1"/>
  <c r="BI588" i="1"/>
  <c r="BI581" i="1" s="1"/>
  <c r="BM588" i="1"/>
  <c r="BM581" i="1" s="1"/>
  <c r="BQ588" i="1"/>
  <c r="BQ581" i="1" s="1"/>
  <c r="BU588" i="1"/>
  <c r="BU581" i="1" s="1"/>
  <c r="BY588" i="1"/>
  <c r="BY581" i="1" s="1"/>
  <c r="CC588" i="1"/>
  <c r="CC581" i="1" s="1"/>
  <c r="CG588" i="1"/>
  <c r="CG581" i="1" s="1"/>
  <c r="CK588" i="1"/>
  <c r="CK581" i="1" s="1"/>
  <c r="CO588" i="1"/>
  <c r="CO581" i="1" s="1"/>
  <c r="CS588" i="1"/>
  <c r="CS581" i="1" s="1"/>
  <c r="G588" i="1"/>
  <c r="G581" i="1" s="1"/>
  <c r="K588" i="1"/>
  <c r="K581" i="1" s="1"/>
  <c r="O588" i="1"/>
  <c r="O581" i="1" s="1"/>
  <c r="S588" i="1"/>
  <c r="S581" i="1" s="1"/>
  <c r="W588" i="1"/>
  <c r="W581" i="1" s="1"/>
  <c r="AA588" i="1"/>
  <c r="AA581" i="1" s="1"/>
  <c r="AE588" i="1"/>
  <c r="AE581" i="1" s="1"/>
  <c r="AI588" i="1"/>
  <c r="AI581" i="1" s="1"/>
  <c r="AM588" i="1"/>
  <c r="AM581" i="1" s="1"/>
  <c r="AQ588" i="1"/>
  <c r="AQ581" i="1" s="1"/>
  <c r="AU588" i="1"/>
  <c r="AU581" i="1" s="1"/>
  <c r="AY588" i="1"/>
  <c r="AY581" i="1" s="1"/>
  <c r="BC588" i="1"/>
  <c r="BC581" i="1" s="1"/>
  <c r="BG588" i="1"/>
  <c r="BG581" i="1" s="1"/>
  <c r="BK588" i="1"/>
  <c r="BK581" i="1" s="1"/>
  <c r="BO588" i="1"/>
  <c r="BO581" i="1" s="1"/>
  <c r="BS588" i="1"/>
  <c r="BS581" i="1" s="1"/>
  <c r="BW588" i="1"/>
  <c r="BW581" i="1" s="1"/>
  <c r="CA588" i="1"/>
  <c r="CA581" i="1" s="1"/>
  <c r="CE588" i="1"/>
  <c r="CE581" i="1" s="1"/>
  <c r="CI588" i="1"/>
  <c r="CI581" i="1" s="1"/>
  <c r="CM588" i="1"/>
  <c r="CM581" i="1" s="1"/>
  <c r="CQ588" i="1"/>
  <c r="CQ581" i="1" s="1"/>
  <c r="CU588" i="1"/>
  <c r="CU581" i="1" s="1"/>
  <c r="C8" i="14" s="1"/>
  <c r="F588" i="1"/>
  <c r="F581" i="1" s="1"/>
  <c r="N588" i="1"/>
  <c r="N581" i="1" s="1"/>
  <c r="V588" i="1"/>
  <c r="V581" i="1" s="1"/>
  <c r="AD588" i="1"/>
  <c r="AD581" i="1" s="1"/>
  <c r="AL588" i="1"/>
  <c r="AL581" i="1" s="1"/>
  <c r="AT588" i="1"/>
  <c r="AT581" i="1" s="1"/>
  <c r="BB588" i="1"/>
  <c r="BB581" i="1" s="1"/>
  <c r="BJ588" i="1"/>
  <c r="BJ581" i="1" s="1"/>
  <c r="BR588" i="1"/>
  <c r="BR581" i="1" s="1"/>
  <c r="BZ588" i="1"/>
  <c r="BZ581" i="1" s="1"/>
  <c r="CH588" i="1"/>
  <c r="CH581" i="1" s="1"/>
  <c r="CP588" i="1"/>
  <c r="CP581" i="1" s="1"/>
  <c r="H588" i="1"/>
  <c r="H581" i="1" s="1"/>
  <c r="P588" i="1"/>
  <c r="P581" i="1" s="1"/>
  <c r="X588" i="1"/>
  <c r="X581" i="1" s="1"/>
  <c r="AF588" i="1"/>
  <c r="AF581" i="1" s="1"/>
  <c r="AN588" i="1"/>
  <c r="AN581" i="1" s="1"/>
  <c r="AV588" i="1"/>
  <c r="AV581" i="1" s="1"/>
  <c r="BD588" i="1"/>
  <c r="BD581" i="1" s="1"/>
  <c r="BL588" i="1"/>
  <c r="BL581" i="1" s="1"/>
  <c r="BT588" i="1"/>
  <c r="BT581" i="1" s="1"/>
  <c r="CB588" i="1"/>
  <c r="CB581" i="1" s="1"/>
  <c r="CJ588" i="1"/>
  <c r="CJ581" i="1" s="1"/>
  <c r="CR588" i="1"/>
  <c r="CR581" i="1" s="1"/>
  <c r="J588" i="1"/>
  <c r="J581" i="1" s="1"/>
  <c r="R588" i="1"/>
  <c r="R581" i="1" s="1"/>
  <c r="Z588" i="1"/>
  <c r="Z581" i="1" s="1"/>
  <c r="AH588" i="1"/>
  <c r="AH581" i="1" s="1"/>
  <c r="AP588" i="1"/>
  <c r="AP581" i="1" s="1"/>
  <c r="AX588" i="1"/>
  <c r="AX581" i="1" s="1"/>
  <c r="BF588" i="1"/>
  <c r="BF581" i="1" s="1"/>
  <c r="BN588" i="1"/>
  <c r="BN581" i="1" s="1"/>
  <c r="BV588" i="1"/>
  <c r="BV581" i="1" s="1"/>
  <c r="CD588" i="1"/>
  <c r="CD581" i="1" s="1"/>
  <c r="CL588" i="1"/>
  <c r="CL581" i="1" s="1"/>
  <c r="CT588" i="1"/>
  <c r="CT581" i="1" s="1"/>
  <c r="L588" i="1"/>
  <c r="L581" i="1" s="1"/>
  <c r="AR588" i="1"/>
  <c r="AR581" i="1" s="1"/>
  <c r="BX588" i="1"/>
  <c r="BX581" i="1" s="1"/>
  <c r="T588" i="1"/>
  <c r="T581" i="1" s="1"/>
  <c r="AZ588" i="1"/>
  <c r="AZ581" i="1" s="1"/>
  <c r="CF588" i="1"/>
  <c r="CF581" i="1" s="1"/>
  <c r="AB588" i="1"/>
  <c r="AB581" i="1" s="1"/>
  <c r="BH588" i="1"/>
  <c r="BH581" i="1" s="1"/>
  <c r="CN588" i="1"/>
  <c r="CN581" i="1" s="1"/>
  <c r="BP588" i="1"/>
  <c r="BP581" i="1" s="1"/>
  <c r="D588" i="1"/>
  <c r="D581" i="1" s="1"/>
  <c r="AJ588" i="1"/>
  <c r="AJ581" i="1" s="1"/>
  <c r="E587" i="1"/>
  <c r="E580" i="1" s="1"/>
  <c r="I587" i="1"/>
  <c r="I580" i="1" s="1"/>
  <c r="M587" i="1"/>
  <c r="M580" i="1" s="1"/>
  <c r="Q587" i="1"/>
  <c r="Q580" i="1" s="1"/>
  <c r="U587" i="1"/>
  <c r="U580" i="1" s="1"/>
  <c r="Y587" i="1"/>
  <c r="Y580" i="1" s="1"/>
  <c r="AC587" i="1"/>
  <c r="AC580" i="1" s="1"/>
  <c r="AG587" i="1"/>
  <c r="AG580" i="1" s="1"/>
  <c r="AK587" i="1"/>
  <c r="AK580" i="1" s="1"/>
  <c r="AO587" i="1"/>
  <c r="AO580" i="1" s="1"/>
  <c r="AS587" i="1"/>
  <c r="AS580" i="1" s="1"/>
  <c r="F587" i="1"/>
  <c r="F580" i="1" s="1"/>
  <c r="J587" i="1"/>
  <c r="J580" i="1" s="1"/>
  <c r="N587" i="1"/>
  <c r="N580" i="1" s="1"/>
  <c r="R587" i="1"/>
  <c r="R580" i="1" s="1"/>
  <c r="V587" i="1"/>
  <c r="V580" i="1" s="1"/>
  <c r="Z587" i="1"/>
  <c r="Z580" i="1" s="1"/>
  <c r="AD587" i="1"/>
  <c r="AD580" i="1" s="1"/>
  <c r="AH587" i="1"/>
  <c r="AH580" i="1" s="1"/>
  <c r="AL587" i="1"/>
  <c r="AL580" i="1" s="1"/>
  <c r="AP587" i="1"/>
  <c r="AP580" i="1" s="1"/>
  <c r="AT587" i="1"/>
  <c r="AT580" i="1" s="1"/>
  <c r="AX587" i="1"/>
  <c r="AX580" i="1" s="1"/>
  <c r="G587" i="1"/>
  <c r="G580" i="1" s="1"/>
  <c r="K587" i="1"/>
  <c r="K580" i="1" s="1"/>
  <c r="O587" i="1"/>
  <c r="O580" i="1" s="1"/>
  <c r="S587" i="1"/>
  <c r="S580" i="1" s="1"/>
  <c r="W587" i="1"/>
  <c r="W580" i="1" s="1"/>
  <c r="AA587" i="1"/>
  <c r="AA580" i="1" s="1"/>
  <c r="AE587" i="1"/>
  <c r="AE580" i="1" s="1"/>
  <c r="AI587" i="1"/>
  <c r="AI580" i="1" s="1"/>
  <c r="AM587" i="1"/>
  <c r="AM580" i="1" s="1"/>
  <c r="AQ587" i="1"/>
  <c r="AQ580" i="1" s="1"/>
  <c r="AU587" i="1"/>
  <c r="AU580" i="1" s="1"/>
  <c r="AY587" i="1"/>
  <c r="AY580" i="1" s="1"/>
  <c r="BC587" i="1"/>
  <c r="BC580" i="1" s="1"/>
  <c r="H587" i="1"/>
  <c r="H580" i="1" s="1"/>
  <c r="X587" i="1"/>
  <c r="X580" i="1" s="1"/>
  <c r="AN587" i="1"/>
  <c r="AN580" i="1" s="1"/>
  <c r="AZ587" i="1"/>
  <c r="AZ580" i="1" s="1"/>
  <c r="BE587" i="1"/>
  <c r="BE580" i="1" s="1"/>
  <c r="BI587" i="1"/>
  <c r="BI580" i="1" s="1"/>
  <c r="BM587" i="1"/>
  <c r="BM580" i="1" s="1"/>
  <c r="BQ587" i="1"/>
  <c r="BQ580" i="1" s="1"/>
  <c r="BU587" i="1"/>
  <c r="BU580" i="1" s="1"/>
  <c r="BY587" i="1"/>
  <c r="BY580" i="1" s="1"/>
  <c r="CC587" i="1"/>
  <c r="CC580" i="1" s="1"/>
  <c r="CG587" i="1"/>
  <c r="CG580" i="1" s="1"/>
  <c r="CK587" i="1"/>
  <c r="CK580" i="1" s="1"/>
  <c r="CO587" i="1"/>
  <c r="CO580" i="1" s="1"/>
  <c r="CS587" i="1"/>
  <c r="CS580" i="1" s="1"/>
  <c r="P587" i="1"/>
  <c r="P580" i="1" s="1"/>
  <c r="AF587" i="1"/>
  <c r="AF580" i="1" s="1"/>
  <c r="AV587" i="1"/>
  <c r="AV580" i="1" s="1"/>
  <c r="BB587" i="1"/>
  <c r="BB580" i="1" s="1"/>
  <c r="BG587" i="1"/>
  <c r="BG580" i="1" s="1"/>
  <c r="BK587" i="1"/>
  <c r="BK580" i="1" s="1"/>
  <c r="BO587" i="1"/>
  <c r="BO580" i="1" s="1"/>
  <c r="BS587" i="1"/>
  <c r="BS580" i="1" s="1"/>
  <c r="BW587" i="1"/>
  <c r="BW580" i="1" s="1"/>
  <c r="CA587" i="1"/>
  <c r="CA580" i="1" s="1"/>
  <c r="CE587" i="1"/>
  <c r="CE580" i="1" s="1"/>
  <c r="CI587" i="1"/>
  <c r="CI580" i="1" s="1"/>
  <c r="CM587" i="1"/>
  <c r="CM580" i="1" s="1"/>
  <c r="CQ587" i="1"/>
  <c r="CQ580" i="1" s="1"/>
  <c r="CU587" i="1"/>
  <c r="CU580" i="1" s="1"/>
  <c r="C7" i="14" s="1"/>
  <c r="AB587" i="1"/>
  <c r="AB580" i="1" s="1"/>
  <c r="BA587" i="1"/>
  <c r="BA580" i="1" s="1"/>
  <c r="BJ587" i="1"/>
  <c r="BJ580" i="1" s="1"/>
  <c r="BR587" i="1"/>
  <c r="BR580" i="1" s="1"/>
  <c r="BZ587" i="1"/>
  <c r="BZ580" i="1" s="1"/>
  <c r="CH587" i="1"/>
  <c r="CH580" i="1" s="1"/>
  <c r="CP587" i="1"/>
  <c r="CP580" i="1" s="1"/>
  <c r="D587" i="1"/>
  <c r="D580" i="1" s="1"/>
  <c r="AJ587" i="1"/>
  <c r="AJ580" i="1" s="1"/>
  <c r="BD587" i="1"/>
  <c r="BD580" i="1" s="1"/>
  <c r="BL587" i="1"/>
  <c r="BL580" i="1" s="1"/>
  <c r="BT587" i="1"/>
  <c r="BT580" i="1" s="1"/>
  <c r="CB587" i="1"/>
  <c r="CB580" i="1" s="1"/>
  <c r="CJ587" i="1"/>
  <c r="CJ580" i="1" s="1"/>
  <c r="CR587" i="1"/>
  <c r="CR580" i="1" s="1"/>
  <c r="L587" i="1"/>
  <c r="L580" i="1" s="1"/>
  <c r="AR587" i="1"/>
  <c r="AR580" i="1" s="1"/>
  <c r="BF587" i="1"/>
  <c r="BF580" i="1" s="1"/>
  <c r="BN587" i="1"/>
  <c r="BN580" i="1" s="1"/>
  <c r="BV587" i="1"/>
  <c r="BV580" i="1" s="1"/>
  <c r="CD587" i="1"/>
  <c r="CD580" i="1" s="1"/>
  <c r="CL587" i="1"/>
  <c r="CL580" i="1" s="1"/>
  <c r="CT587" i="1"/>
  <c r="CT580" i="1" s="1"/>
  <c r="T587" i="1"/>
  <c r="T580" i="1" s="1"/>
  <c r="BX587" i="1"/>
  <c r="BX580" i="1" s="1"/>
  <c r="AW587" i="1"/>
  <c r="AW580" i="1" s="1"/>
  <c r="CF587" i="1"/>
  <c r="CF580" i="1" s="1"/>
  <c r="BH587" i="1"/>
  <c r="BH580" i="1" s="1"/>
  <c r="CN587" i="1"/>
  <c r="CN580" i="1" s="1"/>
  <c r="BP587" i="1"/>
  <c r="BP580" i="1" s="1"/>
  <c r="F590" i="2"/>
  <c r="F583" i="2" s="1"/>
  <c r="J590" i="2"/>
  <c r="J583" i="2" s="1"/>
  <c r="N590" i="2"/>
  <c r="N583" i="2" s="1"/>
  <c r="R590" i="2"/>
  <c r="R583" i="2" s="1"/>
  <c r="V590" i="2"/>
  <c r="V583" i="2" s="1"/>
  <c r="Z590" i="2"/>
  <c r="Z583" i="2" s="1"/>
  <c r="AD590" i="2"/>
  <c r="AD583" i="2" s="1"/>
  <c r="AH590" i="2"/>
  <c r="AH583" i="2" s="1"/>
  <c r="AL590" i="2"/>
  <c r="AL583" i="2" s="1"/>
  <c r="AP590" i="2"/>
  <c r="AP583" i="2" s="1"/>
  <c r="G590" i="2"/>
  <c r="G583" i="2" s="1"/>
  <c r="K590" i="2"/>
  <c r="K583" i="2" s="1"/>
  <c r="O590" i="2"/>
  <c r="O583" i="2" s="1"/>
  <c r="S590" i="2"/>
  <c r="S583" i="2" s="1"/>
  <c r="W590" i="2"/>
  <c r="W583" i="2" s="1"/>
  <c r="AA590" i="2"/>
  <c r="AA583" i="2" s="1"/>
  <c r="AE590" i="2"/>
  <c r="AE583" i="2" s="1"/>
  <c r="AI590" i="2"/>
  <c r="AI583" i="2" s="1"/>
  <c r="AM590" i="2"/>
  <c r="AM583" i="2" s="1"/>
  <c r="AQ590" i="2"/>
  <c r="AQ583" i="2" s="1"/>
  <c r="AU590" i="2"/>
  <c r="AU583" i="2" s="1"/>
  <c r="AY590" i="2"/>
  <c r="AY583" i="2" s="1"/>
  <c r="BC590" i="2"/>
  <c r="BC583" i="2" s="1"/>
  <c r="BG590" i="2"/>
  <c r="BG583" i="2" s="1"/>
  <c r="BK590" i="2"/>
  <c r="BK583" i="2" s="1"/>
  <c r="BO590" i="2"/>
  <c r="BO583" i="2" s="1"/>
  <c r="H590" i="2"/>
  <c r="H583" i="2" s="1"/>
  <c r="P590" i="2"/>
  <c r="P583" i="2" s="1"/>
  <c r="X590" i="2"/>
  <c r="X583" i="2" s="1"/>
  <c r="AF590" i="2"/>
  <c r="AF583" i="2" s="1"/>
  <c r="AN590" i="2"/>
  <c r="AN583" i="2" s="1"/>
  <c r="AT590" i="2"/>
  <c r="AT583" i="2" s="1"/>
  <c r="AZ590" i="2"/>
  <c r="AZ583" i="2" s="1"/>
  <c r="BE590" i="2"/>
  <c r="BE583" i="2" s="1"/>
  <c r="BJ590" i="2"/>
  <c r="BJ583" i="2" s="1"/>
  <c r="BP590" i="2"/>
  <c r="BP583" i="2" s="1"/>
  <c r="I590" i="2"/>
  <c r="I583" i="2" s="1"/>
  <c r="Q590" i="2"/>
  <c r="Q583" i="2" s="1"/>
  <c r="Y590" i="2"/>
  <c r="Y583" i="2" s="1"/>
  <c r="AG590" i="2"/>
  <c r="AG583" i="2" s="1"/>
  <c r="AO590" i="2"/>
  <c r="AO583" i="2" s="1"/>
  <c r="AV590" i="2"/>
  <c r="AV583" i="2" s="1"/>
  <c r="BA590" i="2"/>
  <c r="BA583" i="2" s="1"/>
  <c r="BF590" i="2"/>
  <c r="BF583" i="2" s="1"/>
  <c r="BL590" i="2"/>
  <c r="BL583" i="2" s="1"/>
  <c r="D590" i="2"/>
  <c r="D583" i="2" s="1"/>
  <c r="L590" i="2"/>
  <c r="L583" i="2" s="1"/>
  <c r="T590" i="2"/>
  <c r="T583" i="2" s="1"/>
  <c r="AB590" i="2"/>
  <c r="AB583" i="2" s="1"/>
  <c r="AJ590" i="2"/>
  <c r="AJ583" i="2" s="1"/>
  <c r="AR590" i="2"/>
  <c r="AR583" i="2" s="1"/>
  <c r="AW590" i="2"/>
  <c r="AW583" i="2" s="1"/>
  <c r="BB590" i="2"/>
  <c r="BB583" i="2" s="1"/>
  <c r="BH590" i="2"/>
  <c r="BH583" i="2" s="1"/>
  <c r="BM590" i="2"/>
  <c r="BM583" i="2" s="1"/>
  <c r="E590" i="2"/>
  <c r="E583" i="2" s="1"/>
  <c r="AK590" i="2"/>
  <c r="AK583" i="2" s="1"/>
  <c r="BI590" i="2"/>
  <c r="BI583" i="2" s="1"/>
  <c r="M590" i="2"/>
  <c r="M583" i="2" s="1"/>
  <c r="AS590" i="2"/>
  <c r="AS583" i="2" s="1"/>
  <c r="BN590" i="2"/>
  <c r="BN583" i="2" s="1"/>
  <c r="U590" i="2"/>
  <c r="U583" i="2" s="1"/>
  <c r="AX590" i="2"/>
  <c r="AX583" i="2" s="1"/>
  <c r="AC590" i="2"/>
  <c r="AC583" i="2" s="1"/>
  <c r="BD590" i="2"/>
  <c r="BD583" i="2" s="1"/>
  <c r="F589" i="2"/>
  <c r="F582" i="2" s="1"/>
  <c r="J589" i="2"/>
  <c r="J582" i="2" s="1"/>
  <c r="N589" i="2"/>
  <c r="N582" i="2" s="1"/>
  <c r="R589" i="2"/>
  <c r="R582" i="2" s="1"/>
  <c r="V589" i="2"/>
  <c r="V582" i="2" s="1"/>
  <c r="G589" i="2"/>
  <c r="G582" i="2" s="1"/>
  <c r="K589" i="2"/>
  <c r="K582" i="2" s="1"/>
  <c r="O589" i="2"/>
  <c r="O582" i="2" s="1"/>
  <c r="S589" i="2"/>
  <c r="S582" i="2" s="1"/>
  <c r="W589" i="2"/>
  <c r="W582" i="2" s="1"/>
  <c r="AA589" i="2"/>
  <c r="AA582" i="2" s="1"/>
  <c r="AE589" i="2"/>
  <c r="AE582" i="2" s="1"/>
  <c r="AI589" i="2"/>
  <c r="AI582" i="2" s="1"/>
  <c r="AM589" i="2"/>
  <c r="AM582" i="2" s="1"/>
  <c r="AQ589" i="2"/>
  <c r="AQ582" i="2" s="1"/>
  <c r="AU589" i="2"/>
  <c r="AU582" i="2" s="1"/>
  <c r="AY589" i="2"/>
  <c r="AY582" i="2" s="1"/>
  <c r="BC589" i="2"/>
  <c r="BC582" i="2" s="1"/>
  <c r="BG589" i="2"/>
  <c r="BG582" i="2" s="1"/>
  <c r="BK589" i="2"/>
  <c r="BK582" i="2" s="1"/>
  <c r="BO589" i="2"/>
  <c r="BO582" i="2" s="1"/>
  <c r="D589" i="2"/>
  <c r="D582" i="2" s="1"/>
  <c r="H589" i="2"/>
  <c r="H582" i="2" s="1"/>
  <c r="L589" i="2"/>
  <c r="L582" i="2" s="1"/>
  <c r="P589" i="2"/>
  <c r="P582" i="2" s="1"/>
  <c r="T589" i="2"/>
  <c r="T582" i="2" s="1"/>
  <c r="X589" i="2"/>
  <c r="X582" i="2" s="1"/>
  <c r="AB589" i="2"/>
  <c r="AB582" i="2" s="1"/>
  <c r="AF589" i="2"/>
  <c r="AF582" i="2" s="1"/>
  <c r="AJ589" i="2"/>
  <c r="AJ582" i="2" s="1"/>
  <c r="AN589" i="2"/>
  <c r="AN582" i="2" s="1"/>
  <c r="AR589" i="2"/>
  <c r="AR582" i="2" s="1"/>
  <c r="AV589" i="2"/>
  <c r="AV582" i="2" s="1"/>
  <c r="AZ589" i="2"/>
  <c r="AZ582" i="2" s="1"/>
  <c r="BD589" i="2"/>
  <c r="BD582" i="2" s="1"/>
  <c r="BH589" i="2"/>
  <c r="BH582" i="2" s="1"/>
  <c r="BL589" i="2"/>
  <c r="BL582" i="2" s="1"/>
  <c r="BP589" i="2"/>
  <c r="BP582" i="2" s="1"/>
  <c r="I589" i="2"/>
  <c r="I582" i="2" s="1"/>
  <c r="Y589" i="2"/>
  <c r="Y582" i="2" s="1"/>
  <c r="AG589" i="2"/>
  <c r="AG582" i="2" s="1"/>
  <c r="AO589" i="2"/>
  <c r="AO582" i="2" s="1"/>
  <c r="AW589" i="2"/>
  <c r="AW582" i="2" s="1"/>
  <c r="BE589" i="2"/>
  <c r="BE582" i="2" s="1"/>
  <c r="BM589" i="2"/>
  <c r="BM582" i="2" s="1"/>
  <c r="M589" i="2"/>
  <c r="M582" i="2" s="1"/>
  <c r="Z589" i="2"/>
  <c r="Z582" i="2" s="1"/>
  <c r="AH589" i="2"/>
  <c r="AH582" i="2" s="1"/>
  <c r="AP589" i="2"/>
  <c r="AP582" i="2" s="1"/>
  <c r="AX589" i="2"/>
  <c r="AX582" i="2" s="1"/>
  <c r="BF589" i="2"/>
  <c r="BF582" i="2" s="1"/>
  <c r="BN589" i="2"/>
  <c r="BN582" i="2" s="1"/>
  <c r="Q589" i="2"/>
  <c r="Q582" i="2" s="1"/>
  <c r="AC589" i="2"/>
  <c r="AC582" i="2" s="1"/>
  <c r="AK589" i="2"/>
  <c r="AK582" i="2" s="1"/>
  <c r="AS589" i="2"/>
  <c r="AS582" i="2" s="1"/>
  <c r="BA589" i="2"/>
  <c r="BA582" i="2" s="1"/>
  <c r="BI589" i="2"/>
  <c r="BI582" i="2" s="1"/>
  <c r="AL589" i="2"/>
  <c r="AL582" i="2" s="1"/>
  <c r="E589" i="2"/>
  <c r="E582" i="2" s="1"/>
  <c r="AT589" i="2"/>
  <c r="AT582" i="2" s="1"/>
  <c r="U589" i="2"/>
  <c r="U582" i="2" s="1"/>
  <c r="BB589" i="2"/>
  <c r="BB582" i="2" s="1"/>
  <c r="AD589" i="2"/>
  <c r="AD582" i="2" s="1"/>
  <c r="BJ589" i="2"/>
  <c r="BJ582" i="2" s="1"/>
  <c r="G588" i="2"/>
  <c r="G581" i="2" s="1"/>
  <c r="K588" i="2"/>
  <c r="K581" i="2" s="1"/>
  <c r="O588" i="2"/>
  <c r="O581" i="2" s="1"/>
  <c r="S588" i="2"/>
  <c r="S581" i="2" s="1"/>
  <c r="W588" i="2"/>
  <c r="W581" i="2" s="1"/>
  <c r="AA588" i="2"/>
  <c r="AA581" i="2" s="1"/>
  <c r="AE588" i="2"/>
  <c r="AE581" i="2" s="1"/>
  <c r="AI588" i="2"/>
  <c r="AI581" i="2" s="1"/>
  <c r="AM588" i="2"/>
  <c r="AM581" i="2" s="1"/>
  <c r="AQ588" i="2"/>
  <c r="AQ581" i="2" s="1"/>
  <c r="AU588" i="2"/>
  <c r="AU581" i="2" s="1"/>
  <c r="AY588" i="2"/>
  <c r="AY581" i="2" s="1"/>
  <c r="BC588" i="2"/>
  <c r="BC581" i="2" s="1"/>
  <c r="BG588" i="2"/>
  <c r="BG581" i="2" s="1"/>
  <c r="BK588" i="2"/>
  <c r="BK581" i="2" s="1"/>
  <c r="BO588" i="2"/>
  <c r="BO581" i="2" s="1"/>
  <c r="D588" i="2"/>
  <c r="D581" i="2" s="1"/>
  <c r="H588" i="2"/>
  <c r="H581" i="2" s="1"/>
  <c r="L588" i="2"/>
  <c r="L581" i="2" s="1"/>
  <c r="P588" i="2"/>
  <c r="P581" i="2" s="1"/>
  <c r="T588" i="2"/>
  <c r="T581" i="2" s="1"/>
  <c r="X588" i="2"/>
  <c r="X581" i="2" s="1"/>
  <c r="AB588" i="2"/>
  <c r="AB581" i="2" s="1"/>
  <c r="AF588" i="2"/>
  <c r="AF581" i="2" s="1"/>
  <c r="AJ588" i="2"/>
  <c r="AJ581" i="2" s="1"/>
  <c r="AN588" i="2"/>
  <c r="AN581" i="2" s="1"/>
  <c r="AR588" i="2"/>
  <c r="AR581" i="2" s="1"/>
  <c r="AV588" i="2"/>
  <c r="AV581" i="2" s="1"/>
  <c r="AZ588" i="2"/>
  <c r="AZ581" i="2" s="1"/>
  <c r="BD588" i="2"/>
  <c r="BD581" i="2" s="1"/>
  <c r="BH588" i="2"/>
  <c r="BH581" i="2" s="1"/>
  <c r="BL588" i="2"/>
  <c r="BL581" i="2" s="1"/>
  <c r="BP588" i="2"/>
  <c r="BP581" i="2" s="1"/>
  <c r="E588" i="2"/>
  <c r="E581" i="2" s="1"/>
  <c r="I588" i="2"/>
  <c r="I581" i="2" s="1"/>
  <c r="M588" i="2"/>
  <c r="M581" i="2" s="1"/>
  <c r="Q588" i="2"/>
  <c r="Q581" i="2" s="1"/>
  <c r="U588" i="2"/>
  <c r="U581" i="2" s="1"/>
  <c r="Y588" i="2"/>
  <c r="Y581" i="2" s="1"/>
  <c r="AC588" i="2"/>
  <c r="AC581" i="2" s="1"/>
  <c r="AG588" i="2"/>
  <c r="AG581" i="2" s="1"/>
  <c r="AK588" i="2"/>
  <c r="AK581" i="2" s="1"/>
  <c r="AO588" i="2"/>
  <c r="AO581" i="2" s="1"/>
  <c r="AS588" i="2"/>
  <c r="AS581" i="2" s="1"/>
  <c r="AW588" i="2"/>
  <c r="AW581" i="2" s="1"/>
  <c r="BA588" i="2"/>
  <c r="BA581" i="2" s="1"/>
  <c r="BE588" i="2"/>
  <c r="BE581" i="2" s="1"/>
  <c r="BI588" i="2"/>
  <c r="BI581" i="2" s="1"/>
  <c r="BM588" i="2"/>
  <c r="BM581" i="2" s="1"/>
  <c r="J588" i="2"/>
  <c r="J581" i="2" s="1"/>
  <c r="Z588" i="2"/>
  <c r="Z581" i="2" s="1"/>
  <c r="AP588" i="2"/>
  <c r="AP581" i="2" s="1"/>
  <c r="BF588" i="2"/>
  <c r="BF581" i="2" s="1"/>
  <c r="N588" i="2"/>
  <c r="N581" i="2" s="1"/>
  <c r="AD588" i="2"/>
  <c r="AD581" i="2" s="1"/>
  <c r="AT588" i="2"/>
  <c r="AT581" i="2" s="1"/>
  <c r="BJ588" i="2"/>
  <c r="BJ581" i="2" s="1"/>
  <c r="R588" i="2"/>
  <c r="R581" i="2" s="1"/>
  <c r="AH588" i="2"/>
  <c r="AH581" i="2" s="1"/>
  <c r="AX588" i="2"/>
  <c r="AX581" i="2" s="1"/>
  <c r="BN588" i="2"/>
  <c r="BN581" i="2" s="1"/>
  <c r="BB588" i="2"/>
  <c r="BB581" i="2" s="1"/>
  <c r="F588" i="2"/>
  <c r="F581" i="2" s="1"/>
  <c r="V588" i="2"/>
  <c r="V581" i="2" s="1"/>
  <c r="AL588" i="2"/>
  <c r="AL581" i="2" s="1"/>
  <c r="D587" i="2"/>
  <c r="D580" i="2" s="1"/>
  <c r="H587" i="2"/>
  <c r="H580" i="2" s="1"/>
  <c r="L587" i="2"/>
  <c r="L580" i="2" s="1"/>
  <c r="P587" i="2"/>
  <c r="P580" i="2" s="1"/>
  <c r="T587" i="2"/>
  <c r="T580" i="2" s="1"/>
  <c r="X587" i="2"/>
  <c r="X580" i="2" s="1"/>
  <c r="AB587" i="2"/>
  <c r="AB580" i="2" s="1"/>
  <c r="AF587" i="2"/>
  <c r="AF580" i="2" s="1"/>
  <c r="AJ587" i="2"/>
  <c r="AJ580" i="2" s="1"/>
  <c r="AN587" i="2"/>
  <c r="AN580" i="2" s="1"/>
  <c r="AR587" i="2"/>
  <c r="AR580" i="2" s="1"/>
  <c r="AV587" i="2"/>
  <c r="AV580" i="2" s="1"/>
  <c r="AZ587" i="2"/>
  <c r="AZ580" i="2" s="1"/>
  <c r="BD587" i="2"/>
  <c r="BD580" i="2" s="1"/>
  <c r="BH587" i="2"/>
  <c r="BH580" i="2" s="1"/>
  <c r="BL587" i="2"/>
  <c r="BL580" i="2" s="1"/>
  <c r="BP587" i="2"/>
  <c r="BP580" i="2" s="1"/>
  <c r="E587" i="2"/>
  <c r="E580" i="2" s="1"/>
  <c r="I587" i="2"/>
  <c r="I580" i="2" s="1"/>
  <c r="M587" i="2"/>
  <c r="M580" i="2" s="1"/>
  <c r="Q587" i="2"/>
  <c r="Q580" i="2" s="1"/>
  <c r="U587" i="2"/>
  <c r="U580" i="2" s="1"/>
  <c r="Y587" i="2"/>
  <c r="Y580" i="2" s="1"/>
  <c r="AC587" i="2"/>
  <c r="AC580" i="2" s="1"/>
  <c r="AG587" i="2"/>
  <c r="AG580" i="2" s="1"/>
  <c r="AK587" i="2"/>
  <c r="AK580" i="2" s="1"/>
  <c r="AO587" i="2"/>
  <c r="AO580" i="2" s="1"/>
  <c r="AS587" i="2"/>
  <c r="AS580" i="2" s="1"/>
  <c r="AW587" i="2"/>
  <c r="AW580" i="2" s="1"/>
  <c r="BA587" i="2"/>
  <c r="BA580" i="2" s="1"/>
  <c r="BE587" i="2"/>
  <c r="BE580" i="2" s="1"/>
  <c r="BI587" i="2"/>
  <c r="BI580" i="2" s="1"/>
  <c r="BM587" i="2"/>
  <c r="BM580" i="2" s="1"/>
  <c r="F587" i="2"/>
  <c r="F580" i="2" s="1"/>
  <c r="J587" i="2"/>
  <c r="J580" i="2" s="1"/>
  <c r="N587" i="2"/>
  <c r="N580" i="2" s="1"/>
  <c r="R587" i="2"/>
  <c r="R580" i="2" s="1"/>
  <c r="V587" i="2"/>
  <c r="V580" i="2" s="1"/>
  <c r="Z587" i="2"/>
  <c r="Z580" i="2" s="1"/>
  <c r="AD587" i="2"/>
  <c r="AD580" i="2" s="1"/>
  <c r="AH587" i="2"/>
  <c r="AH580" i="2" s="1"/>
  <c r="AL587" i="2"/>
  <c r="AL580" i="2" s="1"/>
  <c r="AP587" i="2"/>
  <c r="AP580" i="2" s="1"/>
  <c r="AT587" i="2"/>
  <c r="AT580" i="2" s="1"/>
  <c r="AX587" i="2"/>
  <c r="AX580" i="2" s="1"/>
  <c r="BB587" i="2"/>
  <c r="BB580" i="2" s="1"/>
  <c r="BF587" i="2"/>
  <c r="BF580" i="2" s="1"/>
  <c r="BJ587" i="2"/>
  <c r="BJ580" i="2" s="1"/>
  <c r="BN587" i="2"/>
  <c r="BN580" i="2" s="1"/>
  <c r="K587" i="2"/>
  <c r="K580" i="2" s="1"/>
  <c r="AA587" i="2"/>
  <c r="AA580" i="2" s="1"/>
  <c r="AQ587" i="2"/>
  <c r="AQ580" i="2" s="1"/>
  <c r="BG587" i="2"/>
  <c r="BG580" i="2" s="1"/>
  <c r="O587" i="2"/>
  <c r="O580" i="2" s="1"/>
  <c r="AE587" i="2"/>
  <c r="AE580" i="2" s="1"/>
  <c r="AU587" i="2"/>
  <c r="AU580" i="2" s="1"/>
  <c r="BK587" i="2"/>
  <c r="BK580" i="2" s="1"/>
  <c r="S587" i="2"/>
  <c r="S580" i="2" s="1"/>
  <c r="AI587" i="2"/>
  <c r="AI580" i="2" s="1"/>
  <c r="AY587" i="2"/>
  <c r="AY580" i="2" s="1"/>
  <c r="BO587" i="2"/>
  <c r="BO580" i="2" s="1"/>
  <c r="BC587" i="2"/>
  <c r="BC580" i="2" s="1"/>
  <c r="G587" i="2"/>
  <c r="G580" i="2" s="1"/>
  <c r="W587" i="2"/>
  <c r="W580" i="2" s="1"/>
  <c r="AM587" i="2"/>
  <c r="AM580" i="2" s="1"/>
  <c r="E588" i="3"/>
  <c r="I588" i="3"/>
  <c r="M588" i="3"/>
  <c r="Q588" i="3"/>
  <c r="U588" i="3"/>
  <c r="Y588" i="3"/>
  <c r="AC588" i="3"/>
  <c r="F588" i="3"/>
  <c r="J588" i="3"/>
  <c r="N588" i="3"/>
  <c r="R588" i="3"/>
  <c r="V588" i="3"/>
  <c r="Z588" i="3"/>
  <c r="AD588" i="3"/>
  <c r="G588" i="3"/>
  <c r="K588" i="3"/>
  <c r="O588" i="3"/>
  <c r="S588" i="3"/>
  <c r="W588" i="3"/>
  <c r="AA588" i="3"/>
  <c r="AE588" i="3"/>
  <c r="H588" i="3"/>
  <c r="X588" i="3"/>
  <c r="L588" i="3"/>
  <c r="AB588" i="3"/>
  <c r="P588" i="3"/>
  <c r="T588" i="3"/>
  <c r="D588" i="3"/>
  <c r="G581" i="3"/>
  <c r="K581" i="3"/>
  <c r="O581" i="3"/>
  <c r="S581" i="3"/>
  <c r="D581" i="3"/>
  <c r="I581" i="3"/>
  <c r="N581" i="3"/>
  <c r="T581" i="3"/>
  <c r="X581" i="3"/>
  <c r="AB581" i="3"/>
  <c r="E581" i="3"/>
  <c r="J581" i="3"/>
  <c r="P581" i="3"/>
  <c r="U581" i="3"/>
  <c r="Y581" i="3"/>
  <c r="AC581" i="3"/>
  <c r="F581" i="3"/>
  <c r="L581" i="3"/>
  <c r="Q581" i="3"/>
  <c r="V581" i="3"/>
  <c r="Z581" i="3"/>
  <c r="AD581" i="3"/>
  <c r="M581" i="3"/>
  <c r="AE581" i="3"/>
  <c r="R581" i="3"/>
  <c r="W581" i="3"/>
  <c r="H581" i="3"/>
  <c r="AA581" i="3"/>
  <c r="G590" i="3"/>
  <c r="K590" i="3"/>
  <c r="O590" i="3"/>
  <c r="S590" i="3"/>
  <c r="W590" i="3"/>
  <c r="AA590" i="3"/>
  <c r="AE590" i="3"/>
  <c r="AI590" i="3"/>
  <c r="AM590" i="3"/>
  <c r="AQ590" i="3"/>
  <c r="AU590" i="3"/>
  <c r="AY590" i="3"/>
  <c r="BC590" i="3"/>
  <c r="D590" i="3"/>
  <c r="I590" i="3"/>
  <c r="N590" i="3"/>
  <c r="T590" i="3"/>
  <c r="Y590" i="3"/>
  <c r="E590" i="3"/>
  <c r="J590" i="3"/>
  <c r="P590" i="3"/>
  <c r="U590" i="3"/>
  <c r="Z590" i="3"/>
  <c r="AF590" i="3"/>
  <c r="AK590" i="3"/>
  <c r="AP590" i="3"/>
  <c r="AV590" i="3"/>
  <c r="BA590" i="3"/>
  <c r="BF590" i="3"/>
  <c r="F590" i="3"/>
  <c r="L590" i="3"/>
  <c r="Q590" i="3"/>
  <c r="V590" i="3"/>
  <c r="AB590" i="3"/>
  <c r="AG590" i="3"/>
  <c r="AL590" i="3"/>
  <c r="AR590" i="3"/>
  <c r="AW590" i="3"/>
  <c r="BB590" i="3"/>
  <c r="BG590" i="3"/>
  <c r="BK590" i="3"/>
  <c r="BO590" i="3"/>
  <c r="BS590" i="3"/>
  <c r="BW590" i="3"/>
  <c r="CA590" i="3"/>
  <c r="CE590" i="3"/>
  <c r="CI590" i="3"/>
  <c r="CM590" i="3"/>
  <c r="CQ590" i="3"/>
  <c r="CU590" i="3"/>
  <c r="R590" i="3"/>
  <c r="AH590" i="3"/>
  <c r="AS590" i="3"/>
  <c r="BD590" i="3"/>
  <c r="BJ590" i="3"/>
  <c r="BP590" i="3"/>
  <c r="BU590" i="3"/>
  <c r="BZ590" i="3"/>
  <c r="CF590" i="3"/>
  <c r="CK590" i="3"/>
  <c r="CP590" i="3"/>
  <c r="H590" i="3"/>
  <c r="AC590" i="3"/>
  <c r="AN590" i="3"/>
  <c r="AX590" i="3"/>
  <c r="BH590" i="3"/>
  <c r="BM590" i="3"/>
  <c r="BR590" i="3"/>
  <c r="BX590" i="3"/>
  <c r="CC590" i="3"/>
  <c r="CH590" i="3"/>
  <c r="CN590" i="3"/>
  <c r="CS590" i="3"/>
  <c r="AJ590" i="3"/>
  <c r="BE590" i="3"/>
  <c r="BQ590" i="3"/>
  <c r="CB590" i="3"/>
  <c r="CL590" i="3"/>
  <c r="M590" i="3"/>
  <c r="AO590" i="3"/>
  <c r="BI590" i="3"/>
  <c r="BT590" i="3"/>
  <c r="CD590" i="3"/>
  <c r="CO590" i="3"/>
  <c r="X590" i="3"/>
  <c r="AT590" i="3"/>
  <c r="BL590" i="3"/>
  <c r="BV590" i="3"/>
  <c r="CG590" i="3"/>
  <c r="CR590" i="3"/>
  <c r="BN590" i="3"/>
  <c r="BY590" i="3"/>
  <c r="AD590" i="3"/>
  <c r="CJ590" i="3"/>
  <c r="AZ590" i="3"/>
  <c r="D583" i="3"/>
  <c r="H583" i="3"/>
  <c r="L583" i="3"/>
  <c r="P583" i="3"/>
  <c r="T583" i="3"/>
  <c r="X583" i="3"/>
  <c r="AB583" i="3"/>
  <c r="AF583" i="3"/>
  <c r="AJ583" i="3"/>
  <c r="AN583" i="3"/>
  <c r="AR583" i="3"/>
  <c r="AV583" i="3"/>
  <c r="AZ583" i="3"/>
  <c r="BD583" i="3"/>
  <c r="BH583" i="3"/>
  <c r="BL583" i="3"/>
  <c r="BP583" i="3"/>
  <c r="BT583" i="3"/>
  <c r="BX583" i="3"/>
  <c r="CB583" i="3"/>
  <c r="CF583" i="3"/>
  <c r="CJ583" i="3"/>
  <c r="CN583" i="3"/>
  <c r="CR583" i="3"/>
  <c r="CT590" i="3"/>
  <c r="E583" i="3"/>
  <c r="I583" i="3"/>
  <c r="M583" i="3"/>
  <c r="Q583" i="3"/>
  <c r="U583" i="3"/>
  <c r="Y583" i="3"/>
  <c r="AC583" i="3"/>
  <c r="AG583" i="3"/>
  <c r="AK583" i="3"/>
  <c r="AO583" i="3"/>
  <c r="AS583" i="3"/>
  <c r="AW583" i="3"/>
  <c r="BA583" i="3"/>
  <c r="BE583" i="3"/>
  <c r="BI583" i="3"/>
  <c r="BM583" i="3"/>
  <c r="BQ583" i="3"/>
  <c r="BU583" i="3"/>
  <c r="BY583" i="3"/>
  <c r="CC583" i="3"/>
  <c r="CG583" i="3"/>
  <c r="CK583" i="3"/>
  <c r="CO583" i="3"/>
  <c r="CS583" i="3"/>
  <c r="F583" i="3"/>
  <c r="J583" i="3"/>
  <c r="N583" i="3"/>
  <c r="R583" i="3"/>
  <c r="V583" i="3"/>
  <c r="Z583" i="3"/>
  <c r="AD583" i="3"/>
  <c r="AH583" i="3"/>
  <c r="AL583" i="3"/>
  <c r="AP583" i="3"/>
  <c r="AT583" i="3"/>
  <c r="AX583" i="3"/>
  <c r="BB583" i="3"/>
  <c r="BF583" i="3"/>
  <c r="BJ583" i="3"/>
  <c r="BN583" i="3"/>
  <c r="BR583" i="3"/>
  <c r="BV583" i="3"/>
  <c r="BZ583" i="3"/>
  <c r="CD583" i="3"/>
  <c r="CH583" i="3"/>
  <c r="CL583" i="3"/>
  <c r="CP583" i="3"/>
  <c r="CT583" i="3"/>
  <c r="O583" i="3"/>
  <c r="AE583" i="3"/>
  <c r="AU583" i="3"/>
  <c r="BK583" i="3"/>
  <c r="CA583" i="3"/>
  <c r="CQ583" i="3"/>
  <c r="S583" i="3"/>
  <c r="AI583" i="3"/>
  <c r="AY583" i="3"/>
  <c r="BO583" i="3"/>
  <c r="CE583" i="3"/>
  <c r="CU583" i="3"/>
  <c r="E10" i="14" s="1"/>
  <c r="J10" i="14" s="1"/>
  <c r="T10" i="14" s="1"/>
  <c r="G583" i="3"/>
  <c r="W583" i="3"/>
  <c r="AM583" i="3"/>
  <c r="BC583" i="3"/>
  <c r="BS583" i="3"/>
  <c r="CI583" i="3"/>
  <c r="K583" i="3"/>
  <c r="BW583" i="3"/>
  <c r="AA583" i="3"/>
  <c r="CM583" i="3"/>
  <c r="AQ583" i="3"/>
  <c r="BG583" i="3"/>
  <c r="E589" i="3"/>
  <c r="I589" i="3"/>
  <c r="M589" i="3"/>
  <c r="Q589" i="3"/>
  <c r="U589" i="3"/>
  <c r="Y589" i="3"/>
  <c r="AC589" i="3"/>
  <c r="AG589" i="3"/>
  <c r="AK589" i="3"/>
  <c r="AO589" i="3"/>
  <c r="AS589" i="3"/>
  <c r="AW589" i="3"/>
  <c r="BA589" i="3"/>
  <c r="BE589" i="3"/>
  <c r="BI589" i="3"/>
  <c r="BM589" i="3"/>
  <c r="BQ589" i="3"/>
  <c r="BU589" i="3"/>
  <c r="BY589" i="3"/>
  <c r="CC589" i="3"/>
  <c r="CG589" i="3"/>
  <c r="CK589" i="3"/>
  <c r="CO589" i="3"/>
  <c r="F589" i="3"/>
  <c r="J589" i="3"/>
  <c r="N589" i="3"/>
  <c r="R589" i="3"/>
  <c r="V589" i="3"/>
  <c r="Z589" i="3"/>
  <c r="AD589" i="3"/>
  <c r="AH589" i="3"/>
  <c r="AL589" i="3"/>
  <c r="AP589" i="3"/>
  <c r="AT589" i="3"/>
  <c r="AX589" i="3"/>
  <c r="BB589" i="3"/>
  <c r="BF589" i="3"/>
  <c r="BJ589" i="3"/>
  <c r="BN589" i="3"/>
  <c r="BR589" i="3"/>
  <c r="BV589" i="3"/>
  <c r="BZ589" i="3"/>
  <c r="CD589" i="3"/>
  <c r="CH589" i="3"/>
  <c r="CL589" i="3"/>
  <c r="CP589" i="3"/>
  <c r="CT589" i="3"/>
  <c r="G589" i="3"/>
  <c r="K589" i="3"/>
  <c r="O589" i="3"/>
  <c r="S589" i="3"/>
  <c r="W589" i="3"/>
  <c r="AA589" i="3"/>
  <c r="AE589" i="3"/>
  <c r="AI589" i="3"/>
  <c r="AM589" i="3"/>
  <c r="AQ589" i="3"/>
  <c r="AU589" i="3"/>
  <c r="AY589" i="3"/>
  <c r="BC589" i="3"/>
  <c r="BG589" i="3"/>
  <c r="BK589" i="3"/>
  <c r="BO589" i="3"/>
  <c r="BS589" i="3"/>
  <c r="BW589" i="3"/>
  <c r="CA589" i="3"/>
  <c r="CE589" i="3"/>
  <c r="CI589" i="3"/>
  <c r="CM589" i="3"/>
  <c r="CQ589" i="3"/>
  <c r="CU589" i="3"/>
  <c r="H589" i="3"/>
  <c r="X589" i="3"/>
  <c r="AN589" i="3"/>
  <c r="BD589" i="3"/>
  <c r="BT589" i="3"/>
  <c r="CJ589" i="3"/>
  <c r="L589" i="3"/>
  <c r="AB589" i="3"/>
  <c r="AR589" i="3"/>
  <c r="BH589" i="3"/>
  <c r="BX589" i="3"/>
  <c r="CN589" i="3"/>
  <c r="P589" i="3"/>
  <c r="AF589" i="3"/>
  <c r="AV589" i="3"/>
  <c r="BL589" i="3"/>
  <c r="CB589" i="3"/>
  <c r="CR589" i="3"/>
  <c r="T589" i="3"/>
  <c r="CF589" i="3"/>
  <c r="AZ589" i="3"/>
  <c r="CS589" i="3"/>
  <c r="D589" i="3"/>
  <c r="AJ589" i="3"/>
  <c r="BP589" i="3"/>
  <c r="D582" i="3"/>
  <c r="H582" i="3"/>
  <c r="L582" i="3"/>
  <c r="P582" i="3"/>
  <c r="T582" i="3"/>
  <c r="X582" i="3"/>
  <c r="AB582" i="3"/>
  <c r="AF582" i="3"/>
  <c r="AJ582" i="3"/>
  <c r="AN582" i="3"/>
  <c r="AR582" i="3"/>
  <c r="AV582" i="3"/>
  <c r="AZ582" i="3"/>
  <c r="BD582" i="3"/>
  <c r="BH582" i="3"/>
  <c r="BL582" i="3"/>
  <c r="BP582" i="3"/>
  <c r="BT582" i="3"/>
  <c r="BX582" i="3"/>
  <c r="CB582" i="3"/>
  <c r="CF582" i="3"/>
  <c r="CJ582" i="3"/>
  <c r="CN582" i="3"/>
  <c r="CR582" i="3"/>
  <c r="E582" i="3"/>
  <c r="I582" i="3"/>
  <c r="M582" i="3"/>
  <c r="Q582" i="3"/>
  <c r="U582" i="3"/>
  <c r="Y582" i="3"/>
  <c r="AC582" i="3"/>
  <c r="AG582" i="3"/>
  <c r="AK582" i="3"/>
  <c r="AO582" i="3"/>
  <c r="AS582" i="3"/>
  <c r="AW582" i="3"/>
  <c r="BA582" i="3"/>
  <c r="BE582" i="3"/>
  <c r="BI582" i="3"/>
  <c r="BM582" i="3"/>
  <c r="BQ582" i="3"/>
  <c r="BU582" i="3"/>
  <c r="BY582" i="3"/>
  <c r="CC582" i="3"/>
  <c r="CG582" i="3"/>
  <c r="CK582" i="3"/>
  <c r="CO582" i="3"/>
  <c r="CS582" i="3"/>
  <c r="F582" i="3"/>
  <c r="J582" i="3"/>
  <c r="N582" i="3"/>
  <c r="R582" i="3"/>
  <c r="V582" i="3"/>
  <c r="Z582" i="3"/>
  <c r="AD582" i="3"/>
  <c r="AH582" i="3"/>
  <c r="AL582" i="3"/>
  <c r="AP582" i="3"/>
  <c r="AT582" i="3"/>
  <c r="AX582" i="3"/>
  <c r="BB582" i="3"/>
  <c r="BF582" i="3"/>
  <c r="BJ582" i="3"/>
  <c r="BN582" i="3"/>
  <c r="BR582" i="3"/>
  <c r="BV582" i="3"/>
  <c r="BZ582" i="3"/>
  <c r="CD582" i="3"/>
  <c r="CH582" i="3"/>
  <c r="CL582" i="3"/>
  <c r="CP582" i="3"/>
  <c r="CT582" i="3"/>
  <c r="O582" i="3"/>
  <c r="AE582" i="3"/>
  <c r="AU582" i="3"/>
  <c r="BK582" i="3"/>
  <c r="CA582" i="3"/>
  <c r="CQ582" i="3"/>
  <c r="S582" i="3"/>
  <c r="AI582" i="3"/>
  <c r="AY582" i="3"/>
  <c r="BO582" i="3"/>
  <c r="CE582" i="3"/>
  <c r="CU582" i="3"/>
  <c r="E9" i="14" s="1"/>
  <c r="J9" i="14" s="1"/>
  <c r="T9" i="14" s="1"/>
  <c r="G582" i="3"/>
  <c r="W582" i="3"/>
  <c r="AM582" i="3"/>
  <c r="BC582" i="3"/>
  <c r="BS582" i="3"/>
  <c r="CI582" i="3"/>
  <c r="AQ582" i="3"/>
  <c r="BG582" i="3"/>
  <c r="K582" i="3"/>
  <c r="BW582" i="3"/>
  <c r="CM582" i="3"/>
  <c r="AA582" i="3"/>
  <c r="E587" i="3"/>
  <c r="I587" i="3"/>
  <c r="M587" i="3"/>
  <c r="Q587" i="3"/>
  <c r="U587" i="3"/>
  <c r="Y587" i="3"/>
  <c r="AC587" i="3"/>
  <c r="AG587" i="3"/>
  <c r="AK587" i="3"/>
  <c r="AO587" i="3"/>
  <c r="AS587" i="3"/>
  <c r="AW587" i="3"/>
  <c r="BA587" i="3"/>
  <c r="BE587" i="3"/>
  <c r="BI587" i="3"/>
  <c r="BM587" i="3"/>
  <c r="BQ587" i="3"/>
  <c r="BU587" i="3"/>
  <c r="BY587" i="3"/>
  <c r="CC587" i="3"/>
  <c r="CG587" i="3"/>
  <c r="CK587" i="3"/>
  <c r="CO587" i="3"/>
  <c r="CS587" i="3"/>
  <c r="F587" i="3"/>
  <c r="J587" i="3"/>
  <c r="N587" i="3"/>
  <c r="R587" i="3"/>
  <c r="V587" i="3"/>
  <c r="Z587" i="3"/>
  <c r="AD587" i="3"/>
  <c r="AH587" i="3"/>
  <c r="AL587" i="3"/>
  <c r="AP587" i="3"/>
  <c r="AT587" i="3"/>
  <c r="AX587" i="3"/>
  <c r="BB587" i="3"/>
  <c r="BF587" i="3"/>
  <c r="BJ587" i="3"/>
  <c r="BN587" i="3"/>
  <c r="BR587" i="3"/>
  <c r="BV587" i="3"/>
  <c r="BZ587" i="3"/>
  <c r="CD587" i="3"/>
  <c r="CH587" i="3"/>
  <c r="CL587" i="3"/>
  <c r="CP587" i="3"/>
  <c r="CT587" i="3"/>
  <c r="G587" i="3"/>
  <c r="K587" i="3"/>
  <c r="O587" i="3"/>
  <c r="S587" i="3"/>
  <c r="W587" i="3"/>
  <c r="AA587" i="3"/>
  <c r="AE587" i="3"/>
  <c r="AI587" i="3"/>
  <c r="AM587" i="3"/>
  <c r="AQ587" i="3"/>
  <c r="AU587" i="3"/>
  <c r="AY587" i="3"/>
  <c r="BC587" i="3"/>
  <c r="BG587" i="3"/>
  <c r="BK587" i="3"/>
  <c r="BO587" i="3"/>
  <c r="BS587" i="3"/>
  <c r="BW587" i="3"/>
  <c r="CA587" i="3"/>
  <c r="CE587" i="3"/>
  <c r="CI587" i="3"/>
  <c r="CM587" i="3"/>
  <c r="CQ587" i="3"/>
  <c r="CU587" i="3"/>
  <c r="H587" i="3"/>
  <c r="X587" i="3"/>
  <c r="AN587" i="3"/>
  <c r="BD587" i="3"/>
  <c r="BT587" i="3"/>
  <c r="CJ587" i="3"/>
  <c r="L587" i="3"/>
  <c r="AB587" i="3"/>
  <c r="AR587" i="3"/>
  <c r="BH587" i="3"/>
  <c r="BX587" i="3"/>
  <c r="CN587" i="3"/>
  <c r="P587" i="3"/>
  <c r="AF587" i="3"/>
  <c r="AV587" i="3"/>
  <c r="BL587" i="3"/>
  <c r="CB587" i="3"/>
  <c r="CR587" i="3"/>
  <c r="T587" i="3"/>
  <c r="CF587" i="3"/>
  <c r="AZ587" i="3"/>
  <c r="AJ587" i="3"/>
  <c r="BP587" i="3"/>
  <c r="E580" i="3"/>
  <c r="I580" i="3"/>
  <c r="M580" i="3"/>
  <c r="Q580" i="3"/>
  <c r="U580" i="3"/>
  <c r="Y580" i="3"/>
  <c r="AC580" i="3"/>
  <c r="AG580" i="3"/>
  <c r="F580" i="3"/>
  <c r="J580" i="3"/>
  <c r="N580" i="3"/>
  <c r="R580" i="3"/>
  <c r="G580" i="3"/>
  <c r="K580" i="3"/>
  <c r="O580" i="3"/>
  <c r="S580" i="3"/>
  <c r="W580" i="3"/>
  <c r="AA580" i="3"/>
  <c r="AE580" i="3"/>
  <c r="AI580" i="3"/>
  <c r="AM580" i="3"/>
  <c r="AQ580" i="3"/>
  <c r="AU580" i="3"/>
  <c r="AY580" i="3"/>
  <c r="BC580" i="3"/>
  <c r="BG580" i="3"/>
  <c r="BK580" i="3"/>
  <c r="BO580" i="3"/>
  <c r="BS580" i="3"/>
  <c r="BW580" i="3"/>
  <c r="CA580" i="3"/>
  <c r="CE580" i="3"/>
  <c r="CI580" i="3"/>
  <c r="CM580" i="3"/>
  <c r="CQ580" i="3"/>
  <c r="CU580" i="3"/>
  <c r="E7" i="14" s="1"/>
  <c r="J7" i="14" s="1"/>
  <c r="T7" i="14" s="1"/>
  <c r="D580" i="3"/>
  <c r="T580" i="3"/>
  <c r="AB580" i="3"/>
  <c r="AJ580" i="3"/>
  <c r="AO580" i="3"/>
  <c r="AT580" i="3"/>
  <c r="AZ580" i="3"/>
  <c r="BE580" i="3"/>
  <c r="BJ580" i="3"/>
  <c r="BP580" i="3"/>
  <c r="BU580" i="3"/>
  <c r="BZ580" i="3"/>
  <c r="CF580" i="3"/>
  <c r="CK580" i="3"/>
  <c r="CP580" i="3"/>
  <c r="H580" i="3"/>
  <c r="V580" i="3"/>
  <c r="AD580" i="3"/>
  <c r="AK580" i="3"/>
  <c r="AP580" i="3"/>
  <c r="AV580" i="3"/>
  <c r="BA580" i="3"/>
  <c r="BF580" i="3"/>
  <c r="BL580" i="3"/>
  <c r="BQ580" i="3"/>
  <c r="BV580" i="3"/>
  <c r="CB580" i="3"/>
  <c r="CG580" i="3"/>
  <c r="CL580" i="3"/>
  <c r="CR580" i="3"/>
  <c r="L580" i="3"/>
  <c r="X580" i="3"/>
  <c r="AF580" i="3"/>
  <c r="AL580" i="3"/>
  <c r="AR580" i="3"/>
  <c r="AW580" i="3"/>
  <c r="BB580" i="3"/>
  <c r="BH580" i="3"/>
  <c r="BM580" i="3"/>
  <c r="BR580" i="3"/>
  <c r="BX580" i="3"/>
  <c r="CC580" i="3"/>
  <c r="CH580" i="3"/>
  <c r="CN580" i="3"/>
  <c r="CS580" i="3"/>
  <c r="P580" i="3"/>
  <c r="AS580" i="3"/>
  <c r="BN580" i="3"/>
  <c r="CJ580" i="3"/>
  <c r="Z580" i="3"/>
  <c r="AX580" i="3"/>
  <c r="BT580" i="3"/>
  <c r="CO580" i="3"/>
  <c r="AH580" i="3"/>
  <c r="BD580" i="3"/>
  <c r="BY580" i="3"/>
  <c r="CT580" i="3"/>
  <c r="AN580" i="3"/>
  <c r="BI580" i="3"/>
  <c r="CD580" i="3"/>
  <c r="D587" i="3"/>
  <c r="R589" i="4"/>
  <c r="R582" i="4" s="1"/>
  <c r="Y588" i="4"/>
  <c r="Y581" i="4" s="1"/>
  <c r="BV587" i="4"/>
  <c r="BV580" i="4" s="1"/>
  <c r="I590" i="4"/>
  <c r="I583" i="4" s="1"/>
  <c r="M590" i="4"/>
  <c r="M583" i="4" s="1"/>
  <c r="Q590" i="4"/>
  <c r="Q583" i="4" s="1"/>
  <c r="U590" i="4"/>
  <c r="U583" i="4" s="1"/>
  <c r="Y590" i="4"/>
  <c r="Y583" i="4" s="1"/>
  <c r="AC590" i="4"/>
  <c r="AC583" i="4" s="1"/>
  <c r="AG590" i="4"/>
  <c r="AG583" i="4" s="1"/>
  <c r="AK590" i="4"/>
  <c r="AK583" i="4" s="1"/>
  <c r="AO590" i="4"/>
  <c r="AO583" i="4" s="1"/>
  <c r="AS590" i="4"/>
  <c r="AS583" i="4" s="1"/>
  <c r="AW590" i="4"/>
  <c r="AW583" i="4" s="1"/>
  <c r="BA590" i="4"/>
  <c r="BA583" i="4" s="1"/>
  <c r="BE590" i="4"/>
  <c r="BE583" i="4" s="1"/>
  <c r="BI590" i="4"/>
  <c r="BI583" i="4" s="1"/>
  <c r="BM590" i="4"/>
  <c r="BM583" i="4" s="1"/>
  <c r="BQ590" i="4"/>
  <c r="BQ583" i="4" s="1"/>
  <c r="BU590" i="4"/>
  <c r="BU583" i="4" s="1"/>
  <c r="BY590" i="4"/>
  <c r="BY583" i="4" s="1"/>
  <c r="CC590" i="4"/>
  <c r="CC583" i="4" s="1"/>
  <c r="CG590" i="4"/>
  <c r="CG583" i="4" s="1"/>
  <c r="CK590" i="4"/>
  <c r="CK583" i="4" s="1"/>
  <c r="CO590" i="4"/>
  <c r="CO583" i="4" s="1"/>
  <c r="CS590" i="4"/>
  <c r="CS583" i="4" s="1"/>
  <c r="J590" i="4"/>
  <c r="J583" i="4" s="1"/>
  <c r="O590" i="4"/>
  <c r="O583" i="4" s="1"/>
  <c r="T590" i="4"/>
  <c r="T583" i="4" s="1"/>
  <c r="Z590" i="4"/>
  <c r="Z583" i="4" s="1"/>
  <c r="AE590" i="4"/>
  <c r="AE583" i="4" s="1"/>
  <c r="AJ590" i="4"/>
  <c r="AJ583" i="4" s="1"/>
  <c r="AP590" i="4"/>
  <c r="AP583" i="4" s="1"/>
  <c r="AU590" i="4"/>
  <c r="AU583" i="4" s="1"/>
  <c r="AZ590" i="4"/>
  <c r="AZ583" i="4" s="1"/>
  <c r="BF590" i="4"/>
  <c r="BF583" i="4" s="1"/>
  <c r="BK590" i="4"/>
  <c r="BK583" i="4" s="1"/>
  <c r="BP590" i="4"/>
  <c r="BP583" i="4" s="1"/>
  <c r="BV590" i="4"/>
  <c r="BV583" i="4" s="1"/>
  <c r="CA590" i="4"/>
  <c r="CA583" i="4" s="1"/>
  <c r="CF590" i="4"/>
  <c r="CF583" i="4" s="1"/>
  <c r="CL590" i="4"/>
  <c r="CL583" i="4" s="1"/>
  <c r="CQ590" i="4"/>
  <c r="CQ583" i="4" s="1"/>
  <c r="F590" i="4"/>
  <c r="F583" i="4" s="1"/>
  <c r="K590" i="4"/>
  <c r="K583" i="4" s="1"/>
  <c r="P590" i="4"/>
  <c r="P583" i="4" s="1"/>
  <c r="V590" i="4"/>
  <c r="V583" i="4" s="1"/>
  <c r="AA590" i="4"/>
  <c r="AA583" i="4" s="1"/>
  <c r="AF590" i="4"/>
  <c r="AF583" i="4" s="1"/>
  <c r="AL590" i="4"/>
  <c r="AL583" i="4" s="1"/>
  <c r="AQ590" i="4"/>
  <c r="AQ583" i="4" s="1"/>
  <c r="AV590" i="4"/>
  <c r="AV583" i="4" s="1"/>
  <c r="BB590" i="4"/>
  <c r="BB583" i="4" s="1"/>
  <c r="BG590" i="4"/>
  <c r="BG583" i="4" s="1"/>
  <c r="BL590" i="4"/>
  <c r="BL583" i="4" s="1"/>
  <c r="BR590" i="4"/>
  <c r="BR583" i="4" s="1"/>
  <c r="BW590" i="4"/>
  <c r="BW583" i="4" s="1"/>
  <c r="CB590" i="4"/>
  <c r="CB583" i="4" s="1"/>
  <c r="CH590" i="4"/>
  <c r="CH583" i="4" s="1"/>
  <c r="CM590" i="4"/>
  <c r="CM583" i="4" s="1"/>
  <c r="CR590" i="4"/>
  <c r="CR583" i="4" s="1"/>
  <c r="H590" i="4"/>
  <c r="H583" i="4" s="1"/>
  <c r="N590" i="4"/>
  <c r="N583" i="4" s="1"/>
  <c r="S590" i="4"/>
  <c r="S583" i="4" s="1"/>
  <c r="X590" i="4"/>
  <c r="X583" i="4" s="1"/>
  <c r="AD590" i="4"/>
  <c r="AD583" i="4" s="1"/>
  <c r="AI590" i="4"/>
  <c r="AI583" i="4" s="1"/>
  <c r="AN590" i="4"/>
  <c r="AN583" i="4" s="1"/>
  <c r="AT590" i="4"/>
  <c r="AT583" i="4" s="1"/>
  <c r="AY590" i="4"/>
  <c r="AY583" i="4" s="1"/>
  <c r="BD590" i="4"/>
  <c r="BD583" i="4" s="1"/>
  <c r="BJ590" i="4"/>
  <c r="BJ583" i="4" s="1"/>
  <c r="BO590" i="4"/>
  <c r="BO583" i="4" s="1"/>
  <c r="BT590" i="4"/>
  <c r="BT583" i="4" s="1"/>
  <c r="BZ590" i="4"/>
  <c r="BZ583" i="4" s="1"/>
  <c r="CE590" i="4"/>
  <c r="CE583" i="4" s="1"/>
  <c r="CJ590" i="4"/>
  <c r="CJ583" i="4" s="1"/>
  <c r="CP590" i="4"/>
  <c r="CP583" i="4" s="1"/>
  <c r="CU590" i="4"/>
  <c r="CU583" i="4" s="1"/>
  <c r="F10" i="14" s="1"/>
  <c r="K10" i="14" s="1"/>
  <c r="U10" i="14" s="1"/>
  <c r="BX590" i="4"/>
  <c r="BX583" i="4" s="1"/>
  <c r="BC590" i="4"/>
  <c r="BC583" i="4" s="1"/>
  <c r="AH590" i="4"/>
  <c r="AH583" i="4" s="1"/>
  <c r="L590" i="4"/>
  <c r="L583" i="4" s="1"/>
  <c r="CU589" i="4"/>
  <c r="CU582" i="4" s="1"/>
  <c r="F9" i="14" s="1"/>
  <c r="K9" i="14" s="1"/>
  <c r="U9" i="14" s="1"/>
  <c r="BZ589" i="4"/>
  <c r="BZ582" i="4" s="1"/>
  <c r="BD589" i="4"/>
  <c r="BD582" i="4" s="1"/>
  <c r="AG589" i="4"/>
  <c r="AG582" i="4" s="1"/>
  <c r="CD588" i="4"/>
  <c r="CD581" i="4" s="1"/>
  <c r="BB588" i="4"/>
  <c r="BB581" i="4" s="1"/>
  <c r="H588" i="4"/>
  <c r="H581" i="4" s="1"/>
  <c r="L588" i="4"/>
  <c r="L581" i="4" s="1"/>
  <c r="P588" i="4"/>
  <c r="P581" i="4" s="1"/>
  <c r="T588" i="4"/>
  <c r="T581" i="4" s="1"/>
  <c r="X588" i="4"/>
  <c r="X581" i="4" s="1"/>
  <c r="AB588" i="4"/>
  <c r="AB581" i="4" s="1"/>
  <c r="AF588" i="4"/>
  <c r="AF581" i="4" s="1"/>
  <c r="AJ588" i="4"/>
  <c r="AJ581" i="4" s="1"/>
  <c r="AN588" i="4"/>
  <c r="AN581" i="4" s="1"/>
  <c r="AR588" i="4"/>
  <c r="AR581" i="4" s="1"/>
  <c r="AV588" i="4"/>
  <c r="AV581" i="4" s="1"/>
  <c r="AZ588" i="4"/>
  <c r="AZ581" i="4" s="1"/>
  <c r="BD588" i="4"/>
  <c r="BD581" i="4" s="1"/>
  <c r="BH588" i="4"/>
  <c r="BH581" i="4" s="1"/>
  <c r="BL588" i="4"/>
  <c r="BL581" i="4" s="1"/>
  <c r="BP588" i="4"/>
  <c r="BP581" i="4" s="1"/>
  <c r="BT588" i="4"/>
  <c r="BT581" i="4" s="1"/>
  <c r="BX588" i="4"/>
  <c r="BX581" i="4" s="1"/>
  <c r="CB588" i="4"/>
  <c r="CB581" i="4" s="1"/>
  <c r="CF588" i="4"/>
  <c r="CF581" i="4" s="1"/>
  <c r="CJ588" i="4"/>
  <c r="CJ581" i="4" s="1"/>
  <c r="CN588" i="4"/>
  <c r="CN581" i="4" s="1"/>
  <c r="CR588" i="4"/>
  <c r="CR581" i="4" s="1"/>
  <c r="J588" i="4"/>
  <c r="J581" i="4" s="1"/>
  <c r="O588" i="4"/>
  <c r="O581" i="4" s="1"/>
  <c r="U588" i="4"/>
  <c r="U581" i="4" s="1"/>
  <c r="Z588" i="4"/>
  <c r="Z581" i="4" s="1"/>
  <c r="AE588" i="4"/>
  <c r="AE581" i="4" s="1"/>
  <c r="AK588" i="4"/>
  <c r="AK581" i="4" s="1"/>
  <c r="AP588" i="4"/>
  <c r="AP581" i="4" s="1"/>
  <c r="AU588" i="4"/>
  <c r="AU581" i="4" s="1"/>
  <c r="BA588" i="4"/>
  <c r="BA581" i="4" s="1"/>
  <c r="BF588" i="4"/>
  <c r="BF581" i="4" s="1"/>
  <c r="BK588" i="4"/>
  <c r="BK581" i="4" s="1"/>
  <c r="BQ588" i="4"/>
  <c r="BQ581" i="4" s="1"/>
  <c r="BV588" i="4"/>
  <c r="BV581" i="4" s="1"/>
  <c r="CA588" i="4"/>
  <c r="CA581" i="4" s="1"/>
  <c r="CG588" i="4"/>
  <c r="CG581" i="4" s="1"/>
  <c r="CL588" i="4"/>
  <c r="CL581" i="4" s="1"/>
  <c r="CQ588" i="4"/>
  <c r="CQ581" i="4" s="1"/>
  <c r="G588" i="4"/>
  <c r="G581" i="4" s="1"/>
  <c r="N588" i="4"/>
  <c r="N581" i="4" s="1"/>
  <c r="V588" i="4"/>
  <c r="V581" i="4" s="1"/>
  <c r="AC588" i="4"/>
  <c r="AC581" i="4" s="1"/>
  <c r="AI588" i="4"/>
  <c r="AI581" i="4" s="1"/>
  <c r="AQ588" i="4"/>
  <c r="AQ581" i="4" s="1"/>
  <c r="AX588" i="4"/>
  <c r="AX581" i="4" s="1"/>
  <c r="BE588" i="4"/>
  <c r="BE581" i="4" s="1"/>
  <c r="BM588" i="4"/>
  <c r="BM581" i="4" s="1"/>
  <c r="BS588" i="4"/>
  <c r="BS581" i="4" s="1"/>
  <c r="BZ588" i="4"/>
  <c r="BZ581" i="4" s="1"/>
  <c r="CH588" i="4"/>
  <c r="CH581" i="4" s="1"/>
  <c r="CO588" i="4"/>
  <c r="CO581" i="4" s="1"/>
  <c r="CU588" i="4"/>
  <c r="CU581" i="4" s="1"/>
  <c r="F8" i="14" s="1"/>
  <c r="K8" i="14" s="1"/>
  <c r="U8" i="14" s="1"/>
  <c r="I588" i="4"/>
  <c r="I581" i="4" s="1"/>
  <c r="Q588" i="4"/>
  <c r="Q581" i="4" s="1"/>
  <c r="W588" i="4"/>
  <c r="W581" i="4" s="1"/>
  <c r="AD588" i="4"/>
  <c r="AD581" i="4" s="1"/>
  <c r="AL588" i="4"/>
  <c r="AL581" i="4" s="1"/>
  <c r="AS588" i="4"/>
  <c r="AS581" i="4" s="1"/>
  <c r="AY588" i="4"/>
  <c r="AY581" i="4" s="1"/>
  <c r="BG588" i="4"/>
  <c r="BG581" i="4" s="1"/>
  <c r="BN588" i="4"/>
  <c r="BN581" i="4" s="1"/>
  <c r="BU588" i="4"/>
  <c r="BU581" i="4" s="1"/>
  <c r="CC588" i="4"/>
  <c r="CC581" i="4" s="1"/>
  <c r="CI588" i="4"/>
  <c r="CI581" i="4" s="1"/>
  <c r="CP588" i="4"/>
  <c r="CP581" i="4" s="1"/>
  <c r="F588" i="4"/>
  <c r="F581" i="4" s="1"/>
  <c r="M588" i="4"/>
  <c r="M581" i="4" s="1"/>
  <c r="S588" i="4"/>
  <c r="S581" i="4" s="1"/>
  <c r="AA588" i="4"/>
  <c r="AA581" i="4" s="1"/>
  <c r="AH588" i="4"/>
  <c r="AH581" i="4" s="1"/>
  <c r="AO588" i="4"/>
  <c r="AO581" i="4" s="1"/>
  <c r="AW588" i="4"/>
  <c r="AW581" i="4" s="1"/>
  <c r="BC588" i="4"/>
  <c r="BC581" i="4" s="1"/>
  <c r="BJ588" i="4"/>
  <c r="BJ581" i="4" s="1"/>
  <c r="BR588" i="4"/>
  <c r="BR581" i="4" s="1"/>
  <c r="BY588" i="4"/>
  <c r="BY581" i="4" s="1"/>
  <c r="CE588" i="4"/>
  <c r="CE581" i="4" s="1"/>
  <c r="CM588" i="4"/>
  <c r="CM581" i="4" s="1"/>
  <c r="CT588" i="4"/>
  <c r="CT581" i="4" s="1"/>
  <c r="H587" i="4"/>
  <c r="H580" i="4" s="1"/>
  <c r="L587" i="4"/>
  <c r="L580" i="4" s="1"/>
  <c r="P587" i="4"/>
  <c r="P580" i="4" s="1"/>
  <c r="T587" i="4"/>
  <c r="T580" i="4" s="1"/>
  <c r="X587" i="4"/>
  <c r="X580" i="4" s="1"/>
  <c r="AB587" i="4"/>
  <c r="AB580" i="4" s="1"/>
  <c r="AF587" i="4"/>
  <c r="AF580" i="4" s="1"/>
  <c r="AJ587" i="4"/>
  <c r="AJ580" i="4" s="1"/>
  <c r="AN587" i="4"/>
  <c r="AN580" i="4" s="1"/>
  <c r="AR587" i="4"/>
  <c r="AR580" i="4" s="1"/>
  <c r="AV587" i="4"/>
  <c r="AV580" i="4" s="1"/>
  <c r="AZ587" i="4"/>
  <c r="AZ580" i="4" s="1"/>
  <c r="BD587" i="4"/>
  <c r="BD580" i="4" s="1"/>
  <c r="BH587" i="4"/>
  <c r="BH580" i="4" s="1"/>
  <c r="BL587" i="4"/>
  <c r="BL580" i="4" s="1"/>
  <c r="BP587" i="4"/>
  <c r="BP580" i="4" s="1"/>
  <c r="BT587" i="4"/>
  <c r="BT580" i="4" s="1"/>
  <c r="BX587" i="4"/>
  <c r="BX580" i="4" s="1"/>
  <c r="CB587" i="4"/>
  <c r="CB580" i="4" s="1"/>
  <c r="CF587" i="4"/>
  <c r="CF580" i="4" s="1"/>
  <c r="CJ587" i="4"/>
  <c r="CJ580" i="4" s="1"/>
  <c r="CN587" i="4"/>
  <c r="CN580" i="4" s="1"/>
  <c r="CR587" i="4"/>
  <c r="CR580" i="4" s="1"/>
  <c r="G587" i="4"/>
  <c r="G580" i="4" s="1"/>
  <c r="M587" i="4"/>
  <c r="M580" i="4" s="1"/>
  <c r="R587" i="4"/>
  <c r="R580" i="4" s="1"/>
  <c r="W587" i="4"/>
  <c r="W580" i="4" s="1"/>
  <c r="AC587" i="4"/>
  <c r="AC580" i="4" s="1"/>
  <c r="AH587" i="4"/>
  <c r="AH580" i="4" s="1"/>
  <c r="AM587" i="4"/>
  <c r="AM580" i="4" s="1"/>
  <c r="AS587" i="4"/>
  <c r="AS580" i="4" s="1"/>
  <c r="AX587" i="4"/>
  <c r="AX580" i="4" s="1"/>
  <c r="BC587" i="4"/>
  <c r="BC580" i="4" s="1"/>
  <c r="BI587" i="4"/>
  <c r="BI580" i="4" s="1"/>
  <c r="BN587" i="4"/>
  <c r="BN580" i="4" s="1"/>
  <c r="BS587" i="4"/>
  <c r="BS580" i="4" s="1"/>
  <c r="I587" i="4"/>
  <c r="I580" i="4" s="1"/>
  <c r="N587" i="4"/>
  <c r="N580" i="4" s="1"/>
  <c r="S587" i="4"/>
  <c r="S580" i="4" s="1"/>
  <c r="Y587" i="4"/>
  <c r="Y580" i="4" s="1"/>
  <c r="AD587" i="4"/>
  <c r="AD580" i="4" s="1"/>
  <c r="AI587" i="4"/>
  <c r="AI580" i="4" s="1"/>
  <c r="AO587" i="4"/>
  <c r="AO580" i="4" s="1"/>
  <c r="AT587" i="4"/>
  <c r="AT580" i="4" s="1"/>
  <c r="AY587" i="4"/>
  <c r="AY580" i="4" s="1"/>
  <c r="BE587" i="4"/>
  <c r="BE580" i="4" s="1"/>
  <c r="BJ587" i="4"/>
  <c r="BJ580" i="4" s="1"/>
  <c r="BO587" i="4"/>
  <c r="BO580" i="4" s="1"/>
  <c r="BU587" i="4"/>
  <c r="BU580" i="4" s="1"/>
  <c r="F587" i="4"/>
  <c r="F580" i="4" s="1"/>
  <c r="K587" i="4"/>
  <c r="K580" i="4" s="1"/>
  <c r="Q587" i="4"/>
  <c r="Q580" i="4" s="1"/>
  <c r="V587" i="4"/>
  <c r="V580" i="4" s="1"/>
  <c r="AA587" i="4"/>
  <c r="AA580" i="4" s="1"/>
  <c r="AG587" i="4"/>
  <c r="AG580" i="4" s="1"/>
  <c r="AL587" i="4"/>
  <c r="AL580" i="4" s="1"/>
  <c r="AQ587" i="4"/>
  <c r="AQ580" i="4" s="1"/>
  <c r="AW587" i="4"/>
  <c r="AW580" i="4" s="1"/>
  <c r="BB587" i="4"/>
  <c r="BB580" i="4" s="1"/>
  <c r="BG587" i="4"/>
  <c r="BG580" i="4" s="1"/>
  <c r="BM587" i="4"/>
  <c r="BM580" i="4" s="1"/>
  <c r="BR587" i="4"/>
  <c r="BR580" i="4" s="1"/>
  <c r="BW587" i="4"/>
  <c r="BW580" i="4" s="1"/>
  <c r="CC587" i="4"/>
  <c r="CC580" i="4" s="1"/>
  <c r="CH587" i="4"/>
  <c r="CH580" i="4" s="1"/>
  <c r="CM587" i="4"/>
  <c r="CM580" i="4" s="1"/>
  <c r="CS587" i="4"/>
  <c r="CS580" i="4" s="1"/>
  <c r="U587" i="4"/>
  <c r="U580" i="4" s="1"/>
  <c r="AP587" i="4"/>
  <c r="AP580" i="4" s="1"/>
  <c r="BK587" i="4"/>
  <c r="BK580" i="4" s="1"/>
  <c r="BZ587" i="4"/>
  <c r="BZ580" i="4" s="1"/>
  <c r="CG587" i="4"/>
  <c r="CG580" i="4" s="1"/>
  <c r="CO587" i="4"/>
  <c r="CO580" i="4" s="1"/>
  <c r="CU587" i="4"/>
  <c r="CU580" i="4" s="1"/>
  <c r="F7" i="14" s="1"/>
  <c r="K7" i="14" s="1"/>
  <c r="U7" i="14" s="1"/>
  <c r="Z587" i="4"/>
  <c r="Z580" i="4" s="1"/>
  <c r="AU587" i="4"/>
  <c r="AU580" i="4" s="1"/>
  <c r="BQ587" i="4"/>
  <c r="BQ580" i="4" s="1"/>
  <c r="CA587" i="4"/>
  <c r="CA580" i="4" s="1"/>
  <c r="CI587" i="4"/>
  <c r="CI580" i="4" s="1"/>
  <c r="CP587" i="4"/>
  <c r="CP580" i="4" s="1"/>
  <c r="O587" i="4"/>
  <c r="O580" i="4" s="1"/>
  <c r="AK587" i="4"/>
  <c r="AK580" i="4" s="1"/>
  <c r="BF587" i="4"/>
  <c r="BF580" i="4" s="1"/>
  <c r="BY587" i="4"/>
  <c r="BY580" i="4" s="1"/>
  <c r="CE587" i="4"/>
  <c r="CE580" i="4" s="1"/>
  <c r="CL587" i="4"/>
  <c r="CL580" i="4" s="1"/>
  <c r="CT587" i="4"/>
  <c r="CT580" i="4" s="1"/>
  <c r="CI590" i="4"/>
  <c r="CI583" i="4" s="1"/>
  <c r="BN590" i="4"/>
  <c r="BN583" i="4" s="1"/>
  <c r="AR590" i="4"/>
  <c r="AR583" i="4" s="1"/>
  <c r="W590" i="4"/>
  <c r="W583" i="4" s="1"/>
  <c r="CJ589" i="4"/>
  <c r="CJ582" i="4" s="1"/>
  <c r="BO589" i="4"/>
  <c r="BO582" i="4" s="1"/>
  <c r="AT589" i="4"/>
  <c r="AT582" i="4" s="1"/>
  <c r="CS588" i="4"/>
  <c r="CS581" i="4" s="1"/>
  <c r="BO588" i="4"/>
  <c r="BO581" i="4" s="1"/>
  <c r="AM588" i="4"/>
  <c r="AM581" i="4" s="1"/>
  <c r="K588" i="4"/>
  <c r="K581" i="4" s="1"/>
  <c r="CK587" i="4"/>
  <c r="CK580" i="4" s="1"/>
  <c r="AE587" i="4"/>
  <c r="AE580" i="4" s="1"/>
  <c r="H589" i="4"/>
  <c r="H582" i="4" s="1"/>
  <c r="L589" i="4"/>
  <c r="L582" i="4" s="1"/>
  <c r="P589" i="4"/>
  <c r="P582" i="4" s="1"/>
  <c r="T589" i="4"/>
  <c r="T582" i="4" s="1"/>
  <c r="X589" i="4"/>
  <c r="X582" i="4" s="1"/>
  <c r="AB589" i="4"/>
  <c r="AB582" i="4" s="1"/>
  <c r="AF589" i="4"/>
  <c r="AF582" i="4" s="1"/>
  <c r="AJ589" i="4"/>
  <c r="AJ582" i="4" s="1"/>
  <c r="AN589" i="4"/>
  <c r="AN582" i="4" s="1"/>
  <c r="I589" i="4"/>
  <c r="I582" i="4" s="1"/>
  <c r="N589" i="4"/>
  <c r="N582" i="4" s="1"/>
  <c r="S589" i="4"/>
  <c r="S582" i="4" s="1"/>
  <c r="Y589" i="4"/>
  <c r="Y582" i="4" s="1"/>
  <c r="AD589" i="4"/>
  <c r="AD582" i="4" s="1"/>
  <c r="AI589" i="4"/>
  <c r="AI582" i="4" s="1"/>
  <c r="AO589" i="4"/>
  <c r="AO582" i="4" s="1"/>
  <c r="AS589" i="4"/>
  <c r="AS582" i="4" s="1"/>
  <c r="AW589" i="4"/>
  <c r="AW582" i="4" s="1"/>
  <c r="BA589" i="4"/>
  <c r="BA582" i="4" s="1"/>
  <c r="BE589" i="4"/>
  <c r="BE582" i="4" s="1"/>
  <c r="BI589" i="4"/>
  <c r="BI582" i="4" s="1"/>
  <c r="BM589" i="4"/>
  <c r="BM582" i="4" s="1"/>
  <c r="BQ589" i="4"/>
  <c r="BQ582" i="4" s="1"/>
  <c r="BU589" i="4"/>
  <c r="BU582" i="4" s="1"/>
  <c r="BY589" i="4"/>
  <c r="BY582" i="4" s="1"/>
  <c r="CC589" i="4"/>
  <c r="CC582" i="4" s="1"/>
  <c r="CG589" i="4"/>
  <c r="CG582" i="4" s="1"/>
  <c r="CK589" i="4"/>
  <c r="CK582" i="4" s="1"/>
  <c r="CO589" i="4"/>
  <c r="CO582" i="4" s="1"/>
  <c r="CS589" i="4"/>
  <c r="CS582" i="4" s="1"/>
  <c r="G589" i="4"/>
  <c r="G582" i="4" s="1"/>
  <c r="O589" i="4"/>
  <c r="O582" i="4" s="1"/>
  <c r="V589" i="4"/>
  <c r="V582" i="4" s="1"/>
  <c r="AC589" i="4"/>
  <c r="AC582" i="4" s="1"/>
  <c r="AK589" i="4"/>
  <c r="AK582" i="4" s="1"/>
  <c r="AQ589" i="4"/>
  <c r="AQ582" i="4" s="1"/>
  <c r="AV589" i="4"/>
  <c r="AV582" i="4" s="1"/>
  <c r="BB589" i="4"/>
  <c r="BB582" i="4" s="1"/>
  <c r="BG589" i="4"/>
  <c r="BG582" i="4" s="1"/>
  <c r="BL589" i="4"/>
  <c r="BL582" i="4" s="1"/>
  <c r="BR589" i="4"/>
  <c r="BR582" i="4" s="1"/>
  <c r="BW589" i="4"/>
  <c r="BW582" i="4" s="1"/>
  <c r="CB589" i="4"/>
  <c r="CB582" i="4" s="1"/>
  <c r="CH589" i="4"/>
  <c r="CH582" i="4" s="1"/>
  <c r="CM589" i="4"/>
  <c r="CM582" i="4" s="1"/>
  <c r="CR589" i="4"/>
  <c r="CR582" i="4" s="1"/>
  <c r="J589" i="4"/>
  <c r="J582" i="4" s="1"/>
  <c r="Q589" i="4"/>
  <c r="Q582" i="4" s="1"/>
  <c r="W589" i="4"/>
  <c r="W582" i="4" s="1"/>
  <c r="AE589" i="4"/>
  <c r="AE582" i="4" s="1"/>
  <c r="AL589" i="4"/>
  <c r="AL582" i="4" s="1"/>
  <c r="AR589" i="4"/>
  <c r="AR582" i="4" s="1"/>
  <c r="AX589" i="4"/>
  <c r="AX582" i="4" s="1"/>
  <c r="BC589" i="4"/>
  <c r="BC582" i="4" s="1"/>
  <c r="BH589" i="4"/>
  <c r="BH582" i="4" s="1"/>
  <c r="BN589" i="4"/>
  <c r="BN582" i="4" s="1"/>
  <c r="BS589" i="4"/>
  <c r="BS582" i="4" s="1"/>
  <c r="BX589" i="4"/>
  <c r="BX582" i="4" s="1"/>
  <c r="CD589" i="4"/>
  <c r="CD582" i="4" s="1"/>
  <c r="CI589" i="4"/>
  <c r="CI582" i="4" s="1"/>
  <c r="CN589" i="4"/>
  <c r="CN582" i="4" s="1"/>
  <c r="CT589" i="4"/>
  <c r="CT582" i="4" s="1"/>
  <c r="F589" i="4"/>
  <c r="F582" i="4" s="1"/>
  <c r="M589" i="4"/>
  <c r="M582" i="4" s="1"/>
  <c r="U589" i="4"/>
  <c r="U582" i="4" s="1"/>
  <c r="AA589" i="4"/>
  <c r="AA582" i="4" s="1"/>
  <c r="AH589" i="4"/>
  <c r="AH582" i="4" s="1"/>
  <c r="AP589" i="4"/>
  <c r="AP582" i="4" s="1"/>
  <c r="AU589" i="4"/>
  <c r="AU582" i="4" s="1"/>
  <c r="AZ589" i="4"/>
  <c r="AZ582" i="4" s="1"/>
  <c r="BF589" i="4"/>
  <c r="BF582" i="4" s="1"/>
  <c r="BK589" i="4"/>
  <c r="BK582" i="4" s="1"/>
  <c r="BP589" i="4"/>
  <c r="BP582" i="4" s="1"/>
  <c r="BV589" i="4"/>
  <c r="BV582" i="4" s="1"/>
  <c r="CA589" i="4"/>
  <c r="CA582" i="4" s="1"/>
  <c r="CF589" i="4"/>
  <c r="CF582" i="4" s="1"/>
  <c r="CL589" i="4"/>
  <c r="CL582" i="4" s="1"/>
  <c r="CQ589" i="4"/>
  <c r="CQ582" i="4" s="1"/>
  <c r="CD590" i="4"/>
  <c r="CD583" i="4" s="1"/>
  <c r="BH590" i="4"/>
  <c r="BH583" i="4" s="1"/>
  <c r="AM590" i="4"/>
  <c r="AM583" i="4" s="1"/>
  <c r="R590" i="4"/>
  <c r="R583" i="4" s="1"/>
  <c r="CE589" i="4"/>
  <c r="CE582" i="4" s="1"/>
  <c r="BJ589" i="4"/>
  <c r="BJ582" i="4" s="1"/>
  <c r="AM589" i="4"/>
  <c r="AM582" i="4" s="1"/>
  <c r="K589" i="4"/>
  <c r="K582" i="4" s="1"/>
  <c r="CK588" i="4"/>
  <c r="CK581" i="4" s="1"/>
  <c r="BI588" i="4"/>
  <c r="BI581" i="4" s="1"/>
  <c r="AG588" i="4"/>
  <c r="AG581" i="4" s="1"/>
  <c r="CD587" i="4"/>
  <c r="CD580" i="4" s="1"/>
  <c r="J587" i="4"/>
  <c r="J580" i="4" s="1"/>
  <c r="BT589" i="2"/>
  <c r="BT582" i="2" s="1"/>
  <c r="BT588" i="2"/>
  <c r="BT581" i="2" s="1"/>
  <c r="BT587" i="2"/>
  <c r="BT580" i="2" s="1"/>
  <c r="BT590" i="2"/>
  <c r="BT583" i="2" s="1"/>
  <c r="CU590" i="2"/>
  <c r="CU583" i="2" s="1"/>
  <c r="D10" i="14" s="1"/>
  <c r="I10" i="14" s="1"/>
  <c r="S10" i="14" s="1"/>
  <c r="CQ590" i="2"/>
  <c r="CQ583" i="2" s="1"/>
  <c r="CM590" i="2"/>
  <c r="CM583" i="2" s="1"/>
  <c r="CI590" i="2"/>
  <c r="CI583" i="2" s="1"/>
  <c r="CE590" i="2"/>
  <c r="CE583" i="2" s="1"/>
  <c r="CA590" i="2"/>
  <c r="CA583" i="2" s="1"/>
  <c r="BW590" i="2"/>
  <c r="BW583" i="2" s="1"/>
  <c r="BS590" i="2"/>
  <c r="BS583" i="2" s="1"/>
  <c r="CU589" i="2"/>
  <c r="CU582" i="2" s="1"/>
  <c r="D9" i="14" s="1"/>
  <c r="I9" i="14" s="1"/>
  <c r="S9" i="14" s="1"/>
  <c r="W9" i="14" s="1"/>
  <c r="CQ589" i="2"/>
  <c r="CQ582" i="2" s="1"/>
  <c r="CM589" i="2"/>
  <c r="CM582" i="2" s="1"/>
  <c r="CI589" i="2"/>
  <c r="CI582" i="2" s="1"/>
  <c r="CE589" i="2"/>
  <c r="CE582" i="2" s="1"/>
  <c r="CA589" i="2"/>
  <c r="CA582" i="2" s="1"/>
  <c r="BW589" i="2"/>
  <c r="BW582" i="2" s="1"/>
  <c r="BS589" i="2"/>
  <c r="BS582" i="2" s="1"/>
  <c r="CU588" i="2"/>
  <c r="CU581" i="2" s="1"/>
  <c r="D8" i="14" s="1"/>
  <c r="I8" i="14" s="1"/>
  <c r="S8" i="14" s="1"/>
  <c r="CQ588" i="2"/>
  <c r="CQ581" i="2" s="1"/>
  <c r="CM588" i="2"/>
  <c r="CM581" i="2" s="1"/>
  <c r="CI588" i="2"/>
  <c r="CI581" i="2" s="1"/>
  <c r="CE588" i="2"/>
  <c r="CE581" i="2" s="1"/>
  <c r="CA588" i="2"/>
  <c r="CA581" i="2" s="1"/>
  <c r="BW588" i="2"/>
  <c r="BW581" i="2" s="1"/>
  <c r="BS588" i="2"/>
  <c r="BS581" i="2" s="1"/>
  <c r="CU587" i="2"/>
  <c r="CU580" i="2" s="1"/>
  <c r="D7" i="14" s="1"/>
  <c r="I7" i="14" s="1"/>
  <c r="CQ587" i="2"/>
  <c r="CQ580" i="2" s="1"/>
  <c r="CM587" i="2"/>
  <c r="CM580" i="2" s="1"/>
  <c r="CI587" i="2"/>
  <c r="CI580" i="2" s="1"/>
  <c r="CE587" i="2"/>
  <c r="CE580" i="2" s="1"/>
  <c r="CA587" i="2"/>
  <c r="CA580" i="2" s="1"/>
  <c r="BW587" i="2"/>
  <c r="BW580" i="2" s="1"/>
  <c r="BS587" i="2"/>
  <c r="BS580" i="2" s="1"/>
  <c r="CT590" i="2"/>
  <c r="CT583" i="2" s="1"/>
  <c r="CP590" i="2"/>
  <c r="CP583" i="2" s="1"/>
  <c r="CL590" i="2"/>
  <c r="CL583" i="2" s="1"/>
  <c r="CH590" i="2"/>
  <c r="CH583" i="2" s="1"/>
  <c r="CD590" i="2"/>
  <c r="CD583" i="2" s="1"/>
  <c r="BZ590" i="2"/>
  <c r="BZ583" i="2" s="1"/>
  <c r="BV590" i="2"/>
  <c r="BV583" i="2" s="1"/>
  <c r="BR590" i="2"/>
  <c r="BR583" i="2" s="1"/>
  <c r="CT589" i="2"/>
  <c r="CT582" i="2" s="1"/>
  <c r="CP589" i="2"/>
  <c r="CP582" i="2" s="1"/>
  <c r="CL589" i="2"/>
  <c r="CL582" i="2" s="1"/>
  <c r="CH589" i="2"/>
  <c r="CH582" i="2" s="1"/>
  <c r="CD589" i="2"/>
  <c r="CD582" i="2" s="1"/>
  <c r="BZ589" i="2"/>
  <c r="BZ582" i="2" s="1"/>
  <c r="BV589" i="2"/>
  <c r="BV582" i="2" s="1"/>
  <c r="BR589" i="2"/>
  <c r="BR582" i="2" s="1"/>
  <c r="CT588" i="2"/>
  <c r="CT581" i="2" s="1"/>
  <c r="CP588" i="2"/>
  <c r="CP581" i="2" s="1"/>
  <c r="CL588" i="2"/>
  <c r="CL581" i="2" s="1"/>
  <c r="CH588" i="2"/>
  <c r="CH581" i="2" s="1"/>
  <c r="CD588" i="2"/>
  <c r="CD581" i="2" s="1"/>
  <c r="BZ588" i="2"/>
  <c r="BZ581" i="2" s="1"/>
  <c r="BV588" i="2"/>
  <c r="BV581" i="2" s="1"/>
  <c r="BR588" i="2"/>
  <c r="BR581" i="2" s="1"/>
  <c r="CT587" i="2"/>
  <c r="CT580" i="2" s="1"/>
  <c r="CP587" i="2"/>
  <c r="CP580" i="2" s="1"/>
  <c r="CL587" i="2"/>
  <c r="CL580" i="2" s="1"/>
  <c r="CH587" i="2"/>
  <c r="CH580" i="2" s="1"/>
  <c r="CD587" i="2"/>
  <c r="CD580" i="2" s="1"/>
  <c r="BZ587" i="2"/>
  <c r="BZ580" i="2" s="1"/>
  <c r="BV587" i="2"/>
  <c r="BV580" i="2" s="1"/>
  <c r="BR587" i="2"/>
  <c r="BR580" i="2" s="1"/>
  <c r="CS590" i="2"/>
  <c r="CS583" i="2" s="1"/>
  <c r="CO590" i="2"/>
  <c r="CO583" i="2" s="1"/>
  <c r="CK590" i="2"/>
  <c r="CK583" i="2" s="1"/>
  <c r="CG590" i="2"/>
  <c r="CG583" i="2" s="1"/>
  <c r="CC590" i="2"/>
  <c r="CC583" i="2" s="1"/>
  <c r="BY590" i="2"/>
  <c r="BY583" i="2" s="1"/>
  <c r="BU590" i="2"/>
  <c r="BU583" i="2" s="1"/>
  <c r="BQ590" i="2"/>
  <c r="BQ583" i="2" s="1"/>
  <c r="CS589" i="2"/>
  <c r="CS582" i="2" s="1"/>
  <c r="CO589" i="2"/>
  <c r="CO582" i="2" s="1"/>
  <c r="CK589" i="2"/>
  <c r="CK582" i="2" s="1"/>
  <c r="CG589" i="2"/>
  <c r="CG582" i="2" s="1"/>
  <c r="CC589" i="2"/>
  <c r="CC582" i="2" s="1"/>
  <c r="BY589" i="2"/>
  <c r="BY582" i="2" s="1"/>
  <c r="BU589" i="2"/>
  <c r="BU582" i="2" s="1"/>
  <c r="BQ589" i="2"/>
  <c r="BQ582" i="2" s="1"/>
  <c r="CS588" i="2"/>
  <c r="CS581" i="2" s="1"/>
  <c r="CO588" i="2"/>
  <c r="CO581" i="2" s="1"/>
  <c r="CK588" i="2"/>
  <c r="CK581" i="2" s="1"/>
  <c r="CG588" i="2"/>
  <c r="CG581" i="2" s="1"/>
  <c r="CC588" i="2"/>
  <c r="CC581" i="2" s="1"/>
  <c r="BY588" i="2"/>
  <c r="BY581" i="2" s="1"/>
  <c r="BU588" i="2"/>
  <c r="BU581" i="2" s="1"/>
  <c r="BQ588" i="2"/>
  <c r="BQ581" i="2" s="1"/>
  <c r="CS587" i="2"/>
  <c r="CS580" i="2" s="1"/>
  <c r="CO587" i="2"/>
  <c r="CO580" i="2" s="1"/>
  <c r="CK587" i="2"/>
  <c r="CK580" i="2" s="1"/>
  <c r="CG587" i="2"/>
  <c r="CG580" i="2" s="1"/>
  <c r="CC587" i="2"/>
  <c r="CC580" i="2" s="1"/>
  <c r="BY587" i="2"/>
  <c r="BY580" i="2" s="1"/>
  <c r="BU587" i="2"/>
  <c r="BU580" i="2" s="1"/>
  <c r="BQ587" i="2"/>
  <c r="BQ580" i="2" s="1"/>
  <c r="CR590" i="2"/>
  <c r="CR583" i="2" s="1"/>
  <c r="CN590" i="2"/>
  <c r="CN583" i="2" s="1"/>
  <c r="CJ590" i="2"/>
  <c r="CJ583" i="2" s="1"/>
  <c r="CF590" i="2"/>
  <c r="CF583" i="2" s="1"/>
  <c r="CB590" i="2"/>
  <c r="CB583" i="2" s="1"/>
  <c r="BX590" i="2"/>
  <c r="BX583" i="2" s="1"/>
  <c r="CR589" i="2"/>
  <c r="CR582" i="2" s="1"/>
  <c r="CN589" i="2"/>
  <c r="CN582" i="2" s="1"/>
  <c r="CJ589" i="2"/>
  <c r="CJ582" i="2" s="1"/>
  <c r="CF589" i="2"/>
  <c r="CF582" i="2" s="1"/>
  <c r="CB589" i="2"/>
  <c r="CB582" i="2" s="1"/>
  <c r="BX589" i="2"/>
  <c r="BX582" i="2" s="1"/>
  <c r="CR588" i="2"/>
  <c r="CR581" i="2" s="1"/>
  <c r="CN588" i="2"/>
  <c r="CN581" i="2" s="1"/>
  <c r="CJ588" i="2"/>
  <c r="CJ581" i="2" s="1"/>
  <c r="CF588" i="2"/>
  <c r="CF581" i="2" s="1"/>
  <c r="CB588" i="2"/>
  <c r="CB581" i="2" s="1"/>
  <c r="BX588" i="2"/>
  <c r="BX581" i="2" s="1"/>
  <c r="CR587" i="2"/>
  <c r="CR580" i="2" s="1"/>
  <c r="CN587" i="2"/>
  <c r="CN580" i="2" s="1"/>
  <c r="CJ587" i="2"/>
  <c r="CJ580" i="2" s="1"/>
  <c r="CF587" i="2"/>
  <c r="CF580" i="2" s="1"/>
  <c r="CB587" i="2"/>
  <c r="CB580" i="2" s="1"/>
  <c r="BX587" i="2"/>
  <c r="BX580" i="2" s="1"/>
  <c r="S7" i="14" l="1"/>
  <c r="W7" i="14" s="1"/>
  <c r="BW588" i="4"/>
  <c r="BW581" i="4" s="1"/>
  <c r="CA588" i="3"/>
  <c r="BJ588" i="3"/>
  <c r="AS588" i="3"/>
  <c r="AN588" i="3"/>
  <c r="AV581" i="3"/>
  <c r="BQ581" i="3"/>
  <c r="BO581" i="3"/>
  <c r="AP581" i="3"/>
  <c r="CL581" i="3"/>
  <c r="AF581" i="3"/>
  <c r="BX588" i="3"/>
  <c r="BA581" i="3"/>
  <c r="CR581" i="3"/>
  <c r="BK588" i="3"/>
  <c r="AT588" i="3"/>
  <c r="CO588" i="3"/>
  <c r="AM581" i="3"/>
  <c r="CQ581" i="3"/>
  <c r="BV581" i="3"/>
  <c r="AK581" i="3"/>
  <c r="CB581" i="3"/>
  <c r="AZ588" i="3"/>
  <c r="AU588" i="3"/>
  <c r="CP588" i="3"/>
  <c r="BY588" i="3"/>
  <c r="AQ581" i="3"/>
  <c r="BF581" i="3"/>
  <c r="CG581" i="3"/>
  <c r="BL581" i="3"/>
  <c r="AV588" i="3"/>
  <c r="CQ588" i="3"/>
  <c r="BZ588" i="3"/>
  <c r="BI588" i="3"/>
  <c r="CM581" i="3"/>
  <c r="CI581" i="3"/>
  <c r="AY581" i="3"/>
  <c r="CA581" i="3"/>
  <c r="CH581" i="3"/>
  <c r="BR581" i="3"/>
  <c r="BB581" i="3"/>
  <c r="AL581" i="3"/>
  <c r="CS581" i="3"/>
  <c r="CC581" i="3"/>
  <c r="BM581" i="3"/>
  <c r="AW581" i="3"/>
  <c r="AG581" i="3"/>
  <c r="CN581" i="3"/>
  <c r="BX581" i="3"/>
  <c r="BH581" i="3"/>
  <c r="AR581" i="3"/>
  <c r="BP588" i="3"/>
  <c r="CR588" i="3"/>
  <c r="AF588" i="3"/>
  <c r="BH588" i="3"/>
  <c r="CJ588" i="3"/>
  <c r="CM588" i="3"/>
  <c r="BW588" i="3"/>
  <c r="BG588" i="3"/>
  <c r="AQ588" i="3"/>
  <c r="CL588" i="3"/>
  <c r="BV588" i="3"/>
  <c r="BF588" i="3"/>
  <c r="AP588" i="3"/>
  <c r="CK588" i="3"/>
  <c r="BU588" i="3"/>
  <c r="BE588" i="3"/>
  <c r="AO588" i="3"/>
  <c r="BS581" i="3"/>
  <c r="CU581" i="3"/>
  <c r="E8" i="14" s="1"/>
  <c r="J8" i="14" s="1"/>
  <c r="T8" i="14" s="1"/>
  <c r="W8" i="14" s="1"/>
  <c r="AI581" i="3"/>
  <c r="BK581" i="3"/>
  <c r="CT581" i="3"/>
  <c r="CD581" i="3"/>
  <c r="BN581" i="3"/>
  <c r="AX581" i="3"/>
  <c r="AH581" i="3"/>
  <c r="CO581" i="3"/>
  <c r="BY581" i="3"/>
  <c r="BI581" i="3"/>
  <c r="AS581" i="3"/>
  <c r="CJ581" i="3"/>
  <c r="BT581" i="3"/>
  <c r="BD581" i="3"/>
  <c r="AN581" i="3"/>
  <c r="CF588" i="3"/>
  <c r="CB588" i="3"/>
  <c r="AR588" i="3"/>
  <c r="BT588" i="3"/>
  <c r="CI588" i="3"/>
  <c r="BS588" i="3"/>
  <c r="BC588" i="3"/>
  <c r="AM588" i="3"/>
  <c r="CH588" i="3"/>
  <c r="BR588" i="3"/>
  <c r="BB588" i="3"/>
  <c r="AL588" i="3"/>
  <c r="CG588" i="3"/>
  <c r="BQ588" i="3"/>
  <c r="BA588" i="3"/>
  <c r="AK588" i="3"/>
  <c r="BG581" i="3"/>
  <c r="BW581" i="3"/>
  <c r="BC581" i="3"/>
  <c r="CE581" i="3"/>
  <c r="AU581" i="3"/>
  <c r="CP581" i="3"/>
  <c r="BZ581" i="3"/>
  <c r="BJ581" i="3"/>
  <c r="AT581" i="3"/>
  <c r="CK581" i="3"/>
  <c r="BU581" i="3"/>
  <c r="BE581" i="3"/>
  <c r="AO581" i="3"/>
  <c r="CF581" i="3"/>
  <c r="BP581" i="3"/>
  <c r="AZ581" i="3"/>
  <c r="AJ581" i="3"/>
  <c r="AJ588" i="3"/>
  <c r="BL588" i="3"/>
  <c r="CN588" i="3"/>
  <c r="BD588" i="3"/>
  <c r="CU588" i="3"/>
  <c r="CE588" i="3"/>
  <c r="BO588" i="3"/>
  <c r="AY588" i="3"/>
  <c r="AI588" i="3"/>
  <c r="CT588" i="3"/>
  <c r="CD588" i="3"/>
  <c r="BN588" i="3"/>
  <c r="AX588" i="3"/>
  <c r="AH588" i="3"/>
  <c r="CS588" i="3"/>
  <c r="CC588" i="3"/>
  <c r="BM588" i="3"/>
  <c r="AW588" i="3"/>
  <c r="CZ341" i="1"/>
  <c r="CU4" i="4" l="1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H3" i="12" l="1"/>
  <c r="H4" i="12"/>
  <c r="H5" i="12"/>
  <c r="H6" i="12"/>
  <c r="H2" i="12"/>
  <c r="H7" i="12" l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0" i="1"/>
  <c r="CU572" i="1" s="1"/>
  <c r="CT560" i="1"/>
  <c r="CS560" i="1"/>
  <c r="CS572" i="1" s="1"/>
  <c r="CR560" i="1"/>
  <c r="CR572" i="1" s="1"/>
  <c r="CQ560" i="1"/>
  <c r="CQ572" i="1" s="1"/>
  <c r="CP560" i="1"/>
  <c r="CO560" i="1"/>
  <c r="CO572" i="1" s="1"/>
  <c r="CN560" i="1"/>
  <c r="CN572" i="1" s="1"/>
  <c r="CM560" i="1"/>
  <c r="CM572" i="1" s="1"/>
  <c r="CL560" i="1"/>
  <c r="CK560" i="1"/>
  <c r="CK572" i="1" s="1"/>
  <c r="CJ560" i="1"/>
  <c r="CJ572" i="1" s="1"/>
  <c r="CI560" i="1"/>
  <c r="CI572" i="1" s="1"/>
  <c r="CH560" i="1"/>
  <c r="CG560" i="1"/>
  <c r="CG572" i="1" s="1"/>
  <c r="CF560" i="1"/>
  <c r="CF572" i="1" s="1"/>
  <c r="CE560" i="1"/>
  <c r="CE572" i="1" s="1"/>
  <c r="CD560" i="1"/>
  <c r="CC560" i="1"/>
  <c r="CC572" i="1" s="1"/>
  <c r="CB560" i="1"/>
  <c r="CB572" i="1" s="1"/>
  <c r="CA560" i="1"/>
  <c r="CA572" i="1" s="1"/>
  <c r="BZ560" i="1"/>
  <c r="BY560" i="1"/>
  <c r="BY572" i="1" s="1"/>
  <c r="BX560" i="1"/>
  <c r="BX572" i="1" s="1"/>
  <c r="BW560" i="1"/>
  <c r="BW572" i="1" s="1"/>
  <c r="BV560" i="1"/>
  <c r="BU560" i="1"/>
  <c r="BU572" i="1" s="1"/>
  <c r="BT560" i="1"/>
  <c r="BT572" i="1" s="1"/>
  <c r="BS560" i="1"/>
  <c r="BS572" i="1" s="1"/>
  <c r="BR560" i="1"/>
  <c r="BQ560" i="1"/>
  <c r="BQ572" i="1" s="1"/>
  <c r="BP560" i="1"/>
  <c r="BP572" i="1" s="1"/>
  <c r="BO560" i="1"/>
  <c r="BO572" i="1" s="1"/>
  <c r="BN560" i="1"/>
  <c r="BM560" i="1"/>
  <c r="BM572" i="1" s="1"/>
  <c r="BL560" i="1"/>
  <c r="BL572" i="1" s="1"/>
  <c r="BK560" i="1"/>
  <c r="BK572" i="1" s="1"/>
  <c r="BJ560" i="1"/>
  <c r="BI560" i="1"/>
  <c r="BI572" i="1" s="1"/>
  <c r="BH560" i="1"/>
  <c r="BH572" i="1" s="1"/>
  <c r="BG560" i="1"/>
  <c r="BG572" i="1" s="1"/>
  <c r="BF560" i="1"/>
  <c r="BE560" i="1"/>
  <c r="BE572" i="1" s="1"/>
  <c r="BD560" i="1"/>
  <c r="BD572" i="1" s="1"/>
  <c r="BC560" i="1"/>
  <c r="BC572" i="1" s="1"/>
  <c r="BB560" i="1"/>
  <c r="BA560" i="1"/>
  <c r="BA572" i="1" s="1"/>
  <c r="AZ560" i="1"/>
  <c r="AZ572" i="1" s="1"/>
  <c r="AY560" i="1"/>
  <c r="AY572" i="1" s="1"/>
  <c r="AX560" i="1"/>
  <c r="AW560" i="1"/>
  <c r="AW572" i="1" s="1"/>
  <c r="AV560" i="1"/>
  <c r="AV572" i="1" s="1"/>
  <c r="AU560" i="1"/>
  <c r="AU572" i="1" s="1"/>
  <c r="AT560" i="1"/>
  <c r="AS560" i="1"/>
  <c r="AS572" i="1" s="1"/>
  <c r="AR560" i="1"/>
  <c r="AR572" i="1" s="1"/>
  <c r="AQ560" i="1"/>
  <c r="AQ572" i="1" s="1"/>
  <c r="AP560" i="1"/>
  <c r="AO560" i="1"/>
  <c r="AO572" i="1" s="1"/>
  <c r="AN560" i="1"/>
  <c r="AN572" i="1" s="1"/>
  <c r="AM560" i="1"/>
  <c r="AM572" i="1" s="1"/>
  <c r="AL560" i="1"/>
  <c r="AK560" i="1"/>
  <c r="AK572" i="1" s="1"/>
  <c r="AJ560" i="1"/>
  <c r="AJ572" i="1" s="1"/>
  <c r="AI560" i="1"/>
  <c r="AI572" i="1" s="1"/>
  <c r="AH560" i="1"/>
  <c r="AG560" i="1"/>
  <c r="AG572" i="1" s="1"/>
  <c r="AF560" i="1"/>
  <c r="AF572" i="1" s="1"/>
  <c r="AE560" i="1"/>
  <c r="AE572" i="1" s="1"/>
  <c r="AD560" i="1"/>
  <c r="AC560" i="1"/>
  <c r="AC572" i="1" s="1"/>
  <c r="AB560" i="1"/>
  <c r="AB572" i="1" s="1"/>
  <c r="AA560" i="1"/>
  <c r="AA572" i="1" s="1"/>
  <c r="Z560" i="1"/>
  <c r="Y560" i="1"/>
  <c r="Y572" i="1" s="1"/>
  <c r="X560" i="1"/>
  <c r="X572" i="1" s="1"/>
  <c r="W560" i="1"/>
  <c r="W572" i="1" s="1"/>
  <c r="V560" i="1"/>
  <c r="U560" i="1"/>
  <c r="U572" i="1" s="1"/>
  <c r="T560" i="1"/>
  <c r="T572" i="1" s="1"/>
  <c r="S560" i="1"/>
  <c r="S572" i="1" s="1"/>
  <c r="R560" i="1"/>
  <c r="Q560" i="1"/>
  <c r="Q572" i="1" s="1"/>
  <c r="P560" i="1"/>
  <c r="P572" i="1" s="1"/>
  <c r="O560" i="1"/>
  <c r="O572" i="1" s="1"/>
  <c r="N560" i="1"/>
  <c r="M560" i="1"/>
  <c r="M572" i="1" s="1"/>
  <c r="L560" i="1"/>
  <c r="L572" i="1" s="1"/>
  <c r="K560" i="1"/>
  <c r="K572" i="1" s="1"/>
  <c r="J560" i="1"/>
  <c r="I560" i="1"/>
  <c r="H560" i="1"/>
  <c r="H572" i="1" s="1"/>
  <c r="G560" i="1"/>
  <c r="G572" i="1" s="1"/>
  <c r="F560" i="1"/>
  <c r="E560" i="1"/>
  <c r="E572" i="1" s="1"/>
  <c r="D560" i="1"/>
  <c r="D572" i="1" s="1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0" i="2"/>
  <c r="CT560" i="2"/>
  <c r="CS560" i="2"/>
  <c r="CR560" i="2"/>
  <c r="CR572" i="2" s="1"/>
  <c r="CQ560" i="2"/>
  <c r="CP560" i="2"/>
  <c r="CO560" i="2"/>
  <c r="CN560" i="2"/>
  <c r="CN572" i="2" s="1"/>
  <c r="CM560" i="2"/>
  <c r="CL560" i="2"/>
  <c r="CK560" i="2"/>
  <c r="CJ560" i="2"/>
  <c r="CI560" i="2"/>
  <c r="CH560" i="2"/>
  <c r="CG560" i="2"/>
  <c r="CF560" i="2"/>
  <c r="CF572" i="2" s="1"/>
  <c r="CE560" i="2"/>
  <c r="CD560" i="2"/>
  <c r="CC560" i="2"/>
  <c r="CB560" i="2"/>
  <c r="CB572" i="2" s="1"/>
  <c r="CA560" i="2"/>
  <c r="BZ560" i="2"/>
  <c r="BY560" i="2"/>
  <c r="BX560" i="2"/>
  <c r="BX572" i="2" s="1"/>
  <c r="BW560" i="2"/>
  <c r="BV560" i="2"/>
  <c r="BU560" i="2"/>
  <c r="BT560" i="2"/>
  <c r="BT572" i="2" s="1"/>
  <c r="BS560" i="2"/>
  <c r="BR560" i="2"/>
  <c r="BQ560" i="2"/>
  <c r="BP560" i="2"/>
  <c r="BP572" i="2" s="1"/>
  <c r="BO560" i="2"/>
  <c r="BN560" i="2"/>
  <c r="BM560" i="2"/>
  <c r="BL560" i="2"/>
  <c r="BL572" i="2" s="1"/>
  <c r="BK560" i="2"/>
  <c r="BJ560" i="2"/>
  <c r="BI560" i="2"/>
  <c r="BH560" i="2"/>
  <c r="BH572" i="2" s="1"/>
  <c r="BG560" i="2"/>
  <c r="BF560" i="2"/>
  <c r="BE560" i="2"/>
  <c r="BD560" i="2"/>
  <c r="BD572" i="2" s="1"/>
  <c r="BC560" i="2"/>
  <c r="BB560" i="2"/>
  <c r="BA560" i="2"/>
  <c r="AZ560" i="2"/>
  <c r="AZ572" i="2" s="1"/>
  <c r="AY560" i="2"/>
  <c r="AX560" i="2"/>
  <c r="AW560" i="2"/>
  <c r="AV560" i="2"/>
  <c r="AV572" i="2" s="1"/>
  <c r="AU560" i="2"/>
  <c r="AT560" i="2"/>
  <c r="AS560" i="2"/>
  <c r="AR560" i="2"/>
  <c r="AR572" i="2" s="1"/>
  <c r="AQ560" i="2"/>
  <c r="AP560" i="2"/>
  <c r="AO560" i="2"/>
  <c r="AN560" i="2"/>
  <c r="AN572" i="2" s="1"/>
  <c r="AM560" i="2"/>
  <c r="AL560" i="2"/>
  <c r="AK560" i="2"/>
  <c r="AJ560" i="2"/>
  <c r="AJ572" i="2" s="1"/>
  <c r="AI560" i="2"/>
  <c r="AH560" i="2"/>
  <c r="AG560" i="2"/>
  <c r="AF560" i="2"/>
  <c r="AF572" i="2" s="1"/>
  <c r="AE560" i="2"/>
  <c r="AD560" i="2"/>
  <c r="AC560" i="2"/>
  <c r="AB560" i="2"/>
  <c r="AB572" i="2" s="1"/>
  <c r="AA560" i="2"/>
  <c r="Z560" i="2"/>
  <c r="Y560" i="2"/>
  <c r="X560" i="2"/>
  <c r="X572" i="2" s="1"/>
  <c r="W560" i="2"/>
  <c r="V560" i="2"/>
  <c r="U560" i="2"/>
  <c r="T560" i="2"/>
  <c r="T572" i="2" s="1"/>
  <c r="S560" i="2"/>
  <c r="R560" i="2"/>
  <c r="Q560" i="2"/>
  <c r="P560" i="2"/>
  <c r="P572" i="2" s="1"/>
  <c r="O560" i="2"/>
  <c r="N560" i="2"/>
  <c r="M560" i="2"/>
  <c r="L560" i="2"/>
  <c r="L572" i="2" s="1"/>
  <c r="K560" i="2"/>
  <c r="J560" i="2"/>
  <c r="I560" i="2"/>
  <c r="H560" i="2"/>
  <c r="H572" i="2" s="1"/>
  <c r="G560" i="2"/>
  <c r="F560" i="2"/>
  <c r="E560" i="2"/>
  <c r="D560" i="2"/>
  <c r="D572" i="2" s="1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0" i="3"/>
  <c r="CU572" i="3" s="1"/>
  <c r="CT560" i="3"/>
  <c r="CT572" i="3" s="1"/>
  <c r="CS560" i="3"/>
  <c r="CS572" i="3" s="1"/>
  <c r="CR560" i="3"/>
  <c r="CR572" i="3" s="1"/>
  <c r="CQ560" i="3"/>
  <c r="CQ572" i="3" s="1"/>
  <c r="CP560" i="3"/>
  <c r="CP572" i="3" s="1"/>
  <c r="CO560" i="3"/>
  <c r="CO572" i="3" s="1"/>
  <c r="CN560" i="3"/>
  <c r="CN572" i="3" s="1"/>
  <c r="CM560" i="3"/>
  <c r="CM572" i="3" s="1"/>
  <c r="CL560" i="3"/>
  <c r="CL572" i="3" s="1"/>
  <c r="CK560" i="3"/>
  <c r="CK572" i="3" s="1"/>
  <c r="CJ560" i="3"/>
  <c r="CI560" i="3"/>
  <c r="CI572" i="3" s="1"/>
  <c r="CH560" i="3"/>
  <c r="CH572" i="3" s="1"/>
  <c r="CG560" i="3"/>
  <c r="CG572" i="3" s="1"/>
  <c r="CF560" i="3"/>
  <c r="CF572" i="3" s="1"/>
  <c r="CE560" i="3"/>
  <c r="CE572" i="3" s="1"/>
  <c r="CD560" i="3"/>
  <c r="CD572" i="3" s="1"/>
  <c r="CC560" i="3"/>
  <c r="CC572" i="3" s="1"/>
  <c r="CB560" i="3"/>
  <c r="CB572" i="3" s="1"/>
  <c r="CA560" i="3"/>
  <c r="CA572" i="3" s="1"/>
  <c r="BZ560" i="3"/>
  <c r="BZ572" i="3" s="1"/>
  <c r="BY560" i="3"/>
  <c r="BY572" i="3" s="1"/>
  <c r="BX560" i="3"/>
  <c r="BX572" i="3" s="1"/>
  <c r="BW560" i="3"/>
  <c r="BW572" i="3" s="1"/>
  <c r="BV560" i="3"/>
  <c r="BV572" i="3" s="1"/>
  <c r="BU560" i="3"/>
  <c r="BU572" i="3" s="1"/>
  <c r="BT560" i="3"/>
  <c r="BT572" i="3" s="1"/>
  <c r="BS560" i="3"/>
  <c r="BS572" i="3" s="1"/>
  <c r="BR560" i="3"/>
  <c r="BR572" i="3" s="1"/>
  <c r="BQ560" i="3"/>
  <c r="BQ572" i="3" s="1"/>
  <c r="BP560" i="3"/>
  <c r="BP572" i="3" s="1"/>
  <c r="BO560" i="3"/>
  <c r="BO572" i="3" s="1"/>
  <c r="BN560" i="3"/>
  <c r="BN572" i="3" s="1"/>
  <c r="BM560" i="3"/>
  <c r="BM572" i="3" s="1"/>
  <c r="BL560" i="3"/>
  <c r="BL572" i="3" s="1"/>
  <c r="BK560" i="3"/>
  <c r="BK572" i="3" s="1"/>
  <c r="BJ560" i="3"/>
  <c r="BJ572" i="3" s="1"/>
  <c r="BI560" i="3"/>
  <c r="BI572" i="3" s="1"/>
  <c r="BH560" i="3"/>
  <c r="BH572" i="3" s="1"/>
  <c r="BG560" i="3"/>
  <c r="BG572" i="3" s="1"/>
  <c r="BF560" i="3"/>
  <c r="BF572" i="3" s="1"/>
  <c r="BE560" i="3"/>
  <c r="BE572" i="3" s="1"/>
  <c r="BD560" i="3"/>
  <c r="BD572" i="3" s="1"/>
  <c r="BC560" i="3"/>
  <c r="BC572" i="3" s="1"/>
  <c r="BB560" i="3"/>
  <c r="BB572" i="3" s="1"/>
  <c r="BA560" i="3"/>
  <c r="BA572" i="3" s="1"/>
  <c r="AZ560" i="3"/>
  <c r="AZ572" i="3" s="1"/>
  <c r="AY560" i="3"/>
  <c r="AY572" i="3" s="1"/>
  <c r="AX560" i="3"/>
  <c r="AX572" i="3" s="1"/>
  <c r="AW560" i="3"/>
  <c r="AW572" i="3" s="1"/>
  <c r="AV560" i="3"/>
  <c r="AV572" i="3" s="1"/>
  <c r="AU560" i="3"/>
  <c r="AU572" i="3" s="1"/>
  <c r="AT560" i="3"/>
  <c r="AT572" i="3" s="1"/>
  <c r="AS560" i="3"/>
  <c r="AS572" i="3" s="1"/>
  <c r="AR560" i="3"/>
  <c r="AR572" i="3" s="1"/>
  <c r="AQ560" i="3"/>
  <c r="AQ572" i="3" s="1"/>
  <c r="AP560" i="3"/>
  <c r="AP572" i="3" s="1"/>
  <c r="AO560" i="3"/>
  <c r="AO572" i="3" s="1"/>
  <c r="AN560" i="3"/>
  <c r="AN572" i="3" s="1"/>
  <c r="AM560" i="3"/>
  <c r="AM572" i="3" s="1"/>
  <c r="AL560" i="3"/>
  <c r="AL572" i="3" s="1"/>
  <c r="AK560" i="3"/>
  <c r="AK572" i="3" s="1"/>
  <c r="AJ560" i="3"/>
  <c r="AJ572" i="3" s="1"/>
  <c r="AI560" i="3"/>
  <c r="AI572" i="3" s="1"/>
  <c r="AH560" i="3"/>
  <c r="AH572" i="3" s="1"/>
  <c r="AG560" i="3"/>
  <c r="AG572" i="3" s="1"/>
  <c r="AF560" i="3"/>
  <c r="AF572" i="3" s="1"/>
  <c r="AE560" i="3"/>
  <c r="AE572" i="3" s="1"/>
  <c r="AD560" i="3"/>
  <c r="AD572" i="3" s="1"/>
  <c r="AC560" i="3"/>
  <c r="AB560" i="3"/>
  <c r="AB572" i="3" s="1"/>
  <c r="AA560" i="3"/>
  <c r="AA572" i="3" s="1"/>
  <c r="Z560" i="3"/>
  <c r="Z572" i="3" s="1"/>
  <c r="Y560" i="3"/>
  <c r="Y572" i="3" s="1"/>
  <c r="X560" i="3"/>
  <c r="X572" i="3" s="1"/>
  <c r="W560" i="3"/>
  <c r="W572" i="3" s="1"/>
  <c r="V560" i="3"/>
  <c r="V572" i="3" s="1"/>
  <c r="U560" i="3"/>
  <c r="U572" i="3" s="1"/>
  <c r="T560" i="3"/>
  <c r="T572" i="3" s="1"/>
  <c r="S560" i="3"/>
  <c r="S572" i="3" s="1"/>
  <c r="R560" i="3"/>
  <c r="R572" i="3" s="1"/>
  <c r="Q560" i="3"/>
  <c r="Q572" i="3" s="1"/>
  <c r="P560" i="3"/>
  <c r="P572" i="3" s="1"/>
  <c r="O560" i="3"/>
  <c r="O572" i="3" s="1"/>
  <c r="N560" i="3"/>
  <c r="N572" i="3" s="1"/>
  <c r="M560" i="3"/>
  <c r="M572" i="3" s="1"/>
  <c r="L560" i="3"/>
  <c r="L572" i="3" s="1"/>
  <c r="K560" i="3"/>
  <c r="K572" i="3" s="1"/>
  <c r="J560" i="3"/>
  <c r="J572" i="3" s="1"/>
  <c r="I560" i="3"/>
  <c r="H560" i="3"/>
  <c r="H572" i="3" s="1"/>
  <c r="G560" i="3"/>
  <c r="G572" i="3" s="1"/>
  <c r="F560" i="3"/>
  <c r="F572" i="3" s="1"/>
  <c r="E560" i="3"/>
  <c r="D560" i="3"/>
  <c r="D572" i="3" s="1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0" i="4"/>
  <c r="CU572" i="4" s="1"/>
  <c r="CT560" i="4"/>
  <c r="CT572" i="4" s="1"/>
  <c r="CS560" i="4"/>
  <c r="CS572" i="4" s="1"/>
  <c r="CR560" i="4"/>
  <c r="CR572" i="4" s="1"/>
  <c r="CQ560" i="4"/>
  <c r="CQ572" i="4" s="1"/>
  <c r="CP560" i="4"/>
  <c r="CP572" i="4" s="1"/>
  <c r="CO560" i="4"/>
  <c r="CO572" i="4" s="1"/>
  <c r="CN560" i="4"/>
  <c r="CN572" i="4" s="1"/>
  <c r="CM560" i="4"/>
  <c r="CM572" i="4" s="1"/>
  <c r="CL560" i="4"/>
  <c r="CL572" i="4" s="1"/>
  <c r="CK560" i="4"/>
  <c r="CK572" i="4" s="1"/>
  <c r="CJ560" i="4"/>
  <c r="CI560" i="4"/>
  <c r="CI572" i="4" s="1"/>
  <c r="CH560" i="4"/>
  <c r="CH572" i="4" s="1"/>
  <c r="CG560" i="4"/>
  <c r="CF560" i="4"/>
  <c r="CF572" i="4" s="1"/>
  <c r="CE560" i="4"/>
  <c r="CE572" i="4" s="1"/>
  <c r="CD560" i="4"/>
  <c r="CD572" i="4" s="1"/>
  <c r="CC560" i="4"/>
  <c r="CC572" i="4" s="1"/>
  <c r="CB560" i="4"/>
  <c r="CB572" i="4" s="1"/>
  <c r="CA560" i="4"/>
  <c r="CA572" i="4" s="1"/>
  <c r="BZ560" i="4"/>
  <c r="BZ572" i="4" s="1"/>
  <c r="BY560" i="4"/>
  <c r="BY572" i="4" s="1"/>
  <c r="BX560" i="4"/>
  <c r="BX572" i="4" s="1"/>
  <c r="BW560" i="4"/>
  <c r="BW572" i="4" s="1"/>
  <c r="BV560" i="4"/>
  <c r="BV572" i="4" s="1"/>
  <c r="BU560" i="4"/>
  <c r="BU572" i="4" s="1"/>
  <c r="BT560" i="4"/>
  <c r="BT572" i="4" s="1"/>
  <c r="BS560" i="4"/>
  <c r="BS572" i="4" s="1"/>
  <c r="BR560" i="4"/>
  <c r="BR572" i="4" s="1"/>
  <c r="BQ560" i="4"/>
  <c r="BQ572" i="4" s="1"/>
  <c r="BP560" i="4"/>
  <c r="BP572" i="4" s="1"/>
  <c r="BO560" i="4"/>
  <c r="BO572" i="4" s="1"/>
  <c r="BN560" i="4"/>
  <c r="BN572" i="4" s="1"/>
  <c r="BM560" i="4"/>
  <c r="BM572" i="4" s="1"/>
  <c r="BL560" i="4"/>
  <c r="BL572" i="4" s="1"/>
  <c r="BK560" i="4"/>
  <c r="BK572" i="4" s="1"/>
  <c r="BJ560" i="4"/>
  <c r="BJ572" i="4" s="1"/>
  <c r="BI560" i="4"/>
  <c r="BI572" i="4" s="1"/>
  <c r="BH560" i="4"/>
  <c r="BH572" i="4" s="1"/>
  <c r="BG560" i="4"/>
  <c r="BG572" i="4" s="1"/>
  <c r="BF560" i="4"/>
  <c r="BF572" i="4" s="1"/>
  <c r="BE560" i="4"/>
  <c r="BE572" i="4" s="1"/>
  <c r="BD560" i="4"/>
  <c r="BD572" i="4" s="1"/>
  <c r="BC560" i="4"/>
  <c r="BC572" i="4" s="1"/>
  <c r="BB560" i="4"/>
  <c r="BB572" i="4" s="1"/>
  <c r="BA560" i="4"/>
  <c r="BA572" i="4" s="1"/>
  <c r="AZ560" i="4"/>
  <c r="AZ572" i="4" s="1"/>
  <c r="AY560" i="4"/>
  <c r="AY572" i="4" s="1"/>
  <c r="AX560" i="4"/>
  <c r="AX572" i="4" s="1"/>
  <c r="AW560" i="4"/>
  <c r="AW572" i="4" s="1"/>
  <c r="AV560" i="4"/>
  <c r="AV572" i="4" s="1"/>
  <c r="AU560" i="4"/>
  <c r="AU572" i="4" s="1"/>
  <c r="AT560" i="4"/>
  <c r="AT572" i="4" s="1"/>
  <c r="AS560" i="4"/>
  <c r="AS572" i="4" s="1"/>
  <c r="AR560" i="4"/>
  <c r="AR572" i="4" s="1"/>
  <c r="AQ560" i="4"/>
  <c r="AQ572" i="4" s="1"/>
  <c r="AP560" i="4"/>
  <c r="AP572" i="4" s="1"/>
  <c r="AO560" i="4"/>
  <c r="AO572" i="4" s="1"/>
  <c r="AN560" i="4"/>
  <c r="AN572" i="4" s="1"/>
  <c r="AM560" i="4"/>
  <c r="AM572" i="4" s="1"/>
  <c r="AL560" i="4"/>
  <c r="AL572" i="4" s="1"/>
  <c r="AK560" i="4"/>
  <c r="AK572" i="4" s="1"/>
  <c r="AJ560" i="4"/>
  <c r="AJ572" i="4" s="1"/>
  <c r="AI560" i="4"/>
  <c r="AI572" i="4" s="1"/>
  <c r="AH560" i="4"/>
  <c r="AH572" i="4" s="1"/>
  <c r="AG560" i="4"/>
  <c r="AG572" i="4" s="1"/>
  <c r="AF560" i="4"/>
  <c r="AF572" i="4" s="1"/>
  <c r="AE560" i="4"/>
  <c r="AE572" i="4" s="1"/>
  <c r="AD560" i="4"/>
  <c r="AD572" i="4" s="1"/>
  <c r="AC560" i="4"/>
  <c r="AC572" i="4" s="1"/>
  <c r="AB560" i="4"/>
  <c r="AB572" i="4" s="1"/>
  <c r="AA560" i="4"/>
  <c r="AA572" i="4" s="1"/>
  <c r="Z560" i="4"/>
  <c r="Z572" i="4" s="1"/>
  <c r="Y560" i="4"/>
  <c r="Y572" i="4" s="1"/>
  <c r="X560" i="4"/>
  <c r="X572" i="4" s="1"/>
  <c r="W560" i="4"/>
  <c r="W572" i="4" s="1"/>
  <c r="V560" i="4"/>
  <c r="V572" i="4" s="1"/>
  <c r="U560" i="4"/>
  <c r="U572" i="4" s="1"/>
  <c r="T560" i="4"/>
  <c r="T572" i="4" s="1"/>
  <c r="S560" i="4"/>
  <c r="S572" i="4" s="1"/>
  <c r="R560" i="4"/>
  <c r="R572" i="4" s="1"/>
  <c r="Q560" i="4"/>
  <c r="Q572" i="4" s="1"/>
  <c r="P560" i="4"/>
  <c r="P572" i="4" s="1"/>
  <c r="O560" i="4"/>
  <c r="O572" i="4" s="1"/>
  <c r="N560" i="4"/>
  <c r="N572" i="4" s="1"/>
  <c r="M560" i="4"/>
  <c r="M572" i="4" s="1"/>
  <c r="L560" i="4"/>
  <c r="L572" i="4" s="1"/>
  <c r="K560" i="4"/>
  <c r="K572" i="4" s="1"/>
  <c r="J560" i="4"/>
  <c r="J572" i="4" s="1"/>
  <c r="I560" i="4"/>
  <c r="I572" i="4" s="1"/>
  <c r="H560" i="4"/>
  <c r="H572" i="4" s="1"/>
  <c r="G560" i="4"/>
  <c r="G572" i="4" s="1"/>
  <c r="F560" i="4"/>
  <c r="F572" i="4" s="1"/>
  <c r="E560" i="4"/>
  <c r="E572" i="4" s="1"/>
  <c r="D560" i="4"/>
  <c r="D572" i="4" s="1"/>
  <c r="CG572" i="4" l="1"/>
  <c r="CG586" i="4" s="1"/>
  <c r="CG579" i="4" s="1"/>
  <c r="E572" i="3"/>
  <c r="F579" i="3" s="1"/>
  <c r="I572" i="3"/>
  <c r="I572" i="1"/>
  <c r="AC572" i="3"/>
  <c r="E586" i="1"/>
  <c r="E572" i="2"/>
  <c r="I572" i="2"/>
  <c r="M572" i="2"/>
  <c r="Q572" i="2"/>
  <c r="U572" i="2"/>
  <c r="Y572" i="2"/>
  <c r="AC572" i="2"/>
  <c r="AG572" i="2"/>
  <c r="AK572" i="2"/>
  <c r="AO572" i="2"/>
  <c r="AS572" i="2"/>
  <c r="AW572" i="2"/>
  <c r="BA572" i="2"/>
  <c r="BE572" i="2"/>
  <c r="BI572" i="2"/>
  <c r="BM572" i="2"/>
  <c r="BQ572" i="2"/>
  <c r="BU572" i="2"/>
  <c r="BY572" i="2"/>
  <c r="CC572" i="2"/>
  <c r="CG572" i="2"/>
  <c r="CK572" i="2"/>
  <c r="CO572" i="2"/>
  <c r="CS572" i="2"/>
  <c r="F572" i="2"/>
  <c r="J572" i="2"/>
  <c r="N572" i="2"/>
  <c r="R572" i="2"/>
  <c r="V572" i="2"/>
  <c r="Z572" i="2"/>
  <c r="AD572" i="2"/>
  <c r="AH572" i="2"/>
  <c r="AL572" i="2"/>
  <c r="AP572" i="2"/>
  <c r="AT572" i="2"/>
  <c r="AX572" i="2"/>
  <c r="BB572" i="2"/>
  <c r="BF572" i="2"/>
  <c r="BJ572" i="2"/>
  <c r="BN572" i="2"/>
  <c r="BR572" i="2"/>
  <c r="BV572" i="2"/>
  <c r="BZ572" i="2"/>
  <c r="CD572" i="2"/>
  <c r="CH572" i="2"/>
  <c r="CL572" i="2"/>
  <c r="CP572" i="2"/>
  <c r="CT572" i="2"/>
  <c r="G572" i="2"/>
  <c r="K572" i="2"/>
  <c r="O572" i="2"/>
  <c r="S572" i="2"/>
  <c r="W572" i="2"/>
  <c r="AA572" i="2"/>
  <c r="AE572" i="2"/>
  <c r="AI572" i="2"/>
  <c r="AM572" i="2"/>
  <c r="AQ572" i="2"/>
  <c r="AU572" i="2"/>
  <c r="AY572" i="2"/>
  <c r="BC572" i="2"/>
  <c r="BG572" i="2"/>
  <c r="BK572" i="2"/>
  <c r="BO572" i="2"/>
  <c r="BS572" i="2"/>
  <c r="BW572" i="2"/>
  <c r="CA572" i="2"/>
  <c r="CE572" i="2"/>
  <c r="CI572" i="2"/>
  <c r="CM572" i="2"/>
  <c r="CQ572" i="2"/>
  <c r="CU572" i="2"/>
  <c r="F572" i="1"/>
  <c r="J572" i="1"/>
  <c r="N572" i="1"/>
  <c r="R572" i="1"/>
  <c r="V572" i="1"/>
  <c r="Z572" i="1"/>
  <c r="AD572" i="1"/>
  <c r="AH572" i="1"/>
  <c r="AL572" i="1"/>
  <c r="AP572" i="1"/>
  <c r="AT572" i="1"/>
  <c r="AX572" i="1"/>
  <c r="BB572" i="1"/>
  <c r="BF572" i="1"/>
  <c r="BJ572" i="1"/>
  <c r="BN572" i="1"/>
  <c r="BR572" i="1"/>
  <c r="BV572" i="1"/>
  <c r="BZ572" i="1"/>
  <c r="CD572" i="1"/>
  <c r="CH572" i="1"/>
  <c r="CL572" i="1"/>
  <c r="CP572" i="1"/>
  <c r="CT572" i="1"/>
  <c r="H586" i="4"/>
  <c r="H579" i="4" s="1"/>
  <c r="L586" i="4"/>
  <c r="L579" i="4" s="1"/>
  <c r="P586" i="4"/>
  <c r="P579" i="4" s="1"/>
  <c r="T586" i="4"/>
  <c r="T579" i="4" s="1"/>
  <c r="X586" i="4"/>
  <c r="X579" i="4" s="1"/>
  <c r="AB586" i="4"/>
  <c r="AB579" i="4" s="1"/>
  <c r="AF586" i="4"/>
  <c r="AF579" i="4" s="1"/>
  <c r="AJ586" i="4"/>
  <c r="AJ579" i="4" s="1"/>
  <c r="AN586" i="4"/>
  <c r="AN579" i="4" s="1"/>
  <c r="AR586" i="4"/>
  <c r="AR579" i="4" s="1"/>
  <c r="AV586" i="4"/>
  <c r="AV579" i="4" s="1"/>
  <c r="AZ586" i="4"/>
  <c r="AZ579" i="4" s="1"/>
  <c r="BD586" i="4"/>
  <c r="BD579" i="4" s="1"/>
  <c r="BH586" i="4"/>
  <c r="BH579" i="4" s="1"/>
  <c r="BL586" i="4"/>
  <c r="BL579" i="4" s="1"/>
  <c r="BP586" i="4"/>
  <c r="BP579" i="4" s="1"/>
  <c r="BT586" i="4"/>
  <c r="BT579" i="4" s="1"/>
  <c r="BX586" i="4"/>
  <c r="BX579" i="4" s="1"/>
  <c r="CB586" i="4"/>
  <c r="CB579" i="4" s="1"/>
  <c r="CF586" i="4"/>
  <c r="CF579" i="4" s="1"/>
  <c r="E586" i="4"/>
  <c r="E579" i="4" s="1"/>
  <c r="I586" i="4"/>
  <c r="I579" i="4" s="1"/>
  <c r="M586" i="4"/>
  <c r="M579" i="4" s="1"/>
  <c r="Q586" i="4"/>
  <c r="Q579" i="4" s="1"/>
  <c r="U586" i="4"/>
  <c r="U579" i="4" s="1"/>
  <c r="Y586" i="4"/>
  <c r="Y579" i="4" s="1"/>
  <c r="AC586" i="4"/>
  <c r="AC579" i="4" s="1"/>
  <c r="AG586" i="4"/>
  <c r="AG579" i="4" s="1"/>
  <c r="AK586" i="4"/>
  <c r="AK579" i="4" s="1"/>
  <c r="AO586" i="4"/>
  <c r="AO579" i="4" s="1"/>
  <c r="AS586" i="4"/>
  <c r="AS579" i="4" s="1"/>
  <c r="AW586" i="4"/>
  <c r="AW579" i="4" s="1"/>
  <c r="BA586" i="4"/>
  <c r="BA579" i="4" s="1"/>
  <c r="BE586" i="4"/>
  <c r="BE579" i="4" s="1"/>
  <c r="BI586" i="4"/>
  <c r="BI579" i="4" s="1"/>
  <c r="BM586" i="4"/>
  <c r="BM579" i="4" s="1"/>
  <c r="BQ586" i="4"/>
  <c r="BQ579" i="4" s="1"/>
  <c r="BU586" i="4"/>
  <c r="BU579" i="4" s="1"/>
  <c r="BY586" i="4"/>
  <c r="BY579" i="4" s="1"/>
  <c r="CC586" i="4"/>
  <c r="CC579" i="4" s="1"/>
  <c r="G586" i="4"/>
  <c r="G579" i="4" s="1"/>
  <c r="K586" i="4"/>
  <c r="K579" i="4" s="1"/>
  <c r="O586" i="4"/>
  <c r="O579" i="4" s="1"/>
  <c r="S586" i="4"/>
  <c r="S579" i="4" s="1"/>
  <c r="W586" i="4"/>
  <c r="W579" i="4" s="1"/>
  <c r="AA586" i="4"/>
  <c r="AA579" i="4" s="1"/>
  <c r="AE586" i="4"/>
  <c r="AE579" i="4" s="1"/>
  <c r="AI586" i="4"/>
  <c r="AI579" i="4" s="1"/>
  <c r="AM586" i="4"/>
  <c r="AM579" i="4" s="1"/>
  <c r="AQ586" i="4"/>
  <c r="AQ579" i="4" s="1"/>
  <c r="AU586" i="4"/>
  <c r="AU579" i="4" s="1"/>
  <c r="AY586" i="4"/>
  <c r="AY579" i="4" s="1"/>
  <c r="BC586" i="4"/>
  <c r="BC579" i="4" s="1"/>
  <c r="BG586" i="4"/>
  <c r="BG579" i="4" s="1"/>
  <c r="BK586" i="4"/>
  <c r="BK579" i="4" s="1"/>
  <c r="BO586" i="4"/>
  <c r="BO579" i="4" s="1"/>
  <c r="BS586" i="4"/>
  <c r="BS579" i="4" s="1"/>
  <c r="BW586" i="4"/>
  <c r="BW579" i="4" s="1"/>
  <c r="CA586" i="4"/>
  <c r="CA579" i="4" s="1"/>
  <c r="CE586" i="4"/>
  <c r="CE579" i="4" s="1"/>
  <c r="N586" i="4"/>
  <c r="N579" i="4" s="1"/>
  <c r="AD586" i="4"/>
  <c r="AD579" i="4" s="1"/>
  <c r="AT586" i="4"/>
  <c r="AT579" i="4" s="1"/>
  <c r="BJ586" i="4"/>
  <c r="BJ579" i="4" s="1"/>
  <c r="BZ586" i="4"/>
  <c r="BZ579" i="4" s="1"/>
  <c r="R586" i="4"/>
  <c r="R579" i="4" s="1"/>
  <c r="AH586" i="4"/>
  <c r="AH579" i="4" s="1"/>
  <c r="AX586" i="4"/>
  <c r="AX579" i="4" s="1"/>
  <c r="BN586" i="4"/>
  <c r="BN579" i="4" s="1"/>
  <c r="CD586" i="4"/>
  <c r="CD579" i="4" s="1"/>
  <c r="J586" i="4"/>
  <c r="J579" i="4" s="1"/>
  <c r="Z586" i="4"/>
  <c r="Z579" i="4" s="1"/>
  <c r="AP586" i="4"/>
  <c r="AP579" i="4" s="1"/>
  <c r="BF586" i="4"/>
  <c r="BF579" i="4" s="1"/>
  <c r="BV586" i="4"/>
  <c r="BV579" i="4" s="1"/>
  <c r="V586" i="4"/>
  <c r="V579" i="4" s="1"/>
  <c r="CH586" i="4"/>
  <c r="CH579" i="4" s="1"/>
  <c r="AL586" i="4"/>
  <c r="AL579" i="4" s="1"/>
  <c r="D586" i="4"/>
  <c r="D579" i="4" s="1"/>
  <c r="F586" i="4"/>
  <c r="F579" i="4" s="1"/>
  <c r="BR586" i="4"/>
  <c r="BR579" i="4" s="1"/>
  <c r="BB586" i="4"/>
  <c r="BB579" i="4" s="1"/>
  <c r="CJ572" i="4"/>
  <c r="CW572" i="4" s="1"/>
  <c r="CW560" i="4"/>
  <c r="CW561" i="4"/>
  <c r="CW566" i="4"/>
  <c r="CW567" i="4"/>
  <c r="CW568" i="4"/>
  <c r="D579" i="3"/>
  <c r="D586" i="3"/>
  <c r="D586" i="1"/>
  <c r="CW560" i="1"/>
  <c r="CW561" i="1"/>
  <c r="CW562" i="1"/>
  <c r="CW566" i="1"/>
  <c r="CW567" i="1"/>
  <c r="CJ572" i="3"/>
  <c r="CW572" i="3" s="1"/>
  <c r="CW560" i="3"/>
  <c r="CW573" i="3"/>
  <c r="CW561" i="3"/>
  <c r="CW562" i="3"/>
  <c r="CW566" i="3"/>
  <c r="CW567" i="3"/>
  <c r="CW568" i="3"/>
  <c r="D586" i="2"/>
  <c r="D579" i="2" s="1"/>
  <c r="CJ572" i="2"/>
  <c r="CW560" i="2"/>
  <c r="CW561" i="2"/>
  <c r="CW562" i="2"/>
  <c r="CW566" i="2"/>
  <c r="CI586" i="4" l="1"/>
  <c r="CI579" i="4" s="1"/>
  <c r="U579" i="3"/>
  <c r="L586" i="3"/>
  <c r="M586" i="3"/>
  <c r="BV579" i="3"/>
  <c r="AT586" i="3"/>
  <c r="CI586" i="3"/>
  <c r="E586" i="3"/>
  <c r="E579" i="3"/>
  <c r="N586" i="3"/>
  <c r="G586" i="3"/>
  <c r="BU579" i="3"/>
  <c r="T579" i="3"/>
  <c r="H586" i="3"/>
  <c r="F586" i="3"/>
  <c r="BQ586" i="3"/>
  <c r="AR579" i="3"/>
  <c r="R579" i="3"/>
  <c r="AR586" i="3"/>
  <c r="O586" i="3"/>
  <c r="Z586" i="3"/>
  <c r="Y586" i="3"/>
  <c r="BD579" i="3"/>
  <c r="L579" i="3"/>
  <c r="X579" i="3"/>
  <c r="V579" i="3"/>
  <c r="T586" i="3"/>
  <c r="AB586" i="3"/>
  <c r="BZ586" i="3"/>
  <c r="R586" i="3"/>
  <c r="CG586" i="3"/>
  <c r="U586" i="3"/>
  <c r="AA586" i="3"/>
  <c r="CI579" i="3"/>
  <c r="AK579" i="3"/>
  <c r="AJ579" i="3"/>
  <c r="M579" i="3"/>
  <c r="N579" i="3"/>
  <c r="X586" i="3"/>
  <c r="AF586" i="3"/>
  <c r="W586" i="3"/>
  <c r="AD586" i="3"/>
  <c r="J586" i="3"/>
  <c r="AQ586" i="3"/>
  <c r="AK586" i="3"/>
  <c r="I586" i="3"/>
  <c r="BL579" i="3"/>
  <c r="W579" i="3"/>
  <c r="K579" i="3"/>
  <c r="I579" i="3"/>
  <c r="AP579" i="3"/>
  <c r="J579" i="3"/>
  <c r="AD579" i="3"/>
  <c r="AJ586" i="3"/>
  <c r="P586" i="3"/>
  <c r="BS586" i="3"/>
  <c r="BJ586" i="3"/>
  <c r="V586" i="3"/>
  <c r="S586" i="3"/>
  <c r="BA586" i="3"/>
  <c r="Q586" i="3"/>
  <c r="AM586" i="3"/>
  <c r="AS579" i="3"/>
  <c r="BP579" i="3"/>
  <c r="AB579" i="3"/>
  <c r="G579" i="3"/>
  <c r="P579" i="3"/>
  <c r="Y579" i="3"/>
  <c r="AC579" i="3"/>
  <c r="H579" i="3"/>
  <c r="Z579" i="3"/>
  <c r="K586" i="3"/>
  <c r="CF579" i="3"/>
  <c r="BM579" i="3"/>
  <c r="Q579" i="3"/>
  <c r="AA579" i="3"/>
  <c r="O579" i="3"/>
  <c r="S579" i="3"/>
  <c r="BF579" i="3"/>
  <c r="CF586" i="3"/>
  <c r="CB586" i="3"/>
  <c r="BG586" i="3"/>
  <c r="BV586" i="3"/>
  <c r="BF586" i="3"/>
  <c r="AP586" i="3"/>
  <c r="CA586" i="3"/>
  <c r="AE586" i="3"/>
  <c r="CC586" i="3"/>
  <c r="BM586" i="3"/>
  <c r="AW586" i="3"/>
  <c r="AG586" i="3"/>
  <c r="BW586" i="3"/>
  <c r="BO579" i="3"/>
  <c r="CG579" i="3"/>
  <c r="BE579" i="3"/>
  <c r="BY579" i="3"/>
  <c r="AV579" i="3"/>
  <c r="BI579" i="3"/>
  <c r="CC579" i="3"/>
  <c r="BH579" i="3"/>
  <c r="AM579" i="3"/>
  <c r="AF579" i="3"/>
  <c r="AE579" i="3"/>
  <c r="CH579" i="3"/>
  <c r="BR579" i="3"/>
  <c r="BB579" i="3"/>
  <c r="AL579" i="3"/>
  <c r="BD586" i="3"/>
  <c r="BP586" i="3"/>
  <c r="BT586" i="3"/>
  <c r="BL586" i="3"/>
  <c r="BX586" i="3"/>
  <c r="AU586" i="3"/>
  <c r="CH586" i="3"/>
  <c r="BR586" i="3"/>
  <c r="BB586" i="3"/>
  <c r="AL586" i="3"/>
  <c r="BO586" i="3"/>
  <c r="BY586" i="3"/>
  <c r="BI586" i="3"/>
  <c r="AS586" i="3"/>
  <c r="AC586" i="3"/>
  <c r="BK586" i="3"/>
  <c r="BG579" i="3"/>
  <c r="CA579" i="3"/>
  <c r="AY579" i="3"/>
  <c r="BQ579" i="3"/>
  <c r="CE579" i="3"/>
  <c r="BA579" i="3"/>
  <c r="BX579" i="3"/>
  <c r="BC579" i="3"/>
  <c r="AG579" i="3"/>
  <c r="AN579" i="3"/>
  <c r="CD579" i="3"/>
  <c r="BN579" i="3"/>
  <c r="AX579" i="3"/>
  <c r="AH579" i="3"/>
  <c r="AZ586" i="3"/>
  <c r="AN586" i="3"/>
  <c r="AV586" i="3"/>
  <c r="BH586" i="3"/>
  <c r="CE586" i="3"/>
  <c r="AI586" i="3"/>
  <c r="CD586" i="3"/>
  <c r="BN586" i="3"/>
  <c r="AX586" i="3"/>
  <c r="AH586" i="3"/>
  <c r="BC586" i="3"/>
  <c r="BU586" i="3"/>
  <c r="BE586" i="3"/>
  <c r="AO586" i="3"/>
  <c r="AY586" i="3"/>
  <c r="CB579" i="3"/>
  <c r="AZ579" i="3"/>
  <c r="BT579" i="3"/>
  <c r="AQ579" i="3"/>
  <c r="BK579" i="3"/>
  <c r="BW579" i="3"/>
  <c r="AU579" i="3"/>
  <c r="BS579" i="3"/>
  <c r="AW579" i="3"/>
  <c r="AO579" i="3"/>
  <c r="AI579" i="3"/>
  <c r="BZ579" i="3"/>
  <c r="BJ579" i="3"/>
  <c r="AT579" i="3"/>
  <c r="E579" i="1"/>
  <c r="E586" i="2"/>
  <c r="E579" i="2" s="1"/>
  <c r="CN586" i="1"/>
  <c r="CI586" i="1"/>
  <c r="BS586" i="1"/>
  <c r="BC586" i="1"/>
  <c r="AM586" i="1"/>
  <c r="AM579" i="1" s="1"/>
  <c r="W586" i="1"/>
  <c r="G586" i="1"/>
  <c r="CH586" i="1"/>
  <c r="BR586" i="1"/>
  <c r="BB586" i="1"/>
  <c r="AL586" i="1"/>
  <c r="V586" i="1"/>
  <c r="F586" i="1"/>
  <c r="F579" i="1" s="1"/>
  <c r="CG586" i="1"/>
  <c r="BQ586" i="1"/>
  <c r="BA586" i="1"/>
  <c r="AK586" i="1"/>
  <c r="U586" i="1"/>
  <c r="CB586" i="1"/>
  <c r="BL586" i="1"/>
  <c r="AV586" i="1"/>
  <c r="AF586" i="1"/>
  <c r="P586" i="1"/>
  <c r="CU586" i="1"/>
  <c r="CE586" i="1"/>
  <c r="CE579" i="1" s="1"/>
  <c r="BO586" i="1"/>
  <c r="AY586" i="1"/>
  <c r="AI586" i="1"/>
  <c r="S586" i="1"/>
  <c r="CT586" i="1"/>
  <c r="CD586" i="1"/>
  <c r="BN586" i="1"/>
  <c r="AX586" i="1"/>
  <c r="AH586" i="1"/>
  <c r="R586" i="1"/>
  <c r="CS586" i="1"/>
  <c r="CC586" i="1"/>
  <c r="BM586" i="1"/>
  <c r="AW586" i="1"/>
  <c r="AG586" i="1"/>
  <c r="Q586" i="1"/>
  <c r="CR586" i="1"/>
  <c r="BX586" i="1"/>
  <c r="BH586" i="1"/>
  <c r="AR586" i="1"/>
  <c r="AB586" i="1"/>
  <c r="L586" i="1"/>
  <c r="D579" i="1"/>
  <c r="CQ586" i="1"/>
  <c r="CA586" i="1"/>
  <c r="BK586" i="1"/>
  <c r="AU586" i="1"/>
  <c r="AU579" i="1" s="1"/>
  <c r="AE586" i="1"/>
  <c r="O586" i="1"/>
  <c r="CP586" i="1"/>
  <c r="BZ586" i="1"/>
  <c r="BJ586" i="1"/>
  <c r="AT586" i="1"/>
  <c r="AD586" i="1"/>
  <c r="N586" i="1"/>
  <c r="CO586" i="1"/>
  <c r="BY586" i="1"/>
  <c r="BI586" i="1"/>
  <c r="AS586" i="1"/>
  <c r="AC586" i="1"/>
  <c r="M586" i="1"/>
  <c r="CJ586" i="1"/>
  <c r="BT586" i="1"/>
  <c r="BD586" i="1"/>
  <c r="AN586" i="1"/>
  <c r="X586" i="1"/>
  <c r="H586" i="1"/>
  <c r="CM586" i="1"/>
  <c r="BW586" i="1"/>
  <c r="BG586" i="1"/>
  <c r="AQ586" i="1"/>
  <c r="AA586" i="1"/>
  <c r="K586" i="1"/>
  <c r="CL586" i="1"/>
  <c r="BV586" i="1"/>
  <c r="BF586" i="1"/>
  <c r="AP586" i="1"/>
  <c r="Z586" i="1"/>
  <c r="J586" i="1"/>
  <c r="CK586" i="1"/>
  <c r="BU586" i="1"/>
  <c r="BE586" i="1"/>
  <c r="AO586" i="1"/>
  <c r="AO579" i="1" s="1"/>
  <c r="Y586" i="1"/>
  <c r="I586" i="1"/>
  <c r="CF586" i="1"/>
  <c r="BP586" i="1"/>
  <c r="AZ586" i="1"/>
  <c r="AJ586" i="1"/>
  <c r="T586" i="1"/>
  <c r="CT586" i="4"/>
  <c r="CT579" i="4" s="1"/>
  <c r="CS586" i="4"/>
  <c r="CS579" i="4" s="1"/>
  <c r="AL586" i="2"/>
  <c r="AL579" i="2" s="1"/>
  <c r="BV586" i="2"/>
  <c r="BV579" i="2" s="1"/>
  <c r="AM586" i="2"/>
  <c r="AM579" i="2" s="1"/>
  <c r="BM586" i="2"/>
  <c r="BM579" i="2" s="1"/>
  <c r="BT586" i="2"/>
  <c r="BT579" i="2" s="1"/>
  <c r="AW586" i="2"/>
  <c r="AW579" i="2" s="1"/>
  <c r="CA586" i="2"/>
  <c r="CA579" i="2" s="1"/>
  <c r="AD586" i="2"/>
  <c r="AD579" i="2" s="1"/>
  <c r="P586" i="2"/>
  <c r="P579" i="2" s="1"/>
  <c r="AT586" i="2"/>
  <c r="AT579" i="2" s="1"/>
  <c r="BH586" i="2"/>
  <c r="BH579" i="2" s="1"/>
  <c r="BG586" i="2"/>
  <c r="BG579" i="2" s="1"/>
  <c r="CC586" i="2"/>
  <c r="CC579" i="2" s="1"/>
  <c r="Q586" i="2"/>
  <c r="Q579" i="2" s="1"/>
  <c r="AE586" i="2"/>
  <c r="AE579" i="2" s="1"/>
  <c r="R586" i="2"/>
  <c r="R579" i="2" s="1"/>
  <c r="Z586" i="2"/>
  <c r="Z579" i="2" s="1"/>
  <c r="O586" i="2"/>
  <c r="O579" i="2" s="1"/>
  <c r="CD586" i="2"/>
  <c r="CD579" i="2" s="1"/>
  <c r="CB586" i="2"/>
  <c r="CB579" i="2" s="1"/>
  <c r="F586" i="2"/>
  <c r="F579" i="2" s="1"/>
  <c r="AG586" i="2"/>
  <c r="AG579" i="2" s="1"/>
  <c r="AU586" i="2"/>
  <c r="AU579" i="2" s="1"/>
  <c r="BO586" i="2"/>
  <c r="BO579" i="2" s="1"/>
  <c r="X586" i="2"/>
  <c r="X579" i="2" s="1"/>
  <c r="AZ586" i="2"/>
  <c r="AZ579" i="2" s="1"/>
  <c r="J586" i="2"/>
  <c r="J579" i="2" s="1"/>
  <c r="N586" i="2"/>
  <c r="N579" i="2" s="1"/>
  <c r="AY586" i="2"/>
  <c r="AY579" i="2" s="1"/>
  <c r="H586" i="2"/>
  <c r="H579" i="2" s="1"/>
  <c r="BS586" i="2"/>
  <c r="BS579" i="2" s="1"/>
  <c r="AX586" i="2"/>
  <c r="AX579" i="2" s="1"/>
  <c r="AB586" i="2"/>
  <c r="AB579" i="2" s="1"/>
  <c r="G586" i="2"/>
  <c r="G579" i="2" s="1"/>
  <c r="BR586" i="2"/>
  <c r="BR579" i="2" s="1"/>
  <c r="AV586" i="2"/>
  <c r="AV579" i="2" s="1"/>
  <c r="AA586" i="2"/>
  <c r="AA579" i="2" s="1"/>
  <c r="BU586" i="2"/>
  <c r="BU579" i="2" s="1"/>
  <c r="BE586" i="2"/>
  <c r="BE579" i="2" s="1"/>
  <c r="AO586" i="2"/>
  <c r="AO579" i="2" s="1"/>
  <c r="Y586" i="2"/>
  <c r="Y579" i="2" s="1"/>
  <c r="I586" i="2"/>
  <c r="I579" i="2" s="1"/>
  <c r="CW572" i="2"/>
  <c r="AJ586" i="2"/>
  <c r="AJ579" i="2" s="1"/>
  <c r="BD586" i="2"/>
  <c r="BD579" i="2" s="1"/>
  <c r="CF586" i="2"/>
  <c r="CF579" i="2" s="1"/>
  <c r="AP586" i="2"/>
  <c r="AP579" i="2" s="1"/>
  <c r="BP586" i="2"/>
  <c r="BP579" i="2" s="1"/>
  <c r="CE586" i="2"/>
  <c r="CE579" i="2" s="1"/>
  <c r="AN586" i="2"/>
  <c r="AN579" i="2" s="1"/>
  <c r="CI586" i="2"/>
  <c r="CI579" i="2" s="1"/>
  <c r="BN586" i="2"/>
  <c r="BN579" i="2" s="1"/>
  <c r="AR586" i="2"/>
  <c r="AR579" i="2" s="1"/>
  <c r="W586" i="2"/>
  <c r="W579" i="2" s="1"/>
  <c r="CH586" i="2"/>
  <c r="CH579" i="2" s="1"/>
  <c r="BL586" i="2"/>
  <c r="BL579" i="2" s="1"/>
  <c r="AQ586" i="2"/>
  <c r="AQ579" i="2" s="1"/>
  <c r="V586" i="2"/>
  <c r="V579" i="2" s="1"/>
  <c r="CG586" i="2"/>
  <c r="CG579" i="2" s="1"/>
  <c r="BQ586" i="2"/>
  <c r="BQ579" i="2" s="1"/>
  <c r="BA586" i="2"/>
  <c r="BA579" i="2" s="1"/>
  <c r="AK586" i="2"/>
  <c r="AK579" i="2" s="1"/>
  <c r="U586" i="2"/>
  <c r="U579" i="2" s="1"/>
  <c r="BF586" i="2"/>
  <c r="BF579" i="2" s="1"/>
  <c r="BZ586" i="2"/>
  <c r="BZ579" i="2" s="1"/>
  <c r="AI586" i="2"/>
  <c r="AI579" i="2" s="1"/>
  <c r="BK586" i="2"/>
  <c r="BK579" i="2" s="1"/>
  <c r="T586" i="2"/>
  <c r="T579" i="2" s="1"/>
  <c r="BJ586" i="2"/>
  <c r="BJ579" i="2" s="1"/>
  <c r="S586" i="2"/>
  <c r="S579" i="2" s="1"/>
  <c r="BX586" i="2"/>
  <c r="BX579" i="2" s="1"/>
  <c r="BC586" i="2"/>
  <c r="BC579" i="2" s="1"/>
  <c r="AH586" i="2"/>
  <c r="AH579" i="2" s="1"/>
  <c r="L586" i="2"/>
  <c r="L579" i="2" s="1"/>
  <c r="BW586" i="2"/>
  <c r="BW579" i="2" s="1"/>
  <c r="BB586" i="2"/>
  <c r="BB579" i="2" s="1"/>
  <c r="AF586" i="2"/>
  <c r="AF579" i="2" s="1"/>
  <c r="K586" i="2"/>
  <c r="K579" i="2" s="1"/>
  <c r="BY586" i="2"/>
  <c r="BY579" i="2" s="1"/>
  <c r="BI586" i="2"/>
  <c r="BI579" i="2" s="1"/>
  <c r="AS586" i="2"/>
  <c r="AS579" i="2" s="1"/>
  <c r="AC586" i="2"/>
  <c r="AC579" i="2" s="1"/>
  <c r="M586" i="2"/>
  <c r="M579" i="2" s="1"/>
  <c r="CW573" i="1"/>
  <c r="CU586" i="4"/>
  <c r="CU579" i="4" s="1"/>
  <c r="F6" i="14" s="1"/>
  <c r="CR586" i="4"/>
  <c r="CR579" i="4" s="1"/>
  <c r="CQ586" i="4"/>
  <c r="CQ579" i="4" s="1"/>
  <c r="CO586" i="4"/>
  <c r="CO579" i="4" s="1"/>
  <c r="CN586" i="4"/>
  <c r="CN579" i="4" s="1"/>
  <c r="CL586" i="4"/>
  <c r="CL579" i="4" s="1"/>
  <c r="CP586" i="4"/>
  <c r="CP579" i="4" s="1"/>
  <c r="CM586" i="4"/>
  <c r="CM579" i="4" s="1"/>
  <c r="CK586" i="4"/>
  <c r="CK579" i="4" s="1"/>
  <c r="CJ586" i="4"/>
  <c r="CJ579" i="4" s="1"/>
  <c r="CJ586" i="3"/>
  <c r="CR586" i="3"/>
  <c r="CQ586" i="3"/>
  <c r="CT586" i="3"/>
  <c r="CK586" i="3"/>
  <c r="CT579" i="3"/>
  <c r="CU586" i="3"/>
  <c r="CP579" i="3"/>
  <c r="CS586" i="3"/>
  <c r="CM586" i="3"/>
  <c r="CJ579" i="3"/>
  <c r="CM579" i="3"/>
  <c r="CK579" i="3"/>
  <c r="CN579" i="3"/>
  <c r="CL579" i="3"/>
  <c r="CP586" i="3"/>
  <c r="CQ579" i="3"/>
  <c r="CO579" i="3"/>
  <c r="CU579" i="3"/>
  <c r="E6" i="14" s="1"/>
  <c r="CR579" i="3"/>
  <c r="CS579" i="3"/>
  <c r="CN586" i="3"/>
  <c r="CL586" i="3"/>
  <c r="CO586" i="3"/>
  <c r="CQ586" i="2"/>
  <c r="CQ579" i="2" s="1"/>
  <c r="CU586" i="2"/>
  <c r="CU579" i="2" s="1"/>
  <c r="D6" i="14" s="1"/>
  <c r="CR586" i="2"/>
  <c r="CR579" i="2" s="1"/>
  <c r="CK586" i="2"/>
  <c r="CK579" i="2" s="1"/>
  <c r="CW574" i="1"/>
  <c r="CW572" i="1"/>
  <c r="CN586" i="2"/>
  <c r="CN579" i="2" s="1"/>
  <c r="CO586" i="2"/>
  <c r="CO579" i="2" s="1"/>
  <c r="CJ586" i="2"/>
  <c r="CJ579" i="2" s="1"/>
  <c r="CP586" i="2"/>
  <c r="CP579" i="2" s="1"/>
  <c r="CM586" i="2"/>
  <c r="CM579" i="2" s="1"/>
  <c r="CL586" i="2"/>
  <c r="CL579" i="2" s="1"/>
  <c r="CT586" i="2"/>
  <c r="CT579" i="2" s="1"/>
  <c r="CS586" i="2"/>
  <c r="CS579" i="2" s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I579" i="1" l="1"/>
  <c r="AD579" i="1"/>
  <c r="BI579" i="1"/>
  <c r="CR579" i="1"/>
  <c r="AQ579" i="1"/>
  <c r="AC579" i="1"/>
  <c r="CL579" i="1"/>
  <c r="BC579" i="1"/>
  <c r="CU579" i="1"/>
  <c r="C6" i="14" s="1"/>
  <c r="K6" i="14" s="1"/>
  <c r="U6" i="14" s="1"/>
  <c r="BA579" i="1"/>
  <c r="CT579" i="1"/>
  <c r="Y579" i="1"/>
  <c r="CM579" i="1"/>
  <c r="BM579" i="1"/>
  <c r="CG579" i="1"/>
  <c r="BV579" i="1"/>
  <c r="AX579" i="1"/>
  <c r="BP579" i="1"/>
  <c r="AK579" i="1"/>
  <c r="BZ579" i="1"/>
  <c r="Q579" i="1"/>
  <c r="AS579" i="1"/>
  <c r="H579" i="1"/>
  <c r="S579" i="1"/>
  <c r="N579" i="1"/>
  <c r="CN579" i="1"/>
  <c r="BT579" i="1"/>
  <c r="AR579" i="1"/>
  <c r="BR579" i="1"/>
  <c r="CC579" i="1"/>
  <c r="J579" i="1"/>
  <c r="AV579" i="1"/>
  <c r="CD579" i="1"/>
  <c r="AJ579" i="1"/>
  <c r="CB579" i="1"/>
  <c r="AP579" i="1"/>
  <c r="AY579" i="1"/>
  <c r="BY579" i="1"/>
  <c r="BW579" i="1"/>
  <c r="BX579" i="1"/>
  <c r="CO579" i="1"/>
  <c r="AN579" i="1"/>
  <c r="U579" i="1"/>
  <c r="BJ579" i="1"/>
  <c r="O579" i="1"/>
  <c r="L579" i="1"/>
  <c r="R579" i="1"/>
  <c r="BS579" i="1"/>
  <c r="AH579" i="1"/>
  <c r="BB579" i="1"/>
  <c r="BO579" i="1"/>
  <c r="AT579" i="1"/>
  <c r="BQ579" i="1"/>
  <c r="AW579" i="1"/>
  <c r="CA579" i="1"/>
  <c r="K579" i="1"/>
  <c r="P579" i="1"/>
  <c r="G579" i="1"/>
  <c r="CQ579" i="1"/>
  <c r="CK579" i="1"/>
  <c r="AA579" i="1"/>
  <c r="BU579" i="1"/>
  <c r="AE579" i="1"/>
  <c r="AB579" i="1"/>
  <c r="AL579" i="1"/>
  <c r="W579" i="1"/>
  <c r="CI579" i="1"/>
  <c r="M579" i="1"/>
  <c r="BF579" i="1"/>
  <c r="AF579" i="1"/>
  <c r="CP579" i="1"/>
  <c r="BG579" i="1"/>
  <c r="BD579" i="1"/>
  <c r="BK579" i="1"/>
  <c r="BE579" i="1"/>
  <c r="AZ579" i="1"/>
  <c r="BN579" i="1"/>
  <c r="V579" i="1"/>
  <c r="BL579" i="1"/>
  <c r="AG579" i="1"/>
  <c r="BH579" i="1"/>
  <c r="CJ579" i="1"/>
  <c r="Z579" i="1"/>
  <c r="CS579" i="1"/>
  <c r="X579" i="1"/>
  <c r="T579" i="1"/>
  <c r="CF579" i="1"/>
  <c r="CH579" i="1"/>
  <c r="AI579" i="1"/>
  <c r="E558" i="4"/>
  <c r="F558" i="4" s="1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E558" i="2"/>
  <c r="F558" i="2" s="1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I6" i="14" l="1"/>
  <c r="S6" i="14" s="1"/>
  <c r="J6" i="14"/>
  <c r="T6" i="14" s="1"/>
  <c r="W6" i="14" l="1"/>
</calcChain>
</file>

<file path=xl/sharedStrings.xml><?xml version="1.0" encoding="utf-8"?>
<sst xmlns="http://schemas.openxmlformats.org/spreadsheetml/2006/main" count="7505" uniqueCount="431">
  <si>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</si>
  <si>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</si>
  <si>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</si>
  <si>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</si>
  <si>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</si>
  <si>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</si>
  <si>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</si>
  <si>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</si>
  <si>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</si>
  <si>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</si>
  <si>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</si>
  <si>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</si>
  <si>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</si>
  <si>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</si>
  <si>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</si>
  <si>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</si>
  <si>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</si>
  <si>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</si>
  <si>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</si>
  <si>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</si>
  <si>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</si>
  <si>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</si>
  <si>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</si>
  <si>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</si>
  <si>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</si>
  <si>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</si>
  <si>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</si>
  <si>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</si>
  <si>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</si>
  <si>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</si>
  <si>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</si>
  <si>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</si>
  <si>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</si>
  <si>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</si>
  <si>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</si>
  <si>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</si>
  <si>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</si>
  <si>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</si>
  <si>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</si>
  <si>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</si>
  <si>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</si>
  <si>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</si>
  <si>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</si>
  <si>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</si>
  <si>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</si>
  <si>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</si>
  <si>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</si>
  <si>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</si>
  <si>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</si>
  <si>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</si>
  <si>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</si>
  <si>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</si>
  <si>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</si>
  <si>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</si>
  <si>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</si>
  <si>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</si>
  <si>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</si>
  <si>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</si>
  <si>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</si>
  <si>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</si>
  <si>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</si>
  <si>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</si>
  <si>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</si>
  <si>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</si>
  <si>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</si>
  <si>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</si>
  <si>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</si>
  <si>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</si>
  <si>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</si>
  <si>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</si>
  <si>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</si>
  <si>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</si>
  <si>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</si>
  <si>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</si>
  <si>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</si>
  <si>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</si>
  <si>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</si>
  <si>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</si>
  <si>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</si>
  <si>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</si>
  <si>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</si>
  <si>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</si>
  <si>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</si>
  <si>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</si>
  <si>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</si>
  <si>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</si>
  <si>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</si>
  <si>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</si>
  <si>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</si>
  <si>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</si>
  <si>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</si>
  <si>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</si>
  <si>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</si>
  <si>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</si>
  <si>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</si>
  <si>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</si>
  <si>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</si>
  <si>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</si>
  <si>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</si>
  <si>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</si>
  <si>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</si>
  <si>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</si>
  <si>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</si>
  <si>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</si>
  <si>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</si>
  <si>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</si>
  <si>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</si>
  <si>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</si>
  <si>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</si>
  <si>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</si>
  <si>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</si>
  <si>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</si>
  <si>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</si>
  <si>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</si>
  <si>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</si>
  <si>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</si>
  <si>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</si>
  <si>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</si>
  <si>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</si>
  <si>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</si>
  <si>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</si>
  <si>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</si>
  <si>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</si>
  <si>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</si>
  <si>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</si>
  <si>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</si>
  <si>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</si>
  <si>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</si>
  <si>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</si>
  <si>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</si>
  <si>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</si>
  <si>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</si>
  <si>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</si>
  <si>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</si>
  <si>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</si>
  <si>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</si>
  <si>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</si>
  <si>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</si>
  <si>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</si>
  <si>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</si>
  <si>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</si>
  <si>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</si>
  <si>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</si>
  <si>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</si>
  <si>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</si>
  <si>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</si>
  <si>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</si>
  <si>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</si>
  <si>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</si>
  <si>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</si>
  <si>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</si>
  <si>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</si>
  <si>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</si>
  <si>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</si>
  <si>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</si>
  <si>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</si>
  <si>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</si>
  <si>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</si>
  <si>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</si>
  <si>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</si>
  <si>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</si>
  <si>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</si>
  <si>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</si>
  <si>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</si>
  <si>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</si>
  <si>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</si>
  <si>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</si>
  <si>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</si>
  <si>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</si>
  <si>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</si>
  <si>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</si>
  <si>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</si>
  <si>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</si>
  <si>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</si>
  <si>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</si>
  <si>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</si>
  <si>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</si>
  <si>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</si>
  <si>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</si>
  <si>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</si>
  <si>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</si>
  <si>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</si>
  <si>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</si>
  <si>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</si>
  <si>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</si>
  <si>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</si>
  <si>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</si>
  <si>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</si>
  <si>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</si>
  <si>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</si>
  <si>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</si>
  <si>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</si>
  <si>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</si>
  <si>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</si>
  <si>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</si>
  <si>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</si>
  <si>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</si>
  <si>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</si>
  <si>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</si>
  <si>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</si>
  <si>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</si>
  <si>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</si>
  <si>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</si>
  <si>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</si>
  <si>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</si>
  <si>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</si>
  <si>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</si>
  <si>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</si>
  <si>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</si>
  <si>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</si>
  <si>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</si>
  <si>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</si>
  <si>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</si>
  <si>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</si>
  <si>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</si>
  <si>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</si>
  <si>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</si>
  <si>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</si>
  <si>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</si>
  <si>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</si>
  <si>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</si>
  <si>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</si>
  <si>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</si>
  <si>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</si>
  <si>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</si>
  <si>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</si>
  <si>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</si>
  <si>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</si>
  <si>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</si>
  <si>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</si>
  <si>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</si>
  <si>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</si>
  <si>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</si>
  <si>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</si>
  <si>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</si>
  <si>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</si>
  <si>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</si>
  <si>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</si>
  <si>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</si>
  <si>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</si>
  <si>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</si>
  <si>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</si>
  <si>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</si>
  <si>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</si>
  <si>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s</t>
  </si>
  <si>
    <t>Emprego Liquido</t>
  </si>
  <si>
    <t>norte</t>
  </si>
  <si>
    <t>nordeste</t>
  </si>
  <si>
    <t>sudeste</t>
  </si>
  <si>
    <t>sul</t>
  </si>
  <si>
    <t>centro</t>
  </si>
  <si>
    <t>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</si>
  <si>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</si>
  <si>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</si>
  <si>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</si>
  <si>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</si>
  <si>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</si>
  <si>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</si>
  <si>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</si>
  <si>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</si>
  <si>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</si>
  <si>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</si>
  <si>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</si>
  <si>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</si>
  <si>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</si>
  <si>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</si>
  <si>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</si>
  <si>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</si>
  <si>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</si>
  <si>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</si>
  <si>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</si>
  <si>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</si>
  <si>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</si>
  <si>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</si>
  <si>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</si>
  <si>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</si>
  <si>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</si>
  <si>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</si>
  <si>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</si>
  <si>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</si>
  <si>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</si>
  <si>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</si>
  <si>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</si>
  <si>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</si>
  <si>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</si>
  <si>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</si>
  <si>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</si>
  <si>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</si>
  <si>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</si>
  <si>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</si>
  <si>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</si>
  <si>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</si>
  <si>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</si>
  <si>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</si>
  <si>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</si>
  <si>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</si>
  <si>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</si>
  <si>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</si>
  <si>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</si>
  <si>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</si>
  <si>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</si>
  <si>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</si>
  <si>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</si>
  <si>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</si>
  <si>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</si>
  <si>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</si>
  <si>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</si>
  <si>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</si>
  <si>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</si>
  <si>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</si>
  <si>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</si>
  <si>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</si>
  <si>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</si>
  <si>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</si>
  <si>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</si>
  <si>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</si>
  <si>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</si>
  <si>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</si>
  <si>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</si>
  <si>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</si>
  <si>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</si>
  <si>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</si>
  <si>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</si>
  <si>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</si>
  <si>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</si>
  <si>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</si>
  <si>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</si>
  <si>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</si>
  <si>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</si>
  <si>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</si>
  <si>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</si>
  <si>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</si>
  <si>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</si>
  <si>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</si>
  <si>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</si>
  <si>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</si>
  <si>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</si>
  <si>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</si>
  <si>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</si>
  <si>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</si>
  <si>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</si>
  <si>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</si>
  <si>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</si>
  <si>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</si>
  <si>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</si>
  <si>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</si>
  <si>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</si>
  <si>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</si>
  <si>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</si>
  <si>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</si>
  <si>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</si>
  <si>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</si>
  <si>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</si>
  <si>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</si>
  <si>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</si>
  <si>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</si>
  <si>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</si>
  <si>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</si>
  <si>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</si>
  <si>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</si>
  <si>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</si>
  <si>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</si>
  <si>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</si>
  <si>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</si>
  <si>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</si>
  <si>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</si>
  <si>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</si>
  <si>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</si>
  <si>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</si>
  <si>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</si>
  <si>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</si>
  <si>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</si>
  <si>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</si>
  <si>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</si>
  <si>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</si>
  <si>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</si>
  <si>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</si>
  <si>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</si>
  <si>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</si>
  <si>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</si>
  <si>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</si>
  <si>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</si>
  <si>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</si>
  <si>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</si>
  <si>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</si>
  <si>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</si>
  <si>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</si>
  <si>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</si>
  <si>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</si>
  <si>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</si>
  <si>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master Region</t>
  </si>
  <si>
    <t>master region code</t>
  </si>
  <si>
    <t>North</t>
  </si>
  <si>
    <t>Northeast</t>
  </si>
  <si>
    <t>Southeast</t>
  </si>
  <si>
    <t>South</t>
  </si>
  <si>
    <t>Central</t>
  </si>
  <si>
    <t>Populacao</t>
  </si>
  <si>
    <t>Emprego Acumulado</t>
  </si>
  <si>
    <t>Regiao</t>
  </si>
  <si>
    <t>Serie</t>
  </si>
  <si>
    <t>Sp-São José do Rio Preto</t>
  </si>
  <si>
    <t>Sp-Ribeirão Preto</t>
  </si>
  <si>
    <t>Sp-Araçatuba</t>
  </si>
  <si>
    <t>Sp-Bauru</t>
  </si>
  <si>
    <t>Sp-Araraquara</t>
  </si>
  <si>
    <t>Sp-Piracicaba</t>
  </si>
  <si>
    <t>Sp-Campinas</t>
  </si>
  <si>
    <t>Sp-Presidente Prudente</t>
  </si>
  <si>
    <t>Sp-Marília</t>
  </si>
  <si>
    <t>Sp-Assis</t>
  </si>
  <si>
    <t>Sp-Itapetininga</t>
  </si>
  <si>
    <t>Sp-Macro Metropolitana Paulista</t>
  </si>
  <si>
    <t>Sp-Vale do Paraíba Paulista</t>
  </si>
  <si>
    <t>Sp-Litoral Sul Paulista</t>
  </si>
  <si>
    <t>Sp-Metropolitana de São Paulo</t>
  </si>
  <si>
    <t>Distrito Federal</t>
  </si>
  <si>
    <t>Metropolitana de São Paulo</t>
  </si>
  <si>
    <t>Metropolitana do Rio de Janeiro</t>
  </si>
  <si>
    <t>Metropolitana de Belo Horizonte</t>
  </si>
  <si>
    <t>Central Espírito-santense</t>
  </si>
  <si>
    <t>Jequit</t>
  </si>
  <si>
    <t>P. Alegre</t>
  </si>
  <si>
    <t>SP</t>
  </si>
  <si>
    <t>C. Go</t>
  </si>
  <si>
    <t>Borb</t>
  </si>
  <si>
    <t>BASE</t>
  </si>
  <si>
    <t>CRESCIMENTO EMPREGO</t>
  </si>
  <si>
    <t>CRESCIMENTO PIM</t>
  </si>
  <si>
    <t>ELATSTICIDADE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</si>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</sst>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mmm/yy;@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0" fontId="1" fillId="0" borderId="0" xfId="2"/>
    <xf numFmtId="14" fontId="1" fillId="0" borderId="0" xfId="2" applyNumberFormat="1"/>
    <xf numFmtId="164" fontId="0" fillId="0" borderId="0" xfId="1" applyNumberFormat="1" applyFont="1"/>
    <xf numFmtId="0" fontId="0" fillId="2" borderId="0" xfId="0" applyFill="1"/>
    <xf numFmtId="165" fontId="0" fillId="0" borderId="0" xfId="0" applyNumberFormat="1"/>
    <xf numFmtId="0" fontId="0" fillId="3" borderId="0" xfId="0" applyFill="1"/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0" fontId="2" fillId="2" borderId="0" xfId="0" applyFont="1" applyFill="1" applyAlignment="1">
      <alignment horizontal="center"/>
    </xf>
    <xf numFmtId="9" fontId="0" fillId="0" borderId="0" xfId="3" applyFont="1"/>
    <xf numFmtId="9" fontId="2" fillId="2" borderId="0" xfId="0" applyNumberFormat="1" applyFont="1" applyFill="1" applyAlignment="1">
      <alignment horizontal="center"/>
    </xf>
    <xf numFmtId="9" fontId="2" fillId="6" borderId="0" xfId="0" applyNumberFormat="1" applyFont="1" applyFill="1" applyAlignment="1">
      <alignment horizontal="center"/>
    </xf>
    <xf numFmtId="9" fontId="0" fillId="0" borderId="0" xfId="0" applyNumberFormat="1"/>
    <xf numFmtId="10" fontId="0" fillId="0" borderId="0" xfId="3" applyNumberFormat="1" applyFont="1"/>
    <xf numFmtId="166" fontId="0" fillId="0" borderId="0" xfId="3" applyNumberFormat="1" applyFont="1"/>
    <xf numFmtId="9" fontId="0" fillId="0" borderId="0" xfId="0" applyNumberFormat="1" applyAlignment="1">
      <alignment horizontal="center"/>
    </xf>
  </cellXfs>
  <cellStyles count="4">
    <cellStyle name="Normal" xfId="0" builtinId="0"/>
    <cellStyle name="Normal 2" xfId="2" xr:uid="{00000000-0005-0000-0000-000001000000}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forecasts_2'!$B$579</c:f>
              <c:strCache>
                <c:ptCount val="1"/>
                <c:pt idx="0">
                  <c:v>C. Go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forecasts_2'!$D$579:$CU$579</c:f>
              <c:numCache>
                <c:formatCode>General</c:formatCode>
                <c:ptCount val="96"/>
                <c:pt idx="0">
                  <c:v>8.5367488835174201E-5</c:v>
                </c:pt>
                <c:pt idx="1">
                  <c:v>7.8817382168796602E-4</c:v>
                </c:pt>
                <c:pt idx="2">
                  <c:v>2.0835672208872587E-3</c:v>
                </c:pt>
                <c:pt idx="3">
                  <c:v>3.8700716039203678E-3</c:v>
                </c:pt>
                <c:pt idx="4">
                  <c:v>4.7218044805358008E-3</c:v>
                </c:pt>
                <c:pt idx="5">
                  <c:v>6.3012728416177661E-3</c:v>
                </c:pt>
                <c:pt idx="6">
                  <c:v>6.6769538811647031E-3</c:v>
                </c:pt>
                <c:pt idx="7">
                  <c:v>6.8104500029284396E-3</c:v>
                </c:pt>
                <c:pt idx="8">
                  <c:v>6.9066230143422346E-3</c:v>
                </c:pt>
                <c:pt idx="9">
                  <c:v>5.2052436457155123E-3</c:v>
                </c:pt>
                <c:pt idx="10">
                  <c:v>3.8606551145678402E-3</c:v>
                </c:pt>
                <c:pt idx="11">
                  <c:v>1.7023936149209089E-3</c:v>
                </c:pt>
                <c:pt idx="12">
                  <c:v>1.4392301943227177E-3</c:v>
                </c:pt>
                <c:pt idx="13">
                  <c:v>2.1999100928815018E-3</c:v>
                </c:pt>
                <c:pt idx="14">
                  <c:v>3.6352705546668523E-3</c:v>
                </c:pt>
                <c:pt idx="15">
                  <c:v>5.6160659657358029E-3</c:v>
                </c:pt>
                <c:pt idx="16">
                  <c:v>6.6219415937690358E-3</c:v>
                </c:pt>
                <c:pt idx="17">
                  <c:v>8.2666722039505067E-3</c:v>
                </c:pt>
                <c:pt idx="18">
                  <c:v>8.6333422767177984E-3</c:v>
                </c:pt>
                <c:pt idx="19">
                  <c:v>8.69270183494706E-3</c:v>
                </c:pt>
                <c:pt idx="20">
                  <c:v>8.6958534601327131E-3</c:v>
                </c:pt>
                <c:pt idx="21">
                  <c:v>6.9403857803926102E-3</c:v>
                </c:pt>
                <c:pt idx="22">
                  <c:v>5.6108624268441046E-3</c:v>
                </c:pt>
                <c:pt idx="23">
                  <c:v>3.5426228516417897E-3</c:v>
                </c:pt>
                <c:pt idx="24">
                  <c:v>3.4284115722174112E-3</c:v>
                </c:pt>
                <c:pt idx="25">
                  <c:v>4.365884781048387E-3</c:v>
                </c:pt>
                <c:pt idx="26">
                  <c:v>5.9741326139774306E-3</c:v>
                </c:pt>
                <c:pt idx="27">
                  <c:v>8.1021686789110557E-3</c:v>
                </c:pt>
                <c:pt idx="28">
                  <c:v>9.2210946594462034E-3</c:v>
                </c:pt>
                <c:pt idx="29">
                  <c:v>1.0947592135504077E-2</c:v>
                </c:pt>
                <c:pt idx="30">
                  <c:v>1.137439083439324E-2</c:v>
                </c:pt>
                <c:pt idx="31">
                  <c:v>1.1483465993461773E-2</c:v>
                </c:pt>
                <c:pt idx="32">
                  <c:v>1.1535326107779454E-2</c:v>
                </c:pt>
                <c:pt idx="33">
                  <c:v>9.8338031466631698E-3</c:v>
                </c:pt>
                <c:pt idx="34">
                  <c:v>8.5665461723212367E-3</c:v>
                </c:pt>
                <c:pt idx="35">
                  <c:v>6.5694921666362895E-3</c:v>
                </c:pt>
                <c:pt idx="36">
                  <c:v>6.5342192534497438E-3</c:v>
                </c:pt>
                <c:pt idx="37">
                  <c:v>7.555977944102104E-3</c:v>
                </c:pt>
                <c:pt idx="38">
                  <c:v>9.2506736199990426E-3</c:v>
                </c:pt>
                <c:pt idx="39">
                  <c:v>1.1463918496785928E-2</c:v>
                </c:pt>
                <c:pt idx="40">
                  <c:v>1.2663859637796621E-2</c:v>
                </c:pt>
                <c:pt idx="41">
                  <c:v>1.4465285272505724E-2</c:v>
                </c:pt>
                <c:pt idx="42">
                  <c:v>1.4960445178215161E-2</c:v>
                </c:pt>
                <c:pt idx="43">
                  <c:v>1.5132196220910573E-2</c:v>
                </c:pt>
                <c:pt idx="44">
                  <c:v>1.5242858961719922E-2</c:v>
                </c:pt>
                <c:pt idx="45">
                  <c:v>1.3598370057487576E-2</c:v>
                </c:pt>
                <c:pt idx="46">
                  <c:v>1.2388162576302099E-2</c:v>
                </c:pt>
                <c:pt idx="47">
                  <c:v>1.0449239054262217E-2</c:v>
                </c:pt>
                <c:pt idx="48">
                  <c:v>1.0473425053590172E-2</c:v>
                </c:pt>
                <c:pt idx="49">
                  <c:v>1.1555561436042999E-2</c:v>
                </c:pt>
                <c:pt idx="50">
                  <c:v>1.3310791548943164E-2</c:v>
                </c:pt>
                <c:pt idx="51">
                  <c:v>1.5583926543884697E-2</c:v>
                </c:pt>
                <c:pt idx="52">
                  <c:v>1.6842494630753966E-2</c:v>
                </c:pt>
                <c:pt idx="53">
                  <c:v>1.8700935560759181E-2</c:v>
                </c:pt>
                <c:pt idx="54">
                  <c:v>1.9251391514896292E-2</c:v>
                </c:pt>
                <c:pt idx="55">
                  <c:v>1.9476755164176893E-2</c:v>
                </c:pt>
                <c:pt idx="56">
                  <c:v>1.9639418172081258E-2</c:v>
                </c:pt>
                <c:pt idx="57">
                  <c:v>1.8045349513257796E-2</c:v>
                </c:pt>
                <c:pt idx="58">
                  <c:v>1.6883957770998288E-2</c:v>
                </c:pt>
                <c:pt idx="59">
                  <c:v>1.4992201404379792E-2</c:v>
                </c:pt>
                <c:pt idx="60">
                  <c:v>1.506191654151434E-2</c:v>
                </c:pt>
                <c:pt idx="61">
                  <c:v>1.6188092224234261E-2</c:v>
                </c:pt>
                <c:pt idx="62">
                  <c:v>1.7986217642925528E-2</c:v>
                </c:pt>
                <c:pt idx="63">
                  <c:v>2.0301655446648994E-2</c:v>
                </c:pt>
                <c:pt idx="64">
                  <c:v>2.1602626015581692E-2</c:v>
                </c:pt>
                <c:pt idx="65">
                  <c:v>2.3504257316476034E-2</c:v>
                </c:pt>
                <c:pt idx="66">
                  <c:v>2.4099165638070994E-2</c:v>
                </c:pt>
                <c:pt idx="67">
                  <c:v>2.4370268836774414E-2</c:v>
                </c:pt>
                <c:pt idx="68">
                  <c:v>2.457934386242543E-2</c:v>
                </c:pt>
                <c:pt idx="69">
                  <c:v>2.3031045161927211E-2</c:v>
                </c:pt>
                <c:pt idx="70">
                  <c:v>2.1912919601412246E-2</c:v>
                </c:pt>
                <c:pt idx="71">
                  <c:v>2.0059917348392978E-2</c:v>
                </c:pt>
                <c:pt idx="72">
                  <c:v>2.0162319259795156E-2</c:v>
                </c:pt>
                <c:pt idx="73">
                  <c:v>2.1314670605106917E-2</c:v>
                </c:pt>
                <c:pt idx="74">
                  <c:v>2.3133631228308291E-2</c:v>
                </c:pt>
                <c:pt idx="75">
                  <c:v>2.5467461691172304E-2</c:v>
                </c:pt>
                <c:pt idx="76">
                  <c:v>2.6788565842209719E-2</c:v>
                </c:pt>
                <c:pt idx="77">
                  <c:v>2.8716553146372486E-2</c:v>
                </c:pt>
                <c:pt idx="78">
                  <c:v>2.9347515881478062E-2</c:v>
                </c:pt>
                <c:pt idx="79">
                  <c:v>2.9665627285162983E-2</c:v>
                </c:pt>
                <c:pt idx="80">
                  <c:v>2.9930948828513902E-2</c:v>
                </c:pt>
                <c:pt idx="81">
                  <c:v>2.8443442695803969E-2</c:v>
                </c:pt>
                <c:pt idx="82">
                  <c:v>2.738344889156127E-2</c:v>
                </c:pt>
                <c:pt idx="83">
                  <c:v>2.5577706051682546E-2</c:v>
                </c:pt>
                <c:pt idx="84">
                  <c:v>2.5709109672440854E-2</c:v>
                </c:pt>
                <c:pt idx="85">
                  <c:v>2.6865428221048392E-2</c:v>
                </c:pt>
                <c:pt idx="86">
                  <c:v>2.8662714527660952E-2</c:v>
                </c:pt>
                <c:pt idx="87">
                  <c:v>3.0957124296111863E-2</c:v>
                </c:pt>
                <c:pt idx="88">
                  <c:v>3.2224108279383427E-2</c:v>
                </c:pt>
                <c:pt idx="89">
                  <c:v>3.4113494150321909E-2</c:v>
                </c:pt>
                <c:pt idx="90">
                  <c:v>3.4737013431798892E-2</c:v>
                </c:pt>
                <c:pt idx="91">
                  <c:v>3.5082195410694801E-2</c:v>
                </c:pt>
                <c:pt idx="92">
                  <c:v>3.5550311566708376E-2</c:v>
                </c:pt>
                <c:pt idx="93">
                  <c:v>3.4107626496620927E-2</c:v>
                </c:pt>
                <c:pt idx="94">
                  <c:v>3.3088582639649942E-2</c:v>
                </c:pt>
                <c:pt idx="95">
                  <c:v>3.2184055345869676E-2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C7-442B-8C54-FB869A9BFDAE}"/>
            </c:ext>
          </c:extLst>
        </c:ser>
        <c:ser>
          <c:idx val="1"/>
          <c:order val="1"/>
          <c:tx>
            <c:strRef>
              <c:f>'conditional forecasts_2'!$B$580</c:f>
              <c:strCache>
                <c:ptCount val="1"/>
                <c:pt idx="0">
                  <c:v>Borb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forecasts_2'!$D$580:$CU$580</c:f>
              <c:numCache>
                <c:formatCode>General</c:formatCode>
                <c:ptCount val="96"/>
                <c:pt idx="0">
                  <c:v>-5.621628919043371E-5</c:v>
                </c:pt>
                <c:pt idx="1">
                  <c:v>-1.1354967774928452E-4</c:v>
                </c:pt>
                <c:pt idx="2">
                  <c:v>-1.3809009019799905E-4</c:v>
                </c:pt>
                <c:pt idx="3">
                  <c:v>-1.8405475202276747E-4</c:v>
                </c:pt>
                <c:pt idx="4">
                  <c:v>-2.0924861108354489E-4</c:v>
                </c:pt>
                <c:pt idx="5">
                  <c:v>-2.1366235828529674E-4</c:v>
                </c:pt>
                <c:pt idx="6">
                  <c:v>-2.1247095495455622E-4</c:v>
                </c:pt>
                <c:pt idx="7">
                  <c:v>-1.8734073965528421E-4</c:v>
                </c:pt>
                <c:pt idx="8">
                  <c:v>-1.6701064316071453E-4</c:v>
                </c:pt>
                <c:pt idx="9">
                  <c:v>-1.6465824858973577E-4</c:v>
                </c:pt>
                <c:pt idx="10">
                  <c:v>-1.8629418170612867E-4</c:v>
                </c:pt>
                <c:pt idx="11">
                  <c:v>-3.0617394059912785E-4</c:v>
                </c:pt>
                <c:pt idx="12">
                  <c:v>-3.770302961739192E-4</c:v>
                </c:pt>
                <c:pt idx="13">
                  <c:v>-4.5689380515439849E-4</c:v>
                </c:pt>
                <c:pt idx="14">
                  <c:v>-4.6584076481977357E-4</c:v>
                </c:pt>
                <c:pt idx="15">
                  <c:v>-4.9825575035408927E-4</c:v>
                </c:pt>
                <c:pt idx="16">
                  <c:v>-5.0611222686640475E-4</c:v>
                </c:pt>
                <c:pt idx="17">
                  <c:v>-4.9469220098081839E-4</c:v>
                </c:pt>
                <c:pt idx="18">
                  <c:v>-4.7638884469727584E-4</c:v>
                </c:pt>
                <c:pt idx="19">
                  <c:v>-4.3463903130791699E-4</c:v>
                </c:pt>
                <c:pt idx="20">
                  <c:v>-3.9670173171709453E-4</c:v>
                </c:pt>
                <c:pt idx="21">
                  <c:v>-3.7503025035136143E-4</c:v>
                </c:pt>
                <c:pt idx="22">
                  <c:v>-3.7590732129945723E-4</c:v>
                </c:pt>
                <c:pt idx="23">
                  <c:v>-4.7470915557024101E-4</c:v>
                </c:pt>
                <c:pt idx="24">
                  <c:v>-5.2497152169757322E-4</c:v>
                </c:pt>
                <c:pt idx="25">
                  <c:v>-5.8527659511304871E-4</c:v>
                </c:pt>
                <c:pt idx="26">
                  <c:v>-5.7579887436125753E-4</c:v>
                </c:pt>
                <c:pt idx="27">
                  <c:v>-5.9070131253458828E-4</c:v>
                </c:pt>
                <c:pt idx="28">
                  <c:v>-5.8154050877258186E-4</c:v>
                </c:pt>
                <c:pt idx="29">
                  <c:v>-5.5322011807690979E-4</c:v>
                </c:pt>
                <c:pt idx="30">
                  <c:v>-5.1791510714510527E-4</c:v>
                </c:pt>
                <c:pt idx="31">
                  <c:v>-4.5902584426579389E-4</c:v>
                </c:pt>
                <c:pt idx="32">
                  <c:v>-4.0388879030337052E-4</c:v>
                </c:pt>
                <c:pt idx="33">
                  <c:v>-3.6507206669425274E-4</c:v>
                </c:pt>
                <c:pt idx="34">
                  <c:v>-3.4895416573055738E-4</c:v>
                </c:pt>
                <c:pt idx="35">
                  <c:v>-4.3096876971664952E-4</c:v>
                </c:pt>
                <c:pt idx="36">
                  <c:v>-4.6467790802044544E-4</c:v>
                </c:pt>
                <c:pt idx="37">
                  <c:v>-5.0867640748144399E-4</c:v>
                </c:pt>
                <c:pt idx="38">
                  <c:v>-4.8314872201504148E-4</c:v>
                </c:pt>
                <c:pt idx="39">
                  <c:v>-4.8226452032737872E-4</c:v>
                </c:pt>
                <c:pt idx="40">
                  <c:v>-4.5757664154480812E-4</c:v>
                </c:pt>
                <c:pt idx="41">
                  <c:v>-4.1396920139343625E-4</c:v>
                </c:pt>
                <c:pt idx="42">
                  <c:v>-3.6358383936558431E-4</c:v>
                </c:pt>
                <c:pt idx="43">
                  <c:v>-2.8978298471721102E-4</c:v>
                </c:pt>
                <c:pt idx="44">
                  <c:v>-2.1987227993962443E-4</c:v>
                </c:pt>
                <c:pt idx="45">
                  <c:v>-1.6640479411107045E-4</c:v>
                </c:pt>
                <c:pt idx="46">
                  <c:v>-1.3576172908258218E-4</c:v>
                </c:pt>
                <c:pt idx="47">
                  <c:v>-2.0339257691890386E-4</c:v>
                </c:pt>
                <c:pt idx="48">
                  <c:v>-2.2287988086209471E-4</c:v>
                </c:pt>
                <c:pt idx="49">
                  <c:v>-2.5283551485768418E-4</c:v>
                </c:pt>
                <c:pt idx="50">
                  <c:v>-2.1345257519260222E-4</c:v>
                </c:pt>
                <c:pt idx="51">
                  <c:v>-1.9890026080407767E-4</c:v>
                </c:pt>
                <c:pt idx="52">
                  <c:v>-1.6072443998076114E-4</c:v>
                </c:pt>
                <c:pt idx="53">
                  <c:v>-1.037997534483402E-4</c:v>
                </c:pt>
                <c:pt idx="54">
                  <c:v>-4.025935074899982E-5</c:v>
                </c:pt>
                <c:pt idx="55">
                  <c:v>4.6539984134265111E-5</c:v>
                </c:pt>
                <c:pt idx="56">
                  <c:v>1.2929533265428422E-4</c:v>
                </c:pt>
                <c:pt idx="57">
                  <c:v>1.9545457195258253E-4</c:v>
                </c:pt>
                <c:pt idx="58">
                  <c:v>2.3863720957086461E-4</c:v>
                </c:pt>
                <c:pt idx="59">
                  <c:v>1.8339548692639541E-4</c:v>
                </c:pt>
                <c:pt idx="60">
                  <c:v>1.7615026796228384E-4</c:v>
                </c:pt>
                <c:pt idx="61">
                  <c:v>1.5829478061674259E-4</c:v>
                </c:pt>
                <c:pt idx="62">
                  <c:v>2.0964223494534203E-4</c:v>
                </c:pt>
                <c:pt idx="63">
                  <c:v>2.3603001491550628E-4</c:v>
                </c:pt>
                <c:pt idx="64">
                  <c:v>2.8591772458671827E-4</c:v>
                </c:pt>
                <c:pt idx="65">
                  <c:v>3.5443324207487368E-4</c:v>
                </c:pt>
                <c:pt idx="66">
                  <c:v>4.2944095026593138E-4</c:v>
                </c:pt>
                <c:pt idx="67">
                  <c:v>5.275751191322921E-4</c:v>
                </c:pt>
                <c:pt idx="68">
                  <c:v>6.2151759824116411E-4</c:v>
                </c:pt>
                <c:pt idx="69">
                  <c:v>6.9869778630387137E-4</c:v>
                </c:pt>
                <c:pt idx="70">
                  <c:v>7.5271976955465286E-4</c:v>
                </c:pt>
                <c:pt idx="71">
                  <c:v>7.0813175629606394E-4</c:v>
                </c:pt>
                <c:pt idx="72">
                  <c:v>7.1136913632200078E-4</c:v>
                </c:pt>
                <c:pt idx="73">
                  <c:v>7.0386029207041478E-4</c:v>
                </c:pt>
                <c:pt idx="74">
                  <c:v>7.6546823951127946E-4</c:v>
                </c:pt>
                <c:pt idx="75">
                  <c:v>8.0208073912117479E-4</c:v>
                </c:pt>
                <c:pt idx="76">
                  <c:v>8.6219000766155367E-4</c:v>
                </c:pt>
                <c:pt idx="77">
                  <c:v>9.4092341355581294E-4</c:v>
                </c:pt>
                <c:pt idx="78">
                  <c:v>1.0261065231360158E-3</c:v>
                </c:pt>
                <c:pt idx="79">
                  <c:v>1.1343067488093874E-3</c:v>
                </c:pt>
                <c:pt idx="80">
                  <c:v>1.2381337064598008E-3</c:v>
                </c:pt>
                <c:pt idx="81">
                  <c:v>1.3249633834177842E-3</c:v>
                </c:pt>
                <c:pt idx="82">
                  <c:v>1.3883713136742103E-3</c:v>
                </c:pt>
                <c:pt idx="83">
                  <c:v>1.3529053827626692E-3</c:v>
                </c:pt>
                <c:pt idx="84">
                  <c:v>1.3650091091850804E-3</c:v>
                </c:pt>
                <c:pt idx="85">
                  <c:v>1.3660898953888026E-3</c:v>
                </c:pt>
                <c:pt idx="86">
                  <c:v>1.4360639651457691E-3</c:v>
                </c:pt>
                <c:pt idx="87">
                  <c:v>1.4809646315978192E-3</c:v>
                </c:pt>
                <c:pt idx="88">
                  <c:v>1.5492595901050936E-3</c:v>
                </c:pt>
                <c:pt idx="89">
                  <c:v>1.6366679766347963E-3</c:v>
                </c:pt>
                <c:pt idx="90">
                  <c:v>1.7313398889560799E-3</c:v>
                </c:pt>
                <c:pt idx="91">
                  <c:v>1.850277226194675E-3</c:v>
                </c:pt>
                <c:pt idx="92">
                  <c:v>1.9671577232271025E-3</c:v>
                </c:pt>
                <c:pt idx="93">
                  <c:v>2.0601121257202708E-3</c:v>
                </c:pt>
                <c:pt idx="94">
                  <c:v>2.1262009765830973E-3</c:v>
                </c:pt>
                <c:pt idx="95">
                  <c:v>2.1141677578739139E-3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C7-442B-8C54-FB869A9BFDAE}"/>
            </c:ext>
          </c:extLst>
        </c:ser>
        <c:ser>
          <c:idx val="2"/>
          <c:order val="2"/>
          <c:tx>
            <c:strRef>
              <c:f>'conditional forecasts_2'!$B$581</c:f>
              <c:strCache>
                <c:ptCount val="1"/>
                <c:pt idx="0">
                  <c:v>Jequit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forecasts_2'!$D$581:$CU$581</c:f>
              <c:numCache>
                <c:formatCode>General</c:formatCode>
                <c:ptCount val="96"/>
                <c:pt idx="0">
                  <c:v>-4.2295707840780744E-4</c:v>
                </c:pt>
                <c:pt idx="1">
                  <c:v>-3.7425509768720965E-4</c:v>
                </c:pt>
                <c:pt idx="2">
                  <c:v>-4.5484506792661683E-5</c:v>
                </c:pt>
                <c:pt idx="3">
                  <c:v>4.8672991032869365E-4</c:v>
                </c:pt>
                <c:pt idx="4">
                  <c:v>7.4725093122510492E-4</c:v>
                </c:pt>
                <c:pt idx="5">
                  <c:v>9.4703653335534281E-4</c:v>
                </c:pt>
                <c:pt idx="6">
                  <c:v>1.0599341777977537E-3</c:v>
                </c:pt>
                <c:pt idx="7">
                  <c:v>1.3136740040441245E-3</c:v>
                </c:pt>
                <c:pt idx="8">
                  <c:v>1.52908408849294E-3</c:v>
                </c:pt>
                <c:pt idx="9">
                  <c:v>1.4944593575210313E-3</c:v>
                </c:pt>
                <c:pt idx="10">
                  <c:v>1.3050509465281129E-3</c:v>
                </c:pt>
                <c:pt idx="11">
                  <c:v>6.7270129567892096E-4</c:v>
                </c:pt>
                <c:pt idx="12">
                  <c:v>-5.1760561864634062E-5</c:v>
                </c:pt>
                <c:pt idx="13">
                  <c:v>-2.942993445602211E-4</c:v>
                </c:pt>
                <c:pt idx="14">
                  <c:v>-1.6489828639812367E-5</c:v>
                </c:pt>
                <c:pt idx="15">
                  <c:v>5.8060824880913913E-4</c:v>
                </c:pt>
                <c:pt idx="16">
                  <c:v>9.8999341708238446E-4</c:v>
                </c:pt>
                <c:pt idx="17">
                  <c:v>1.351397319047651E-3</c:v>
                </c:pt>
                <c:pt idx="18">
                  <c:v>1.5978267264580681E-3</c:v>
                </c:pt>
                <c:pt idx="19">
                  <c:v>1.9448644217300544E-3</c:v>
                </c:pt>
                <c:pt idx="20">
                  <c:v>2.2095845234098347E-3</c:v>
                </c:pt>
                <c:pt idx="21">
                  <c:v>2.1869509312937804E-3</c:v>
                </c:pt>
                <c:pt idx="22">
                  <c:v>1.9799835700915341E-3</c:v>
                </c:pt>
                <c:pt idx="23">
                  <c:v>1.3125362224481781E-3</c:v>
                </c:pt>
                <c:pt idx="24">
                  <c:v>5.5187758985396145E-4</c:v>
                </c:pt>
                <c:pt idx="25">
                  <c:v>2.8749241136082082E-4</c:v>
                </c:pt>
                <c:pt idx="26">
                  <c:v>5.6740669565915627E-4</c:v>
                </c:pt>
                <c:pt idx="27">
                  <c:v>1.191240252993359E-3</c:v>
                </c:pt>
                <c:pt idx="28">
                  <c:v>1.6442179035477057E-3</c:v>
                </c:pt>
                <c:pt idx="29">
                  <c:v>2.0539383828561838E-3</c:v>
                </c:pt>
                <c:pt idx="30">
                  <c:v>2.3421946382477985E-3</c:v>
                </c:pt>
                <c:pt idx="31">
                  <c:v>2.7181222500537242E-3</c:v>
                </c:pt>
                <c:pt idx="32">
                  <c:v>2.9982027728381998E-3</c:v>
                </c:pt>
                <c:pt idx="33">
                  <c:v>2.9812215215903395E-3</c:v>
                </c:pt>
                <c:pt idx="34">
                  <c:v>2.775745686855667E-3</c:v>
                </c:pt>
                <c:pt idx="35">
                  <c:v>2.1104449311577021E-3</c:v>
                </c:pt>
                <c:pt idx="36">
                  <c:v>1.3553603302816895E-3</c:v>
                </c:pt>
                <c:pt idx="37">
                  <c:v>1.1006513951972905E-3</c:v>
                </c:pt>
                <c:pt idx="38">
                  <c:v>1.3936604935426554E-3</c:v>
                </c:pt>
                <c:pt idx="39">
                  <c:v>2.0328563363615168E-3</c:v>
                </c:pt>
                <c:pt idx="40">
                  <c:v>2.5024313580456832E-3</c:v>
                </c:pt>
                <c:pt idx="41">
                  <c:v>2.9292384476341696E-3</c:v>
                </c:pt>
                <c:pt idx="42">
                  <c:v>3.2345131966485898E-3</c:v>
                </c:pt>
                <c:pt idx="43">
                  <c:v>3.626889415998944E-3</c:v>
                </c:pt>
                <c:pt idx="44">
                  <c:v>3.9223844455804563E-3</c:v>
                </c:pt>
                <c:pt idx="45">
                  <c:v>3.9194618595209839E-3</c:v>
                </c:pt>
                <c:pt idx="46">
                  <c:v>3.7266434693225634E-3</c:v>
                </c:pt>
                <c:pt idx="47">
                  <c:v>3.072884241338563E-3</c:v>
                </c:pt>
                <c:pt idx="48">
                  <c:v>2.3287652234798245E-3</c:v>
                </c:pt>
                <c:pt idx="49">
                  <c:v>2.0850630678780854E-3</c:v>
                </c:pt>
                <c:pt idx="50">
                  <c:v>2.3896167586449956E-3</c:v>
                </c:pt>
                <c:pt idx="51">
                  <c:v>3.0411368558434324E-3</c:v>
                </c:pt>
                <c:pt idx="52">
                  <c:v>3.5237765366405564E-3</c:v>
                </c:pt>
                <c:pt idx="53">
                  <c:v>3.9641413566245814E-3</c:v>
                </c:pt>
                <c:pt idx="54">
                  <c:v>4.2831365444531326E-3</c:v>
                </c:pt>
                <c:pt idx="55">
                  <c:v>4.689102042921652E-3</c:v>
                </c:pt>
                <c:pt idx="56">
                  <c:v>4.9978704386898602E-3</c:v>
                </c:pt>
                <c:pt idx="57">
                  <c:v>5.0078430568871041E-3</c:v>
                </c:pt>
                <c:pt idx="58">
                  <c:v>4.8275702511701192E-3</c:v>
                </c:pt>
                <c:pt idx="59">
                  <c:v>4.1860772430713034E-3</c:v>
                </c:pt>
                <c:pt idx="60">
                  <c:v>3.4540168659656155E-3</c:v>
                </c:pt>
                <c:pt idx="61">
                  <c:v>3.2222219054321892E-3</c:v>
                </c:pt>
                <c:pt idx="62">
                  <c:v>3.5385765375877429E-3</c:v>
                </c:pt>
                <c:pt idx="63">
                  <c:v>4.2018399935781501E-3</c:v>
                </c:pt>
                <c:pt idx="64">
                  <c:v>4.6962267419792319E-3</c:v>
                </c:pt>
                <c:pt idx="65">
                  <c:v>5.1484107254904463E-3</c:v>
                </c:pt>
                <c:pt idx="66">
                  <c:v>5.4793537341670615E-3</c:v>
                </c:pt>
                <c:pt idx="67">
                  <c:v>5.8974193633589316E-3</c:v>
                </c:pt>
                <c:pt idx="68">
                  <c:v>6.2184222645065542E-3</c:v>
                </c:pt>
                <c:pt idx="69">
                  <c:v>6.2407159221731191E-3</c:v>
                </c:pt>
                <c:pt idx="70">
                  <c:v>6.0727980720666173E-3</c:v>
                </c:pt>
                <c:pt idx="71">
                  <c:v>5.4436539126594538E-3</c:v>
                </c:pt>
                <c:pt idx="72">
                  <c:v>4.7238975965152828E-3</c:v>
                </c:pt>
                <c:pt idx="73">
                  <c:v>4.5042833484288175E-3</c:v>
                </c:pt>
                <c:pt idx="74">
                  <c:v>4.8325320034287673E-3</c:v>
                </c:pt>
                <c:pt idx="75">
                  <c:v>5.5071525789049747E-3</c:v>
                </c:pt>
                <c:pt idx="76">
                  <c:v>6.0121069138825171E-3</c:v>
                </c:pt>
                <c:pt idx="77">
                  <c:v>6.4739858774865086E-3</c:v>
                </c:pt>
                <c:pt idx="78">
                  <c:v>6.8140338982096123E-3</c:v>
                </c:pt>
                <c:pt idx="79">
                  <c:v>7.2413616823644635E-3</c:v>
                </c:pt>
                <c:pt idx="80">
                  <c:v>7.5728510402583594E-3</c:v>
                </c:pt>
                <c:pt idx="81">
                  <c:v>7.6077647148041329E-3</c:v>
                </c:pt>
                <c:pt idx="82">
                  <c:v>7.4547781757349323E-3</c:v>
                </c:pt>
                <c:pt idx="83">
                  <c:v>6.8419949230242921E-3</c:v>
                </c:pt>
                <c:pt idx="84">
                  <c:v>6.1380958685393642E-3</c:v>
                </c:pt>
                <c:pt idx="85">
                  <c:v>5.9317609326255743E-3</c:v>
                </c:pt>
                <c:pt idx="86">
                  <c:v>6.2699381446172627E-3</c:v>
                </c:pt>
                <c:pt idx="87">
                  <c:v>6.951131751488971E-3</c:v>
                </c:pt>
                <c:pt idx="88">
                  <c:v>7.4617181583355374E-3</c:v>
                </c:pt>
                <c:pt idx="89">
                  <c:v>7.9319360915157469E-3</c:v>
                </c:pt>
                <c:pt idx="90">
                  <c:v>8.2836685935863703E-3</c:v>
                </c:pt>
                <c:pt idx="91">
                  <c:v>8.7303254897934546E-3</c:v>
                </c:pt>
                <c:pt idx="92">
                  <c:v>9.0661747598214468E-3</c:v>
                </c:pt>
                <c:pt idx="93">
                  <c:v>9.0596517010095249E-3</c:v>
                </c:pt>
                <c:pt idx="94">
                  <c:v>8.9079427034528241E-3</c:v>
                </c:pt>
                <c:pt idx="95">
                  <c:v>8.3192841029292967E-3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C7-442B-8C54-FB869A9BFDAE}"/>
            </c:ext>
          </c:extLst>
        </c:ser>
        <c:ser>
          <c:idx val="3"/>
          <c:order val="3"/>
          <c:tx>
            <c:strRef>
              <c:f>'conditional forecasts_2'!$B$582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forecasts_2'!$D$582:$CU$582</c:f>
              <c:numCache>
                <c:formatCode>General</c:formatCode>
                <c:ptCount val="96"/>
                <c:pt idx="0">
                  <c:v>-1.1298945625327238E-4</c:v>
                </c:pt>
                <c:pt idx="1">
                  <c:v>-5.0133431734092988E-4</c:v>
                </c:pt>
                <c:pt idx="2">
                  <c:v>-6.811159142783679E-4</c:v>
                </c:pt>
                <c:pt idx="3">
                  <c:v>-6.0482427386349602E-4</c:v>
                </c:pt>
                <c:pt idx="4">
                  <c:v>-1.0067749174191994E-3</c:v>
                </c:pt>
                <c:pt idx="5">
                  <c:v>-7.1331562145969844E-4</c:v>
                </c:pt>
                <c:pt idx="6">
                  <c:v>-9.6994655507992838E-4</c:v>
                </c:pt>
                <c:pt idx="7">
                  <c:v>-1.0836279540674043E-3</c:v>
                </c:pt>
                <c:pt idx="8">
                  <c:v>-9.5027946812052786E-4</c:v>
                </c:pt>
                <c:pt idx="9">
                  <c:v>-1.8641030132805884E-3</c:v>
                </c:pt>
                <c:pt idx="10">
                  <c:v>-2.5421283761274172E-3</c:v>
                </c:pt>
                <c:pt idx="11">
                  <c:v>-3.9890810050019739E-3</c:v>
                </c:pt>
                <c:pt idx="12">
                  <c:v>-4.4726467377424984E-3</c:v>
                </c:pt>
                <c:pt idx="13">
                  <c:v>-4.7938287099611645E-3</c:v>
                </c:pt>
                <c:pt idx="14">
                  <c:v>-4.8635345326157797E-3</c:v>
                </c:pt>
                <c:pt idx="15">
                  <c:v>-4.6126781978338494E-3</c:v>
                </c:pt>
                <c:pt idx="16">
                  <c:v>-4.8125022096384834E-3</c:v>
                </c:pt>
                <c:pt idx="17">
                  <c:v>-4.3050206949894155E-3</c:v>
                </c:pt>
                <c:pt idx="18">
                  <c:v>-4.3877053791058973E-3</c:v>
                </c:pt>
                <c:pt idx="19">
                  <c:v>-4.3350841383502543E-3</c:v>
                </c:pt>
                <c:pt idx="20">
                  <c:v>-4.0101833817760384E-3</c:v>
                </c:pt>
                <c:pt idx="21">
                  <c:v>-4.701583054887961E-3</c:v>
                </c:pt>
                <c:pt idx="22">
                  <c:v>-5.1140218794672749E-3</c:v>
                </c:pt>
                <c:pt idx="23">
                  <c:v>-6.2566159917400391E-3</c:v>
                </c:pt>
                <c:pt idx="24">
                  <c:v>-6.4193970322874057E-3</c:v>
                </c:pt>
                <c:pt idx="25">
                  <c:v>-6.4237894098266163E-3</c:v>
                </c:pt>
                <c:pt idx="26">
                  <c:v>-6.1952952105156786E-3</c:v>
                </c:pt>
                <c:pt idx="27">
                  <c:v>-5.672128115396107E-3</c:v>
                </c:pt>
                <c:pt idx="28">
                  <c:v>-5.6232660072654973E-3</c:v>
                </c:pt>
                <c:pt idx="29">
                  <c:v>-4.8828690080555195E-3</c:v>
                </c:pt>
                <c:pt idx="30">
                  <c:v>-4.7401603501699687E-3</c:v>
                </c:pt>
                <c:pt idx="31">
                  <c:v>-4.4633218418414023E-3</c:v>
                </c:pt>
                <c:pt idx="32">
                  <c:v>-3.9119020476933468E-3</c:v>
                </c:pt>
                <c:pt idx="33">
                  <c:v>-4.3737450590784531E-3</c:v>
                </c:pt>
                <c:pt idx="34">
                  <c:v>-4.5544407166291847E-3</c:v>
                </c:pt>
                <c:pt idx="35">
                  <c:v>-5.4645398920827263E-3</c:v>
                </c:pt>
                <c:pt idx="36">
                  <c:v>-5.3956459196755199E-3</c:v>
                </c:pt>
                <c:pt idx="37">
                  <c:v>-5.1707125182110349E-3</c:v>
                </c:pt>
                <c:pt idx="38">
                  <c:v>-4.7166711883930637E-3</c:v>
                </c:pt>
                <c:pt idx="39">
                  <c:v>-3.9729805551267389E-3</c:v>
                </c:pt>
                <c:pt idx="40">
                  <c:v>-3.7094671181103194E-3</c:v>
                </c:pt>
                <c:pt idx="41">
                  <c:v>-2.7605233479576861E-3</c:v>
                </c:pt>
                <c:pt idx="42">
                  <c:v>-2.414924141295403E-3</c:v>
                </c:pt>
                <c:pt idx="43">
                  <c:v>-1.9398686893197467E-3</c:v>
                </c:pt>
                <c:pt idx="44">
                  <c:v>-1.1937016412109035E-3</c:v>
                </c:pt>
                <c:pt idx="45">
                  <c:v>-1.4632027491108133E-3</c:v>
                </c:pt>
                <c:pt idx="46">
                  <c:v>-1.4533068819702177E-3</c:v>
                </c:pt>
                <c:pt idx="47">
                  <c:v>-2.1744138587250976E-3</c:v>
                </c:pt>
                <c:pt idx="48">
                  <c:v>-1.9183982580034309E-3</c:v>
                </c:pt>
                <c:pt idx="49">
                  <c:v>-1.5087131268279696E-3</c:v>
                </c:pt>
                <c:pt idx="50">
                  <c:v>-8.7280161392467779E-4</c:v>
                </c:pt>
                <c:pt idx="51">
                  <c:v>4.9513346957451449E-5</c:v>
                </c:pt>
                <c:pt idx="52">
                  <c:v>4.8825446855891306E-4</c:v>
                </c:pt>
                <c:pt idx="53">
                  <c:v>1.6090701228553756E-3</c:v>
                </c:pt>
                <c:pt idx="54">
                  <c:v>2.1233414276460557E-3</c:v>
                </c:pt>
                <c:pt idx="55">
                  <c:v>2.7640510835990673E-3</c:v>
                </c:pt>
                <c:pt idx="56">
                  <c:v>3.6729936169546612E-3</c:v>
                </c:pt>
                <c:pt idx="57">
                  <c:v>3.5634551154294833E-3</c:v>
                </c:pt>
                <c:pt idx="58">
                  <c:v>3.7305017123982461E-3</c:v>
                </c:pt>
                <c:pt idx="59">
                  <c:v>3.1637071083364713E-3</c:v>
                </c:pt>
                <c:pt idx="60">
                  <c:v>3.5711930660604638E-3</c:v>
                </c:pt>
                <c:pt idx="61">
                  <c:v>4.1295720543255924E-3</c:v>
                </c:pt>
                <c:pt idx="62">
                  <c:v>4.9115630405582745E-3</c:v>
                </c:pt>
                <c:pt idx="63">
                  <c:v>5.977599197127116E-3</c:v>
                </c:pt>
                <c:pt idx="64">
                  <c:v>6.5580152405596715E-3</c:v>
                </c:pt>
                <c:pt idx="65">
                  <c:v>7.8187558812541896E-3</c:v>
                </c:pt>
                <c:pt idx="66">
                  <c:v>8.4713888821275167E-3</c:v>
                </c:pt>
                <c:pt idx="67">
                  <c:v>9.2488783038769343E-3</c:v>
                </c:pt>
                <c:pt idx="68">
                  <c:v>1.0292727008682464E-2</c:v>
                </c:pt>
                <c:pt idx="69">
                  <c:v>1.0315650237294458E-2</c:v>
                </c:pt>
                <c:pt idx="70">
                  <c:v>1.0611948833405478E-2</c:v>
                </c:pt>
                <c:pt idx="71">
                  <c:v>1.0170421630948572E-2</c:v>
                </c:pt>
                <c:pt idx="72">
                  <c:v>1.0698663290481863E-2</c:v>
                </c:pt>
                <c:pt idx="73">
                  <c:v>1.137327323403859E-2</c:v>
                </c:pt>
                <c:pt idx="74">
                  <c:v>1.2267656957661599E-2</c:v>
                </c:pt>
                <c:pt idx="75">
                  <c:v>1.3443644203966635E-2</c:v>
                </c:pt>
                <c:pt idx="76">
                  <c:v>1.4133446636785106E-2</c:v>
                </c:pt>
                <c:pt idx="77">
                  <c:v>1.5504906489272316E-2</c:v>
                </c:pt>
                <c:pt idx="78">
                  <c:v>1.6270920679725426E-2</c:v>
                </c:pt>
                <c:pt idx="79">
                  <c:v>1.7164684229832472E-2</c:v>
                </c:pt>
                <c:pt idx="80">
                  <c:v>1.8326554023146011E-2</c:v>
                </c:pt>
                <c:pt idx="81">
                  <c:v>1.8466844188448812E-2</c:v>
                </c:pt>
                <c:pt idx="82">
                  <c:v>1.8876450738931544E-2</c:v>
                </c:pt>
                <c:pt idx="83">
                  <c:v>1.8540659332208408E-2</c:v>
                </c:pt>
                <c:pt idx="84">
                  <c:v>1.9164501550948815E-2</c:v>
                </c:pt>
                <c:pt idx="85">
                  <c:v>1.9922092664787734E-2</c:v>
                </c:pt>
                <c:pt idx="86">
                  <c:v>2.0887575342068823E-2</c:v>
                </c:pt>
                <c:pt idx="87">
                  <c:v>2.2128569975163107E-2</c:v>
                </c:pt>
                <c:pt idx="88">
                  <c:v>2.2877876714570634E-2</c:v>
                </c:pt>
                <c:pt idx="89">
                  <c:v>2.4319219806386266E-2</c:v>
                </c:pt>
                <c:pt idx="90">
                  <c:v>2.516594672648052E-2</c:v>
                </c:pt>
                <c:pt idx="91">
                  <c:v>2.6145287168224868E-2</c:v>
                </c:pt>
                <c:pt idx="92">
                  <c:v>2.7502082266698095E-2</c:v>
                </c:pt>
                <c:pt idx="93">
                  <c:v>2.7704217934898575E-2</c:v>
                </c:pt>
                <c:pt idx="94">
                  <c:v>2.8147353911639438E-2</c:v>
                </c:pt>
                <c:pt idx="95">
                  <c:v>2.8480396579689052E-2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C7-442B-8C54-FB869A9BFDAE}"/>
            </c:ext>
          </c:extLst>
        </c:ser>
        <c:ser>
          <c:idx val="4"/>
          <c:order val="4"/>
          <c:tx>
            <c:strRef>
              <c:f>'conditional forecasts_2'!$B$583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forecasts_2'!$D$4:$CU$4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forecasts_2'!$D$583:$CU$583</c:f>
              <c:numCache>
                <c:formatCode>General</c:formatCode>
                <c:ptCount val="96"/>
                <c:pt idx="0">
                  <c:v>-1.2767842102278841E-3</c:v>
                </c:pt>
                <c:pt idx="1">
                  <c:v>-1.9735214169937856E-3</c:v>
                </c:pt>
                <c:pt idx="2">
                  <c:v>-2.4648816222311806E-3</c:v>
                </c:pt>
                <c:pt idx="3">
                  <c:v>-2.5656569003088578E-3</c:v>
                </c:pt>
                <c:pt idx="4">
                  <c:v>-3.0470205724126846E-3</c:v>
                </c:pt>
                <c:pt idx="5">
                  <c:v>-2.6922708178923126E-3</c:v>
                </c:pt>
                <c:pt idx="6">
                  <c:v>-2.7440142230835502E-3</c:v>
                </c:pt>
                <c:pt idx="7">
                  <c:v>-2.9100519047326372E-3</c:v>
                </c:pt>
                <c:pt idx="8">
                  <c:v>-2.6488617255295012E-3</c:v>
                </c:pt>
                <c:pt idx="9">
                  <c:v>-3.6640607316475197E-3</c:v>
                </c:pt>
                <c:pt idx="10">
                  <c:v>-4.8662981494783939E-3</c:v>
                </c:pt>
                <c:pt idx="11">
                  <c:v>-6.799565276276503E-3</c:v>
                </c:pt>
                <c:pt idx="12">
                  <c:v>-7.7140113215797045E-3</c:v>
                </c:pt>
                <c:pt idx="13">
                  <c:v>-8.0872484025181508E-3</c:v>
                </c:pt>
                <c:pt idx="14">
                  <c:v>-8.2821207202045371E-3</c:v>
                </c:pt>
                <c:pt idx="15">
                  <c:v>-7.9977055128020239E-3</c:v>
                </c:pt>
                <c:pt idx="16">
                  <c:v>-8.1065937949873212E-3</c:v>
                </c:pt>
                <c:pt idx="17">
                  <c:v>-7.4454877280790361E-3</c:v>
                </c:pt>
                <c:pt idx="18">
                  <c:v>-7.2265309247747369E-3</c:v>
                </c:pt>
                <c:pt idx="19">
                  <c:v>-7.1407200138476736E-3</c:v>
                </c:pt>
                <c:pt idx="20">
                  <c:v>-6.6195600458852696E-3</c:v>
                </c:pt>
                <c:pt idx="21">
                  <c:v>-7.3398178165251151E-3</c:v>
                </c:pt>
                <c:pt idx="22">
                  <c:v>-8.2061695032288485E-3</c:v>
                </c:pt>
                <c:pt idx="23">
                  <c:v>-9.7731383724349342E-3</c:v>
                </c:pt>
                <c:pt idx="24">
                  <c:v>-1.0309457849103573E-2</c:v>
                </c:pt>
                <c:pt idx="25">
                  <c:v>-1.0312661810364134E-2</c:v>
                </c:pt>
                <c:pt idx="26">
                  <c:v>-1.0159954131313617E-2</c:v>
                </c:pt>
                <c:pt idx="27">
                  <c:v>-9.5552593277029082E-3</c:v>
                </c:pt>
                <c:pt idx="28">
                  <c:v>-9.3678390767934147E-3</c:v>
                </c:pt>
                <c:pt idx="29">
                  <c:v>-8.4267995444324163E-3</c:v>
                </c:pt>
                <c:pt idx="30">
                  <c:v>-7.9363361159819762E-3</c:v>
                </c:pt>
                <c:pt idx="31">
                  <c:v>-7.5817405486577373E-3</c:v>
                </c:pt>
                <c:pt idx="32">
                  <c:v>-6.7917190756864891E-3</c:v>
                </c:pt>
                <c:pt idx="33">
                  <c:v>-7.2424685355937015E-3</c:v>
                </c:pt>
                <c:pt idx="34">
                  <c:v>-7.8393491923212308E-3</c:v>
                </c:pt>
                <c:pt idx="35">
                  <c:v>-9.1380739918247127E-3</c:v>
                </c:pt>
                <c:pt idx="36">
                  <c:v>-9.4086985155102387E-3</c:v>
                </c:pt>
                <c:pt idx="37">
                  <c:v>-9.1501337545350572E-3</c:v>
                </c:pt>
                <c:pt idx="38">
                  <c:v>-8.7409861116101335E-3</c:v>
                </c:pt>
                <c:pt idx="39">
                  <c:v>-7.8864477206312868E-3</c:v>
                </c:pt>
                <c:pt idx="40">
                  <c:v>-7.4566417772479665E-3</c:v>
                </c:pt>
                <c:pt idx="41">
                  <c:v>-6.2808898638544953E-3</c:v>
                </c:pt>
                <c:pt idx="42">
                  <c:v>-5.5628945859343658E-3</c:v>
                </c:pt>
                <c:pt idx="43">
                  <c:v>-4.9869196390840663E-3</c:v>
                </c:pt>
                <c:pt idx="44">
                  <c:v>-3.9804490666134184E-3</c:v>
                </c:pt>
                <c:pt idx="45">
                  <c:v>-4.2186301715527877E-3</c:v>
                </c:pt>
                <c:pt idx="46">
                  <c:v>-4.606201997422202E-3</c:v>
                </c:pt>
                <c:pt idx="47">
                  <c:v>-5.6987567356574396E-3</c:v>
                </c:pt>
                <c:pt idx="48">
                  <c:v>-5.7666283164170152E-3</c:v>
                </c:pt>
                <c:pt idx="49">
                  <c:v>-5.3092028319924531E-3</c:v>
                </c:pt>
                <c:pt idx="50">
                  <c:v>-4.7055479626620109E-3</c:v>
                </c:pt>
                <c:pt idx="51">
                  <c:v>-3.6611569718070108E-3</c:v>
                </c:pt>
                <c:pt idx="52">
                  <c:v>-3.0462426495825746E-3</c:v>
                </c:pt>
                <c:pt idx="53">
                  <c:v>-1.6900377741588821E-3</c:v>
                </c:pt>
                <c:pt idx="54">
                  <c:v>-7.9605976290773688E-4</c:v>
                </c:pt>
                <c:pt idx="55">
                  <c:v>-4.838060160489598E-5</c:v>
                </c:pt>
                <c:pt idx="56">
                  <c:v>1.1256478662528718E-3</c:v>
                </c:pt>
                <c:pt idx="57">
                  <c:v>1.0509248120000093E-3</c:v>
                </c:pt>
                <c:pt idx="58">
                  <c:v>8.2268641909105991E-4</c:v>
                </c:pt>
                <c:pt idx="59">
                  <c:v>-1.1471040639790768E-4</c:v>
                </c:pt>
                <c:pt idx="60">
                  <c:v>-3.1617020404867417E-5</c:v>
                </c:pt>
                <c:pt idx="61">
                  <c:v>5.7265234753240465E-4</c:v>
                </c:pt>
                <c:pt idx="62">
                  <c:v>1.319225747137226E-3</c:v>
                </c:pt>
                <c:pt idx="63">
                  <c:v>2.5029289659859173E-3</c:v>
                </c:pt>
                <c:pt idx="64">
                  <c:v>3.2539484585691432E-3</c:v>
                </c:pt>
                <c:pt idx="65">
                  <c:v>4.7434467967176633E-3</c:v>
                </c:pt>
                <c:pt idx="66">
                  <c:v>5.768185384829789E-3</c:v>
                </c:pt>
                <c:pt idx="67">
                  <c:v>6.6441371835698673E-3</c:v>
                </c:pt>
                <c:pt idx="68">
                  <c:v>7.9436729691906346E-3</c:v>
                </c:pt>
                <c:pt idx="69">
                  <c:v>7.9910716035174797E-3</c:v>
                </c:pt>
                <c:pt idx="70">
                  <c:v>7.8806885678323804E-3</c:v>
                </c:pt>
                <c:pt idx="71">
                  <c:v>7.0559402783584736E-3</c:v>
                </c:pt>
                <c:pt idx="72">
                  <c:v>7.2457685918206772E-3</c:v>
                </c:pt>
                <c:pt idx="73">
                  <c:v>7.95070579496732E-3</c:v>
                </c:pt>
                <c:pt idx="74">
                  <c:v>8.7925268541385517E-3</c:v>
                </c:pt>
                <c:pt idx="75">
                  <c:v>1.0067568901510067E-2</c:v>
                </c:pt>
                <c:pt idx="76">
                  <c:v>1.0908184548160331E-2</c:v>
                </c:pt>
                <c:pt idx="77">
                  <c:v>1.2487860087248835E-2</c:v>
                </c:pt>
                <c:pt idx="78">
                  <c:v>1.3605153572884016E-2</c:v>
                </c:pt>
                <c:pt idx="79">
                  <c:v>1.4576645522257924E-2</c:v>
                </c:pt>
                <c:pt idx="80">
                  <c:v>1.5973706067233372E-2</c:v>
                </c:pt>
                <c:pt idx="81">
                  <c:v>1.6118046464296567E-2</c:v>
                </c:pt>
                <c:pt idx="82">
                  <c:v>1.6100101336332075E-2</c:v>
                </c:pt>
                <c:pt idx="83">
                  <c:v>1.5358962071246325E-2</c:v>
                </c:pt>
                <c:pt idx="84">
                  <c:v>1.5620289229426196E-2</c:v>
                </c:pt>
                <c:pt idx="85">
                  <c:v>1.638142865329973E-2</c:v>
                </c:pt>
                <c:pt idx="86">
                  <c:v>1.7264220707465101E-2</c:v>
                </c:pt>
                <c:pt idx="87">
                  <c:v>1.8571673613436798E-2</c:v>
                </c:pt>
                <c:pt idx="88">
                  <c:v>1.9436569102884278E-2</c:v>
                </c:pt>
                <c:pt idx="89">
                  <c:v>2.1049779388128822E-2</c:v>
                </c:pt>
                <c:pt idx="90">
                  <c:v>2.2213329278624704E-2</c:v>
                </c:pt>
                <c:pt idx="91">
                  <c:v>2.3228391162968202E-2</c:v>
                </c:pt>
                <c:pt idx="92">
                  <c:v>2.4798701298095385E-2</c:v>
                </c:pt>
                <c:pt idx="93">
                  <c:v>2.4984298849435503E-2</c:v>
                </c:pt>
                <c:pt idx="94">
                  <c:v>2.4905385219980734E-2</c:v>
                </c:pt>
                <c:pt idx="95">
                  <c:v>2.4944258593687218E-2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2-4405-AD1F-9917B72BC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forecasts_4'!$B$579</c:f>
              <c:strCache>
                <c:ptCount val="1"/>
                <c:pt idx="0">
                  <c:v>C. Go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forecasts_4'!$D$579:$CU$579</c:f>
              <c:numCache>
                <c:formatCode>General</c:formatCode>
                <c:ptCount val="96"/>
                <c:pt idx="0">
                  <c:v>3.2036782965805678E-4</c:v>
                </c:pt>
                <c:pt idx="1">
                  <c:v>1.1478135435535088E-3</c:v>
                </c:pt>
                <c:pt idx="2">
                  <c:v>2.4381156909259534E-3</c:v>
                </c:pt>
                <c:pt idx="3">
                  <c:v>4.254274344846638E-3</c:v>
                </c:pt>
                <c:pt idx="4">
                  <c:v>5.08988859442809E-3</c:v>
                </c:pt>
                <c:pt idx="5">
                  <c:v>6.670969022249883E-3</c:v>
                </c:pt>
                <c:pt idx="6">
                  <c:v>7.0495804263267245E-3</c:v>
                </c:pt>
                <c:pt idx="7">
                  <c:v>7.2074680440642391E-3</c:v>
                </c:pt>
                <c:pt idx="8">
                  <c:v>7.3905850704676463E-3</c:v>
                </c:pt>
                <c:pt idx="9">
                  <c:v>5.6308966920085336E-3</c:v>
                </c:pt>
                <c:pt idx="10">
                  <c:v>4.4538945105332753E-3</c:v>
                </c:pt>
                <c:pt idx="11">
                  <c:v>2.5092752338213981E-3</c:v>
                </c:pt>
                <c:pt idx="12">
                  <c:v>2.4620729053185485E-3</c:v>
                </c:pt>
                <c:pt idx="13">
                  <c:v>3.4374322487878647E-3</c:v>
                </c:pt>
                <c:pt idx="14">
                  <c:v>4.9187711967589171E-3</c:v>
                </c:pt>
                <c:pt idx="15">
                  <c:v>6.9360263927184442E-3</c:v>
                </c:pt>
                <c:pt idx="16">
                  <c:v>7.9293922935390615E-3</c:v>
                </c:pt>
                <c:pt idx="17">
                  <c:v>9.5745714580200876E-3</c:v>
                </c:pt>
                <c:pt idx="18">
                  <c:v>9.9471867091264366E-3</c:v>
                </c:pt>
                <c:pt idx="19">
                  <c:v>1.0045896655633161E-2</c:v>
                </c:pt>
                <c:pt idx="20">
                  <c:v>1.0164603762242813E-2</c:v>
                </c:pt>
                <c:pt idx="21">
                  <c:v>8.3925650697467893E-3</c:v>
                </c:pt>
                <c:pt idx="22">
                  <c:v>7.2803177707591819E-3</c:v>
                </c:pt>
                <c:pt idx="23">
                  <c:v>5.4774420027345954E-3</c:v>
                </c:pt>
                <c:pt idx="24">
                  <c:v>5.6277467477728995E-3</c:v>
                </c:pt>
                <c:pt idx="25">
                  <c:v>6.8215966854142758E-3</c:v>
                </c:pt>
                <c:pt idx="26">
                  <c:v>8.5093783246882205E-3</c:v>
                </c:pt>
                <c:pt idx="27">
                  <c:v>1.0700159477977911E-2</c:v>
                </c:pt>
                <c:pt idx="28">
                  <c:v>1.1827756698270268E-2</c:v>
                </c:pt>
                <c:pt idx="29">
                  <c:v>1.3573394904617075E-2</c:v>
                </c:pt>
                <c:pt idx="30">
                  <c:v>1.4024669627802888E-2</c:v>
                </c:pt>
                <c:pt idx="31">
                  <c:v>1.4193046109454635E-2</c:v>
                </c:pt>
                <c:pt idx="32">
                  <c:v>1.4382532427154381E-2</c:v>
                </c:pt>
                <c:pt idx="33">
                  <c:v>1.2688542811473403E-2</c:v>
                </c:pt>
                <c:pt idx="34">
                  <c:v>1.1664049244083416E-2</c:v>
                </c:pt>
                <c:pt idx="35">
                  <c:v>9.9582862539814108E-3</c:v>
                </c:pt>
                <c:pt idx="36">
                  <c:v>1.0212917644953776E-2</c:v>
                </c:pt>
                <c:pt idx="37">
                  <c:v>1.151509053281366E-2</c:v>
                </c:pt>
                <c:pt idx="38">
                  <c:v>1.3311493110991862E-2</c:v>
                </c:pt>
                <c:pt idx="39">
                  <c:v>1.5607627428755239E-2</c:v>
                </c:pt>
                <c:pt idx="40">
                  <c:v>1.6834511395750738E-2</c:v>
                </c:pt>
                <c:pt idx="41">
                  <c:v>1.8671860820486545E-2</c:v>
                </c:pt>
                <c:pt idx="42">
                  <c:v>1.9207276642960187E-2</c:v>
                </c:pt>
                <c:pt idx="43">
                  <c:v>1.9453564132346085E-2</c:v>
                </c:pt>
                <c:pt idx="44">
                  <c:v>1.9716877207542435E-2</c:v>
                </c:pt>
                <c:pt idx="45">
                  <c:v>1.809489579194597E-2</c:v>
                </c:pt>
                <c:pt idx="46">
                  <c:v>1.7142367970917432E-2</c:v>
                </c:pt>
                <c:pt idx="47">
                  <c:v>1.5509460750941442E-2</c:v>
                </c:pt>
                <c:pt idx="48">
                  <c:v>1.5837890102642076E-2</c:v>
                </c:pt>
                <c:pt idx="49">
                  <c:v>1.7214197045227492E-2</c:v>
                </c:pt>
                <c:pt idx="50">
                  <c:v>1.908415398484458E-2</c:v>
                </c:pt>
                <c:pt idx="51">
                  <c:v>2.1452371452833272E-2</c:v>
                </c:pt>
                <c:pt idx="52">
                  <c:v>2.2749220980586172E-2</c:v>
                </c:pt>
                <c:pt idx="53">
                  <c:v>2.4654091475441672E-2</c:v>
                </c:pt>
                <c:pt idx="54">
                  <c:v>2.5254528497458736E-2</c:v>
                </c:pt>
                <c:pt idx="55">
                  <c:v>2.5563439890578916E-2</c:v>
                </c:pt>
                <c:pt idx="56">
                  <c:v>2.5887121985952881E-2</c:v>
                </c:pt>
                <c:pt idx="57">
                  <c:v>2.4323359301393142E-2</c:v>
                </c:pt>
                <c:pt idx="58">
                  <c:v>2.3426949429897023E-2</c:v>
                </c:pt>
                <c:pt idx="59">
                  <c:v>2.1848092513660385E-2</c:v>
                </c:pt>
                <c:pt idx="60">
                  <c:v>2.2228593691923707E-2</c:v>
                </c:pt>
                <c:pt idx="61">
                  <c:v>2.3655213397060327E-2</c:v>
                </c:pt>
                <c:pt idx="62">
                  <c:v>2.5574116347134405E-2</c:v>
                </c:pt>
                <c:pt idx="63">
                  <c:v>2.7990462112200874E-2</c:v>
                </c:pt>
                <c:pt idx="64">
                  <c:v>2.9335238849136306E-2</c:v>
                </c:pt>
                <c:pt idx="65">
                  <c:v>3.1288362497323738E-2</c:v>
                </c:pt>
                <c:pt idx="66">
                  <c:v>3.1937618453197932E-2</c:v>
                </c:pt>
                <c:pt idx="67">
                  <c:v>3.2295679514712176E-2</c:v>
                </c:pt>
                <c:pt idx="68">
                  <c:v>3.2668020794809939E-2</c:v>
                </c:pt>
                <c:pt idx="69">
                  <c:v>3.1151052907446374E-2</c:v>
                </c:pt>
                <c:pt idx="70">
                  <c:v>3.0297872428704721E-2</c:v>
                </c:pt>
                <c:pt idx="71">
                  <c:v>2.875706797815826E-2</c:v>
                </c:pt>
                <c:pt idx="72">
                  <c:v>2.9169458022099835E-2</c:v>
                </c:pt>
                <c:pt idx="73">
                  <c:v>3.0621958530638017E-2</c:v>
                </c:pt>
                <c:pt idx="74">
                  <c:v>3.2562352137432984E-2</c:v>
                </c:pt>
                <c:pt idx="75">
                  <c:v>3.4998830024048876E-2</c:v>
                </c:pt>
                <c:pt idx="76">
                  <c:v>3.6366303959958698E-2</c:v>
                </c:pt>
                <c:pt idx="77">
                  <c:v>3.8348556634461614E-2</c:v>
                </c:pt>
                <c:pt idx="78">
                  <c:v>3.9036001857231141E-2</c:v>
                </c:pt>
                <c:pt idx="79">
                  <c:v>3.9441652686227777E-2</c:v>
                </c:pt>
                <c:pt idx="80">
                  <c:v>3.9868395881625211E-2</c:v>
                </c:pt>
                <c:pt idx="81">
                  <c:v>3.8407251797817524E-2</c:v>
                </c:pt>
                <c:pt idx="82">
                  <c:v>3.7603827641584389E-2</c:v>
                </c:pt>
                <c:pt idx="83">
                  <c:v>3.6098633706079963E-2</c:v>
                </c:pt>
                <c:pt idx="84">
                  <c:v>3.6526138420549623E-2</c:v>
                </c:pt>
                <c:pt idx="85">
                  <c:v>3.796961557684906E-2</c:v>
                </c:pt>
                <c:pt idx="86">
                  <c:v>3.9878005134503222E-2</c:v>
                </c:pt>
                <c:pt idx="87">
                  <c:v>4.2271433866540295E-2</c:v>
                </c:pt>
                <c:pt idx="88">
                  <c:v>4.3592873455848176E-2</c:v>
                </c:pt>
                <c:pt idx="89">
                  <c:v>4.5547459389233401E-2</c:v>
                </c:pt>
                <c:pt idx="90">
                  <c:v>4.625525940862972E-2</c:v>
                </c:pt>
                <c:pt idx="91">
                  <c:v>4.6703631433781527E-2</c:v>
                </c:pt>
                <c:pt idx="92">
                  <c:v>4.7287483389283694E-2</c:v>
                </c:pt>
                <c:pt idx="93">
                  <c:v>4.599727616739889E-2</c:v>
                </c:pt>
                <c:pt idx="94">
                  <c:v>4.5109882401598973E-2</c:v>
                </c:pt>
                <c:pt idx="95">
                  <c:v>4.4305459506899694E-2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7-4BE2-8182-A097F93DA6E1}"/>
            </c:ext>
          </c:extLst>
        </c:ser>
        <c:ser>
          <c:idx val="1"/>
          <c:order val="1"/>
          <c:tx>
            <c:strRef>
              <c:f>'conditional forecasts_4'!$B$580</c:f>
              <c:strCache>
                <c:ptCount val="1"/>
                <c:pt idx="0">
                  <c:v>Borb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forecasts_4'!$D$580:$CU$580</c:f>
              <c:numCache>
                <c:formatCode>General</c:formatCode>
                <c:ptCount val="96"/>
                <c:pt idx="0">
                  <c:v>-3.5301286148829756E-5</c:v>
                </c:pt>
                <c:pt idx="1">
                  <c:v>-7.9623583049575844E-5</c:v>
                </c:pt>
                <c:pt idx="2">
                  <c:v>-9.3126164129500195E-5</c:v>
                </c:pt>
                <c:pt idx="3">
                  <c:v>-1.2527828659596762E-4</c:v>
                </c:pt>
                <c:pt idx="4">
                  <c:v>-1.3707752630579546E-4</c:v>
                </c:pt>
                <c:pt idx="5">
                  <c:v>-1.2848215279797289E-4</c:v>
                </c:pt>
                <c:pt idx="6">
                  <c:v>-1.1420641674983204E-4</c:v>
                </c:pt>
                <c:pt idx="7">
                  <c:v>-7.6035796736399335E-5</c:v>
                </c:pt>
                <c:pt idx="8">
                  <c:v>-4.1770406278422256E-5</c:v>
                </c:pt>
                <c:pt idx="9">
                  <c:v>-3.0291719688773612E-5</c:v>
                </c:pt>
                <c:pt idx="10">
                  <c:v>-3.917427391768417E-5</c:v>
                </c:pt>
                <c:pt idx="11">
                  <c:v>-1.454593584132326E-4</c:v>
                </c:pt>
                <c:pt idx="12">
                  <c:v>-1.8894917593946436E-4</c:v>
                </c:pt>
                <c:pt idx="13">
                  <c:v>-2.4488965031690014E-4</c:v>
                </c:pt>
                <c:pt idx="14">
                  <c:v>-2.3029050308049116E-4</c:v>
                </c:pt>
                <c:pt idx="15">
                  <c:v>-2.3850248768947331E-4</c:v>
                </c:pt>
                <c:pt idx="16">
                  <c:v>-2.2191672035115986E-4</c:v>
                </c:pt>
                <c:pt idx="17">
                  <c:v>-1.8676877916321138E-4</c:v>
                </c:pt>
                <c:pt idx="18">
                  <c:v>-1.4457240669109268E-4</c:v>
                </c:pt>
                <c:pt idx="19">
                  <c:v>-7.8800105475036397E-5</c:v>
                </c:pt>
                <c:pt idx="20">
                  <c:v>-1.5967980890822835E-5</c:v>
                </c:pt>
                <c:pt idx="21">
                  <c:v>2.5607506348825127E-5</c:v>
                </c:pt>
                <c:pt idx="22">
                  <c:v>4.8028053010280364E-5</c:v>
                </c:pt>
                <c:pt idx="23">
                  <c:v>-2.6909739812843517E-5</c:v>
                </c:pt>
                <c:pt idx="24">
                  <c:v>-3.9800021910043717E-5</c:v>
                </c:pt>
                <c:pt idx="25">
                  <c:v>-6.6415894446625808E-5</c:v>
                </c:pt>
                <c:pt idx="26">
                  <c:v>-2.379558386891501E-5</c:v>
                </c:pt>
                <c:pt idx="27">
                  <c:v>-5.0010169944505221E-6</c:v>
                </c:pt>
                <c:pt idx="28">
                  <c:v>3.8035411869695573E-5</c:v>
                </c:pt>
                <c:pt idx="29">
                  <c:v>9.9468441161252471E-5</c:v>
                </c:pt>
                <c:pt idx="30">
                  <c:v>1.6799522891686449E-4</c:v>
                </c:pt>
                <c:pt idx="31">
                  <c:v>2.6016083881700723E-4</c:v>
                </c:pt>
                <c:pt idx="32">
                  <c:v>3.4934945425386233E-4</c:v>
                </c:pt>
                <c:pt idx="33">
                  <c:v>4.1711044368941978E-4</c:v>
                </c:pt>
                <c:pt idx="34">
                  <c:v>4.6543728279446717E-4</c:v>
                </c:pt>
                <c:pt idx="35">
                  <c:v>4.1606395791679476E-4</c:v>
                </c:pt>
                <c:pt idx="36">
                  <c:v>4.2837099464939927E-4</c:v>
                </c:pt>
                <c:pt idx="37">
                  <c:v>4.2657797335958741E-4</c:v>
                </c:pt>
                <c:pt idx="38">
                  <c:v>4.9364494420303499E-4</c:v>
                </c:pt>
                <c:pt idx="39">
                  <c:v>5.3651282104279956E-4</c:v>
                </c:pt>
                <c:pt idx="40">
                  <c:v>6.0326218435083497E-4</c:v>
                </c:pt>
                <c:pt idx="41">
                  <c:v>6.8807464527965393E-4</c:v>
                </c:pt>
                <c:pt idx="42">
                  <c:v>7.796850993171499E-4</c:v>
                </c:pt>
                <c:pt idx="43">
                  <c:v>8.9467775247506519E-4</c:v>
                </c:pt>
                <c:pt idx="44">
                  <c:v>1.0064661410531454E-3</c:v>
                </c:pt>
                <c:pt idx="45">
                  <c:v>1.0966117025327259E-3</c:v>
                </c:pt>
                <c:pt idx="46">
                  <c:v>1.1671020627513581E-3</c:v>
                </c:pt>
                <c:pt idx="47">
                  <c:v>1.1396532357248982E-3</c:v>
                </c:pt>
                <c:pt idx="48">
                  <c:v>1.1736246625168806E-3</c:v>
                </c:pt>
                <c:pt idx="49">
                  <c:v>1.1932199271183763E-3</c:v>
                </c:pt>
                <c:pt idx="50">
                  <c:v>1.2813926980642122E-3</c:v>
                </c:pt>
                <c:pt idx="51">
                  <c:v>1.3450872263525175E-3</c:v>
                </c:pt>
                <c:pt idx="52">
                  <c:v>1.432393977684952E-3</c:v>
                </c:pt>
                <c:pt idx="53">
                  <c:v>1.5375066267672057E-3</c:v>
                </c:pt>
                <c:pt idx="54">
                  <c:v>1.6491706671932277E-3</c:v>
                </c:pt>
                <c:pt idx="55">
                  <c:v>1.7839775949605092E-3</c:v>
                </c:pt>
                <c:pt idx="56">
                  <c:v>1.9153449677005796E-3</c:v>
                </c:pt>
                <c:pt idx="57">
                  <c:v>2.0248362747996747E-3</c:v>
                </c:pt>
                <c:pt idx="58">
                  <c:v>2.1144409196425414E-3</c:v>
                </c:pt>
                <c:pt idx="59">
                  <c:v>2.1058777920153413E-3</c:v>
                </c:pt>
                <c:pt idx="60">
                  <c:v>2.1585109682665271E-3</c:v>
                </c:pt>
                <c:pt idx="61">
                  <c:v>2.1965503017562227E-3</c:v>
                </c:pt>
                <c:pt idx="62">
                  <c:v>2.3029565635126073E-3</c:v>
                </c:pt>
                <c:pt idx="63">
                  <c:v>2.3846806409645056E-3</c:v>
                </c:pt>
                <c:pt idx="64">
                  <c:v>2.4898175764292664E-3</c:v>
                </c:pt>
                <c:pt idx="65">
                  <c:v>2.6125619502195977E-3</c:v>
                </c:pt>
                <c:pt idx="66">
                  <c:v>2.7416552892989337E-3</c:v>
                </c:pt>
                <c:pt idx="67">
                  <c:v>2.8936800676138096E-3</c:v>
                </c:pt>
                <c:pt idx="68">
                  <c:v>3.0420412545538551E-3</c:v>
                </c:pt>
                <c:pt idx="69">
                  <c:v>3.1682897598528607E-3</c:v>
                </c:pt>
                <c:pt idx="70">
                  <c:v>3.2744078203585107E-3</c:v>
                </c:pt>
                <c:pt idx="71">
                  <c:v>3.2821185105107813E-3</c:v>
                </c:pt>
                <c:pt idx="72">
                  <c:v>3.3508055174944597E-3</c:v>
                </c:pt>
                <c:pt idx="73">
                  <c:v>3.4047134352050011E-3</c:v>
                </c:pt>
                <c:pt idx="74">
                  <c:v>3.5268466494029894E-3</c:v>
                </c:pt>
                <c:pt idx="75">
                  <c:v>3.6241968987854832E-3</c:v>
                </c:pt>
                <c:pt idx="76">
                  <c:v>3.7448831002421228E-3</c:v>
                </c:pt>
                <c:pt idx="77">
                  <c:v>3.8830953608754693E-3</c:v>
                </c:pt>
                <c:pt idx="78">
                  <c:v>4.0275382025693265E-3</c:v>
                </c:pt>
                <c:pt idx="79">
                  <c:v>4.1947322196781399E-3</c:v>
                </c:pt>
                <c:pt idx="80">
                  <c:v>4.358011585649791E-3</c:v>
                </c:pt>
                <c:pt idx="81">
                  <c:v>4.4988697140662592E-3</c:v>
                </c:pt>
                <c:pt idx="82">
                  <c:v>4.6192538594084127E-3</c:v>
                </c:pt>
                <c:pt idx="83">
                  <c:v>4.640886713692804E-3</c:v>
                </c:pt>
                <c:pt idx="84">
                  <c:v>4.7231830162561966E-3</c:v>
                </c:pt>
                <c:pt idx="85">
                  <c:v>4.7904397961247335E-3</c:v>
                </c:pt>
                <c:pt idx="86">
                  <c:v>4.925739222877922E-3</c:v>
                </c:pt>
                <c:pt idx="87">
                  <c:v>5.0363083072707546E-3</c:v>
                </c:pt>
                <c:pt idx="88">
                  <c:v>5.170259660465493E-3</c:v>
                </c:pt>
                <c:pt idx="89">
                  <c:v>5.3221620636775694E-3</c:v>
                </c:pt>
                <c:pt idx="90">
                  <c:v>5.480938485131575E-3</c:v>
                </c:pt>
                <c:pt idx="91">
                  <c:v>5.6628112853851567E-3</c:v>
                </c:pt>
                <c:pt idx="92">
                  <c:v>5.8416380594102793E-3</c:v>
                </c:pt>
                <c:pt idx="93">
                  <c:v>5.9961102112708877E-3</c:v>
                </c:pt>
                <c:pt idx="94">
                  <c:v>6.1222580140963771E-3</c:v>
                </c:pt>
                <c:pt idx="95">
                  <c:v>6.1686944379386833E-3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D7-4BE2-8182-A097F93DA6E1}"/>
            </c:ext>
          </c:extLst>
        </c:ser>
        <c:ser>
          <c:idx val="2"/>
          <c:order val="2"/>
          <c:tx>
            <c:strRef>
              <c:f>'conditional forecasts_4'!$B$581</c:f>
              <c:strCache>
                <c:ptCount val="1"/>
                <c:pt idx="0">
                  <c:v>Jequit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forecasts_4'!$D$581:$CU$581</c:f>
              <c:numCache>
                <c:formatCode>General</c:formatCode>
                <c:ptCount val="96"/>
                <c:pt idx="0">
                  <c:v>-3.7791996037986602E-4</c:v>
                </c:pt>
                <c:pt idx="1">
                  <c:v>-2.6280212028501727E-4</c:v>
                </c:pt>
                <c:pt idx="2">
                  <c:v>5.3529100488986173E-5</c:v>
                </c:pt>
                <c:pt idx="3">
                  <c:v>5.5627475143632272E-4</c:v>
                </c:pt>
                <c:pt idx="4">
                  <c:v>7.8196282214749448E-4</c:v>
                </c:pt>
                <c:pt idx="5">
                  <c:v>9.5274294559233937E-4</c:v>
                </c:pt>
                <c:pt idx="6">
                  <c:v>1.0556199574274982E-3</c:v>
                </c:pt>
                <c:pt idx="7">
                  <c:v>1.3143926411745153E-3</c:v>
                </c:pt>
                <c:pt idx="8">
                  <c:v>1.528500949954557E-3</c:v>
                </c:pt>
                <c:pt idx="9">
                  <c:v>1.4858982513471276E-3</c:v>
                </c:pt>
                <c:pt idx="10">
                  <c:v>1.2956348285111583E-3</c:v>
                </c:pt>
                <c:pt idx="11">
                  <c:v>6.6396251509752739E-4</c:v>
                </c:pt>
                <c:pt idx="12">
                  <c:v>-3.1963920170122661E-6</c:v>
                </c:pt>
                <c:pt idx="13">
                  <c:v>-1.3835015155291261E-4</c:v>
                </c:pt>
                <c:pt idx="14">
                  <c:v>1.8155543778230985E-4</c:v>
                </c:pt>
                <c:pt idx="15">
                  <c:v>7.8089140002899618E-4</c:v>
                </c:pt>
                <c:pt idx="16">
                  <c:v>1.1772798062970253E-3</c:v>
                </c:pt>
                <c:pt idx="17">
                  <c:v>1.5224366705094202E-3</c:v>
                </c:pt>
                <c:pt idx="18">
                  <c:v>1.7621753403914084E-3</c:v>
                </c:pt>
                <c:pt idx="19">
                  <c:v>2.1145245467548896E-3</c:v>
                </c:pt>
                <c:pt idx="20">
                  <c:v>2.3774219518820448E-3</c:v>
                </c:pt>
                <c:pt idx="21">
                  <c:v>2.3477476662127537E-3</c:v>
                </c:pt>
                <c:pt idx="22">
                  <c:v>2.1439647721629728E-3</c:v>
                </c:pt>
                <c:pt idx="23">
                  <c:v>1.4850991805375627E-3</c:v>
                </c:pt>
                <c:pt idx="24">
                  <c:v>7.9362873224445138E-4</c:v>
                </c:pt>
                <c:pt idx="25">
                  <c:v>6.5165913834535467E-4</c:v>
                </c:pt>
                <c:pt idx="26">
                  <c:v>9.9033732915529502E-4</c:v>
                </c:pt>
                <c:pt idx="27">
                  <c:v>1.6330015388263625E-3</c:v>
                </c:pt>
                <c:pt idx="28">
                  <c:v>2.0880476078146649E-3</c:v>
                </c:pt>
                <c:pt idx="29">
                  <c:v>2.4942666026806543E-3</c:v>
                </c:pt>
                <c:pt idx="30">
                  <c:v>2.7862460416907707E-3</c:v>
                </c:pt>
                <c:pt idx="31">
                  <c:v>3.1761737110755106E-3</c:v>
                </c:pt>
                <c:pt idx="32">
                  <c:v>3.4623000838823414E-3</c:v>
                </c:pt>
                <c:pt idx="33">
                  <c:v>3.4461994464441287E-3</c:v>
                </c:pt>
                <c:pt idx="34">
                  <c:v>3.2524923877200631E-3</c:v>
                </c:pt>
                <c:pt idx="35">
                  <c:v>2.6052852683541281E-3</c:v>
                </c:pt>
                <c:pt idx="36">
                  <c:v>1.9297883728561988E-3</c:v>
                </c:pt>
                <c:pt idx="37">
                  <c:v>1.8085459402643572E-3</c:v>
                </c:pt>
                <c:pt idx="38">
                  <c:v>2.1717064611927774E-3</c:v>
                </c:pt>
                <c:pt idx="39">
                  <c:v>2.8411546923025948E-3</c:v>
                </c:pt>
                <c:pt idx="40">
                  <c:v>3.3240175834549817E-3</c:v>
                </c:pt>
                <c:pt idx="41">
                  <c:v>3.7581923016766854E-3</c:v>
                </c:pt>
                <c:pt idx="42">
                  <c:v>4.0776523201011185E-3</c:v>
                </c:pt>
                <c:pt idx="43">
                  <c:v>4.4941092025651023E-3</c:v>
                </c:pt>
                <c:pt idx="44">
                  <c:v>4.8054387037461182E-3</c:v>
                </c:pt>
                <c:pt idx="45">
                  <c:v>4.8130205529819722E-3</c:v>
                </c:pt>
                <c:pt idx="46">
                  <c:v>4.6415636367787188E-3</c:v>
                </c:pt>
                <c:pt idx="47">
                  <c:v>4.0155697503087544E-3</c:v>
                </c:pt>
                <c:pt idx="48">
                  <c:v>3.3608541810901307E-3</c:v>
                </c:pt>
                <c:pt idx="49">
                  <c:v>3.2605905066099422E-3</c:v>
                </c:pt>
                <c:pt idx="50">
                  <c:v>3.6453901347678805E-3</c:v>
                </c:pt>
                <c:pt idx="51">
                  <c:v>4.3373176931550649E-3</c:v>
                </c:pt>
                <c:pt idx="52">
                  <c:v>4.843391943138751E-3</c:v>
                </c:pt>
                <c:pt idx="53">
                  <c:v>5.3012049015409663E-3</c:v>
                </c:pt>
                <c:pt idx="54">
                  <c:v>5.6443634170779073E-3</c:v>
                </c:pt>
                <c:pt idx="55">
                  <c:v>6.0842726005989368E-3</c:v>
                </c:pt>
                <c:pt idx="56">
                  <c:v>6.4186306580528004E-3</c:v>
                </c:pt>
                <c:pt idx="57">
                  <c:v>6.4487756547697093E-3</c:v>
                </c:pt>
                <c:pt idx="58">
                  <c:v>6.2994727991131294E-3</c:v>
                </c:pt>
                <c:pt idx="59">
                  <c:v>5.6953241173794264E-3</c:v>
                </c:pt>
                <c:pt idx="60">
                  <c:v>5.0622445035268596E-3</c:v>
                </c:pt>
                <c:pt idx="61">
                  <c:v>4.9834848508017787E-3</c:v>
                </c:pt>
                <c:pt idx="62">
                  <c:v>5.3897119844878334E-3</c:v>
                </c:pt>
                <c:pt idx="63">
                  <c:v>6.1030360710041549E-3</c:v>
                </c:pt>
                <c:pt idx="64">
                  <c:v>6.630522419733254E-3</c:v>
                </c:pt>
                <c:pt idx="65">
                  <c:v>7.1098117768789663E-3</c:v>
                </c:pt>
                <c:pt idx="66">
                  <c:v>7.4745523719703276E-3</c:v>
                </c:pt>
                <c:pt idx="67">
                  <c:v>7.9361691104149288E-3</c:v>
                </c:pt>
                <c:pt idx="68">
                  <c:v>8.2923482954957838E-3</c:v>
                </c:pt>
                <c:pt idx="69">
                  <c:v>8.3443843492540318E-3</c:v>
                </c:pt>
                <c:pt idx="70">
                  <c:v>8.2169757615095131E-3</c:v>
                </c:pt>
                <c:pt idx="71">
                  <c:v>7.6346435122859532E-3</c:v>
                </c:pt>
                <c:pt idx="72">
                  <c:v>7.0232075700112266E-3</c:v>
                </c:pt>
                <c:pt idx="73">
                  <c:v>6.9658033303975041E-3</c:v>
                </c:pt>
                <c:pt idx="74">
                  <c:v>7.3929610722845299E-3</c:v>
                </c:pt>
                <c:pt idx="75">
                  <c:v>8.126657934574906E-3</c:v>
                </c:pt>
                <c:pt idx="76">
                  <c:v>8.6738943598772891E-3</c:v>
                </c:pt>
                <c:pt idx="77">
                  <c:v>9.1724084733653434E-3</c:v>
                </c:pt>
                <c:pt idx="78">
                  <c:v>9.5561916320615302E-3</c:v>
                </c:pt>
                <c:pt idx="79">
                  <c:v>1.0037260227272644E-2</c:v>
                </c:pt>
                <c:pt idx="80">
                  <c:v>1.0414006394835959E-2</c:v>
                </c:pt>
                <c:pt idx="81">
                  <c:v>1.0488228152106949E-2</c:v>
                </c:pt>
                <c:pt idx="82">
                  <c:v>1.0384584446421655E-2</c:v>
                </c:pt>
                <c:pt idx="83">
                  <c:v>9.8268614054690933E-3</c:v>
                </c:pt>
                <c:pt idx="84">
                  <c:v>9.2395622344469217E-3</c:v>
                </c:pt>
                <c:pt idx="85">
                  <c:v>9.2042912413386087E-3</c:v>
                </c:pt>
                <c:pt idx="86">
                  <c:v>9.6510262448263311E-3</c:v>
                </c:pt>
                <c:pt idx="87">
                  <c:v>1.0401521454071867E-2</c:v>
                </c:pt>
                <c:pt idx="88">
                  <c:v>1.0963772481516157E-2</c:v>
                </c:pt>
                <c:pt idx="89">
                  <c:v>1.1477856848837458E-2</c:v>
                </c:pt>
                <c:pt idx="90">
                  <c:v>1.1877747223470361E-2</c:v>
                </c:pt>
                <c:pt idx="91">
                  <c:v>1.2376097931816333E-2</c:v>
                </c:pt>
                <c:pt idx="92">
                  <c:v>1.277036732625119E-2</c:v>
                </c:pt>
                <c:pt idx="93">
                  <c:v>1.2830306167284183E-2</c:v>
                </c:pt>
                <c:pt idx="94">
                  <c:v>1.2750520666011438E-2</c:v>
                </c:pt>
                <c:pt idx="95">
                  <c:v>1.2239314063774187E-2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D7-4BE2-8182-A097F93DA6E1}"/>
            </c:ext>
          </c:extLst>
        </c:ser>
        <c:ser>
          <c:idx val="3"/>
          <c:order val="3"/>
          <c:tx>
            <c:strRef>
              <c:f>'conditional forecasts_4'!$B$582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forecasts_4'!$D$582:$CU$582</c:f>
              <c:numCache>
                <c:formatCode>General</c:formatCode>
                <c:ptCount val="96"/>
                <c:pt idx="0">
                  <c:v>3.1296757505378167E-5</c:v>
                </c:pt>
                <c:pt idx="1">
                  <c:v>-2.571728672396808E-4</c:v>
                </c:pt>
                <c:pt idx="2">
                  <c:v>-3.3980919171329129E-4</c:v>
                </c:pt>
                <c:pt idx="3">
                  <c:v>-1.4533833976728702E-4</c:v>
                </c:pt>
                <c:pt idx="4">
                  <c:v>-4.4402952387989874E-4</c:v>
                </c:pt>
                <c:pt idx="5">
                  <c:v>-2.9511858226315619E-5</c:v>
                </c:pt>
                <c:pt idx="6">
                  <c:v>-1.7543776783623355E-4</c:v>
                </c:pt>
                <c:pt idx="7">
                  <c:v>-1.7024619208885587E-4</c:v>
                </c:pt>
                <c:pt idx="8">
                  <c:v>1.1565268433568349E-4</c:v>
                </c:pt>
                <c:pt idx="9">
                  <c:v>-7.6512247255417583E-4</c:v>
                </c:pt>
                <c:pt idx="10">
                  <c:v>-1.2588281999661567E-3</c:v>
                </c:pt>
                <c:pt idx="11">
                  <c:v>-2.4958165470063357E-3</c:v>
                </c:pt>
                <c:pt idx="12">
                  <c:v>-2.7600238957855611E-3</c:v>
                </c:pt>
                <c:pt idx="13">
                  <c:v>-2.8343427707983792E-3</c:v>
                </c:pt>
                <c:pt idx="14">
                  <c:v>-2.7122019705077276E-3</c:v>
                </c:pt>
                <c:pt idx="15">
                  <c:v>-2.2462783222753865E-3</c:v>
                </c:pt>
                <c:pt idx="16">
                  <c:v>-2.2496029978017131E-3</c:v>
                </c:pt>
                <c:pt idx="17">
                  <c:v>-1.5284963241853698E-3</c:v>
                </c:pt>
                <c:pt idx="18">
                  <c:v>-1.403953779828172E-3</c:v>
                </c:pt>
                <c:pt idx="19">
                  <c:v>-1.1306149237431664E-3</c:v>
                </c:pt>
                <c:pt idx="20">
                  <c:v>-5.4595883089552039E-4</c:v>
                </c:pt>
                <c:pt idx="21">
                  <c:v>-1.0951049863252328E-3</c:v>
                </c:pt>
                <c:pt idx="22">
                  <c:v>-1.214776600243853E-3</c:v>
                </c:pt>
                <c:pt idx="23">
                  <c:v>-2.0426122690311646E-3</c:v>
                </c:pt>
                <c:pt idx="24">
                  <c:v>-1.8873289994651699E-3</c:v>
                </c:pt>
                <c:pt idx="25">
                  <c:v>-1.5527597045911759E-3</c:v>
                </c:pt>
                <c:pt idx="26">
                  <c:v>-1.0462625323648584E-3</c:v>
                </c:pt>
                <c:pt idx="27">
                  <c:v>-2.2647087950908941E-4</c:v>
                </c:pt>
                <c:pt idx="28">
                  <c:v>9.754987477400582E-5</c:v>
                </c:pt>
                <c:pt idx="29">
                  <c:v>1.128766451947721E-3</c:v>
                </c:pt>
                <c:pt idx="30">
                  <c:v>1.555280448839169E-3</c:v>
                </c:pt>
                <c:pt idx="31">
                  <c:v>2.1290942420663021E-3</c:v>
                </c:pt>
                <c:pt idx="32">
                  <c:v>3.0160449639609521E-3</c:v>
                </c:pt>
                <c:pt idx="33">
                  <c:v>2.7712928420654558E-3</c:v>
                </c:pt>
                <c:pt idx="34">
                  <c:v>2.9567095205259779E-3</c:v>
                </c:pt>
                <c:pt idx="35">
                  <c:v>2.4327098015571071E-3</c:v>
                </c:pt>
                <c:pt idx="36">
                  <c:v>2.8886195952860321E-3</c:v>
                </c:pt>
                <c:pt idx="37">
                  <c:v>3.5188668645644828E-3</c:v>
                </c:pt>
                <c:pt idx="38">
                  <c:v>4.3146380474872589E-3</c:v>
                </c:pt>
                <c:pt idx="39">
                  <c:v>5.4161866579874188E-3</c:v>
                </c:pt>
                <c:pt idx="40">
                  <c:v>6.0138399519874325E-3</c:v>
                </c:pt>
                <c:pt idx="41">
                  <c:v>7.3106189610119155E-3</c:v>
                </c:pt>
                <c:pt idx="42">
                  <c:v>7.9953394384155319E-3</c:v>
                </c:pt>
                <c:pt idx="43">
                  <c:v>8.8211797809679398E-3</c:v>
                </c:pt>
                <c:pt idx="44">
                  <c:v>9.9552760451304834E-3</c:v>
                </c:pt>
                <c:pt idx="45">
                  <c:v>9.9538520724239046E-3</c:v>
                </c:pt>
                <c:pt idx="46">
                  <c:v>1.0379364333935865E-2</c:v>
                </c:pt>
                <c:pt idx="47">
                  <c:v>1.0092277522110581E-2</c:v>
                </c:pt>
                <c:pt idx="48">
                  <c:v>1.0781551418888103E-2</c:v>
                </c:pt>
                <c:pt idx="49">
                  <c:v>1.1641052243172967E-2</c:v>
                </c:pt>
                <c:pt idx="50">
                  <c:v>1.2661435457359317E-2</c:v>
                </c:pt>
                <c:pt idx="51">
                  <c:v>1.398261036244405E-2</c:v>
                </c:pt>
                <c:pt idx="52">
                  <c:v>1.4794800293860419E-2</c:v>
                </c:pt>
                <c:pt idx="53">
                  <c:v>1.6301125630760357E-2</c:v>
                </c:pt>
                <c:pt idx="54">
                  <c:v>1.7190615962889868E-2</c:v>
                </c:pt>
                <c:pt idx="55">
                  <c:v>1.8216681988261017E-2</c:v>
                </c:pt>
                <c:pt idx="56">
                  <c:v>1.9546640936647392E-2</c:v>
                </c:pt>
                <c:pt idx="57">
                  <c:v>1.9736819053909633E-2</c:v>
                </c:pt>
                <c:pt idx="58">
                  <c:v>2.0349709326102222E-2</c:v>
                </c:pt>
                <c:pt idx="59">
                  <c:v>2.0245787709390374E-2</c:v>
                </c:pt>
                <c:pt idx="60">
                  <c:v>2.1114050573369271E-2</c:v>
                </c:pt>
                <c:pt idx="61">
                  <c:v>2.2148468603624495E-2</c:v>
                </c:pt>
                <c:pt idx="62">
                  <c:v>2.3339889238645099E-2</c:v>
                </c:pt>
                <c:pt idx="63">
                  <c:v>2.4828488379636519E-2</c:v>
                </c:pt>
                <c:pt idx="64">
                  <c:v>2.5804782939205736E-2</c:v>
                </c:pt>
                <c:pt idx="65">
                  <c:v>2.7472138179452911E-2</c:v>
                </c:pt>
                <c:pt idx="66">
                  <c:v>2.8519692309872093E-2</c:v>
                </c:pt>
                <c:pt idx="67">
                  <c:v>2.9700753195303298E-2</c:v>
                </c:pt>
                <c:pt idx="68">
                  <c:v>3.1182289280002735E-2</c:v>
                </c:pt>
                <c:pt idx="69">
                  <c:v>3.1520064175390904E-2</c:v>
                </c:pt>
                <c:pt idx="70">
                  <c:v>3.2275907784631026E-2</c:v>
                </c:pt>
                <c:pt idx="71">
                  <c:v>3.2309720880565947E-2</c:v>
                </c:pt>
                <c:pt idx="72">
                  <c:v>3.3310238573089915E-2</c:v>
                </c:pt>
                <c:pt idx="73">
                  <c:v>3.4471686314505888E-2</c:v>
                </c:pt>
                <c:pt idx="74">
                  <c:v>3.5785785697407708E-2</c:v>
                </c:pt>
                <c:pt idx="75">
                  <c:v>3.7394145090387174E-2</c:v>
                </c:pt>
                <c:pt idx="76">
                  <c:v>3.8489008864748056E-2</c:v>
                </c:pt>
                <c:pt idx="77">
                  <c:v>4.0275330874948695E-2</c:v>
                </c:pt>
                <c:pt idx="78">
                  <c:v>4.1443180951431569E-2</c:v>
                </c:pt>
                <c:pt idx="79">
                  <c:v>4.2745715058239472E-2</c:v>
                </c:pt>
                <c:pt idx="80">
                  <c:v>4.434844463868156E-2</c:v>
                </c:pt>
                <c:pt idx="81">
                  <c:v>4.4804558396770604E-2</c:v>
                </c:pt>
                <c:pt idx="82">
                  <c:v>4.5672566847031554E-2</c:v>
                </c:pt>
                <c:pt idx="83">
                  <c:v>4.5809067661516892E-2</c:v>
                </c:pt>
                <c:pt idx="84">
                  <c:v>4.6900730577316925E-2</c:v>
                </c:pt>
                <c:pt idx="85">
                  <c:v>4.8140988293072402E-2</c:v>
                </c:pt>
                <c:pt idx="86">
                  <c:v>4.9522675478483241E-2</c:v>
                </c:pt>
                <c:pt idx="87">
                  <c:v>5.1194723151925088E-2</c:v>
                </c:pt>
                <c:pt idx="88">
                  <c:v>5.2352164553877888E-2</c:v>
                </c:pt>
                <c:pt idx="89">
                  <c:v>5.420972454879483E-2</c:v>
                </c:pt>
                <c:pt idx="90">
                  <c:v>5.5470631037340797E-2</c:v>
                </c:pt>
                <c:pt idx="91">
                  <c:v>5.686379379352996E-2</c:v>
                </c:pt>
                <c:pt idx="92">
                  <c:v>5.8622505428610895E-2</c:v>
                </c:pt>
                <c:pt idx="93">
                  <c:v>5.9233597096422307E-2</c:v>
                </c:pt>
                <c:pt idx="94">
                  <c:v>6.005415829230995E-2</c:v>
                </c:pt>
                <c:pt idx="95">
                  <c:v>6.0727324034383828E-2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7-4BE2-8182-A097F93DA6E1}"/>
            </c:ext>
          </c:extLst>
        </c:ser>
        <c:ser>
          <c:idx val="4"/>
          <c:order val="4"/>
          <c:tx>
            <c:strRef>
              <c:f>'conditional forecasts_4'!$B$583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forecasts_4'!$D$4:$CU$4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forecasts_4'!$D$583:$CU$583</c:f>
              <c:numCache>
                <c:formatCode>General</c:formatCode>
                <c:ptCount val="96"/>
                <c:pt idx="0">
                  <c:v>-1.0944025440315166E-3</c:v>
                </c:pt>
                <c:pt idx="1">
                  <c:v>-1.633117705993589E-3</c:v>
                </c:pt>
                <c:pt idx="2">
                  <c:v>-2.0114787123584597E-3</c:v>
                </c:pt>
                <c:pt idx="3">
                  <c:v>-1.9710078538702591E-3</c:v>
                </c:pt>
                <c:pt idx="4">
                  <c:v>-2.3327232012589133E-3</c:v>
                </c:pt>
                <c:pt idx="5">
                  <c:v>-1.8496876492949848E-3</c:v>
                </c:pt>
                <c:pt idx="6">
                  <c:v>-1.7850956967078396E-3</c:v>
                </c:pt>
                <c:pt idx="7">
                  <c:v>-1.8362470675862834E-3</c:v>
                </c:pt>
                <c:pt idx="8">
                  <c:v>-1.4134617841899178E-3</c:v>
                </c:pt>
                <c:pt idx="9">
                  <c:v>-2.4117083637876361E-3</c:v>
                </c:pt>
                <c:pt idx="10">
                  <c:v>-3.4484595085712312E-3</c:v>
                </c:pt>
                <c:pt idx="11">
                  <c:v>-5.1059508339022985E-3</c:v>
                </c:pt>
                <c:pt idx="12">
                  <c:v>-5.7547331435114863E-3</c:v>
                </c:pt>
                <c:pt idx="13">
                  <c:v>-5.851722139478311E-3</c:v>
                </c:pt>
                <c:pt idx="14">
                  <c:v>-5.8194740945140709E-3</c:v>
                </c:pt>
                <c:pt idx="15">
                  <c:v>-5.2954833710473171E-3</c:v>
                </c:pt>
                <c:pt idx="16">
                  <c:v>-5.1907018895682305E-3</c:v>
                </c:pt>
                <c:pt idx="17">
                  <c:v>-4.3098287572020571E-3</c:v>
                </c:pt>
                <c:pt idx="18">
                  <c:v>-3.878621902206844E-3</c:v>
                </c:pt>
                <c:pt idx="19">
                  <c:v>-3.5777403359806676E-3</c:v>
                </c:pt>
                <c:pt idx="20">
                  <c:v>-2.791706339229834E-3</c:v>
                </c:pt>
                <c:pt idx="21">
                  <c:v>-3.3902200526211824E-3</c:v>
                </c:pt>
                <c:pt idx="22">
                  <c:v>-3.9884318521323592E-3</c:v>
                </c:pt>
                <c:pt idx="23">
                  <c:v>-5.1821713985215215E-3</c:v>
                </c:pt>
                <c:pt idx="24">
                  <c:v>-5.3623535140507198E-3</c:v>
                </c:pt>
                <c:pt idx="25">
                  <c:v>-5.0063573062016364E-3</c:v>
                </c:pt>
                <c:pt idx="26">
                  <c:v>-4.5504327022686843E-3</c:v>
                </c:pt>
                <c:pt idx="27">
                  <c:v>-3.6354676857291881E-3</c:v>
                </c:pt>
                <c:pt idx="28">
                  <c:v>-3.1674653283446526E-3</c:v>
                </c:pt>
                <c:pt idx="29">
                  <c:v>-1.9422026212248249E-3</c:v>
                </c:pt>
                <c:pt idx="30">
                  <c:v>-1.1766821814032818E-3</c:v>
                </c:pt>
                <c:pt idx="31">
                  <c:v>-5.4559311983557151E-4</c:v>
                </c:pt>
                <c:pt idx="32">
                  <c:v>5.691814064173081E-4</c:v>
                </c:pt>
                <c:pt idx="33">
                  <c:v>2.9809896942146243E-4</c:v>
                </c:pt>
                <c:pt idx="34">
                  <c:v>2.4819056131474005E-5</c:v>
                </c:pt>
                <c:pt idx="35">
                  <c:v>-8.4815100376633556E-4</c:v>
                </c:pt>
                <c:pt idx="36">
                  <c:v>-7.1340215402660747E-4</c:v>
                </c:pt>
                <c:pt idx="37">
                  <c:v>-4.9879752974395849E-5</c:v>
                </c:pt>
                <c:pt idx="38">
                  <c:v>7.0474988990347693E-4</c:v>
                </c:pt>
                <c:pt idx="39">
                  <c:v>1.9084722534625832E-3</c:v>
                </c:pt>
                <c:pt idx="40">
                  <c:v>2.6546714487043375E-3</c:v>
                </c:pt>
                <c:pt idx="41">
                  <c:v>4.1476473432044188E-3</c:v>
                </c:pt>
                <c:pt idx="42">
                  <c:v>5.1711605151616878E-3</c:v>
                </c:pt>
                <c:pt idx="43">
                  <c:v>6.0517476426174078E-3</c:v>
                </c:pt>
                <c:pt idx="44">
                  <c:v>7.4088482026335462E-3</c:v>
                </c:pt>
                <c:pt idx="45">
                  <c:v>7.3739770239260741E-3</c:v>
                </c:pt>
                <c:pt idx="46">
                  <c:v>7.3313572037390431E-3</c:v>
                </c:pt>
                <c:pt idx="47">
                  <c:v>6.6835320046246269E-3</c:v>
                </c:pt>
                <c:pt idx="48">
                  <c:v>7.0375559505417703E-3</c:v>
                </c:pt>
                <c:pt idx="49">
                  <c:v>7.9139650400278372E-3</c:v>
                </c:pt>
                <c:pt idx="50">
                  <c:v>8.8746292024624012E-3</c:v>
                </c:pt>
                <c:pt idx="51">
                  <c:v>1.0277266175531055E-2</c:v>
                </c:pt>
                <c:pt idx="52">
                  <c:v>1.1215226588894036E-2</c:v>
                </c:pt>
                <c:pt idx="53">
                  <c:v>1.2892963379505221E-2</c:v>
                </c:pt>
                <c:pt idx="54">
                  <c:v>1.4094483815353021E-2</c:v>
                </c:pt>
                <c:pt idx="55">
                  <c:v>1.5146570165085858E-2</c:v>
                </c:pt>
                <c:pt idx="56">
                  <c:v>1.6668841272862719E-2</c:v>
                </c:pt>
                <c:pt idx="57">
                  <c:v>1.679290341456428E-2</c:v>
                </c:pt>
                <c:pt idx="58">
                  <c:v>1.6903002931964832E-2</c:v>
                </c:pt>
                <c:pt idx="59">
                  <c:v>1.6401686518192762E-2</c:v>
                </c:pt>
                <c:pt idx="60">
                  <c:v>1.6896051278611202E-2</c:v>
                </c:pt>
                <c:pt idx="61">
                  <c:v>1.7906765262867056E-2</c:v>
                </c:pt>
                <c:pt idx="62">
                  <c:v>1.8995944442480379E-2</c:v>
                </c:pt>
                <c:pt idx="63">
                  <c:v>2.0521653219338985E-2</c:v>
                </c:pt>
                <c:pt idx="64">
                  <c:v>2.1577634315144683E-2</c:v>
                </c:pt>
                <c:pt idx="65">
                  <c:v>2.3368687940377969E-2</c:v>
                </c:pt>
                <c:pt idx="66">
                  <c:v>2.4679016723990616E-2</c:v>
                </c:pt>
                <c:pt idx="67">
                  <c:v>2.5835350562557296E-2</c:v>
                </c:pt>
                <c:pt idx="68">
                  <c:v>2.7456957008081425E-2</c:v>
                </c:pt>
                <c:pt idx="69">
                  <c:v>2.7674816927501393E-2</c:v>
                </c:pt>
                <c:pt idx="70">
                  <c:v>2.7872397409285252E-2</c:v>
                </c:pt>
                <c:pt idx="71">
                  <c:v>2.745152433458202E-2</c:v>
                </c:pt>
                <c:pt idx="72">
                  <c:v>2.8018898425032406E-2</c:v>
                </c:pt>
                <c:pt idx="73">
                  <c:v>2.909536746109468E-2</c:v>
                </c:pt>
                <c:pt idx="74">
                  <c:v>3.0243954965872757E-2</c:v>
                </c:pt>
                <c:pt idx="75">
                  <c:v>3.1824332290712916E-2</c:v>
                </c:pt>
                <c:pt idx="76">
                  <c:v>3.293228408419456E-2</c:v>
                </c:pt>
                <c:pt idx="77">
                  <c:v>3.4774604875660232E-2</c:v>
                </c:pt>
                <c:pt idx="78">
                  <c:v>3.6136831720740344E-2</c:v>
                </c:pt>
                <c:pt idx="79">
                  <c:v>3.734582775514287E-2</c:v>
                </c:pt>
                <c:pt idx="80">
                  <c:v>3.9019455367504077E-2</c:v>
                </c:pt>
                <c:pt idx="81">
                  <c:v>3.9285875432406546E-2</c:v>
                </c:pt>
                <c:pt idx="82">
                  <c:v>3.9524699028055159E-2</c:v>
                </c:pt>
                <c:pt idx="83">
                  <c:v>3.9133671331871102E-2</c:v>
                </c:pt>
                <c:pt idx="84">
                  <c:v>3.9716686946096827E-2</c:v>
                </c:pt>
                <c:pt idx="85">
                  <c:v>4.0793313808905052E-2</c:v>
                </c:pt>
                <c:pt idx="86">
                  <c:v>4.1927138496502647E-2</c:v>
                </c:pt>
                <c:pt idx="87">
                  <c:v>4.3485946886932511E-2</c:v>
                </c:pt>
                <c:pt idx="88">
                  <c:v>4.4569012439730271E-2</c:v>
                </c:pt>
                <c:pt idx="89">
                  <c:v>4.6393120867451322E-2</c:v>
                </c:pt>
                <c:pt idx="90">
                  <c:v>4.7761614487911726E-2</c:v>
                </c:pt>
                <c:pt idx="91">
                  <c:v>4.8971278938798164E-2</c:v>
                </c:pt>
                <c:pt idx="92">
                  <c:v>5.0714880142454906E-2</c:v>
                </c:pt>
                <c:pt idx="93">
                  <c:v>5.1075484663056919E-2</c:v>
                </c:pt>
                <c:pt idx="94">
                  <c:v>5.1133843990466048E-2</c:v>
                </c:pt>
                <c:pt idx="95">
                  <c:v>5.1251129235093396E-2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E-4DEB-B15A-396158FA8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6%  Growth in industrial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forecasts_6'!$B$579</c:f>
              <c:strCache>
                <c:ptCount val="1"/>
                <c:pt idx="0">
                  <c:v>C. Go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forecasts_6'!$D$579:$CU$579</c:f>
              <c:numCache>
                <c:formatCode>General</c:formatCode>
                <c:ptCount val="96"/>
                <c:pt idx="0">
                  <c:v>5.5089170019377175E-4</c:v>
                </c:pt>
                <c:pt idx="1">
                  <c:v>1.5006025667205758E-3</c:v>
                </c:pt>
                <c:pt idx="2">
                  <c:v>2.7859104444128702E-3</c:v>
                </c:pt>
                <c:pt idx="3">
                  <c:v>4.6311584914764834E-3</c:v>
                </c:pt>
                <c:pt idx="4">
                  <c:v>5.4509611542381698E-3</c:v>
                </c:pt>
                <c:pt idx="5">
                  <c:v>7.0336229408917211E-3</c:v>
                </c:pt>
                <c:pt idx="6">
                  <c:v>7.415108889623049E-3</c:v>
                </c:pt>
                <c:pt idx="7">
                  <c:v>7.596923375042296E-3</c:v>
                </c:pt>
                <c:pt idx="8">
                  <c:v>7.8653282388383584E-3</c:v>
                </c:pt>
                <c:pt idx="9">
                  <c:v>6.0484415661699719E-3</c:v>
                </c:pt>
                <c:pt idx="10">
                  <c:v>5.0358334185082792E-3</c:v>
                </c:pt>
                <c:pt idx="11">
                  <c:v>3.3007867405781301E-3</c:v>
                </c:pt>
                <c:pt idx="12">
                  <c:v>3.4654317083839285E-3</c:v>
                </c:pt>
                <c:pt idx="13">
                  <c:v>4.651381114795042E-3</c:v>
                </c:pt>
                <c:pt idx="14">
                  <c:v>6.1778227147868759E-3</c:v>
                </c:pt>
                <c:pt idx="15">
                  <c:v>8.2308431811389613E-3</c:v>
                </c:pt>
                <c:pt idx="16">
                  <c:v>9.2119376498148442E-3</c:v>
                </c:pt>
                <c:pt idx="17">
                  <c:v>1.0857556824182307E-2</c:v>
                </c:pt>
                <c:pt idx="18">
                  <c:v>1.1236004005220951E-2</c:v>
                </c:pt>
                <c:pt idx="19">
                  <c:v>1.1373314763033054E-2</c:v>
                </c:pt>
                <c:pt idx="20">
                  <c:v>1.1605376159879912E-2</c:v>
                </c:pt>
                <c:pt idx="21">
                  <c:v>9.8170821122392313E-3</c:v>
                </c:pt>
                <c:pt idx="22">
                  <c:v>8.9179720235923413E-3</c:v>
                </c:pt>
                <c:pt idx="23">
                  <c:v>7.3754052054037398E-3</c:v>
                </c:pt>
                <c:pt idx="24">
                  <c:v>7.7851872667912009E-3</c:v>
                </c:pt>
                <c:pt idx="25">
                  <c:v>9.2305302687988172E-3</c:v>
                </c:pt>
                <c:pt idx="26">
                  <c:v>1.0996330692270531E-2</c:v>
                </c:pt>
                <c:pt idx="27">
                  <c:v>1.3248661716399981E-2</c:v>
                </c:pt>
                <c:pt idx="28">
                  <c:v>1.4384764999892823E-2</c:v>
                </c:pt>
                <c:pt idx="29">
                  <c:v>1.6149179328927933E-2</c:v>
                </c:pt>
                <c:pt idx="30">
                  <c:v>1.6624463837956752E-2</c:v>
                </c:pt>
                <c:pt idx="31">
                  <c:v>1.6851012024219236E-2</c:v>
                </c:pt>
                <c:pt idx="32">
                  <c:v>1.717550293374075E-2</c:v>
                </c:pt>
                <c:pt idx="33">
                  <c:v>1.5488903162439354E-2</c:v>
                </c:pt>
                <c:pt idx="34">
                  <c:v>1.4702548654758982E-2</c:v>
                </c:pt>
                <c:pt idx="35">
                  <c:v>1.3282527941154644E-2</c:v>
                </c:pt>
                <c:pt idx="36">
                  <c:v>1.382154131236441E-2</c:v>
                </c:pt>
                <c:pt idx="37">
                  <c:v>1.5398786848489781E-2</c:v>
                </c:pt>
                <c:pt idx="38">
                  <c:v>1.729495893632902E-2</c:v>
                </c:pt>
                <c:pt idx="39">
                  <c:v>1.9672403752168846E-2</c:v>
                </c:pt>
                <c:pt idx="40">
                  <c:v>2.0925717317127654E-2</c:v>
                </c:pt>
                <c:pt idx="41">
                  <c:v>2.2798306227441518E-2</c:v>
                </c:pt>
                <c:pt idx="42">
                  <c:v>2.3373211140492449E-2</c:v>
                </c:pt>
                <c:pt idx="43">
                  <c:v>2.3692615248036855E-2</c:v>
                </c:pt>
                <c:pt idx="44">
                  <c:v>2.4105670854662063E-2</c:v>
                </c:pt>
                <c:pt idx="45">
                  <c:v>2.2505768187454697E-2</c:v>
                </c:pt>
                <c:pt idx="46">
                  <c:v>2.1806011542883624E-2</c:v>
                </c:pt>
                <c:pt idx="47">
                  <c:v>2.0473291387112631E-2</c:v>
                </c:pt>
                <c:pt idx="48">
                  <c:v>2.1100168625859402E-2</c:v>
                </c:pt>
                <c:pt idx="49">
                  <c:v>2.2765042537675449E-2</c:v>
                </c:pt>
                <c:pt idx="50">
                  <c:v>2.4747540897685612E-2</c:v>
                </c:pt>
                <c:pt idx="51">
                  <c:v>2.7209029633410289E-2</c:v>
                </c:pt>
                <c:pt idx="52">
                  <c:v>2.8543431387220729E-2</c:v>
                </c:pt>
                <c:pt idx="53">
                  <c:v>3.0493847020262397E-2</c:v>
                </c:pt>
                <c:pt idx="54">
                  <c:v>3.1143313031687932E-2</c:v>
                </c:pt>
                <c:pt idx="55">
                  <c:v>3.1534180685879848E-2</c:v>
                </c:pt>
                <c:pt idx="56">
                  <c:v>3.2015814651211297E-2</c:v>
                </c:pt>
                <c:pt idx="57">
                  <c:v>3.0481780649015029E-2</c:v>
                </c:pt>
                <c:pt idx="58">
                  <c:v>2.9845305066364076E-2</c:v>
                </c:pt>
                <c:pt idx="59">
                  <c:v>2.8573387247057887E-2</c:v>
                </c:pt>
                <c:pt idx="60">
                  <c:v>2.9258754370870933E-2</c:v>
                </c:pt>
                <c:pt idx="61">
                  <c:v>3.0980095005706185E-2</c:v>
                </c:pt>
                <c:pt idx="62">
                  <c:v>3.3017474822284468E-2</c:v>
                </c:pt>
                <c:pt idx="63">
                  <c:v>3.5532806374925549E-2</c:v>
                </c:pt>
                <c:pt idx="64">
                  <c:v>3.6920554825714547E-2</c:v>
                </c:pt>
                <c:pt idx="65">
                  <c:v>3.8924189954691359E-2</c:v>
                </c:pt>
                <c:pt idx="66">
                  <c:v>3.9626758288601412E-2</c:v>
                </c:pt>
                <c:pt idx="67">
                  <c:v>4.0070120771545391E-2</c:v>
                </c:pt>
                <c:pt idx="68">
                  <c:v>4.0602618282783678E-2</c:v>
                </c:pt>
                <c:pt idx="69">
                  <c:v>3.9116384394722162E-2</c:v>
                </c:pt>
                <c:pt idx="70">
                  <c:v>3.8523102116621057E-2</c:v>
                </c:pt>
                <c:pt idx="71">
                  <c:v>3.7288548480634121E-2</c:v>
                </c:pt>
                <c:pt idx="72">
                  <c:v>3.8005021760722901E-2</c:v>
                </c:pt>
                <c:pt idx="73">
                  <c:v>3.9751953956477931E-2</c:v>
                </c:pt>
                <c:pt idx="74">
                  <c:v>4.1811467396421539E-2</c:v>
                </c:pt>
                <c:pt idx="75">
                  <c:v>4.4348637398380512E-2</c:v>
                </c:pt>
                <c:pt idx="76">
                  <c:v>4.5761597831234423E-2</c:v>
                </c:pt>
                <c:pt idx="77">
                  <c:v>4.7797082186861954E-2</c:v>
                </c:pt>
                <c:pt idx="78">
                  <c:v>4.8539933974695131E-2</c:v>
                </c:pt>
                <c:pt idx="79">
                  <c:v>4.9031456709565033E-2</c:v>
                </c:pt>
                <c:pt idx="80">
                  <c:v>4.9616546671131974E-2</c:v>
                </c:pt>
                <c:pt idx="81">
                  <c:v>4.8181262471301133E-2</c:v>
                </c:pt>
                <c:pt idx="82">
                  <c:v>4.7629520623757617E-2</c:v>
                </c:pt>
                <c:pt idx="83">
                  <c:v>4.6419150502035877E-2</c:v>
                </c:pt>
                <c:pt idx="84">
                  <c:v>4.7137115945001432E-2</c:v>
                </c:pt>
                <c:pt idx="85">
                  <c:v>4.8862281687244977E-2</c:v>
                </c:pt>
                <c:pt idx="86">
                  <c:v>5.0879658114320388E-2</c:v>
                </c:pt>
                <c:pt idx="87">
                  <c:v>5.3370219619281879E-2</c:v>
                </c:pt>
                <c:pt idx="88">
                  <c:v>5.4745077501652244E-2</c:v>
                </c:pt>
                <c:pt idx="89">
                  <c:v>5.6763621515701364E-2</c:v>
                </c:pt>
                <c:pt idx="90">
                  <c:v>5.7554096827604664E-2</c:v>
                </c:pt>
                <c:pt idx="91">
                  <c:v>5.8103693254305748E-2</c:v>
                </c:pt>
                <c:pt idx="92">
                  <c:v>5.8801076383270194E-2</c:v>
                </c:pt>
                <c:pt idx="93">
                  <c:v>5.7660442492281645E-2</c:v>
                </c:pt>
                <c:pt idx="94">
                  <c:v>5.690219104375184E-2</c:v>
                </c:pt>
                <c:pt idx="95">
                  <c:v>5.6195965681247594E-2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7-450A-BFB0-D3E20D059DFD}"/>
            </c:ext>
          </c:extLst>
        </c:ser>
        <c:ser>
          <c:idx val="1"/>
          <c:order val="1"/>
          <c:tx>
            <c:strRef>
              <c:f>'conditional forecasts_6'!$B$580</c:f>
              <c:strCache>
                <c:ptCount val="1"/>
                <c:pt idx="0">
                  <c:v>Borb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forecasts_6'!$D$580:$CU$580</c:f>
              <c:numCache>
                <c:formatCode>General</c:formatCode>
                <c:ptCount val="96"/>
                <c:pt idx="0">
                  <c:v>-1.4784688442911483E-5</c:v>
                </c:pt>
                <c:pt idx="1">
                  <c:v>-4.634373913550901E-5</c:v>
                </c:pt>
                <c:pt idx="2">
                  <c:v>-4.9018746091309702E-5</c:v>
                </c:pt>
                <c:pt idx="3">
                  <c:v>-6.7621441252042861E-5</c:v>
                </c:pt>
                <c:pt idx="4">
                  <c:v>-6.6281212796329817E-5</c:v>
                </c:pt>
                <c:pt idx="5">
                  <c:v>-4.4924526484719921E-5</c:v>
                </c:pt>
                <c:pt idx="6">
                  <c:v>-1.7813698322114856E-5</c:v>
                </c:pt>
                <c:pt idx="7">
                  <c:v>3.3148922577504465E-5</c:v>
                </c:pt>
                <c:pt idx="8">
                  <c:v>8.1084156620596847E-5</c:v>
                </c:pt>
                <c:pt idx="9">
                  <c:v>1.0151529048081591E-4</c:v>
                </c:pt>
                <c:pt idx="10">
                  <c:v>1.0514317880384457E-4</c:v>
                </c:pt>
                <c:pt idx="11">
                  <c:v>1.2193806715348038E-5</c:v>
                </c:pt>
                <c:pt idx="12">
                  <c:v>-4.4507719826065425E-6</c:v>
                </c:pt>
                <c:pt idx="13">
                  <c:v>-3.6923916430466153E-5</c:v>
                </c:pt>
                <c:pt idx="14">
                  <c:v>7.7281304791062292E-7</c:v>
                </c:pt>
                <c:pt idx="15">
                  <c:v>1.6302791673324079E-5</c:v>
                </c:pt>
                <c:pt idx="16">
                  <c:v>5.6865207884974621E-5</c:v>
                </c:pt>
                <c:pt idx="17">
                  <c:v>1.1528907648686117E-4</c:v>
                </c:pt>
                <c:pt idx="18">
                  <c:v>1.809233322883248E-4</c:v>
                </c:pt>
                <c:pt idx="19">
                  <c:v>2.7026052219482403E-4</c:v>
                </c:pt>
                <c:pt idx="20">
                  <c:v>3.5751325567556254E-4</c:v>
                </c:pt>
                <c:pt idx="21">
                  <c:v>4.1861360171819672E-4</c:v>
                </c:pt>
                <c:pt idx="22">
                  <c:v>4.6388797474776965E-4</c:v>
                </c:pt>
                <c:pt idx="23">
                  <c:v>4.1235964244660069E-4</c:v>
                </c:pt>
                <c:pt idx="24">
                  <c:v>4.3612955169399577E-4</c:v>
                </c:pt>
                <c:pt idx="25">
                  <c:v>4.4256114178943984E-4</c:v>
                </c:pt>
                <c:pt idx="26">
                  <c:v>5.176927162210479E-4</c:v>
                </c:pt>
                <c:pt idx="27">
                  <c:v>5.6954240123652797E-4</c:v>
                </c:pt>
                <c:pt idx="28">
                  <c:v>6.4580916580153896E-4</c:v>
                </c:pt>
                <c:pt idx="29">
                  <c:v>7.3972407825141314E-4</c:v>
                </c:pt>
                <c:pt idx="30">
                  <c:v>8.4083980844294195E-4</c:v>
                </c:pt>
                <c:pt idx="31">
                  <c:v>9.6564789148023309E-4</c:v>
                </c:pt>
                <c:pt idx="32">
                  <c:v>1.0882394276166248E-3</c:v>
                </c:pt>
                <c:pt idx="33">
                  <c:v>1.1843933298656762E-3</c:v>
                </c:pt>
                <c:pt idx="34">
                  <c:v>1.2643155660675559E-3</c:v>
                </c:pt>
                <c:pt idx="35">
                  <c:v>1.246961743684906E-3</c:v>
                </c:pt>
                <c:pt idx="36">
                  <c:v>1.3044084033622912E-3</c:v>
                </c:pt>
                <c:pt idx="37">
                  <c:v>1.344016897286304E-3</c:v>
                </c:pt>
                <c:pt idx="38">
                  <c:v>1.4518318807108105E-3</c:v>
                </c:pt>
                <c:pt idx="39">
                  <c:v>1.5358836948226955E-3</c:v>
                </c:pt>
                <c:pt idx="40">
                  <c:v>1.6438933226024153E-3</c:v>
                </c:pt>
                <c:pt idx="41">
                  <c:v>1.7691258988462195E-3</c:v>
                </c:pt>
                <c:pt idx="42">
                  <c:v>1.9011761570983682E-3</c:v>
                </c:pt>
                <c:pt idx="43">
                  <c:v>2.0565759551714633E-3</c:v>
                </c:pt>
                <c:pt idx="44">
                  <c:v>2.2094443086762175E-3</c:v>
                </c:pt>
                <c:pt idx="45">
                  <c:v>2.3355692731356808E-3</c:v>
                </c:pt>
                <c:pt idx="46">
                  <c:v>2.4451478861008662E-3</c:v>
                </c:pt>
                <c:pt idx="47">
                  <c:v>2.457115661325282E-3</c:v>
                </c:pt>
                <c:pt idx="48">
                  <c:v>2.5435274951390008E-3</c:v>
                </c:pt>
                <c:pt idx="49">
                  <c:v>2.6117297740670497E-3</c:v>
                </c:pt>
                <c:pt idx="50">
                  <c:v>2.7477629894285842E-3</c:v>
                </c:pt>
                <c:pt idx="51">
                  <c:v>2.8596636322918874E-3</c:v>
                </c:pt>
                <c:pt idx="52">
                  <c:v>2.9951654297435074E-3</c:v>
                </c:pt>
                <c:pt idx="53">
                  <c:v>3.1475481193768504E-3</c:v>
                </c:pt>
                <c:pt idx="54">
                  <c:v>3.3064191008403514E-3</c:v>
                </c:pt>
                <c:pt idx="55">
                  <c:v>3.4883191353153684E-3</c:v>
                </c:pt>
                <c:pt idx="56">
                  <c:v>3.667372532418391E-3</c:v>
                </c:pt>
                <c:pt idx="57">
                  <c:v>3.8193704842005433E-3</c:v>
                </c:pt>
                <c:pt idx="58">
                  <c:v>3.9545128535674505E-3</c:v>
                </c:pt>
                <c:pt idx="59">
                  <c:v>3.991739150572023E-3</c:v>
                </c:pt>
                <c:pt idx="60">
                  <c:v>4.1031101115351935E-3</c:v>
                </c:pt>
                <c:pt idx="61">
                  <c:v>4.1959795375971819E-3</c:v>
                </c:pt>
                <c:pt idx="62">
                  <c:v>4.3563958035556447E-3</c:v>
                </c:pt>
                <c:pt idx="63">
                  <c:v>4.4924020894159932E-3</c:v>
                </c:pt>
                <c:pt idx="64">
                  <c:v>4.6517358202106378E-3</c:v>
                </c:pt>
                <c:pt idx="65">
                  <c:v>4.8276760566355872E-3</c:v>
                </c:pt>
                <c:pt idx="66">
                  <c:v>5.0098247612053457E-3</c:v>
                </c:pt>
                <c:pt idx="67">
                  <c:v>5.2147135984917927E-3</c:v>
                </c:pt>
                <c:pt idx="68">
                  <c:v>5.4164568831550474E-3</c:v>
                </c:pt>
                <c:pt idx="69">
                  <c:v>5.5908390140070093E-3</c:v>
                </c:pt>
                <c:pt idx="70">
                  <c:v>5.748060784943324E-3</c:v>
                </c:pt>
                <c:pt idx="71">
                  <c:v>5.8070739519007547E-3</c:v>
                </c:pt>
                <c:pt idx="72">
                  <c:v>5.9399638501593383E-3</c:v>
                </c:pt>
                <c:pt idx="73">
                  <c:v>6.0541186153157348E-3</c:v>
                </c:pt>
                <c:pt idx="74">
                  <c:v>6.2356241636524817E-3</c:v>
                </c:pt>
                <c:pt idx="75">
                  <c:v>6.3925551826465475E-3</c:v>
                </c:pt>
                <c:pt idx="76">
                  <c:v>6.5726644002236769E-3</c:v>
                </c:pt>
                <c:pt idx="77">
                  <c:v>6.7692225158522724E-3</c:v>
                </c:pt>
                <c:pt idx="78">
                  <c:v>6.9717962639350905E-3</c:v>
                </c:pt>
                <c:pt idx="79">
                  <c:v>7.1968603126006869E-3</c:v>
                </c:pt>
                <c:pt idx="80">
                  <c:v>7.4184595909217886E-3</c:v>
                </c:pt>
                <c:pt idx="81">
                  <c:v>7.6123169945973854E-3</c:v>
                </c:pt>
                <c:pt idx="82">
                  <c:v>7.7885920275188739E-3</c:v>
                </c:pt>
                <c:pt idx="83">
                  <c:v>7.8662360046814848E-3</c:v>
                </c:pt>
                <c:pt idx="84">
                  <c:v>8.0173878002974871E-3</c:v>
                </c:pt>
                <c:pt idx="85">
                  <c:v>8.1495600017468701E-3</c:v>
                </c:pt>
                <c:pt idx="86">
                  <c:v>8.3489404170048638E-3</c:v>
                </c:pt>
                <c:pt idx="87">
                  <c:v>8.5239270159538812E-3</c:v>
                </c:pt>
                <c:pt idx="88">
                  <c:v>8.7222840894798179E-3</c:v>
                </c:pt>
                <c:pt idx="89">
                  <c:v>8.9374519769033454E-3</c:v>
                </c:pt>
                <c:pt idx="90">
                  <c:v>9.1591117946635929E-3</c:v>
                </c:pt>
                <c:pt idx="91">
                  <c:v>9.402721214010451E-3</c:v>
                </c:pt>
                <c:pt idx="92">
                  <c:v>9.6423142638955572E-3</c:v>
                </c:pt>
                <c:pt idx="93">
                  <c:v>9.8571323269202541E-3</c:v>
                </c:pt>
                <c:pt idx="94">
                  <c:v>1.0042195031818954E-2</c:v>
                </c:pt>
                <c:pt idx="95">
                  <c:v>1.014598732273197E-2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7-450A-BFB0-D3E20D059DFD}"/>
            </c:ext>
          </c:extLst>
        </c:ser>
        <c:ser>
          <c:idx val="2"/>
          <c:order val="2"/>
          <c:tx>
            <c:strRef>
              <c:f>'conditional forecasts_6'!$B$581</c:f>
              <c:strCache>
                <c:ptCount val="1"/>
                <c:pt idx="0">
                  <c:v>Jequit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forecasts_6'!$D$581:$CU$581</c:f>
              <c:numCache>
                <c:formatCode>General</c:formatCode>
                <c:ptCount val="96"/>
                <c:pt idx="0">
                  <c:v>-3.3374074459992085E-4</c:v>
                </c:pt>
                <c:pt idx="1">
                  <c:v>-1.5347218636442295E-4</c:v>
                </c:pt>
                <c:pt idx="2">
                  <c:v>1.5065661913999913E-4</c:v>
                </c:pt>
                <c:pt idx="3">
                  <c:v>6.2449484801909946E-4</c:v>
                </c:pt>
                <c:pt idx="4">
                  <c:v>8.1601349382322036E-4</c:v>
                </c:pt>
                <c:pt idx="5">
                  <c:v>9.5834065762603004E-4</c:v>
                </c:pt>
                <c:pt idx="6">
                  <c:v>1.051387917701036E-3</c:v>
                </c:pt>
                <c:pt idx="7">
                  <c:v>1.3150975891427993E-3</c:v>
                </c:pt>
                <c:pt idx="8">
                  <c:v>1.5279289194951317E-3</c:v>
                </c:pt>
                <c:pt idx="9">
                  <c:v>1.4775002238193201E-3</c:v>
                </c:pt>
                <c:pt idx="10">
                  <c:v>1.2863980760745961E-3</c:v>
                </c:pt>
                <c:pt idx="11">
                  <c:v>6.5539019764330293E-4</c:v>
                </c:pt>
                <c:pt idx="12">
                  <c:v>4.4442689541026009E-5</c:v>
                </c:pt>
                <c:pt idx="13">
                  <c:v>1.4628399257196814E-5</c:v>
                </c:pt>
                <c:pt idx="14">
                  <c:v>3.7582818307723754E-4</c:v>
                </c:pt>
                <c:pt idx="15">
                  <c:v>9.7735940114176923E-4</c:v>
                </c:pt>
                <c:pt idx="16">
                  <c:v>1.3609986178921038E-3</c:v>
                </c:pt>
                <c:pt idx="17">
                  <c:v>1.6902179306336493E-3</c:v>
                </c:pt>
                <c:pt idx="18">
                  <c:v>1.9233933133885157E-3</c:v>
                </c:pt>
                <c:pt idx="19">
                  <c:v>2.2809528530260562E-3</c:v>
                </c:pt>
                <c:pt idx="20">
                  <c:v>2.5420622817500624E-3</c:v>
                </c:pt>
                <c:pt idx="21">
                  <c:v>2.505481419164905E-3</c:v>
                </c:pt>
                <c:pt idx="22">
                  <c:v>2.3048223320466781E-3</c:v>
                </c:pt>
                <c:pt idx="23">
                  <c:v>1.6543750244387412E-3</c:v>
                </c:pt>
                <c:pt idx="24">
                  <c:v>1.0307748097996739E-3</c:v>
                </c:pt>
                <c:pt idx="25">
                  <c:v>1.0088889326973114E-3</c:v>
                </c:pt>
                <c:pt idx="26">
                  <c:v>1.4052116491680201E-3</c:v>
                </c:pt>
                <c:pt idx="27">
                  <c:v>2.0663478101826745E-3</c:v>
                </c:pt>
                <c:pt idx="28">
                  <c:v>2.5234228967528794E-3</c:v>
                </c:pt>
                <c:pt idx="29">
                  <c:v>2.9262071061905721E-3</c:v>
                </c:pt>
                <c:pt idx="30">
                  <c:v>3.2218388067057004E-3</c:v>
                </c:pt>
                <c:pt idx="31">
                  <c:v>3.6254998496229639E-3</c:v>
                </c:pt>
                <c:pt idx="32">
                  <c:v>3.9175569063724302E-3</c:v>
                </c:pt>
                <c:pt idx="33">
                  <c:v>3.902320108123285E-3</c:v>
                </c:pt>
                <c:pt idx="34">
                  <c:v>3.7201576445599436E-3</c:v>
                </c:pt>
                <c:pt idx="35">
                  <c:v>3.0906994997900454E-3</c:v>
                </c:pt>
                <c:pt idx="36">
                  <c:v>2.4932742608121364E-3</c:v>
                </c:pt>
                <c:pt idx="37">
                  <c:v>2.5029559563884223E-3</c:v>
                </c:pt>
                <c:pt idx="38">
                  <c:v>2.9349316007366878E-3</c:v>
                </c:pt>
                <c:pt idx="39">
                  <c:v>3.6340559489847209E-3</c:v>
                </c:pt>
                <c:pt idx="40">
                  <c:v>4.1299535918751743E-3</c:v>
                </c:pt>
                <c:pt idx="41">
                  <c:v>4.5713555943776209E-3</c:v>
                </c:pt>
                <c:pt idx="42">
                  <c:v>4.9047306701059624E-3</c:v>
                </c:pt>
                <c:pt idx="43">
                  <c:v>5.3448095083789603E-3</c:v>
                </c:pt>
                <c:pt idx="44">
                  <c:v>5.6716718537602167E-3</c:v>
                </c:pt>
                <c:pt idx="45">
                  <c:v>5.6895580415923085E-3</c:v>
                </c:pt>
                <c:pt idx="46">
                  <c:v>5.5390556893206242E-3</c:v>
                </c:pt>
                <c:pt idx="47">
                  <c:v>4.9402982484240982E-3</c:v>
                </c:pt>
                <c:pt idx="48">
                  <c:v>4.3732831010329194E-3</c:v>
                </c:pt>
                <c:pt idx="49">
                  <c:v>4.4137255793017822E-3</c:v>
                </c:pt>
                <c:pt idx="50">
                  <c:v>4.8772425574744966E-3</c:v>
                </c:pt>
                <c:pt idx="51">
                  <c:v>5.6088078641267853E-3</c:v>
                </c:pt>
                <c:pt idx="52">
                  <c:v>6.1378702832948521E-3</c:v>
                </c:pt>
                <c:pt idx="53">
                  <c:v>6.6127990143283726E-3</c:v>
                </c:pt>
                <c:pt idx="54">
                  <c:v>6.9796605756092299E-3</c:v>
                </c:pt>
                <c:pt idx="55">
                  <c:v>7.4528668583223306E-3</c:v>
                </c:pt>
                <c:pt idx="56">
                  <c:v>7.8123271255722332E-3</c:v>
                </c:pt>
                <c:pt idx="57">
                  <c:v>7.8622602415658292E-3</c:v>
                </c:pt>
                <c:pt idx="58">
                  <c:v>7.7433373961391201E-3</c:v>
                </c:pt>
                <c:pt idx="59">
                  <c:v>7.1758216768347052E-3</c:v>
                </c:pt>
                <c:pt idx="60">
                  <c:v>6.6398373632433668E-3</c:v>
                </c:pt>
                <c:pt idx="61">
                  <c:v>6.7111978820936658E-3</c:v>
                </c:pt>
                <c:pt idx="62">
                  <c:v>7.2055855556112467E-3</c:v>
                </c:pt>
                <c:pt idx="63">
                  <c:v>7.9680166786105042E-3</c:v>
                </c:pt>
                <c:pt idx="64">
                  <c:v>8.5279721205931761E-3</c:v>
                </c:pt>
                <c:pt idx="65">
                  <c:v>9.0338505270171187E-3</c:v>
                </c:pt>
                <c:pt idx="66">
                  <c:v>9.4317449056639038E-3</c:v>
                </c:pt>
                <c:pt idx="67">
                  <c:v>9.9360831577706074E-3</c:v>
                </c:pt>
                <c:pt idx="68">
                  <c:v>1.0326768561416752E-2</c:v>
                </c:pt>
                <c:pt idx="69">
                  <c:v>1.0407980454844222E-2</c:v>
                </c:pt>
                <c:pt idx="70">
                  <c:v>1.032030947734968E-2</c:v>
                </c:pt>
                <c:pt idx="71">
                  <c:v>9.7838974284326693E-3</c:v>
                </c:pt>
                <c:pt idx="72">
                  <c:v>9.2787184888279087E-3</c:v>
                </c:pt>
                <c:pt idx="73">
                  <c:v>9.3804343545801205E-3</c:v>
                </c:pt>
                <c:pt idx="74">
                  <c:v>9.9046170857098065E-3</c:v>
                </c:pt>
                <c:pt idx="75">
                  <c:v>1.06962649034992E-2</c:v>
                </c:pt>
                <c:pt idx="76">
                  <c:v>1.1284977996800838E-2</c:v>
                </c:pt>
                <c:pt idx="77">
                  <c:v>1.1819429405185395E-2</c:v>
                </c:pt>
                <c:pt idx="78">
                  <c:v>1.2246114600741037E-2</c:v>
                </c:pt>
                <c:pt idx="79">
                  <c:v>1.2779900310008405E-2</c:v>
                </c:pt>
                <c:pt idx="80">
                  <c:v>1.3201041200134931E-2</c:v>
                </c:pt>
                <c:pt idx="81">
                  <c:v>1.3313822269028303E-2</c:v>
                </c:pt>
                <c:pt idx="82">
                  <c:v>1.3258581475845292E-2</c:v>
                </c:pt>
                <c:pt idx="83">
                  <c:v>1.275486981667432E-2</c:v>
                </c:pt>
                <c:pt idx="84">
                  <c:v>1.2281949443341237E-2</c:v>
                </c:pt>
                <c:pt idx="85">
                  <c:v>1.2414483833265707E-2</c:v>
                </c:pt>
                <c:pt idx="86">
                  <c:v>1.2967708734533344E-2</c:v>
                </c:pt>
                <c:pt idx="87">
                  <c:v>1.3786185435029494E-2</c:v>
                </c:pt>
                <c:pt idx="88">
                  <c:v>1.4399116934971153E-2</c:v>
                </c:pt>
                <c:pt idx="89">
                  <c:v>1.4956232134287826E-2</c:v>
                </c:pt>
                <c:pt idx="90">
                  <c:v>1.5403363032661883E-2</c:v>
                </c:pt>
                <c:pt idx="91">
                  <c:v>1.5952422848983086E-2</c:v>
                </c:pt>
                <c:pt idx="92">
                  <c:v>1.6403999535604372E-2</c:v>
                </c:pt>
                <c:pt idx="93">
                  <c:v>1.6529134258233786E-2</c:v>
                </c:pt>
                <c:pt idx="94">
                  <c:v>1.6519902198235986E-2</c:v>
                </c:pt>
                <c:pt idx="95">
                  <c:v>1.6084672228045979E-2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7-450A-BFB0-D3E20D059DFD}"/>
            </c:ext>
          </c:extLst>
        </c:ser>
        <c:ser>
          <c:idx val="3"/>
          <c:order val="3"/>
          <c:tx>
            <c:strRef>
              <c:f>'conditional forecasts_6'!$B$582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forecasts_6'!$D$582:$CU$582</c:f>
              <c:numCache>
                <c:formatCode>General</c:formatCode>
                <c:ptCount val="96"/>
                <c:pt idx="0">
                  <c:v>1.7283449461724245E-4</c:v>
                </c:pt>
                <c:pt idx="1">
                  <c:v>-1.766239540009142E-5</c:v>
                </c:pt>
                <c:pt idx="2">
                  <c:v>-5.003946537668061E-6</c:v>
                </c:pt>
                <c:pt idx="3">
                  <c:v>3.0539494688955739E-4</c:v>
                </c:pt>
                <c:pt idx="4">
                  <c:v>1.0799625527672473E-4</c:v>
                </c:pt>
                <c:pt idx="5">
                  <c:v>6.41266276117979E-4</c:v>
                </c:pt>
                <c:pt idx="6">
                  <c:v>6.0393659463795998E-4</c:v>
                </c:pt>
                <c:pt idx="7">
                  <c:v>7.2573675972617633E-4</c:v>
                </c:pt>
                <c:pt idx="8">
                  <c:v>1.1612801274799834E-3</c:v>
                </c:pt>
                <c:pt idx="9">
                  <c:v>3.1292382731320893E-4</c:v>
                </c:pt>
                <c:pt idx="10">
                  <c:v>2.6670762819493069E-8</c:v>
                </c:pt>
                <c:pt idx="11">
                  <c:v>-1.0309969582976818E-3</c:v>
                </c:pt>
                <c:pt idx="12">
                  <c:v>-1.0800244331748057E-3</c:v>
                </c:pt>
                <c:pt idx="13">
                  <c:v>-9.1218265233046221E-4</c:v>
                </c:pt>
                <c:pt idx="14">
                  <c:v>-6.0184967361279901E-4</c:v>
                </c:pt>
                <c:pt idx="15">
                  <c:v>7.504451767791324E-5</c:v>
                </c:pt>
                <c:pt idx="16">
                  <c:v>2.6447610538915046E-4</c:v>
                </c:pt>
                <c:pt idx="17">
                  <c:v>1.1951386388672465E-3</c:v>
                </c:pt>
                <c:pt idx="18">
                  <c:v>1.5229609853764994E-3</c:v>
                </c:pt>
                <c:pt idx="19">
                  <c:v>2.0128130550294992E-3</c:v>
                </c:pt>
                <c:pt idx="20">
                  <c:v>2.8522764613490396E-3</c:v>
                </c:pt>
                <c:pt idx="21">
                  <c:v>2.4426740673394029E-3</c:v>
                </c:pt>
                <c:pt idx="22">
                  <c:v>2.61019280527782E-3</c:v>
                </c:pt>
                <c:pt idx="23">
                  <c:v>2.0911198149699823E-3</c:v>
                </c:pt>
                <c:pt idx="24">
                  <c:v>2.5584086569103008E-3</c:v>
                </c:pt>
                <c:pt idx="25">
                  <c:v>3.2254828171574134E-3</c:v>
                </c:pt>
                <c:pt idx="26">
                  <c:v>4.0046873442432344E-3</c:v>
                </c:pt>
                <c:pt idx="27">
                  <c:v>5.1154532182676078E-3</c:v>
                </c:pt>
                <c:pt idx="28">
                  <c:v>5.7093911816080527E-3</c:v>
                </c:pt>
                <c:pt idx="29">
                  <c:v>7.0258875779727233E-3</c:v>
                </c:pt>
                <c:pt idx="30">
                  <c:v>7.7308007678068332E-3</c:v>
                </c:pt>
                <c:pt idx="31">
                  <c:v>8.5959328284396352E-3</c:v>
                </c:pt>
                <c:pt idx="32">
                  <c:v>9.8120230225484124E-3</c:v>
                </c:pt>
                <c:pt idx="33">
                  <c:v>9.7802264730914475E-3</c:v>
                </c:pt>
                <c:pt idx="34">
                  <c:v>1.0324781493448227E-2</c:v>
                </c:pt>
                <c:pt idx="35">
                  <c:v>1.0179526506546207E-2</c:v>
                </c:pt>
                <c:pt idx="36">
                  <c:v>1.1015079941544921E-2</c:v>
                </c:pt>
                <c:pt idx="37">
                  <c:v>1.2042920343084809E-2</c:v>
                </c:pt>
                <c:pt idx="38">
                  <c:v>1.3173911841601492E-2</c:v>
                </c:pt>
                <c:pt idx="39">
                  <c:v>1.4626501670702272E-2</c:v>
                </c:pt>
                <c:pt idx="40">
                  <c:v>1.5551929864357274E-2</c:v>
                </c:pt>
                <c:pt idx="41">
                  <c:v>1.7189918274579545E-2</c:v>
                </c:pt>
                <c:pt idx="42">
                  <c:v>1.8207300175530631E-2</c:v>
                </c:pt>
                <c:pt idx="43">
                  <c:v>1.9377243383713116E-2</c:v>
                </c:pt>
                <c:pt idx="44">
                  <c:v>2.0891879284820208E-2</c:v>
                </c:pt>
                <c:pt idx="45">
                  <c:v>2.1153425904371071E-2</c:v>
                </c:pt>
                <c:pt idx="46">
                  <c:v>2.1986637574118329E-2</c:v>
                </c:pt>
                <c:pt idx="47">
                  <c:v>2.2125303371671293E-2</c:v>
                </c:pt>
                <c:pt idx="48">
                  <c:v>2.3239582521627489E-2</c:v>
                </c:pt>
                <c:pt idx="49">
                  <c:v>2.4540330597895867E-2</c:v>
                </c:pt>
                <c:pt idx="50">
                  <c:v>2.5937861795701622E-2</c:v>
                </c:pt>
                <c:pt idx="51">
                  <c:v>2.7650298848821045E-2</c:v>
                </c:pt>
                <c:pt idx="52">
                  <c:v>2.8828823845046411E-2</c:v>
                </c:pt>
                <c:pt idx="53">
                  <c:v>3.0713315374606157E-2</c:v>
                </c:pt>
                <c:pt idx="54">
                  <c:v>3.1970877268580694E-2</c:v>
                </c:pt>
                <c:pt idx="55">
                  <c:v>3.337495909385578E-2</c:v>
                </c:pt>
                <c:pt idx="56">
                  <c:v>3.5117914607319972E-2</c:v>
                </c:pt>
                <c:pt idx="57">
                  <c:v>3.5602100106804813E-2</c:v>
                </c:pt>
                <c:pt idx="58">
                  <c:v>3.6652341275198556E-2</c:v>
                </c:pt>
                <c:pt idx="59">
                  <c:v>3.7002475479157852E-2</c:v>
                </c:pt>
                <c:pt idx="60">
                  <c:v>3.8322738010504939E-2</c:v>
                </c:pt>
                <c:pt idx="61">
                  <c:v>3.9824127118765457E-2</c:v>
                </c:pt>
                <c:pt idx="62">
                  <c:v>4.1417178266406479E-2</c:v>
                </c:pt>
                <c:pt idx="63">
                  <c:v>4.3320291081604151E-2</c:v>
                </c:pt>
                <c:pt idx="64">
                  <c:v>4.4684923153715694E-2</c:v>
                </c:pt>
                <c:pt idx="65">
                  <c:v>4.6751147480607519E-2</c:v>
                </c:pt>
                <c:pt idx="66">
                  <c:v>4.8186099974026786E-2</c:v>
                </c:pt>
                <c:pt idx="67">
                  <c:v>4.9763044778263918E-2</c:v>
                </c:pt>
                <c:pt idx="68">
                  <c:v>5.1673930831327104E-2</c:v>
                </c:pt>
                <c:pt idx="69">
                  <c:v>5.2320559852695327E-2</c:v>
                </c:pt>
                <c:pt idx="70">
                  <c:v>5.3527194702241557E-2</c:v>
                </c:pt>
                <c:pt idx="71">
                  <c:v>5.4027293442798052E-2</c:v>
                </c:pt>
                <c:pt idx="72">
                  <c:v>5.549109088506636E-2</c:v>
                </c:pt>
                <c:pt idx="73">
                  <c:v>5.7130102757209186E-2</c:v>
                </c:pt>
                <c:pt idx="74">
                  <c:v>5.8855922727249758E-2</c:v>
                </c:pt>
                <c:pt idx="75">
                  <c:v>6.0888418104092956E-2</c:v>
                </c:pt>
                <c:pt idx="76">
                  <c:v>6.2380627294761633E-2</c:v>
                </c:pt>
                <c:pt idx="77">
                  <c:v>6.4573908843829408E-2</c:v>
                </c:pt>
                <c:pt idx="78">
                  <c:v>6.6135940322106693E-2</c:v>
                </c:pt>
                <c:pt idx="79">
                  <c:v>6.7839458404349517E-2</c:v>
                </c:pt>
                <c:pt idx="80">
                  <c:v>6.9874649929895852E-2</c:v>
                </c:pt>
                <c:pt idx="81">
                  <c:v>7.0640571225968229E-2</c:v>
                </c:pt>
                <c:pt idx="82">
                  <c:v>7.1958249578101555E-2</c:v>
                </c:pt>
                <c:pt idx="83">
                  <c:v>7.2558046022183215E-2</c:v>
                </c:pt>
                <c:pt idx="84">
                  <c:v>7.4108618220519909E-2</c:v>
                </c:pt>
                <c:pt idx="85">
                  <c:v>7.5822348327262215E-2</c:v>
                </c:pt>
                <c:pt idx="86">
                  <c:v>7.7612311831815911E-2</c:v>
                </c:pt>
                <c:pt idx="87">
                  <c:v>7.9707201510163625E-2</c:v>
                </c:pt>
                <c:pt idx="88">
                  <c:v>8.1265003106404984E-2</c:v>
                </c:pt>
                <c:pt idx="89">
                  <c:v>8.3530851579327214E-2</c:v>
                </c:pt>
                <c:pt idx="90">
                  <c:v>8.5198048019972702E-2</c:v>
                </c:pt>
                <c:pt idx="91">
                  <c:v>8.6997150279508231E-2</c:v>
                </c:pt>
                <c:pt idx="92">
                  <c:v>8.9150122430666223E-2</c:v>
                </c:pt>
                <c:pt idx="93">
                  <c:v>9.0162379984361038E-2</c:v>
                </c:pt>
                <c:pt idx="94">
                  <c:v>9.1353176908634648E-2</c:v>
                </c:pt>
                <c:pt idx="95">
                  <c:v>9.2359986794406504E-2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7-450A-BFB0-D3E20D059DFD}"/>
            </c:ext>
          </c:extLst>
        </c:ser>
        <c:ser>
          <c:idx val="4"/>
          <c:order val="4"/>
          <c:tx>
            <c:strRef>
              <c:f>'conditional forecasts_6'!$B$583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forecasts_6'!$D$4:$CU$4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forecasts_6'!$D$583:$CU$583</c:f>
              <c:numCache>
                <c:formatCode>General</c:formatCode>
                <c:ptCount val="96"/>
                <c:pt idx="0">
                  <c:v>-9.1549502645465249E-4</c:v>
                </c:pt>
                <c:pt idx="1">
                  <c:v>-1.2991982711123083E-3</c:v>
                </c:pt>
                <c:pt idx="2">
                  <c:v>-1.5667125757221291E-3</c:v>
                </c:pt>
                <c:pt idx="3">
                  <c:v>-1.3876861475468039E-3</c:v>
                </c:pt>
                <c:pt idx="4">
                  <c:v>-1.6320323250871318E-3</c:v>
                </c:pt>
                <c:pt idx="5">
                  <c:v>-1.0231546638824426E-3</c:v>
                </c:pt>
                <c:pt idx="6">
                  <c:v>-8.4444340039845696E-4</c:v>
                </c:pt>
                <c:pt idx="7">
                  <c:v>-7.8289690480708271E-4</c:v>
                </c:pt>
                <c:pt idx="8">
                  <c:v>-2.0159470714665241E-4</c:v>
                </c:pt>
                <c:pt idx="9">
                  <c:v>-1.1832117833030249E-3</c:v>
                </c:pt>
                <c:pt idx="10">
                  <c:v>-2.0576289669961474E-3</c:v>
                </c:pt>
                <c:pt idx="11">
                  <c:v>-3.4445976840124216E-3</c:v>
                </c:pt>
                <c:pt idx="12">
                  <c:v>-3.8327768285422942E-3</c:v>
                </c:pt>
                <c:pt idx="13">
                  <c:v>-3.6587799291153225E-3</c:v>
                </c:pt>
                <c:pt idx="14">
                  <c:v>-3.4037378878004161E-3</c:v>
                </c:pt>
                <c:pt idx="15">
                  <c:v>-2.6447352700728652E-3</c:v>
                </c:pt>
                <c:pt idx="16">
                  <c:v>-2.3303541737000762E-3</c:v>
                </c:pt>
                <c:pt idx="17">
                  <c:v>-1.2339002708199888E-3</c:v>
                </c:pt>
                <c:pt idx="18">
                  <c:v>-5.9448646912050923E-4</c:v>
                </c:pt>
                <c:pt idx="19">
                  <c:v>-8.2631081645407017E-5</c:v>
                </c:pt>
                <c:pt idx="20">
                  <c:v>9.6323141623392606E-4</c:v>
                </c:pt>
                <c:pt idx="21">
                  <c:v>4.8414268407184633E-4</c:v>
                </c:pt>
                <c:pt idx="22">
                  <c:v>1.4896303346817073E-4</c:v>
                </c:pt>
                <c:pt idx="23">
                  <c:v>-6.7865675414996787E-4</c:v>
                </c:pt>
                <c:pt idx="24">
                  <c:v>-5.0948549153187624E-4</c:v>
                </c:pt>
                <c:pt idx="25">
                  <c:v>1.9886855967304171E-4</c:v>
                </c:pt>
                <c:pt idx="26">
                  <c:v>9.5223417535549634E-4</c:v>
                </c:pt>
                <c:pt idx="27">
                  <c:v>2.1715591351437187E-3</c:v>
                </c:pt>
                <c:pt idx="28">
                  <c:v>2.9147988515942154E-3</c:v>
                </c:pt>
                <c:pt idx="29">
                  <c:v>4.4188706281474109E-3</c:v>
                </c:pt>
                <c:pt idx="30">
                  <c:v>5.4542085782637237E-3</c:v>
                </c:pt>
                <c:pt idx="31">
                  <c:v>6.3565242697493389E-3</c:v>
                </c:pt>
                <c:pt idx="32">
                  <c:v>7.7898656991336346E-3</c:v>
                </c:pt>
                <c:pt idx="33">
                  <c:v>7.6950278470780875E-3</c:v>
                </c:pt>
                <c:pt idx="34">
                  <c:v>7.7391844771745599E-3</c:v>
                </c:pt>
                <c:pt idx="35">
                  <c:v>7.2838590476170893E-3</c:v>
                </c:pt>
                <c:pt idx="36">
                  <c:v>7.8162594017201284E-3</c:v>
                </c:pt>
                <c:pt idx="37">
                  <c:v>8.8770254930013812E-3</c:v>
                </c:pt>
                <c:pt idx="38">
                  <c:v>9.9705561244935563E-3</c:v>
                </c:pt>
                <c:pt idx="39">
                  <c:v>1.1516810931224341E-2</c:v>
                </c:pt>
                <c:pt idx="40">
                  <c:v>1.2573376472210069E-2</c:v>
                </c:pt>
                <c:pt idx="41">
                  <c:v>1.4377533617321865E-2</c:v>
                </c:pt>
                <c:pt idx="42">
                  <c:v>1.5700744939523278E-2</c:v>
                </c:pt>
                <c:pt idx="43">
                  <c:v>1.6880141756529243E-2</c:v>
                </c:pt>
                <c:pt idx="44">
                  <c:v>1.8581193229858295E-2</c:v>
                </c:pt>
                <c:pt idx="45">
                  <c:v>1.8745759170897946E-2</c:v>
                </c:pt>
                <c:pt idx="46">
                  <c:v>1.9041520440800024E-2</c:v>
                </c:pt>
                <c:pt idx="47">
                  <c:v>1.8829953224719621E-2</c:v>
                </c:pt>
                <c:pt idx="48">
                  <c:v>1.9597836101354325E-2</c:v>
                </c:pt>
                <c:pt idx="49">
                  <c:v>2.0885247668503106E-2</c:v>
                </c:pt>
                <c:pt idx="50">
                  <c:v>2.2196120531807636E-2</c:v>
                </c:pt>
                <c:pt idx="51">
                  <c:v>2.3950179337434416E-2</c:v>
                </c:pt>
                <c:pt idx="52">
                  <c:v>2.5205032207335644E-2</c:v>
                </c:pt>
                <c:pt idx="53">
                  <c:v>2.7198176121741798E-2</c:v>
                </c:pt>
                <c:pt idx="54">
                  <c:v>2.8701380673551762E-2</c:v>
                </c:pt>
                <c:pt idx="55">
                  <c:v>3.0052075625510693E-2</c:v>
                </c:pt>
                <c:pt idx="56">
                  <c:v>3.19159557750388E-2</c:v>
                </c:pt>
                <c:pt idx="57">
                  <c:v>3.2235016496811153E-2</c:v>
                </c:pt>
                <c:pt idx="58">
                  <c:v>3.2677008999389523E-2</c:v>
                </c:pt>
                <c:pt idx="59">
                  <c:v>3.2603466196590866E-2</c:v>
                </c:pt>
                <c:pt idx="60">
                  <c:v>3.3501268112636852E-2</c:v>
                </c:pt>
                <c:pt idx="61">
                  <c:v>3.4910684438276877E-2</c:v>
                </c:pt>
                <c:pt idx="62">
                  <c:v>3.6335943175047063E-2</c:v>
                </c:pt>
                <c:pt idx="63">
                  <c:v>3.8197142720562016E-2</c:v>
                </c:pt>
                <c:pt idx="64">
                  <c:v>3.9552276272459705E-2</c:v>
                </c:pt>
                <c:pt idx="65">
                  <c:v>4.163914092382117E-2</c:v>
                </c:pt>
                <c:pt idx="66">
                  <c:v>4.3229619757528641E-2</c:v>
                </c:pt>
                <c:pt idx="67">
                  <c:v>4.4660994699538846E-2</c:v>
                </c:pt>
                <c:pt idx="68">
                  <c:v>4.6598536751143088E-2</c:v>
                </c:pt>
                <c:pt idx="69">
                  <c:v>4.6983610875778931E-2</c:v>
                </c:pt>
                <c:pt idx="70">
                  <c:v>4.7483288545090881E-2</c:v>
                </c:pt>
                <c:pt idx="71">
                  <c:v>4.7458597354194165E-2</c:v>
                </c:pt>
                <c:pt idx="72">
                  <c:v>4.8396325434391846E-2</c:v>
                </c:pt>
                <c:pt idx="73">
                  <c:v>4.9837249074439108E-2</c:v>
                </c:pt>
                <c:pt idx="74">
                  <c:v>5.1286759497644246E-2</c:v>
                </c:pt>
                <c:pt idx="75">
                  <c:v>5.3166655834783291E-2</c:v>
                </c:pt>
                <c:pt idx="76">
                  <c:v>5.453685134708626E-2</c:v>
                </c:pt>
                <c:pt idx="77">
                  <c:v>5.6636814318745392E-2</c:v>
                </c:pt>
                <c:pt idx="78">
                  <c:v>5.8239308841075886E-2</c:v>
                </c:pt>
                <c:pt idx="79">
                  <c:v>5.9681284796942034E-2</c:v>
                </c:pt>
                <c:pt idx="80">
                  <c:v>6.1626211210884671E-2</c:v>
                </c:pt>
                <c:pt idx="81">
                  <c:v>6.2012385474634162E-2</c:v>
                </c:pt>
                <c:pt idx="82">
                  <c:v>6.2503086662428153E-2</c:v>
                </c:pt>
                <c:pt idx="83">
                  <c:v>6.2455501336156995E-2</c:v>
                </c:pt>
                <c:pt idx="84">
                  <c:v>6.3354077633123354E-2</c:v>
                </c:pt>
                <c:pt idx="85">
                  <c:v>6.4740182283384823E-2</c:v>
                </c:pt>
                <c:pt idx="86">
                  <c:v>6.6120257738478891E-2</c:v>
                </c:pt>
                <c:pt idx="87">
                  <c:v>6.792563359751233E-2</c:v>
                </c:pt>
                <c:pt idx="88">
                  <c:v>6.9222713339661554E-2</c:v>
                </c:pt>
                <c:pt idx="89">
                  <c:v>7.1253702557096524E-2</c:v>
                </c:pt>
                <c:pt idx="90">
                  <c:v>7.2823235979065384E-2</c:v>
                </c:pt>
                <c:pt idx="91">
                  <c:v>7.422379605460741E-2</c:v>
                </c:pt>
                <c:pt idx="92">
                  <c:v>7.6137387342988402E-2</c:v>
                </c:pt>
                <c:pt idx="93">
                  <c:v>7.6669665163227804E-2</c:v>
                </c:pt>
                <c:pt idx="94">
                  <c:v>7.6862682564856483E-2</c:v>
                </c:pt>
                <c:pt idx="95">
                  <c:v>7.7056886029761018E-2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3-4560-9304-57F67B78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  <c:minorUnit val="1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0% Growth</a:t>
            </a:r>
            <a:r>
              <a:rPr lang="en-US" baseline="0"/>
              <a:t> in industrial production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'conditional forecasts_0'!$B$579</c:f>
              <c:strCache>
                <c:ptCount val="1"/>
                <c:pt idx="0">
                  <c:v>C. Go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forecasts_0'!$D$579:$CU$579</c:f>
              <c:numCache>
                <c:formatCode>General</c:formatCode>
                <c:ptCount val="96"/>
                <c:pt idx="0">
                  <c:v>-1.5428662527457561E-4</c:v>
                </c:pt>
                <c:pt idx="1">
                  <c:v>4.2141206023450724E-4</c:v>
                </c:pt>
                <c:pt idx="2">
                  <c:v>1.7219975346537764E-3</c:v>
                </c:pt>
                <c:pt idx="3">
                  <c:v>3.4782603955076066E-3</c:v>
                </c:pt>
                <c:pt idx="4">
                  <c:v>4.3464311005490227E-3</c:v>
                </c:pt>
                <c:pt idx="5">
                  <c:v>5.9242554707113742E-3</c:v>
                </c:pt>
                <c:pt idx="6">
                  <c:v>6.2969481149522675E-3</c:v>
                </c:pt>
                <c:pt idx="7">
                  <c:v>6.4055697095602654E-3</c:v>
                </c:pt>
                <c:pt idx="8">
                  <c:v>6.413076930888318E-3</c:v>
                </c:pt>
                <c:pt idx="9">
                  <c:v>4.7711612806845792E-3</c:v>
                </c:pt>
                <c:pt idx="10">
                  <c:v>3.255667643497509E-3</c:v>
                </c:pt>
                <c:pt idx="11">
                  <c:v>8.7953310803005728E-4</c:v>
                </c:pt>
                <c:pt idx="12">
                  <c:v>3.9613186127785809E-4</c:v>
                </c:pt>
                <c:pt idx="13">
                  <c:v>9.3788096166225762E-4</c:v>
                </c:pt>
                <c:pt idx="14">
                  <c:v>2.3263524132599764E-3</c:v>
                </c:pt>
                <c:pt idx="15">
                  <c:v>4.2699660167707532E-3</c:v>
                </c:pt>
                <c:pt idx="16">
                  <c:v>5.2885991054204108E-3</c:v>
                </c:pt>
                <c:pt idx="17">
                  <c:v>6.9328722784640752E-3</c:v>
                </c:pt>
                <c:pt idx="18">
                  <c:v>7.2934794389688468E-3</c:v>
                </c:pt>
                <c:pt idx="19">
                  <c:v>7.3127093428772376E-3</c:v>
                </c:pt>
                <c:pt idx="20">
                  <c:v>7.1980171111807097E-3</c:v>
                </c:pt>
                <c:pt idx="21">
                  <c:v>5.4594486043014444E-3</c:v>
                </c:pt>
                <c:pt idx="22">
                  <c:v>3.9083464215873259E-3</c:v>
                </c:pt>
                <c:pt idx="23">
                  <c:v>1.5694879702451718E-3</c:v>
                </c:pt>
                <c:pt idx="24">
                  <c:v>1.1855223862590998E-3</c:v>
                </c:pt>
                <c:pt idx="25">
                  <c:v>1.861541770783841E-3</c:v>
                </c:pt>
                <c:pt idx="26">
                  <c:v>3.3886807685740939E-3</c:v>
                </c:pt>
                <c:pt idx="27">
                  <c:v>5.4527291877364062E-3</c:v>
                </c:pt>
                <c:pt idx="28">
                  <c:v>6.5628122096827697E-3</c:v>
                </c:pt>
                <c:pt idx="29">
                  <c:v>8.2697899065575804E-3</c:v>
                </c:pt>
                <c:pt idx="30">
                  <c:v>8.6716278760316182E-3</c:v>
                </c:pt>
                <c:pt idx="31">
                  <c:v>8.7202273528970767E-3</c:v>
                </c:pt>
                <c:pt idx="32">
                  <c:v>8.6317358160881066E-3</c:v>
                </c:pt>
                <c:pt idx="33">
                  <c:v>6.9225303247241717E-3</c:v>
                </c:pt>
                <c:pt idx="34">
                  <c:v>5.407702436112021E-3</c:v>
                </c:pt>
                <c:pt idx="35">
                  <c:v>3.1135889025846334E-3</c:v>
                </c:pt>
                <c:pt idx="36">
                  <c:v>2.7826706343891303E-3</c:v>
                </c:pt>
                <c:pt idx="37">
                  <c:v>3.5184620120569795E-3</c:v>
                </c:pt>
                <c:pt idx="38">
                  <c:v>5.1094366572536501E-3</c:v>
                </c:pt>
                <c:pt idx="39">
                  <c:v>7.2381506117588229E-3</c:v>
                </c:pt>
                <c:pt idx="40">
                  <c:v>8.4106153709464417E-3</c:v>
                </c:pt>
                <c:pt idx="41">
                  <c:v>1.0175405807407891E-2</c:v>
                </c:pt>
                <c:pt idx="42">
                  <c:v>1.0629512597891959E-2</c:v>
                </c:pt>
                <c:pt idx="43">
                  <c:v>1.0725251129124851E-2</c:v>
                </c:pt>
                <c:pt idx="44">
                  <c:v>1.068024056100208E-2</c:v>
                </c:pt>
                <c:pt idx="45">
                  <c:v>9.0127984464425503E-3</c:v>
                </c:pt>
                <c:pt idx="46">
                  <c:v>7.5398084073136518E-3</c:v>
                </c:pt>
                <c:pt idx="47">
                  <c:v>5.2888084622462082E-3</c:v>
                </c:pt>
                <c:pt idx="48">
                  <c:v>5.0027260984248159E-3</c:v>
                </c:pt>
                <c:pt idx="49">
                  <c:v>5.784866384110794E-3</c:v>
                </c:pt>
                <c:pt idx="50">
                  <c:v>7.4230977049020231E-3</c:v>
                </c:pt>
                <c:pt idx="51">
                  <c:v>9.599267283684201E-3</c:v>
                </c:pt>
                <c:pt idx="52">
                  <c:v>1.0818795832271581E-2</c:v>
                </c:pt>
                <c:pt idx="53">
                  <c:v>1.2629887740595669E-2</c:v>
                </c:pt>
                <c:pt idx="54">
                  <c:v>1.3129372838677492E-2</c:v>
                </c:pt>
                <c:pt idx="55">
                  <c:v>1.3269534226269315E-2</c:v>
                </c:pt>
                <c:pt idx="56">
                  <c:v>1.3267989443550211E-2</c:v>
                </c:pt>
                <c:pt idx="57">
                  <c:v>1.164301465331871E-2</c:v>
                </c:pt>
                <c:pt idx="58">
                  <c:v>1.0211393534920539E-2</c:v>
                </c:pt>
                <c:pt idx="59">
                  <c:v>8.000541288167946E-3</c:v>
                </c:pt>
                <c:pt idx="60">
                  <c:v>7.7533158068183346E-3</c:v>
                </c:pt>
                <c:pt idx="61">
                  <c:v>8.5730976954709083E-3</c:v>
                </c:pt>
                <c:pt idx="62">
                  <c:v>1.0248053793698395E-2</c:v>
                </c:pt>
                <c:pt idx="63">
                  <c:v>1.2460585329296473E-2</c:v>
                </c:pt>
                <c:pt idx="64">
                  <c:v>1.3716882225210319E-2</c:v>
                </c:pt>
                <c:pt idx="65">
                  <c:v>1.5566001462374255E-2</c:v>
                </c:pt>
                <c:pt idx="66">
                  <c:v>1.6105485889256799E-2</c:v>
                </c:pt>
                <c:pt idx="67">
                  <c:v>1.6287909175821236E-2</c:v>
                </c:pt>
                <c:pt idx="68">
                  <c:v>1.6330484742635543E-2</c:v>
                </c:pt>
                <c:pt idx="69">
                  <c:v>1.4750234776705834E-2</c:v>
                </c:pt>
                <c:pt idx="70">
                  <c:v>1.3361917357584279E-2</c:v>
                </c:pt>
                <c:pt idx="71">
                  <c:v>1.1190534767257248E-2</c:v>
                </c:pt>
                <c:pt idx="72">
                  <c:v>1.0976809769957381E-2</c:v>
                </c:pt>
                <c:pt idx="73">
                  <c:v>1.1823068019565829E-2</c:v>
                </c:pt>
                <c:pt idx="74">
                  <c:v>1.3518190890000876E-2</c:v>
                </c:pt>
                <c:pt idx="75">
                  <c:v>1.5747341175301053E-2</c:v>
                </c:pt>
                <c:pt idx="76">
                  <c:v>1.7021157268473759E-2</c:v>
                </c:pt>
                <c:pt idx="77">
                  <c:v>1.8893804570957528E-2</c:v>
                </c:pt>
                <c:pt idx="78">
                  <c:v>1.9467166280905356E-2</c:v>
                </c:pt>
                <c:pt idx="79">
                  <c:v>1.9696004693115898E-2</c:v>
                </c:pt>
                <c:pt idx="80">
                  <c:v>1.9796707909174687E-2</c:v>
                </c:pt>
                <c:pt idx="81">
                  <c:v>1.8282317673004894E-2</c:v>
                </c:pt>
                <c:pt idx="82">
                  <c:v>1.6960673304827371E-2</c:v>
                </c:pt>
                <c:pt idx="83">
                  <c:v>1.4848429711918822E-2</c:v>
                </c:pt>
                <c:pt idx="84">
                  <c:v>1.467786847146953E-2</c:v>
                </c:pt>
                <c:pt idx="85">
                  <c:v>1.5541341735281249E-2</c:v>
                </c:pt>
                <c:pt idx="86">
                  <c:v>1.7225324584078161E-2</c:v>
                </c:pt>
                <c:pt idx="87">
                  <c:v>1.9418754490477766E-2</c:v>
                </c:pt>
                <c:pt idx="88">
                  <c:v>2.0630204469086838E-2</c:v>
                </c:pt>
                <c:pt idx="89">
                  <c:v>2.2453099103668554E-2</c:v>
                </c:pt>
                <c:pt idx="90">
                  <c:v>2.2990668613703302E-2</c:v>
                </c:pt>
                <c:pt idx="91">
                  <c:v>2.3230617046835791E-2</c:v>
                </c:pt>
                <c:pt idx="92">
                  <c:v>2.3580705457016744E-2</c:v>
                </c:pt>
                <c:pt idx="93">
                  <c:v>2.1982522979970606E-2</c:v>
                </c:pt>
                <c:pt idx="94">
                  <c:v>2.0829221930598989E-2</c:v>
                </c:pt>
                <c:pt idx="95">
                  <c:v>1.9822607844109254E-2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D1-4D06-9272-2F030EA7923B}"/>
            </c:ext>
          </c:extLst>
        </c:ser>
        <c:ser>
          <c:idx val="1"/>
          <c:order val="1"/>
          <c:tx>
            <c:strRef>
              <c:f>'conditional forecasts_0'!$B$580</c:f>
              <c:strCache>
                <c:ptCount val="1"/>
                <c:pt idx="0">
                  <c:v>Borb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forecasts_0'!$D$580:$CU$580</c:f>
              <c:numCache>
                <c:formatCode>General</c:formatCode>
                <c:ptCount val="96"/>
                <c:pt idx="0">
                  <c:v>-7.7545477514105287E-5</c:v>
                </c:pt>
                <c:pt idx="1">
                  <c:v>-1.4814761978627076E-4</c:v>
                </c:pt>
                <c:pt idx="2">
                  <c:v>-1.8394444866875516E-4</c:v>
                </c:pt>
                <c:pt idx="3">
                  <c:v>-2.4399518318570982E-4</c:v>
                </c:pt>
                <c:pt idx="4">
                  <c:v>-2.8284891875197937E-4</c:v>
                </c:pt>
                <c:pt idx="5">
                  <c:v>-3.0052940968730568E-4</c:v>
                </c:pt>
                <c:pt idx="6">
                  <c:v>-3.1268145154105177E-4</c:v>
                </c:pt>
                <c:pt idx="7">
                  <c:v>-3.0084988350527518E-4</c:v>
                </c:pt>
                <c:pt idx="8">
                  <c:v>-2.9473104524958767E-4</c:v>
                </c:pt>
                <c:pt idx="9">
                  <c:v>-3.0168567304794929E-4</c:v>
                </c:pt>
                <c:pt idx="10">
                  <c:v>-3.3632754355355246E-4</c:v>
                </c:pt>
                <c:pt idx="11">
                  <c:v>-4.7007119574101738E-4</c:v>
                </c:pt>
                <c:pt idx="12">
                  <c:v>-5.688360360835877E-4</c:v>
                </c:pt>
                <c:pt idx="13">
                  <c:v>-6.7309633378587728E-4</c:v>
                </c:pt>
                <c:pt idx="14">
                  <c:v>-7.060556900738322E-4</c:v>
                </c:pt>
                <c:pt idx="15">
                  <c:v>-7.6315297489864078E-4</c:v>
                </c:pt>
                <c:pt idx="16">
                  <c:v>-7.9593573141704304E-4</c:v>
                </c:pt>
                <c:pt idx="17">
                  <c:v>-8.0871351095398005E-4</c:v>
                </c:pt>
                <c:pt idx="18">
                  <c:v>-8.1477633051525765E-4</c:v>
                </c:pt>
                <c:pt idx="19">
                  <c:v>-7.9752472856959406E-4</c:v>
                </c:pt>
                <c:pt idx="20">
                  <c:v>-7.849752527105036E-4</c:v>
                </c:pt>
                <c:pt idx="21">
                  <c:v>-7.8360194145910011E-4</c:v>
                </c:pt>
                <c:pt idx="22">
                  <c:v>-8.0823799883901861E-4</c:v>
                </c:pt>
                <c:pt idx="23">
                  <c:v>-9.3137646041932455E-4</c:v>
                </c:pt>
                <c:pt idx="24">
                  <c:v>-1.0197509997431488E-3</c:v>
                </c:pt>
                <c:pt idx="25">
                  <c:v>-1.1144124301044286E-3</c:v>
                </c:pt>
                <c:pt idx="26">
                  <c:v>-1.1387336305636489E-3</c:v>
                </c:pt>
                <c:pt idx="27">
                  <c:v>-1.1880003843996862E-3</c:v>
                </c:pt>
                <c:pt idx="28">
                  <c:v>-1.2133860536144405E-3</c:v>
                </c:pt>
                <c:pt idx="29">
                  <c:v>-1.2188340397676937E-3</c:v>
                </c:pt>
                <c:pt idx="30">
                  <c:v>-1.2174087052056438E-3</c:v>
                </c:pt>
                <c:pt idx="31">
                  <c:v>-1.1924547695610129E-3</c:v>
                </c:pt>
                <c:pt idx="32">
                  <c:v>-1.1720436090616937E-3</c:v>
                </c:pt>
                <c:pt idx="33">
                  <c:v>-1.1627443421545662E-3</c:v>
                </c:pt>
                <c:pt idx="34">
                  <c:v>-1.179473221368518E-3</c:v>
                </c:pt>
                <c:pt idx="35">
                  <c:v>-1.2947755082607091E-3</c:v>
                </c:pt>
                <c:pt idx="36">
                  <c:v>-1.3754120919650173E-3</c:v>
                </c:pt>
                <c:pt idx="37">
                  <c:v>-1.4624518757334181E-3</c:v>
                </c:pt>
                <c:pt idx="38">
                  <c:v>-1.4792860889899231E-3</c:v>
                </c:pt>
                <c:pt idx="39">
                  <c:v>-1.5212169761673088E-3</c:v>
                </c:pt>
                <c:pt idx="40">
                  <c:v>-1.5394235365025453E-3</c:v>
                </c:pt>
                <c:pt idx="41">
                  <c:v>-1.5378371109450865E-3</c:v>
                </c:pt>
                <c:pt idx="42">
                  <c:v>-1.5294932322192116E-3</c:v>
                </c:pt>
                <c:pt idx="43">
                  <c:v>-1.4976999080528123E-3</c:v>
                </c:pt>
                <c:pt idx="44">
                  <c:v>-1.4704962018141749E-3</c:v>
                </c:pt>
                <c:pt idx="45">
                  <c:v>-1.4544331371733421E-3</c:v>
                </c:pt>
                <c:pt idx="46">
                  <c:v>-1.464426473756122E-3</c:v>
                </c:pt>
                <c:pt idx="47">
                  <c:v>-1.5730350774825284E-3</c:v>
                </c:pt>
                <c:pt idx="48">
                  <c:v>-1.6470397694044266E-3</c:v>
                </c:pt>
                <c:pt idx="49">
                  <c:v>-1.7275275714174938E-3</c:v>
                </c:pt>
                <c:pt idx="50">
                  <c:v>-1.7379006608381987E-3</c:v>
                </c:pt>
                <c:pt idx="51">
                  <c:v>-1.7734637364797679E-3</c:v>
                </c:pt>
                <c:pt idx="52">
                  <c:v>-1.7853917988479425E-3</c:v>
                </c:pt>
                <c:pt idx="53">
                  <c:v>-1.7776093537063028E-3</c:v>
                </c:pt>
                <c:pt idx="54">
                  <c:v>-1.7631455937332757E-3</c:v>
                </c:pt>
                <c:pt idx="55">
                  <c:v>-1.7253045586672513E-3</c:v>
                </c:pt>
                <c:pt idx="56">
                  <c:v>-1.6921239110125326E-3</c:v>
                </c:pt>
                <c:pt idx="57">
                  <c:v>-1.6701548558006921E-3</c:v>
                </c:pt>
                <c:pt idx="58">
                  <c:v>-1.6743135325722012E-3</c:v>
                </c:pt>
                <c:pt idx="59">
                  <c:v>-1.7771582386743952E-3</c:v>
                </c:pt>
                <c:pt idx="60">
                  <c:v>-1.845467640394101E-3</c:v>
                </c:pt>
                <c:pt idx="61">
                  <c:v>-1.920324848348583E-3</c:v>
                </c:pt>
                <c:pt idx="62">
                  <c:v>-1.9251265454290451E-3</c:v>
                </c:pt>
                <c:pt idx="63">
                  <c:v>-1.9551709021300933E-3</c:v>
                </c:pt>
                <c:pt idx="64">
                  <c:v>-1.9616265331384671E-3</c:v>
                </c:pt>
                <c:pt idx="65">
                  <c:v>-1.9484137801942911E-3</c:v>
                </c:pt>
                <c:pt idx="66">
                  <c:v>-1.9285627748029384E-3</c:v>
                </c:pt>
                <c:pt idx="67">
                  <c:v>-1.8853864252358795E-3</c:v>
                </c:pt>
                <c:pt idx="68">
                  <c:v>-1.8469403218795287E-3</c:v>
                </c:pt>
                <c:pt idx="69">
                  <c:v>-1.8198001637884551E-3</c:v>
                </c:pt>
                <c:pt idx="70">
                  <c:v>-1.8189059300523797E-3</c:v>
                </c:pt>
                <c:pt idx="71">
                  <c:v>-1.916828331640492E-3</c:v>
                </c:pt>
                <c:pt idx="72">
                  <c:v>-1.9803366946736806E-3</c:v>
                </c:pt>
                <c:pt idx="73">
                  <c:v>-2.0504785531072177E-3</c:v>
                </c:pt>
                <c:pt idx="74">
                  <c:v>-2.0505944701303073E-3</c:v>
                </c:pt>
                <c:pt idx="75">
                  <c:v>-2.0759225258566373E-3</c:v>
                </c:pt>
                <c:pt idx="76">
                  <c:v>-2.0775898110978286E-3</c:v>
                </c:pt>
                <c:pt idx="77">
                  <c:v>-2.0595131352782793E-3</c:v>
                </c:pt>
                <c:pt idx="78">
                  <c:v>-2.0347632938046215E-3</c:v>
                </c:pt>
                <c:pt idx="79">
                  <c:v>-1.9867251290666926E-3</c:v>
                </c:pt>
                <c:pt idx="80">
                  <c:v>-1.9435279313478014E-3</c:v>
                </c:pt>
                <c:pt idx="81">
                  <c:v>-1.9117966454205086E-3</c:v>
                </c:pt>
                <c:pt idx="82">
                  <c:v>-1.9064932451570323E-3</c:v>
                </c:pt>
                <c:pt idx="83">
                  <c:v>-2.0001887034597167E-3</c:v>
                </c:pt>
                <c:pt idx="84">
                  <c:v>-2.0596675951443412E-3</c:v>
                </c:pt>
                <c:pt idx="85">
                  <c:v>-2.1260733031369249E-3</c:v>
                </c:pt>
                <c:pt idx="86">
                  <c:v>-2.1227182455269746E-3</c:v>
                </c:pt>
                <c:pt idx="87">
                  <c:v>-2.1447864458922212E-3</c:v>
                </c:pt>
                <c:pt idx="88">
                  <c:v>-2.1434480928492917E-3</c:v>
                </c:pt>
                <c:pt idx="89">
                  <c:v>-2.1218109149028254E-3</c:v>
                </c:pt>
                <c:pt idx="90">
                  <c:v>-2.0925129900951243E-3</c:v>
                </c:pt>
                <c:pt idx="91">
                  <c:v>-2.0377574433259791E-3</c:v>
                </c:pt>
                <c:pt idx="92">
                  <c:v>-1.984049961630879E-3</c:v>
                </c:pt>
                <c:pt idx="93">
                  <c:v>-1.9538315606050061E-3</c:v>
                </c:pt>
                <c:pt idx="94">
                  <c:v>-1.9489910248576877E-3</c:v>
                </c:pt>
                <c:pt idx="95">
                  <c:v>-2.0206517757607573E-3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D1-4D06-9272-2F030EA7923B}"/>
            </c:ext>
          </c:extLst>
        </c:ser>
        <c:ser>
          <c:idx val="2"/>
          <c:order val="2"/>
          <c:tx>
            <c:strRef>
              <c:f>'conditional forecasts_0'!$B$581</c:f>
              <c:strCache>
                <c:ptCount val="1"/>
                <c:pt idx="0">
                  <c:v>Jequit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forecasts_0'!$D$581:$CU$581</c:f>
              <c:numCache>
                <c:formatCode>General</c:formatCode>
                <c:ptCount val="96"/>
                <c:pt idx="0">
                  <c:v>-4.6888607827754456E-4</c:v>
                </c:pt>
                <c:pt idx="1">
                  <c:v>-4.8791520758614495E-4</c:v>
                </c:pt>
                <c:pt idx="2">
                  <c:v>-1.4645890646716359E-4</c:v>
                </c:pt>
                <c:pt idx="3">
                  <c:v>4.1580785452149021E-4</c:v>
                </c:pt>
                <c:pt idx="4">
                  <c:v>7.118516316370686E-4</c:v>
                </c:pt>
                <c:pt idx="5">
                  <c:v>9.4121711554252547E-4</c:v>
                </c:pt>
                <c:pt idx="6">
                  <c:v>1.0643338338037283E-3</c:v>
                </c:pt>
                <c:pt idx="7">
                  <c:v>1.3129411355544557E-3</c:v>
                </c:pt>
                <c:pt idx="8">
                  <c:v>1.5296787750764995E-3</c:v>
                </c:pt>
                <c:pt idx="9">
                  <c:v>1.5031900015223198E-3</c:v>
                </c:pt>
                <c:pt idx="10">
                  <c:v>1.3146535343958759E-3</c:v>
                </c:pt>
                <c:pt idx="11">
                  <c:v>6.8161313262051838E-4</c:v>
                </c:pt>
                <c:pt idx="12">
                  <c:v>-1.0128646068483603E-4</c:v>
                </c:pt>
                <c:pt idx="13">
                  <c:v>-4.5333684027374803E-4</c:v>
                </c:pt>
                <c:pt idx="14">
                  <c:v>-2.1845703733332922E-4</c:v>
                </c:pt>
                <c:pt idx="15">
                  <c:v>3.763588378992215E-4</c:v>
                </c:pt>
                <c:pt idx="16">
                  <c:v>7.9899814645902295E-4</c:v>
                </c:pt>
                <c:pt idx="17">
                  <c:v>1.1769708305202553E-3</c:v>
                </c:pt>
                <c:pt idx="18">
                  <c:v>1.4302234738864245E-3</c:v>
                </c:pt>
                <c:pt idx="19">
                  <c:v>1.7718444728218909E-3</c:v>
                </c:pt>
                <c:pt idx="20">
                  <c:v>2.0384233663914226E-3</c:v>
                </c:pt>
                <c:pt idx="21">
                  <c:v>2.0229698965267273E-3</c:v>
                </c:pt>
                <c:pt idx="22">
                  <c:v>1.8127550053351062E-3</c:v>
                </c:pt>
                <c:pt idx="23">
                  <c:v>1.1365559549121492E-3</c:v>
                </c:pt>
                <c:pt idx="24">
                  <c:v>3.0533898628538799E-4</c:v>
                </c:pt>
                <c:pt idx="25">
                  <c:v>-8.3886004679445148E-5</c:v>
                </c:pt>
                <c:pt idx="26">
                  <c:v>1.3610065607862987E-4</c:v>
                </c:pt>
                <c:pt idx="27">
                  <c:v>7.4073065273671699E-4</c:v>
                </c:pt>
                <c:pt idx="28">
                  <c:v>1.1915989234252216E-3</c:v>
                </c:pt>
                <c:pt idx="29">
                  <c:v>1.6048902279895076E-3</c:v>
                </c:pt>
                <c:pt idx="30">
                  <c:v>1.8893495685824652E-3</c:v>
                </c:pt>
                <c:pt idx="31">
                  <c:v>2.2509998760032678E-3</c:v>
                </c:pt>
                <c:pt idx="32">
                  <c:v>2.5249148212142195E-3</c:v>
                </c:pt>
                <c:pt idx="33">
                  <c:v>2.5070355171308402E-3</c:v>
                </c:pt>
                <c:pt idx="34">
                  <c:v>2.2895578462324342E-3</c:v>
                </c:pt>
                <c:pt idx="35">
                  <c:v>1.6058051411841285E-3</c:v>
                </c:pt>
                <c:pt idx="36">
                  <c:v>7.695567387594718E-4</c:v>
                </c:pt>
                <c:pt idx="37">
                  <c:v>3.7873822908391199E-4</c:v>
                </c:pt>
                <c:pt idx="38">
                  <c:v>6.0020667785484999E-4</c:v>
                </c:pt>
                <c:pt idx="39">
                  <c:v>1.2085510364154928E-3</c:v>
                </c:pt>
                <c:pt idx="40">
                  <c:v>1.6645750454727787E-3</c:v>
                </c:pt>
                <c:pt idx="41">
                  <c:v>2.0838686033489277E-3</c:v>
                </c:pt>
                <c:pt idx="42">
                  <c:v>2.3746771683486301E-3</c:v>
                </c:pt>
                <c:pt idx="43">
                  <c:v>2.7424958489079142E-3</c:v>
                </c:pt>
                <c:pt idx="44">
                  <c:v>3.0218428327023986E-3</c:v>
                </c:pt>
                <c:pt idx="45">
                  <c:v>3.0082077892647397E-3</c:v>
                </c:pt>
                <c:pt idx="46">
                  <c:v>2.7936048982078786E-3</c:v>
                </c:pt>
                <c:pt idx="47">
                  <c:v>2.1115304843811627E-3</c:v>
                </c:pt>
                <c:pt idx="48">
                  <c:v>1.276237537977565E-3</c:v>
                </c:pt>
                <c:pt idx="49">
                  <c:v>8.8625635145160489E-4</c:v>
                </c:pt>
                <c:pt idx="50">
                  <c:v>1.1089749735160082E-3</c:v>
                </c:pt>
                <c:pt idx="51">
                  <c:v>1.7192874099906177E-3</c:v>
                </c:pt>
                <c:pt idx="52">
                  <c:v>2.1780284406909653E-3</c:v>
                </c:pt>
                <c:pt idx="53">
                  <c:v>2.6005995922027091E-3</c:v>
                </c:pt>
                <c:pt idx="54">
                  <c:v>2.894952939616815E-3</c:v>
                </c:pt>
                <c:pt idx="55">
                  <c:v>3.2663025573491837E-3</c:v>
                </c:pt>
                <c:pt idx="56">
                  <c:v>3.5489745326604269E-3</c:v>
                </c:pt>
                <c:pt idx="57">
                  <c:v>3.5383752934438095E-3</c:v>
                </c:pt>
                <c:pt idx="58">
                  <c:v>3.3265192316355337E-3</c:v>
                </c:pt>
                <c:pt idx="59">
                  <c:v>2.6469423576975558E-3</c:v>
                </c:pt>
                <c:pt idx="60">
                  <c:v>1.8139410753647898E-3</c:v>
                </c:pt>
                <c:pt idx="61">
                  <c:v>1.4260802087484299E-3</c:v>
                </c:pt>
                <c:pt idx="62">
                  <c:v>1.6507825706915231E-3</c:v>
                </c:pt>
                <c:pt idx="63">
                  <c:v>2.262994032380759E-3</c:v>
                </c:pt>
                <c:pt idx="64">
                  <c:v>2.7236257004010157E-3</c:v>
                </c:pt>
                <c:pt idx="65">
                  <c:v>3.1481675354657957E-3</c:v>
                </c:pt>
                <c:pt idx="66">
                  <c:v>3.4446436552736047E-3</c:v>
                </c:pt>
                <c:pt idx="67">
                  <c:v>3.8182957211918512E-3</c:v>
                </c:pt>
                <c:pt idx="68">
                  <c:v>4.1034257332441954E-3</c:v>
                </c:pt>
                <c:pt idx="69">
                  <c:v>4.0953879983608851E-3</c:v>
                </c:pt>
                <c:pt idx="70">
                  <c:v>3.8861586703620244E-3</c:v>
                </c:pt>
                <c:pt idx="71">
                  <c:v>3.2092755722556545E-3</c:v>
                </c:pt>
                <c:pt idx="72">
                  <c:v>2.379053785513363E-3</c:v>
                </c:pt>
                <c:pt idx="73">
                  <c:v>1.9940172416798062E-3</c:v>
                </c:pt>
                <c:pt idx="74">
                  <c:v>2.2213980872445721E-3</c:v>
                </c:pt>
                <c:pt idx="75">
                  <c:v>2.8357724727290212E-3</c:v>
                </c:pt>
                <c:pt idx="76">
                  <c:v>3.2976073940749664E-3</c:v>
                </c:pt>
                <c:pt idx="77">
                  <c:v>3.7221257123284039E-3</c:v>
                </c:pt>
                <c:pt idx="78">
                  <c:v>4.0175724966885927E-3</c:v>
                </c:pt>
                <c:pt idx="79">
                  <c:v>4.3900952264331805E-3</c:v>
                </c:pt>
                <c:pt idx="80">
                  <c:v>4.6754315422047575E-3</c:v>
                </c:pt>
                <c:pt idx="81">
                  <c:v>4.6702587057698315E-3</c:v>
                </c:pt>
                <c:pt idx="82">
                  <c:v>4.4669521842662339E-3</c:v>
                </c:pt>
                <c:pt idx="83">
                  <c:v>3.7980183480059168E-3</c:v>
                </c:pt>
                <c:pt idx="84">
                  <c:v>2.9752103520329963E-3</c:v>
                </c:pt>
                <c:pt idx="85">
                  <c:v>2.5944238492592885E-3</c:v>
                </c:pt>
                <c:pt idx="86">
                  <c:v>2.8218934713828392E-3</c:v>
                </c:pt>
                <c:pt idx="87">
                  <c:v>3.4324130781014867E-3</c:v>
                </c:pt>
                <c:pt idx="88">
                  <c:v>3.8903117363396577E-3</c:v>
                </c:pt>
                <c:pt idx="89">
                  <c:v>4.3157945368965485E-3</c:v>
                </c:pt>
                <c:pt idx="90">
                  <c:v>4.6184154834438464E-3</c:v>
                </c:pt>
                <c:pt idx="91">
                  <c:v>5.0123548614136341E-3</c:v>
                </c:pt>
                <c:pt idx="92">
                  <c:v>5.2886270980131503E-3</c:v>
                </c:pt>
                <c:pt idx="93">
                  <c:v>5.2143259769498679E-3</c:v>
                </c:pt>
                <c:pt idx="94">
                  <c:v>4.9892691632783016E-3</c:v>
                </c:pt>
                <c:pt idx="95">
                  <c:v>4.321624762264737E-3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D1-4D06-9272-2F030EA7923B}"/>
            </c:ext>
          </c:extLst>
        </c:ser>
        <c:ser>
          <c:idx val="3"/>
          <c:order val="3"/>
          <c:tx>
            <c:strRef>
              <c:f>'conditional forecasts_0'!$B$582</c:f>
              <c:strCache>
                <c:ptCount val="1"/>
                <c:pt idx="0">
                  <c:v>P. Alegre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forecasts_0'!$D$582:$CU$582</c:f>
              <c:numCache>
                <c:formatCode>General</c:formatCode>
                <c:ptCount val="96"/>
                <c:pt idx="0">
                  <c:v>-2.6013300768599589E-4</c:v>
                </c:pt>
                <c:pt idx="1">
                  <c:v>-7.5033096057502578E-4</c:v>
                </c:pt>
                <c:pt idx="2">
                  <c:v>-1.0291816232455024E-3</c:v>
                </c:pt>
                <c:pt idx="3">
                  <c:v>-1.0734095282343044E-3</c:v>
                </c:pt>
                <c:pt idx="4">
                  <c:v>-1.5806645053481304E-3</c:v>
                </c:pt>
                <c:pt idx="5">
                  <c:v>-1.4106609296782946E-3</c:v>
                </c:pt>
                <c:pt idx="6">
                  <c:v>-1.7801892078886967E-3</c:v>
                </c:pt>
                <c:pt idx="7">
                  <c:v>-2.0150976542579607E-3</c:v>
                </c:pt>
                <c:pt idx="8">
                  <c:v>-2.0373205541184512E-3</c:v>
                </c:pt>
                <c:pt idx="9">
                  <c:v>-2.9848469534357281E-3</c:v>
                </c:pt>
                <c:pt idx="10">
                  <c:v>-3.8508420817241411E-3</c:v>
                </c:pt>
                <c:pt idx="11">
                  <c:v>-5.5119169700878134E-3</c:v>
                </c:pt>
                <c:pt idx="12">
                  <c:v>-6.2191850983087452E-3</c:v>
                </c:pt>
                <c:pt idx="13">
                  <c:v>-6.7921188622911783E-3</c:v>
                </c:pt>
                <c:pt idx="14">
                  <c:v>-7.0574704968025016E-3</c:v>
                </c:pt>
                <c:pt idx="15">
                  <c:v>-7.0259405097970948E-3</c:v>
                </c:pt>
                <c:pt idx="16">
                  <c:v>-7.4261551856919664E-3</c:v>
                </c:pt>
                <c:pt idx="17">
                  <c:v>-7.1365293049734119E-3</c:v>
                </c:pt>
                <c:pt idx="18">
                  <c:v>-7.4305449926338777E-3</c:v>
                </c:pt>
                <c:pt idx="19">
                  <c:v>-7.6030122959414113E-3</c:v>
                </c:pt>
                <c:pt idx="20">
                  <c:v>-7.5430108785847858E-3</c:v>
                </c:pt>
                <c:pt idx="21">
                  <c:v>-8.3794811530403038E-3</c:v>
                </c:pt>
                <c:pt idx="22">
                  <c:v>-9.0904849340175033E-3</c:v>
                </c:pt>
                <c:pt idx="23">
                  <c:v>-1.0554070733655191E-2</c:v>
                </c:pt>
                <c:pt idx="24">
                  <c:v>-1.1041214795137909E-2</c:v>
                </c:pt>
                <c:pt idx="25">
                  <c:v>-1.1391281391850146E-2</c:v>
                </c:pt>
                <c:pt idx="26">
                  <c:v>-1.1446295531125516E-2</c:v>
                </c:pt>
                <c:pt idx="27">
                  <c:v>-1.122562712753356E-2</c:v>
                </c:pt>
                <c:pt idx="28">
                  <c:v>-1.145737270427866E-2</c:v>
                </c:pt>
                <c:pt idx="29">
                  <c:v>-1.1013554459289299E-2</c:v>
                </c:pt>
                <c:pt idx="30">
                  <c:v>-1.1160271411855684E-2</c:v>
                </c:pt>
                <c:pt idx="31">
                  <c:v>-1.1186289267758933E-2</c:v>
                </c:pt>
                <c:pt idx="32">
                  <c:v>-1.0977045008182281E-2</c:v>
                </c:pt>
                <c:pt idx="33">
                  <c:v>-1.1660278016789318E-2</c:v>
                </c:pt>
                <c:pt idx="34">
                  <c:v>-1.2214336228812074E-2</c:v>
                </c:pt>
                <c:pt idx="35">
                  <c:v>-1.351818088939165E-2</c:v>
                </c:pt>
                <c:pt idx="36">
                  <c:v>-1.384396691396036E-2</c:v>
                </c:pt>
                <c:pt idx="37">
                  <c:v>-1.4032373916970273E-2</c:v>
                </c:pt>
                <c:pt idx="38">
                  <c:v>-1.3926829806024044E-2</c:v>
                </c:pt>
                <c:pt idx="39">
                  <c:v>-1.3548083905223956E-2</c:v>
                </c:pt>
                <c:pt idx="40">
                  <c:v>-1.3625327384277354E-2</c:v>
                </c:pt>
                <c:pt idx="41">
                  <c:v>-1.303110712531662E-2</c:v>
                </c:pt>
                <c:pt idx="42">
                  <c:v>-1.3031344896722983E-2</c:v>
                </c:pt>
                <c:pt idx="43">
                  <c:v>-1.2914021020369239E-2</c:v>
                </c:pt>
                <c:pt idx="44">
                  <c:v>-1.2563465452163348E-2</c:v>
                </c:pt>
                <c:pt idx="45">
                  <c:v>-1.3106352496963913E-2</c:v>
                </c:pt>
                <c:pt idx="46">
                  <c:v>-1.3520303584486361E-2</c:v>
                </c:pt>
                <c:pt idx="47">
                  <c:v>-1.4684025741150124E-2</c:v>
                </c:pt>
                <c:pt idx="48">
                  <c:v>-1.4869848363974794E-2</c:v>
                </c:pt>
                <c:pt idx="49">
                  <c:v>-1.4918886743868804E-2</c:v>
                </c:pt>
                <c:pt idx="50">
                  <c:v>-1.4675060726027433E-2</c:v>
                </c:pt>
                <c:pt idx="51">
                  <c:v>-1.4159504437269037E-2</c:v>
                </c:pt>
                <c:pt idx="52">
                  <c:v>-1.4101607630055121E-2</c:v>
                </c:pt>
                <c:pt idx="53">
                  <c:v>-1.337393600755689E-2</c:v>
                </c:pt>
                <c:pt idx="54">
                  <c:v>-1.3242314290758865E-2</c:v>
                </c:pt>
                <c:pt idx="55">
                  <c:v>-1.2994592317317597E-2</c:v>
                </c:pt>
                <c:pt idx="56">
                  <c:v>-1.2515003697307648E-2</c:v>
                </c:pt>
                <c:pt idx="57">
                  <c:v>-1.293019418430635E-2</c:v>
                </c:pt>
                <c:pt idx="58">
                  <c:v>-1.3217820421611178E-2</c:v>
                </c:pt>
                <c:pt idx="59">
                  <c:v>-1.4256654408000004E-2</c:v>
                </c:pt>
                <c:pt idx="60">
                  <c:v>-1.4319070242265228E-2</c:v>
                </c:pt>
                <c:pt idx="61">
                  <c:v>-1.4246157421795042E-2</c:v>
                </c:pt>
                <c:pt idx="62">
                  <c:v>-1.3881704126899101E-2</c:v>
                </c:pt>
                <c:pt idx="63">
                  <c:v>-1.3246599080186352E-2</c:v>
                </c:pt>
                <c:pt idx="64">
                  <c:v>-1.3069901238810865E-2</c:v>
                </c:pt>
                <c:pt idx="65">
                  <c:v>-1.2223827493060665E-2</c:v>
                </c:pt>
                <c:pt idx="66">
                  <c:v>-1.1973936348276246E-2</c:v>
                </c:pt>
                <c:pt idx="67">
                  <c:v>-1.1608010421583754E-2</c:v>
                </c:pt>
                <c:pt idx="68">
                  <c:v>-1.101051673446965E-2</c:v>
                </c:pt>
                <c:pt idx="69">
                  <c:v>-1.1308680262638541E-2</c:v>
                </c:pt>
                <c:pt idx="70">
                  <c:v>-1.1481027169888778E-2</c:v>
                </c:pt>
                <c:pt idx="71">
                  <c:v>-1.2407307959139909E-2</c:v>
                </c:pt>
                <c:pt idx="72">
                  <c:v>-1.2360694938549533E-2</c:v>
                </c:pt>
                <c:pt idx="73">
                  <c:v>-1.2182563769247154E-2</c:v>
                </c:pt>
                <c:pt idx="74">
                  <c:v>-1.1716207444011051E-2</c:v>
                </c:pt>
                <c:pt idx="75">
                  <c:v>-1.0981154723222667E-2</c:v>
                </c:pt>
                <c:pt idx="76">
                  <c:v>-1.0704435167763149E-2</c:v>
                </c:pt>
                <c:pt idx="77">
                  <c:v>-9.7560530969350197E-3</c:v>
                </c:pt>
                <c:pt idx="78">
                  <c:v>-9.3998324537880752E-3</c:v>
                </c:pt>
                <c:pt idx="79">
                  <c:v>-8.922934450757522E-3</c:v>
                </c:pt>
                <c:pt idx="80">
                  <c:v>-8.2106549063812578E-3</c:v>
                </c:pt>
                <c:pt idx="81">
                  <c:v>-8.3924426711746991E-3</c:v>
                </c:pt>
                <c:pt idx="82">
                  <c:v>-8.450315873329322E-3</c:v>
                </c:pt>
                <c:pt idx="83">
                  <c:v>-9.2677524277926891E-3</c:v>
                </c:pt>
                <c:pt idx="84">
                  <c:v>-9.1209952818800243E-3</c:v>
                </c:pt>
                <c:pt idx="85">
                  <c:v>-8.8556291430672389E-3</c:v>
                </c:pt>
                <c:pt idx="86">
                  <c:v>-8.3145931807783475E-3</c:v>
                </c:pt>
                <c:pt idx="87">
                  <c:v>-7.5131878442658397E-3</c:v>
                </c:pt>
                <c:pt idx="88">
                  <c:v>-7.180098165000739E-3</c:v>
                </c:pt>
                <c:pt idx="89">
                  <c:v>-6.1632144286097234E-3</c:v>
                </c:pt>
                <c:pt idx="90">
                  <c:v>-5.7388691834189256E-3</c:v>
                </c:pt>
                <c:pt idx="91">
                  <c:v>-5.1815460877764922E-3</c:v>
                </c:pt>
                <c:pt idx="92">
                  <c:v>-4.234626784331892E-3</c:v>
                </c:pt>
                <c:pt idx="93">
                  <c:v>-4.4495457784924902E-3</c:v>
                </c:pt>
                <c:pt idx="94">
                  <c:v>-4.3913092713463303E-3</c:v>
                </c:pt>
                <c:pt idx="95">
                  <c:v>-4.4051252236210429E-3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D1-4D06-9272-2F030EA7923B}"/>
            </c:ext>
          </c:extLst>
        </c:ser>
        <c:ser>
          <c:idx val="4"/>
          <c:order val="4"/>
          <c:tx>
            <c:strRef>
              <c:f>'conditional forecasts_0'!$B$583</c:f>
              <c:strCache>
                <c:ptCount val="1"/>
                <c:pt idx="0">
                  <c:v>SP</c:v>
                </c:pt>
              </c:strCache>
            </c:strRef>
          </c:tx>
          <c:spPr>
            <a:ln w="158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'conditional forecasts_0'!$D$4:$CU$4</c:f>
              <c:numCache>
                <c:formatCode>[$-409]mmm-yy;@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'conditional forecasts_0'!$D$583:$CU$583</c:f>
              <c:numCache>
                <c:formatCode>General</c:formatCode>
                <c:ptCount val="96"/>
                <c:pt idx="0">
                  <c:v>-1.4627776283186818E-3</c:v>
                </c:pt>
                <c:pt idx="1">
                  <c:v>-2.3206662318215592E-3</c:v>
                </c:pt>
                <c:pt idx="2">
                  <c:v>-2.927263388656896E-3</c:v>
                </c:pt>
                <c:pt idx="3">
                  <c:v>-3.1720819375297949E-3</c:v>
                </c:pt>
                <c:pt idx="4">
                  <c:v>-3.7754633614544226E-3</c:v>
                </c:pt>
                <c:pt idx="5">
                  <c:v>-3.5515398816174967E-3</c:v>
                </c:pt>
                <c:pt idx="6">
                  <c:v>-3.7219224641409534E-3</c:v>
                </c:pt>
                <c:pt idx="7">
                  <c:v>-4.0051215802571821E-3</c:v>
                </c:pt>
                <c:pt idx="8">
                  <c:v>-3.9087266154111556E-3</c:v>
                </c:pt>
                <c:pt idx="9">
                  <c:v>-4.9412137613910438E-3</c:v>
                </c:pt>
                <c:pt idx="10">
                  <c:v>-6.312214620268845E-3</c:v>
                </c:pt>
                <c:pt idx="11">
                  <c:v>-8.5267188089455225E-3</c:v>
                </c:pt>
                <c:pt idx="12">
                  <c:v>-9.7120895984677998E-3</c:v>
                </c:pt>
                <c:pt idx="13">
                  <c:v>-1.0367045377543302E-2</c:v>
                </c:pt>
                <c:pt idx="14">
                  <c:v>-1.0793535781895975E-2</c:v>
                </c:pt>
                <c:pt idx="15">
                  <c:v>-1.0753440467237928E-2</c:v>
                </c:pt>
                <c:pt idx="16">
                  <c:v>-1.108022987136935E-2</c:v>
                </c:pt>
                <c:pt idx="17">
                  <c:v>-1.0643242974664756E-2</c:v>
                </c:pt>
                <c:pt idx="18">
                  <c:v>-1.0640739466405131E-2</c:v>
                </c:pt>
                <c:pt idx="19">
                  <c:v>-1.0774258311282798E-2</c:v>
                </c:pt>
                <c:pt idx="20">
                  <c:v>-1.052321774186124E-2</c:v>
                </c:pt>
                <c:pt idx="21">
                  <c:v>-1.1367630499195359E-2</c:v>
                </c:pt>
                <c:pt idx="22">
                  <c:v>-1.2507432117493245E-2</c:v>
                </c:pt>
                <c:pt idx="23">
                  <c:v>-1.4455021467530407E-2</c:v>
                </c:pt>
                <c:pt idx="24">
                  <c:v>-1.5354530986759806E-2</c:v>
                </c:pt>
                <c:pt idx="25">
                  <c:v>-1.5724048452139597E-2</c:v>
                </c:pt>
                <c:pt idx="26">
                  <c:v>-1.588056238213581E-2</c:v>
                </c:pt>
                <c:pt idx="27">
                  <c:v>-1.5592282153728354E-2</c:v>
                </c:pt>
                <c:pt idx="28">
                  <c:v>-1.5691000450222082E-2</c:v>
                </c:pt>
                <c:pt idx="29">
                  <c:v>-1.5039812638576771E-2</c:v>
                </c:pt>
                <c:pt idx="30">
                  <c:v>-1.4829853247520466E-2</c:v>
                </c:pt>
                <c:pt idx="31">
                  <c:v>-1.4757226647509211E-2</c:v>
                </c:pt>
                <c:pt idx="32">
                  <c:v>-1.4298389397574067E-2</c:v>
                </c:pt>
                <c:pt idx="33">
                  <c:v>-1.4932363873495242E-2</c:v>
                </c:pt>
                <c:pt idx="34">
                  <c:v>-1.5859253623921189E-2</c:v>
                </c:pt>
                <c:pt idx="35">
                  <c:v>-1.7592164495627553E-2</c:v>
                </c:pt>
                <c:pt idx="36">
                  <c:v>-1.8276190107803968E-2</c:v>
                </c:pt>
                <c:pt idx="37">
                  <c:v>-1.8430602469095083E-2</c:v>
                </c:pt>
                <c:pt idx="38">
                  <c:v>-1.8373778496636625E-2</c:v>
                </c:pt>
                <c:pt idx="39">
                  <c:v>-1.7875339059884896E-2</c:v>
                </c:pt>
                <c:pt idx="40">
                  <c:v>-1.7768191986777787E-2</c:v>
                </c:pt>
                <c:pt idx="41">
                  <c:v>-1.6915946124057536E-2</c:v>
                </c:pt>
                <c:pt idx="42">
                  <c:v>-1.6509518991033551E-2</c:v>
                </c:pt>
                <c:pt idx="43">
                  <c:v>-1.6244188539567418E-2</c:v>
                </c:pt>
                <c:pt idx="44">
                  <c:v>-1.5595291572102134E-2</c:v>
                </c:pt>
                <c:pt idx="45">
                  <c:v>-1.6040808802981622E-2</c:v>
                </c:pt>
                <c:pt idx="46">
                  <c:v>-1.6780163809431606E-2</c:v>
                </c:pt>
                <c:pt idx="47">
                  <c:v>-1.8326255182308432E-2</c:v>
                </c:pt>
                <c:pt idx="48">
                  <c:v>-1.8824377197337712E-2</c:v>
                </c:pt>
                <c:pt idx="49">
                  <c:v>-1.8794232560021381E-2</c:v>
                </c:pt>
                <c:pt idx="50">
                  <c:v>-1.8554656932313403E-2</c:v>
                </c:pt>
                <c:pt idx="51">
                  <c:v>-1.7875606362668672E-2</c:v>
                </c:pt>
                <c:pt idx="52">
                  <c:v>-1.7590135497918935E-2</c:v>
                </c:pt>
                <c:pt idx="53">
                  <c:v>-1.6561829918396033E-2</c:v>
                </c:pt>
                <c:pt idx="54">
                  <c:v>-1.5981484674909362E-2</c:v>
                </c:pt>
                <c:pt idx="55">
                  <c:v>-1.5544240957301525E-2</c:v>
                </c:pt>
                <c:pt idx="56">
                  <c:v>-1.472535146955252E-2</c:v>
                </c:pt>
                <c:pt idx="57">
                  <c:v>-1.5002796315049487E-2</c:v>
                </c:pt>
                <c:pt idx="58">
                  <c:v>-1.5576072812503474E-2</c:v>
                </c:pt>
                <c:pt idx="59">
                  <c:v>-1.6958185864295258E-2</c:v>
                </c:pt>
                <c:pt idx="60">
                  <c:v>-1.7294508367451524E-2</c:v>
                </c:pt>
                <c:pt idx="61">
                  <c:v>-1.7104732545001999E-2</c:v>
                </c:pt>
                <c:pt idx="62">
                  <c:v>-1.6707549637382465E-2</c:v>
                </c:pt>
                <c:pt idx="63">
                  <c:v>-1.5872624802167046E-2</c:v>
                </c:pt>
                <c:pt idx="64">
                  <c:v>-1.5432606147292631E-2</c:v>
                </c:pt>
                <c:pt idx="65">
                  <c:v>-1.4250634874544747E-2</c:v>
                </c:pt>
                <c:pt idx="66">
                  <c:v>-1.3517142099359723E-2</c:v>
                </c:pt>
                <c:pt idx="67">
                  <c:v>-1.2927124819402213E-2</c:v>
                </c:pt>
                <c:pt idx="68">
                  <c:v>-1.1956037743300783E-2</c:v>
                </c:pt>
                <c:pt idx="69">
                  <c:v>-1.2082476083533012E-2</c:v>
                </c:pt>
                <c:pt idx="70">
                  <c:v>-1.2506921318867303E-2</c:v>
                </c:pt>
                <c:pt idx="71">
                  <c:v>-1.3743542869749378E-2</c:v>
                </c:pt>
                <c:pt idx="72">
                  <c:v>-1.3938736971161769E-2</c:v>
                </c:pt>
                <c:pt idx="73">
                  <c:v>-1.3612689143107882E-2</c:v>
                </c:pt>
                <c:pt idx="74">
                  <c:v>-1.3083709505796182E-2</c:v>
                </c:pt>
                <c:pt idx="75">
                  <c:v>-1.2120049370348584E-2</c:v>
                </c:pt>
                <c:pt idx="76">
                  <c:v>-1.1552063998250447E-2</c:v>
                </c:pt>
                <c:pt idx="77">
                  <c:v>-1.0240234944248632E-2</c:v>
                </c:pt>
                <c:pt idx="78">
                  <c:v>-9.3727252975140951E-3</c:v>
                </c:pt>
                <c:pt idx="79">
                  <c:v>-8.6434407887578096E-3</c:v>
                </c:pt>
                <c:pt idx="80">
                  <c:v>-7.5284242412258289E-3</c:v>
                </c:pt>
                <c:pt idx="81">
                  <c:v>-7.5085810876320937E-3</c:v>
                </c:pt>
                <c:pt idx="82">
                  <c:v>-7.7883797974812544E-3</c:v>
                </c:pt>
                <c:pt idx="83">
                  <c:v>-8.8865639825484108E-3</c:v>
                </c:pt>
                <c:pt idx="84">
                  <c:v>-8.9532957611473101E-3</c:v>
                </c:pt>
                <c:pt idx="85">
                  <c:v>-8.5138914565757139E-3</c:v>
                </c:pt>
                <c:pt idx="86">
                  <c:v>-7.8871033008182153E-3</c:v>
                </c:pt>
                <c:pt idx="87">
                  <c:v>-6.8359835377837398E-3</c:v>
                </c:pt>
                <c:pt idx="88">
                  <c:v>-6.193578590581411E-3</c:v>
                </c:pt>
                <c:pt idx="89">
                  <c:v>-4.7954429189549447E-3</c:v>
                </c:pt>
                <c:pt idx="90">
                  <c:v>-3.8408953127749496E-3</c:v>
                </c:pt>
                <c:pt idx="91">
                  <c:v>-3.0242897605585717E-3</c:v>
                </c:pt>
                <c:pt idx="92">
                  <c:v>-1.630702422369317E-3</c:v>
                </c:pt>
                <c:pt idx="93">
                  <c:v>-1.6235775491309831E-3</c:v>
                </c:pt>
                <c:pt idx="94">
                  <c:v>-1.8424825877609312E-3</c:v>
                </c:pt>
                <c:pt idx="95">
                  <c:v>-1.8835738957882118E-3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5-4F7F-930E-A7A04AC57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6816296"/>
        <c:axId val="676815968"/>
      </c:lineChart>
      <c:dateAx>
        <c:axId val="676816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5968"/>
        <c:crosses val="autoZero"/>
        <c:auto val="1"/>
        <c:lblOffset val="100"/>
        <c:baseTimeUnit val="months"/>
        <c:majorUnit val="12"/>
      </c:dateAx>
      <c:valAx>
        <c:axId val="676815968"/>
        <c:scaling>
          <c:orientation val="minMax"/>
          <c:max val="8.0000000000000016E-2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81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2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7AC88F-B3B4-48F7-A168-8BE9B318F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49FE6C-18BA-4A71-9533-C278CF6FF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0</xdr:colOff>
      <xdr:row>33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CB0F29-85BA-4D4C-A2A7-60D3CE4EE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C3F866-33F8-4F51-A034-4BB912232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baldi/Dropbox/bruno-tebaldi/Base%20de%20dados/IBGE%20-%20Populacao%20Prevista%20Municipios%202003-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icipios"/>
      <sheetName val="mesoregioes"/>
      <sheetName val="Estados"/>
      <sheetName val="MunicipioRegioes"/>
    </sheetNames>
    <sheetDataSet>
      <sheetData sheetId="0"/>
      <sheetData sheetId="1">
        <row r="2">
          <cell r="B2">
            <v>1102</v>
          </cell>
          <cell r="C2">
            <v>943135</v>
          </cell>
          <cell r="D2">
            <v>992904</v>
          </cell>
          <cell r="E2">
            <v>980012</v>
          </cell>
          <cell r="F2">
            <v>993054</v>
          </cell>
          <cell r="G2">
            <v>0</v>
          </cell>
          <cell r="H2">
            <v>936077</v>
          </cell>
          <cell r="I2">
            <v>938778</v>
          </cell>
          <cell r="J2">
            <v>950756</v>
          </cell>
          <cell r="K2">
            <v>954039</v>
          </cell>
          <cell r="L2">
            <v>957275</v>
          </cell>
          <cell r="M2">
            <v>1034578</v>
          </cell>
          <cell r="N2">
            <v>1041596</v>
          </cell>
          <cell r="O2">
            <v>1048389</v>
          </cell>
          <cell r="P2">
            <v>1054975</v>
          </cell>
        </row>
        <row r="3">
          <cell r="B3">
            <v>1101</v>
          </cell>
          <cell r="C3">
            <v>512772</v>
          </cell>
          <cell r="D3">
            <v>569181</v>
          </cell>
          <cell r="E3">
            <v>554582</v>
          </cell>
          <cell r="F3">
            <v>569363</v>
          </cell>
          <cell r="G3">
            <v>0</v>
          </cell>
          <cell r="H3">
            <v>557489</v>
          </cell>
          <cell r="I3">
            <v>565150</v>
          </cell>
          <cell r="J3">
            <v>609745</v>
          </cell>
          <cell r="K3">
            <v>622384</v>
          </cell>
          <cell r="L3">
            <v>632736</v>
          </cell>
          <cell r="M3">
            <v>693636</v>
          </cell>
          <cell r="N3">
            <v>706935</v>
          </cell>
          <cell r="O3">
            <v>719815</v>
          </cell>
          <cell r="P3">
            <v>732304</v>
          </cell>
        </row>
        <row r="4">
          <cell r="B4">
            <v>1202</v>
          </cell>
          <cell r="C4">
            <v>432076</v>
          </cell>
          <cell r="D4">
            <v>446932</v>
          </cell>
          <cell r="E4">
            <v>476232</v>
          </cell>
          <cell r="F4">
            <v>488751</v>
          </cell>
          <cell r="G4">
            <v>0</v>
          </cell>
          <cell r="H4">
            <v>482073</v>
          </cell>
          <cell r="I4">
            <v>490100</v>
          </cell>
          <cell r="J4">
            <v>527029</v>
          </cell>
          <cell r="K4">
            <v>537274</v>
          </cell>
          <cell r="L4">
            <v>546762</v>
          </cell>
          <cell r="M4">
            <v>560579</v>
          </cell>
          <cell r="N4">
            <v>571116</v>
          </cell>
          <cell r="O4">
            <v>581480</v>
          </cell>
          <cell r="P4">
            <v>591659</v>
          </cell>
        </row>
        <row r="5">
          <cell r="B5">
            <v>1201</v>
          </cell>
          <cell r="C5">
            <v>168519</v>
          </cell>
          <cell r="D5">
            <v>183396</v>
          </cell>
          <cell r="E5">
            <v>193504</v>
          </cell>
          <cell r="F5">
            <v>197901</v>
          </cell>
          <cell r="G5">
            <v>0</v>
          </cell>
          <cell r="H5">
            <v>198000</v>
          </cell>
          <cell r="I5">
            <v>201032</v>
          </cell>
          <cell r="J5">
            <v>205764</v>
          </cell>
          <cell r="K5">
            <v>209101</v>
          </cell>
          <cell r="L5">
            <v>212024</v>
          </cell>
          <cell r="M5">
            <v>215884</v>
          </cell>
          <cell r="N5">
            <v>218985</v>
          </cell>
          <cell r="O5">
            <v>222033</v>
          </cell>
          <cell r="P5">
            <v>225028</v>
          </cell>
        </row>
        <row r="6">
          <cell r="B6">
            <v>1303</v>
          </cell>
          <cell r="C6">
            <v>2348341</v>
          </cell>
          <cell r="D6">
            <v>2446699</v>
          </cell>
          <cell r="E6">
            <v>2525302</v>
          </cell>
          <cell r="F6">
            <v>2591388</v>
          </cell>
          <cell r="G6">
            <v>0</v>
          </cell>
          <cell r="H6">
            <v>2600396</v>
          </cell>
          <cell r="I6">
            <v>2642804</v>
          </cell>
          <cell r="J6">
            <v>2726021</v>
          </cell>
          <cell r="K6">
            <v>2769833</v>
          </cell>
          <cell r="L6">
            <v>2811542</v>
          </cell>
          <cell r="M6">
            <v>2988522</v>
          </cell>
          <cell r="N6">
            <v>3042705</v>
          </cell>
          <cell r="O6">
            <v>3095880</v>
          </cell>
          <cell r="P6">
            <v>3148018</v>
          </cell>
        </row>
        <row r="7">
          <cell r="B7">
            <v>1302</v>
          </cell>
          <cell r="C7">
            <v>338100</v>
          </cell>
          <cell r="D7">
            <v>340030</v>
          </cell>
          <cell r="E7">
            <v>351388</v>
          </cell>
          <cell r="F7">
            <v>360935</v>
          </cell>
          <cell r="G7">
            <v>0</v>
          </cell>
          <cell r="H7">
            <v>343171</v>
          </cell>
          <cell r="I7">
            <v>347366</v>
          </cell>
          <cell r="J7">
            <v>351897</v>
          </cell>
          <cell r="K7">
            <v>357650</v>
          </cell>
          <cell r="L7">
            <v>363177</v>
          </cell>
          <cell r="M7">
            <v>380051</v>
          </cell>
          <cell r="N7">
            <v>385213</v>
          </cell>
          <cell r="O7">
            <v>390275</v>
          </cell>
          <cell r="P7">
            <v>395239</v>
          </cell>
        </row>
        <row r="8">
          <cell r="B8">
            <v>1304</v>
          </cell>
          <cell r="C8">
            <v>238136</v>
          </cell>
          <cell r="D8">
            <v>240055</v>
          </cell>
          <cell r="E8">
            <v>241502</v>
          </cell>
          <cell r="F8">
            <v>242718</v>
          </cell>
          <cell r="G8">
            <v>0</v>
          </cell>
          <cell r="H8">
            <v>275206</v>
          </cell>
          <cell r="I8">
            <v>279110</v>
          </cell>
          <cell r="J8">
            <v>282438</v>
          </cell>
          <cell r="K8">
            <v>287745</v>
          </cell>
          <cell r="L8">
            <v>291396</v>
          </cell>
          <cell r="M8">
            <v>308565</v>
          </cell>
          <cell r="N8">
            <v>313343</v>
          </cell>
          <cell r="O8">
            <v>318031</v>
          </cell>
          <cell r="P8">
            <v>322628</v>
          </cell>
        </row>
        <row r="9">
          <cell r="B9">
            <v>1301</v>
          </cell>
          <cell r="C9">
            <v>106491</v>
          </cell>
          <cell r="D9">
            <v>111942</v>
          </cell>
          <cell r="E9">
            <v>114138</v>
          </cell>
          <cell r="F9">
            <v>115985</v>
          </cell>
          <cell r="G9">
            <v>0</v>
          </cell>
          <cell r="H9">
            <v>122323</v>
          </cell>
          <cell r="I9">
            <v>124089</v>
          </cell>
          <cell r="J9">
            <v>120581</v>
          </cell>
          <cell r="K9">
            <v>123131</v>
          </cell>
          <cell r="L9">
            <v>124870</v>
          </cell>
          <cell r="M9">
            <v>130783</v>
          </cell>
          <cell r="N9">
            <v>132482</v>
          </cell>
          <cell r="O9">
            <v>134150</v>
          </cell>
          <cell r="P9">
            <v>135782</v>
          </cell>
        </row>
        <row r="10">
          <cell r="B10">
            <v>1401</v>
          </cell>
          <cell r="C10">
            <v>286587</v>
          </cell>
          <cell r="D10">
            <v>306013</v>
          </cell>
          <cell r="E10">
            <v>313456</v>
          </cell>
          <cell r="F10">
            <v>322955</v>
          </cell>
          <cell r="G10">
            <v>0</v>
          </cell>
          <cell r="H10">
            <v>329878</v>
          </cell>
          <cell r="I10">
            <v>336704</v>
          </cell>
          <cell r="J10">
            <v>362124</v>
          </cell>
          <cell r="K10">
            <v>370516</v>
          </cell>
          <cell r="L10">
            <v>378099</v>
          </cell>
          <cell r="M10">
            <v>393078</v>
          </cell>
          <cell r="N10">
            <v>400257</v>
          </cell>
          <cell r="O10">
            <v>407328</v>
          </cell>
          <cell r="P10">
            <v>414263</v>
          </cell>
        </row>
        <row r="11">
          <cell r="B11">
            <v>1402</v>
          </cell>
          <cell r="C11">
            <v>70715</v>
          </cell>
          <cell r="D11">
            <v>75883</v>
          </cell>
          <cell r="E11">
            <v>77861</v>
          </cell>
          <cell r="F11">
            <v>80389</v>
          </cell>
          <cell r="G11">
            <v>0</v>
          </cell>
          <cell r="H11">
            <v>82905</v>
          </cell>
          <cell r="I11">
            <v>84795</v>
          </cell>
          <cell r="J11">
            <v>89103</v>
          </cell>
          <cell r="K11">
            <v>89641</v>
          </cell>
          <cell r="L11">
            <v>91425</v>
          </cell>
          <cell r="M11">
            <v>94994</v>
          </cell>
          <cell r="N11">
            <v>96679</v>
          </cell>
          <cell r="O11">
            <v>98337</v>
          </cell>
          <cell r="P11">
            <v>99966</v>
          </cell>
        </row>
        <row r="12">
          <cell r="B12">
            <v>1504</v>
          </cell>
          <cell r="C12">
            <v>1553079</v>
          </cell>
          <cell r="D12">
            <v>1610473</v>
          </cell>
          <cell r="E12">
            <v>1635583</v>
          </cell>
          <cell r="F12">
            <v>1664761</v>
          </cell>
          <cell r="G12">
            <v>0</v>
          </cell>
          <cell r="H12">
            <v>1691920</v>
          </cell>
          <cell r="I12">
            <v>1712887</v>
          </cell>
          <cell r="J12">
            <v>1789556</v>
          </cell>
          <cell r="K12">
            <v>1813652</v>
          </cell>
          <cell r="L12">
            <v>1833456</v>
          </cell>
          <cell r="M12">
            <v>1874016</v>
          </cell>
          <cell r="N12">
            <v>1897478</v>
          </cell>
          <cell r="O12">
            <v>1920253</v>
          </cell>
          <cell r="P12">
            <v>1942216</v>
          </cell>
        </row>
        <row r="13">
          <cell r="B13">
            <v>1506</v>
          </cell>
          <cell r="C13">
            <v>1284094</v>
          </cell>
          <cell r="D13">
            <v>1350231</v>
          </cell>
          <cell r="E13">
            <v>1379158</v>
          </cell>
          <cell r="F13">
            <v>1412777</v>
          </cell>
          <cell r="G13">
            <v>0</v>
          </cell>
          <cell r="H13">
            <v>1509176</v>
          </cell>
          <cell r="I13">
            <v>1540419</v>
          </cell>
          <cell r="J13">
            <v>1647508</v>
          </cell>
          <cell r="K13">
            <v>1682466</v>
          </cell>
          <cell r="L13">
            <v>1719989</v>
          </cell>
          <cell r="M13">
            <v>1777809</v>
          </cell>
          <cell r="N13">
            <v>1813810</v>
          </cell>
          <cell r="O13">
            <v>1848747</v>
          </cell>
          <cell r="P13">
            <v>1882450</v>
          </cell>
        </row>
        <row r="14">
          <cell r="B14">
            <v>1502</v>
          </cell>
          <cell r="C14">
            <v>398359</v>
          </cell>
          <cell r="D14">
            <v>412134</v>
          </cell>
          <cell r="E14">
            <v>418160</v>
          </cell>
          <cell r="F14">
            <v>425163</v>
          </cell>
          <cell r="G14">
            <v>0</v>
          </cell>
          <cell r="H14">
            <v>459935</v>
          </cell>
          <cell r="I14">
            <v>467822</v>
          </cell>
          <cell r="J14">
            <v>487161</v>
          </cell>
          <cell r="K14">
            <v>495287</v>
          </cell>
          <cell r="L14">
            <v>503297</v>
          </cell>
          <cell r="M14">
            <v>517050</v>
          </cell>
          <cell r="N14">
            <v>525347</v>
          </cell>
          <cell r="O14">
            <v>533397</v>
          </cell>
          <cell r="P14">
            <v>541165</v>
          </cell>
        </row>
        <row r="15">
          <cell r="B15">
            <v>1501</v>
          </cell>
          <cell r="C15">
            <v>662339</v>
          </cell>
          <cell r="D15">
            <v>679611</v>
          </cell>
          <cell r="E15">
            <v>687167</v>
          </cell>
          <cell r="F15">
            <v>695950</v>
          </cell>
          <cell r="G15">
            <v>0</v>
          </cell>
          <cell r="H15">
            <v>701169</v>
          </cell>
          <cell r="I15">
            <v>707004</v>
          </cell>
          <cell r="J15">
            <v>736817</v>
          </cell>
          <cell r="K15">
            <v>743963</v>
          </cell>
          <cell r="L15">
            <v>751255</v>
          </cell>
          <cell r="M15">
            <v>764137</v>
          </cell>
          <cell r="N15">
            <v>771106</v>
          </cell>
          <cell r="O15">
            <v>777865</v>
          </cell>
          <cell r="P15">
            <v>784389</v>
          </cell>
        </row>
        <row r="16">
          <cell r="B16">
            <v>1505</v>
          </cell>
          <cell r="C16">
            <v>448951</v>
          </cell>
          <cell r="D16">
            <v>466668</v>
          </cell>
          <cell r="E16">
            <v>474418</v>
          </cell>
          <cell r="F16">
            <v>483423</v>
          </cell>
          <cell r="G16">
            <v>0</v>
          </cell>
          <cell r="H16">
            <v>517620</v>
          </cell>
          <cell r="I16">
            <v>492965</v>
          </cell>
          <cell r="J16">
            <v>491384</v>
          </cell>
          <cell r="K16">
            <v>488830</v>
          </cell>
          <cell r="L16">
            <v>464272</v>
          </cell>
          <cell r="M16">
            <v>530224</v>
          </cell>
          <cell r="N16">
            <v>493735</v>
          </cell>
          <cell r="O16">
            <v>498587</v>
          </cell>
          <cell r="P16">
            <v>503265</v>
          </cell>
        </row>
        <row r="17">
          <cell r="B17">
            <v>1503</v>
          </cell>
          <cell r="C17">
            <v>2228171</v>
          </cell>
          <cell r="D17">
            <v>2331064</v>
          </cell>
          <cell r="E17">
            <v>2376100</v>
          </cell>
          <cell r="F17">
            <v>2428391</v>
          </cell>
          <cell r="G17">
            <v>0</v>
          </cell>
          <cell r="H17">
            <v>2441673</v>
          </cell>
          <cell r="I17">
            <v>2476141</v>
          </cell>
          <cell r="J17">
            <v>2435652</v>
          </cell>
          <cell r="K17">
            <v>2464333</v>
          </cell>
          <cell r="L17">
            <v>2490489</v>
          </cell>
          <cell r="M17">
            <v>2536493</v>
          </cell>
          <cell r="N17">
            <v>2561917</v>
          </cell>
          <cell r="O17">
            <v>2586587</v>
          </cell>
          <cell r="P17">
            <v>2610387</v>
          </cell>
        </row>
        <row r="18">
          <cell r="B18">
            <v>1602</v>
          </cell>
          <cell r="C18">
            <v>495412</v>
          </cell>
          <cell r="D18">
            <v>507264</v>
          </cell>
          <cell r="E18">
            <v>551774</v>
          </cell>
          <cell r="F18">
            <v>571704</v>
          </cell>
          <cell r="G18">
            <v>0</v>
          </cell>
          <cell r="H18">
            <v>559440</v>
          </cell>
          <cell r="I18">
            <v>571127</v>
          </cell>
          <cell r="J18">
            <v>615076</v>
          </cell>
          <cell r="K18">
            <v>629001</v>
          </cell>
          <cell r="L18">
            <v>641979</v>
          </cell>
          <cell r="M18">
            <v>675165</v>
          </cell>
          <cell r="N18">
            <v>689594</v>
          </cell>
          <cell r="O18">
            <v>703888</v>
          </cell>
          <cell r="P18">
            <v>718048</v>
          </cell>
        </row>
        <row r="19">
          <cell r="B19">
            <v>1601</v>
          </cell>
          <cell r="C19">
            <v>39423</v>
          </cell>
          <cell r="D19">
            <v>40136</v>
          </cell>
          <cell r="E19">
            <v>42813</v>
          </cell>
          <cell r="F19">
            <v>44011</v>
          </cell>
          <cell r="G19">
            <v>0</v>
          </cell>
          <cell r="H19">
            <v>53724</v>
          </cell>
          <cell r="I19">
            <v>55482</v>
          </cell>
          <cell r="J19">
            <v>53613</v>
          </cell>
          <cell r="K19">
            <v>55300</v>
          </cell>
          <cell r="L19">
            <v>56623</v>
          </cell>
          <cell r="M19">
            <v>59831</v>
          </cell>
          <cell r="N19">
            <v>61318</v>
          </cell>
          <cell r="O19">
            <v>62791</v>
          </cell>
          <cell r="P19">
            <v>64247</v>
          </cell>
        </row>
        <row r="20">
          <cell r="B20">
            <v>1701</v>
          </cell>
          <cell r="C20">
            <v>797424</v>
          </cell>
          <cell r="D20">
            <v>812288</v>
          </cell>
          <cell r="E20">
            <v>832016</v>
          </cell>
          <cell r="F20">
            <v>844249</v>
          </cell>
          <cell r="G20">
            <v>0</v>
          </cell>
          <cell r="H20">
            <v>817087</v>
          </cell>
          <cell r="I20">
            <v>821812</v>
          </cell>
          <cell r="J20">
            <v>870736</v>
          </cell>
          <cell r="K20">
            <v>878769</v>
          </cell>
          <cell r="L20">
            <v>886733</v>
          </cell>
          <cell r="M20">
            <v>920884</v>
          </cell>
          <cell r="N20">
            <v>929710</v>
          </cell>
          <cell r="O20">
            <v>938318</v>
          </cell>
          <cell r="P20">
            <v>946700</v>
          </cell>
        </row>
        <row r="21">
          <cell r="B21">
            <v>1702</v>
          </cell>
          <cell r="C21">
            <v>432757</v>
          </cell>
          <cell r="D21">
            <v>450356</v>
          </cell>
          <cell r="E21">
            <v>473712</v>
          </cell>
          <cell r="F21">
            <v>488192</v>
          </cell>
          <cell r="G21">
            <v>0</v>
          </cell>
          <cell r="H21">
            <v>463422</v>
          </cell>
          <cell r="I21">
            <v>470239</v>
          </cell>
          <cell r="J21">
            <v>512717</v>
          </cell>
          <cell r="K21">
            <v>522044</v>
          </cell>
          <cell r="L21">
            <v>530961</v>
          </cell>
          <cell r="M21">
            <v>557280</v>
          </cell>
          <cell r="N21">
            <v>567170</v>
          </cell>
          <cell r="O21">
            <v>576808</v>
          </cell>
          <cell r="P21">
            <v>586202</v>
          </cell>
        </row>
        <row r="22">
          <cell r="B22">
            <v>2102</v>
          </cell>
          <cell r="C22">
            <v>1292834</v>
          </cell>
          <cell r="D22">
            <v>1325579</v>
          </cell>
          <cell r="E22">
            <v>1343698</v>
          </cell>
          <cell r="F22">
            <v>1361681</v>
          </cell>
          <cell r="G22">
            <v>0</v>
          </cell>
          <cell r="H22">
            <v>1353600</v>
          </cell>
          <cell r="I22">
            <v>1363696</v>
          </cell>
          <cell r="J22">
            <v>1410117</v>
          </cell>
          <cell r="K22">
            <v>1423001</v>
          </cell>
          <cell r="L22">
            <v>1437391</v>
          </cell>
          <cell r="M22">
            <v>1453852</v>
          </cell>
          <cell r="N22">
            <v>1465120</v>
          </cell>
          <cell r="O22">
            <v>1472898</v>
          </cell>
          <cell r="P22">
            <v>1481848</v>
          </cell>
        </row>
        <row r="23">
          <cell r="B23">
            <v>2104</v>
          </cell>
          <cell r="C23">
            <v>1200382</v>
          </cell>
          <cell r="D23">
            <v>1223239</v>
          </cell>
          <cell r="E23">
            <v>1235895</v>
          </cell>
          <cell r="F23">
            <v>1248451</v>
          </cell>
          <cell r="G23">
            <v>0</v>
          </cell>
          <cell r="H23">
            <v>1290499</v>
          </cell>
          <cell r="I23">
            <v>1302143</v>
          </cell>
          <cell r="J23">
            <v>1334953</v>
          </cell>
          <cell r="K23">
            <v>1349084</v>
          </cell>
          <cell r="L23">
            <v>1360943</v>
          </cell>
          <cell r="M23">
            <v>1376500</v>
          </cell>
          <cell r="N23">
            <v>1386768</v>
          </cell>
          <cell r="O23">
            <v>1396456</v>
          </cell>
          <cell r="P23">
            <v>1347539</v>
          </cell>
        </row>
        <row r="24">
          <cell r="B24">
            <v>2101</v>
          </cell>
          <cell r="C24">
            <v>2256363</v>
          </cell>
          <cell r="D24">
            <v>2329674</v>
          </cell>
          <cell r="E24">
            <v>2370247</v>
          </cell>
          <cell r="F24">
            <v>2410524</v>
          </cell>
          <cell r="G24">
            <v>0</v>
          </cell>
          <cell r="H24">
            <v>2485035</v>
          </cell>
          <cell r="I24">
            <v>2517646</v>
          </cell>
          <cell r="J24">
            <v>2601862</v>
          </cell>
          <cell r="K24">
            <v>2640550</v>
          </cell>
          <cell r="L24">
            <v>2675374</v>
          </cell>
          <cell r="M24">
            <v>2712747</v>
          </cell>
          <cell r="N24">
            <v>2740651</v>
          </cell>
          <cell r="O24">
            <v>2767975</v>
          </cell>
          <cell r="P24">
            <v>2731981</v>
          </cell>
        </row>
        <row r="25">
          <cell r="B25">
            <v>2105</v>
          </cell>
          <cell r="C25">
            <v>267295</v>
          </cell>
          <cell r="D25">
            <v>274143</v>
          </cell>
          <cell r="E25">
            <v>277932</v>
          </cell>
          <cell r="F25">
            <v>281692</v>
          </cell>
          <cell r="G25">
            <v>0</v>
          </cell>
          <cell r="H25">
            <v>295765</v>
          </cell>
          <cell r="I25">
            <v>299483</v>
          </cell>
          <cell r="J25">
            <v>308290</v>
          </cell>
          <cell r="K25">
            <v>312337</v>
          </cell>
          <cell r="L25">
            <v>316772</v>
          </cell>
          <cell r="M25">
            <v>321259</v>
          </cell>
          <cell r="N25">
            <v>324502</v>
          </cell>
          <cell r="O25">
            <v>327558</v>
          </cell>
          <cell r="P25">
            <v>330411</v>
          </cell>
        </row>
        <row r="26">
          <cell r="B26">
            <v>2103</v>
          </cell>
          <cell r="C26">
            <v>856781</v>
          </cell>
          <cell r="D26">
            <v>868869</v>
          </cell>
          <cell r="E26">
            <v>875555</v>
          </cell>
          <cell r="F26">
            <v>882190</v>
          </cell>
          <cell r="G26">
            <v>0</v>
          </cell>
          <cell r="H26">
            <v>880640</v>
          </cell>
          <cell r="I26">
            <v>884170</v>
          </cell>
          <cell r="J26">
            <v>914461</v>
          </cell>
          <cell r="K26">
            <v>920693</v>
          </cell>
          <cell r="L26">
            <v>923834</v>
          </cell>
          <cell r="M26">
            <v>929943</v>
          </cell>
          <cell r="N26">
            <v>933843</v>
          </cell>
          <cell r="O26">
            <v>939354</v>
          </cell>
          <cell r="P26">
            <v>942815</v>
          </cell>
        </row>
        <row r="27">
          <cell r="B27">
            <v>2204</v>
          </cell>
          <cell r="C27">
            <v>489257</v>
          </cell>
          <cell r="D27">
            <v>495600</v>
          </cell>
          <cell r="E27">
            <v>499108</v>
          </cell>
          <cell r="F27">
            <v>502591</v>
          </cell>
          <cell r="G27">
            <v>0</v>
          </cell>
          <cell r="H27">
            <v>524085</v>
          </cell>
          <cell r="I27">
            <v>528347</v>
          </cell>
          <cell r="J27">
            <v>519491</v>
          </cell>
          <cell r="K27">
            <v>522437</v>
          </cell>
          <cell r="L27">
            <v>525415</v>
          </cell>
          <cell r="M27">
            <v>529283</v>
          </cell>
          <cell r="N27">
            <v>530794</v>
          </cell>
          <cell r="O27">
            <v>532121</v>
          </cell>
          <cell r="P27">
            <v>533294</v>
          </cell>
        </row>
        <row r="28">
          <cell r="B28">
            <v>2202</v>
          </cell>
          <cell r="C28">
            <v>1363988</v>
          </cell>
          <cell r="D28">
            <v>1394590</v>
          </cell>
          <cell r="E28">
            <v>1411532</v>
          </cell>
          <cell r="F28">
            <v>1428349</v>
          </cell>
          <cell r="G28">
            <v>0</v>
          </cell>
          <cell r="H28">
            <v>1445661</v>
          </cell>
          <cell r="I28">
            <v>1457281</v>
          </cell>
          <cell r="J28">
            <v>1454742</v>
          </cell>
          <cell r="K28">
            <v>1464941</v>
          </cell>
          <cell r="L28">
            <v>1475107</v>
          </cell>
          <cell r="M28">
            <v>1486063</v>
          </cell>
          <cell r="N28">
            <v>1491309</v>
          </cell>
          <cell r="O28">
            <v>1495947</v>
          </cell>
          <cell r="P28">
            <v>1499994</v>
          </cell>
        </row>
        <row r="29">
          <cell r="B29">
            <v>2203</v>
          </cell>
          <cell r="C29">
            <v>478826</v>
          </cell>
          <cell r="D29">
            <v>485226</v>
          </cell>
          <cell r="E29">
            <v>488765</v>
          </cell>
          <cell r="F29">
            <v>492273</v>
          </cell>
          <cell r="G29">
            <v>0</v>
          </cell>
          <cell r="H29">
            <v>517987</v>
          </cell>
          <cell r="I29">
            <v>522579</v>
          </cell>
          <cell r="J29">
            <v>511834</v>
          </cell>
          <cell r="K29">
            <v>514873</v>
          </cell>
          <cell r="L29">
            <v>518046</v>
          </cell>
          <cell r="M29">
            <v>521868</v>
          </cell>
          <cell r="N29">
            <v>523486</v>
          </cell>
          <cell r="O29">
            <v>524918</v>
          </cell>
          <cell r="P29">
            <v>526169</v>
          </cell>
        </row>
        <row r="30">
          <cell r="B30">
            <v>2201</v>
          </cell>
          <cell r="C30">
            <v>591654</v>
          </cell>
          <cell r="D30">
            <v>601843</v>
          </cell>
          <cell r="E30">
            <v>607480</v>
          </cell>
          <cell r="F30">
            <v>613077</v>
          </cell>
          <cell r="G30">
            <v>0</v>
          </cell>
          <cell r="H30">
            <v>631964</v>
          </cell>
          <cell r="I30">
            <v>637118</v>
          </cell>
          <cell r="J30">
            <v>632948</v>
          </cell>
          <cell r="K30">
            <v>637962</v>
          </cell>
          <cell r="L30">
            <v>642180</v>
          </cell>
          <cell r="M30">
            <v>646952</v>
          </cell>
          <cell r="N30">
            <v>649129</v>
          </cell>
          <cell r="O30">
            <v>651042</v>
          </cell>
          <cell r="P30">
            <v>652723</v>
          </cell>
        </row>
        <row r="31">
          <cell r="B31">
            <v>2307</v>
          </cell>
          <cell r="C31">
            <v>820707</v>
          </cell>
          <cell r="D31">
            <v>841631</v>
          </cell>
          <cell r="E31">
            <v>853213</v>
          </cell>
          <cell r="F31">
            <v>864701</v>
          </cell>
          <cell r="G31">
            <v>0</v>
          </cell>
          <cell r="H31">
            <v>865130</v>
          </cell>
          <cell r="I31">
            <v>872531</v>
          </cell>
          <cell r="J31">
            <v>876664</v>
          </cell>
          <cell r="K31">
            <v>883303</v>
          </cell>
          <cell r="L31">
            <v>889801</v>
          </cell>
          <cell r="M31">
            <v>906382</v>
          </cell>
          <cell r="N31">
            <v>911776</v>
          </cell>
          <cell r="O31">
            <v>916959</v>
          </cell>
          <cell r="P31">
            <v>921936</v>
          </cell>
        </row>
        <row r="32">
          <cell r="B32">
            <v>2302</v>
          </cell>
          <cell r="C32">
            <v>915220</v>
          </cell>
          <cell r="D32">
            <v>941050</v>
          </cell>
          <cell r="E32">
            <v>955347</v>
          </cell>
          <cell r="F32">
            <v>969534</v>
          </cell>
          <cell r="G32">
            <v>0</v>
          </cell>
          <cell r="H32">
            <v>999636</v>
          </cell>
          <cell r="I32">
            <v>1010967</v>
          </cell>
          <cell r="J32">
            <v>1006770</v>
          </cell>
          <cell r="K32">
            <v>1016573</v>
          </cell>
          <cell r="L32">
            <v>1026258</v>
          </cell>
          <cell r="M32">
            <v>1047402</v>
          </cell>
          <cell r="N32">
            <v>1055630</v>
          </cell>
          <cell r="O32">
            <v>1063527</v>
          </cell>
          <cell r="P32">
            <v>1071109</v>
          </cell>
        </row>
        <row r="33">
          <cell r="B33">
            <v>2301</v>
          </cell>
          <cell r="C33">
            <v>1224254</v>
          </cell>
          <cell r="D33">
            <v>1254829</v>
          </cell>
          <cell r="E33">
            <v>1271750</v>
          </cell>
          <cell r="F33">
            <v>1288545</v>
          </cell>
          <cell r="G33">
            <v>0</v>
          </cell>
          <cell r="H33">
            <v>1325367</v>
          </cell>
          <cell r="I33">
            <v>1339323</v>
          </cell>
          <cell r="J33">
            <v>1327041</v>
          </cell>
          <cell r="K33">
            <v>1337415</v>
          </cell>
          <cell r="L33">
            <v>1348441</v>
          </cell>
          <cell r="M33">
            <v>1374664</v>
          </cell>
          <cell r="N33">
            <v>1383915</v>
          </cell>
          <cell r="O33">
            <v>1392810</v>
          </cell>
          <cell r="P33">
            <v>1401342</v>
          </cell>
        </row>
        <row r="34">
          <cell r="B34">
            <v>2304</v>
          </cell>
          <cell r="C34">
            <v>825719</v>
          </cell>
          <cell r="D34">
            <v>833403</v>
          </cell>
          <cell r="E34">
            <v>837657</v>
          </cell>
          <cell r="F34">
            <v>841881</v>
          </cell>
          <cell r="G34">
            <v>0</v>
          </cell>
          <cell r="H34">
            <v>887431</v>
          </cell>
          <cell r="I34">
            <v>894216</v>
          </cell>
          <cell r="J34">
            <v>870097</v>
          </cell>
          <cell r="K34">
            <v>874056</v>
          </cell>
          <cell r="L34">
            <v>878214</v>
          </cell>
          <cell r="M34">
            <v>892491</v>
          </cell>
          <cell r="N34">
            <v>895750</v>
          </cell>
          <cell r="O34">
            <v>898877</v>
          </cell>
          <cell r="P34">
            <v>901880</v>
          </cell>
        </row>
        <row r="35">
          <cell r="B35">
            <v>2305</v>
          </cell>
          <cell r="C35">
            <v>502024</v>
          </cell>
          <cell r="D35">
            <v>513488</v>
          </cell>
          <cell r="E35">
            <v>519834</v>
          </cell>
          <cell r="F35">
            <v>526133</v>
          </cell>
          <cell r="G35">
            <v>0</v>
          </cell>
          <cell r="H35">
            <v>536919</v>
          </cell>
          <cell r="I35">
            <v>541800</v>
          </cell>
          <cell r="J35">
            <v>528487</v>
          </cell>
          <cell r="K35">
            <v>531613</v>
          </cell>
          <cell r="L35">
            <v>534851</v>
          </cell>
          <cell r="M35">
            <v>544196</v>
          </cell>
          <cell r="N35">
            <v>546829</v>
          </cell>
          <cell r="O35">
            <v>549356</v>
          </cell>
          <cell r="P35">
            <v>551779</v>
          </cell>
        </row>
        <row r="36">
          <cell r="B36">
            <v>2306</v>
          </cell>
          <cell r="C36">
            <v>363545</v>
          </cell>
          <cell r="D36">
            <v>367660</v>
          </cell>
          <cell r="E36">
            <v>369939</v>
          </cell>
          <cell r="F36">
            <v>372200</v>
          </cell>
          <cell r="G36">
            <v>0</v>
          </cell>
          <cell r="H36">
            <v>379750</v>
          </cell>
          <cell r="I36">
            <v>381712</v>
          </cell>
          <cell r="J36">
            <v>376299</v>
          </cell>
          <cell r="K36">
            <v>377685</v>
          </cell>
          <cell r="L36">
            <v>379096</v>
          </cell>
          <cell r="M36">
            <v>384899</v>
          </cell>
          <cell r="N36">
            <v>385956</v>
          </cell>
          <cell r="O36">
            <v>386968</v>
          </cell>
          <cell r="P36">
            <v>387939</v>
          </cell>
        </row>
        <row r="37">
          <cell r="B37">
            <v>2303</v>
          </cell>
          <cell r="C37">
            <v>3106972</v>
          </cell>
          <cell r="D37">
            <v>3224502</v>
          </cell>
          <cell r="E37">
            <v>3289536</v>
          </cell>
          <cell r="F37">
            <v>3354091</v>
          </cell>
          <cell r="G37">
            <v>0</v>
          </cell>
          <cell r="H37">
            <v>3456294</v>
          </cell>
          <cell r="I37">
            <v>3507260</v>
          </cell>
          <cell r="J37">
            <v>3462697</v>
          </cell>
          <cell r="K37">
            <v>3509413</v>
          </cell>
          <cell r="L37">
            <v>3549344</v>
          </cell>
          <cell r="M37">
            <v>3628542</v>
          </cell>
          <cell r="N37">
            <v>3662935</v>
          </cell>
          <cell r="O37">
            <v>3695962</v>
          </cell>
          <cell r="P37">
            <v>3727678</v>
          </cell>
        </row>
        <row r="38">
          <cell r="B38">
            <v>2402</v>
          </cell>
          <cell r="C38">
            <v>366305</v>
          </cell>
          <cell r="D38">
            <v>370137</v>
          </cell>
          <cell r="E38">
            <v>372259</v>
          </cell>
          <cell r="F38">
            <v>374364</v>
          </cell>
          <cell r="G38">
            <v>0</v>
          </cell>
          <cell r="H38">
            <v>384962</v>
          </cell>
          <cell r="I38">
            <v>387126</v>
          </cell>
          <cell r="J38">
            <v>381930</v>
          </cell>
          <cell r="K38">
            <v>383512</v>
          </cell>
          <cell r="L38">
            <v>385148</v>
          </cell>
          <cell r="M38">
            <v>399977</v>
          </cell>
          <cell r="N38">
            <v>402315</v>
          </cell>
          <cell r="O38">
            <v>404309</v>
          </cell>
          <cell r="P38">
            <v>406257</v>
          </cell>
        </row>
        <row r="39">
          <cell r="B39">
            <v>2401</v>
          </cell>
          <cell r="C39">
            <v>758469</v>
          </cell>
          <cell r="D39">
            <v>769387</v>
          </cell>
          <cell r="E39">
            <v>775431</v>
          </cell>
          <cell r="F39">
            <v>781439</v>
          </cell>
          <cell r="G39">
            <v>0</v>
          </cell>
          <cell r="H39">
            <v>812949</v>
          </cell>
          <cell r="I39">
            <v>819510</v>
          </cell>
          <cell r="J39">
            <v>826808</v>
          </cell>
          <cell r="K39">
            <v>833622</v>
          </cell>
          <cell r="L39">
            <v>840343</v>
          </cell>
          <cell r="M39">
            <v>875792</v>
          </cell>
          <cell r="N39">
            <v>883340</v>
          </cell>
          <cell r="O39">
            <v>890692</v>
          </cell>
          <cell r="P39">
            <v>897859</v>
          </cell>
        </row>
        <row r="40">
          <cell r="B40">
            <v>2404</v>
          </cell>
          <cell r="C40">
            <v>1364356</v>
          </cell>
          <cell r="D40">
            <v>1416479</v>
          </cell>
          <cell r="E40">
            <v>1445321</v>
          </cell>
          <cell r="F40">
            <v>1473936</v>
          </cell>
          <cell r="G40">
            <v>0</v>
          </cell>
          <cell r="H40">
            <v>1484523</v>
          </cell>
          <cell r="I40">
            <v>1503602</v>
          </cell>
          <cell r="J40">
            <v>1532553</v>
          </cell>
          <cell r="K40">
            <v>1551652</v>
          </cell>
          <cell r="L40">
            <v>1569978</v>
          </cell>
          <cell r="M40">
            <v>1647216</v>
          </cell>
          <cell r="N40">
            <v>1668636</v>
          </cell>
          <cell r="O40">
            <v>1689503</v>
          </cell>
          <cell r="P40">
            <v>1709847</v>
          </cell>
        </row>
        <row r="41">
          <cell r="B41">
            <v>2403</v>
          </cell>
          <cell r="C41">
            <v>398928</v>
          </cell>
          <cell r="D41">
            <v>406104</v>
          </cell>
          <cell r="E41">
            <v>410076</v>
          </cell>
          <cell r="F41">
            <v>414021</v>
          </cell>
          <cell r="G41">
            <v>0</v>
          </cell>
          <cell r="H41">
            <v>423996</v>
          </cell>
          <cell r="I41">
            <v>427303</v>
          </cell>
          <cell r="J41">
            <v>426842</v>
          </cell>
          <cell r="K41">
            <v>429786</v>
          </cell>
          <cell r="L41">
            <v>432729</v>
          </cell>
          <cell r="M41">
            <v>450974</v>
          </cell>
          <cell r="N41">
            <v>454219</v>
          </cell>
          <cell r="O41">
            <v>457671</v>
          </cell>
          <cell r="P41">
            <v>461035</v>
          </cell>
        </row>
        <row r="42">
          <cell r="B42">
            <v>2501</v>
          </cell>
          <cell r="C42">
            <v>824035</v>
          </cell>
          <cell r="D42">
            <v>827356</v>
          </cell>
          <cell r="E42">
            <v>829195</v>
          </cell>
          <cell r="F42">
            <v>831031</v>
          </cell>
          <cell r="G42">
            <v>0</v>
          </cell>
          <cell r="H42">
            <v>871067</v>
          </cell>
          <cell r="I42">
            <v>875641</v>
          </cell>
          <cell r="J42">
            <v>863214</v>
          </cell>
          <cell r="K42">
            <v>866565</v>
          </cell>
          <cell r="L42">
            <v>869879</v>
          </cell>
          <cell r="M42">
            <v>888887</v>
          </cell>
          <cell r="N42">
            <v>893108</v>
          </cell>
          <cell r="O42">
            <v>897162</v>
          </cell>
          <cell r="P42">
            <v>901336</v>
          </cell>
        </row>
        <row r="43">
          <cell r="B43">
            <v>2503</v>
          </cell>
          <cell r="C43">
            <v>1163501</v>
          </cell>
          <cell r="D43">
            <v>1171765</v>
          </cell>
          <cell r="E43">
            <v>1176337</v>
          </cell>
          <cell r="F43">
            <v>1180886</v>
          </cell>
          <cell r="G43">
            <v>0</v>
          </cell>
          <cell r="H43">
            <v>1220208</v>
          </cell>
          <cell r="I43">
            <v>1226226</v>
          </cell>
          <cell r="J43">
            <v>1213391</v>
          </cell>
          <cell r="K43">
            <v>1217956</v>
          </cell>
          <cell r="L43">
            <v>1222515</v>
          </cell>
          <cell r="M43">
            <v>1249127</v>
          </cell>
          <cell r="N43">
            <v>1254962</v>
          </cell>
          <cell r="O43">
            <v>1260577</v>
          </cell>
          <cell r="P43">
            <v>1265968</v>
          </cell>
        </row>
        <row r="44">
          <cell r="B44">
            <v>2502</v>
          </cell>
          <cell r="C44">
            <v>279823</v>
          </cell>
          <cell r="D44">
            <v>281623</v>
          </cell>
          <cell r="E44">
            <v>282620</v>
          </cell>
          <cell r="F44">
            <v>283607</v>
          </cell>
          <cell r="G44">
            <v>0</v>
          </cell>
          <cell r="H44">
            <v>299596</v>
          </cell>
          <cell r="I44">
            <v>301641</v>
          </cell>
          <cell r="J44">
            <v>298304</v>
          </cell>
          <cell r="K44">
            <v>299887</v>
          </cell>
          <cell r="L44">
            <v>301476</v>
          </cell>
          <cell r="M44">
            <v>308779</v>
          </cell>
          <cell r="N44">
            <v>310745</v>
          </cell>
          <cell r="O44">
            <v>312634</v>
          </cell>
          <cell r="P44">
            <v>314177</v>
          </cell>
        </row>
        <row r="45">
          <cell r="B45">
            <v>2504</v>
          </cell>
          <cell r="C45">
            <v>1251236</v>
          </cell>
          <cell r="D45">
            <v>1287606</v>
          </cell>
          <cell r="E45">
            <v>1307734</v>
          </cell>
          <cell r="F45">
            <v>1327691</v>
          </cell>
          <cell r="G45">
            <v>0</v>
          </cell>
          <cell r="H45">
            <v>1351735</v>
          </cell>
          <cell r="I45">
            <v>1366469</v>
          </cell>
          <cell r="J45">
            <v>1391925</v>
          </cell>
          <cell r="K45">
            <v>1406792</v>
          </cell>
          <cell r="L45">
            <v>1421301</v>
          </cell>
          <cell r="M45">
            <v>1467628</v>
          </cell>
          <cell r="N45">
            <v>1485070</v>
          </cell>
          <cell r="O45">
            <v>1501829</v>
          </cell>
          <cell r="P45">
            <v>1517934</v>
          </cell>
        </row>
        <row r="46">
          <cell r="B46">
            <v>2601</v>
          </cell>
          <cell r="C46">
            <v>923567</v>
          </cell>
          <cell r="D46">
            <v>931325</v>
          </cell>
          <cell r="E46">
            <v>935619</v>
          </cell>
          <cell r="F46">
            <v>939880</v>
          </cell>
          <cell r="G46">
            <v>0</v>
          </cell>
          <cell r="H46">
            <v>1003221</v>
          </cell>
          <cell r="I46">
            <v>1011712</v>
          </cell>
          <cell r="J46">
            <v>997764</v>
          </cell>
          <cell r="K46">
            <v>1003350</v>
          </cell>
          <cell r="L46">
            <v>1009684</v>
          </cell>
          <cell r="M46">
            <v>1039687</v>
          </cell>
          <cell r="N46">
            <v>1046088</v>
          </cell>
          <cell r="O46">
            <v>1051957</v>
          </cell>
          <cell r="P46">
            <v>1058208</v>
          </cell>
        </row>
        <row r="47">
          <cell r="B47">
            <v>2602</v>
          </cell>
          <cell r="C47">
            <v>491759</v>
          </cell>
          <cell r="D47">
            <v>509118</v>
          </cell>
          <cell r="E47">
            <v>518727</v>
          </cell>
          <cell r="F47">
            <v>528262</v>
          </cell>
          <cell r="G47">
            <v>0</v>
          </cell>
          <cell r="H47">
            <v>560665</v>
          </cell>
          <cell r="I47">
            <v>569925</v>
          </cell>
          <cell r="J47">
            <v>578302</v>
          </cell>
          <cell r="K47">
            <v>586836</v>
          </cell>
          <cell r="L47">
            <v>595192</v>
          </cell>
          <cell r="M47">
            <v>619735</v>
          </cell>
          <cell r="N47">
            <v>628821</v>
          </cell>
          <cell r="O47">
            <v>637626</v>
          </cell>
          <cell r="P47">
            <v>646133</v>
          </cell>
        </row>
        <row r="48">
          <cell r="B48">
            <v>2603</v>
          </cell>
          <cell r="C48">
            <v>2047888</v>
          </cell>
          <cell r="D48">
            <v>2083844</v>
          </cell>
          <cell r="E48">
            <v>2103740</v>
          </cell>
          <cell r="F48">
            <v>2123481</v>
          </cell>
          <cell r="G48">
            <v>0</v>
          </cell>
          <cell r="H48">
            <v>2172963</v>
          </cell>
          <cell r="I48">
            <v>2188524</v>
          </cell>
          <cell r="J48">
            <v>2217212</v>
          </cell>
          <cell r="K48">
            <v>2235821</v>
          </cell>
          <cell r="L48">
            <v>2253484</v>
          </cell>
          <cell r="M48">
            <v>2322485</v>
          </cell>
          <cell r="N48">
            <v>2340201</v>
          </cell>
          <cell r="O48">
            <v>2358114</v>
          </cell>
          <cell r="P48">
            <v>2374834</v>
          </cell>
        </row>
        <row r="49">
          <cell r="B49">
            <v>2604</v>
          </cell>
          <cell r="C49">
            <v>1230271</v>
          </cell>
          <cell r="D49">
            <v>1245577</v>
          </cell>
          <cell r="E49">
            <v>1254046</v>
          </cell>
          <cell r="F49">
            <v>1262455</v>
          </cell>
          <cell r="G49">
            <v>0</v>
          </cell>
          <cell r="H49">
            <v>1262614</v>
          </cell>
          <cell r="I49">
            <v>1268085</v>
          </cell>
          <cell r="J49">
            <v>1311697</v>
          </cell>
          <cell r="K49">
            <v>1318482</v>
          </cell>
          <cell r="L49">
            <v>1326096</v>
          </cell>
          <cell r="M49">
            <v>1364467</v>
          </cell>
          <cell r="N49">
            <v>1372472</v>
          </cell>
          <cell r="O49">
            <v>1380229</v>
          </cell>
          <cell r="P49">
            <v>1387731</v>
          </cell>
        </row>
        <row r="50">
          <cell r="B50">
            <v>2605</v>
          </cell>
          <cell r="C50">
            <v>3468377</v>
          </cell>
          <cell r="D50">
            <v>3554047</v>
          </cell>
          <cell r="E50">
            <v>3601461</v>
          </cell>
          <cell r="F50">
            <v>3648525</v>
          </cell>
          <cell r="G50">
            <v>0</v>
          </cell>
          <cell r="H50">
            <v>3734731</v>
          </cell>
          <cell r="I50">
            <v>3772010</v>
          </cell>
          <cell r="J50">
            <v>3691057</v>
          </cell>
          <cell r="K50">
            <v>3720314</v>
          </cell>
          <cell r="L50">
            <v>3746572</v>
          </cell>
          <cell r="M50">
            <v>3862176</v>
          </cell>
          <cell r="N50">
            <v>3890145</v>
          </cell>
          <cell r="O50">
            <v>3917247</v>
          </cell>
          <cell r="P50">
            <v>3943430</v>
          </cell>
        </row>
        <row r="51">
          <cell r="B51">
            <v>2701</v>
          </cell>
          <cell r="C51">
            <v>423094</v>
          </cell>
          <cell r="D51">
            <v>430958</v>
          </cell>
          <cell r="E51">
            <v>435310</v>
          </cell>
          <cell r="F51">
            <v>439633</v>
          </cell>
          <cell r="G51">
            <v>0</v>
          </cell>
          <cell r="H51">
            <v>438325</v>
          </cell>
          <cell r="I51">
            <v>440714</v>
          </cell>
          <cell r="J51">
            <v>432745</v>
          </cell>
          <cell r="K51">
            <v>434306</v>
          </cell>
          <cell r="L51">
            <v>435331</v>
          </cell>
          <cell r="M51">
            <v>452863</v>
          </cell>
          <cell r="N51">
            <v>454864</v>
          </cell>
          <cell r="O51">
            <v>456354</v>
          </cell>
          <cell r="P51">
            <v>457754</v>
          </cell>
        </row>
        <row r="52">
          <cell r="B52">
            <v>2703</v>
          </cell>
          <cell r="C52">
            <v>1900668</v>
          </cell>
          <cell r="D52">
            <v>1947159</v>
          </cell>
          <cell r="E52">
            <v>1972889</v>
          </cell>
          <cell r="F52">
            <v>1998424</v>
          </cell>
          <cell r="G52">
            <v>0</v>
          </cell>
          <cell r="H52">
            <v>2066318</v>
          </cell>
          <cell r="I52">
            <v>2088680</v>
          </cell>
          <cell r="J52">
            <v>2064687</v>
          </cell>
          <cell r="K52">
            <v>2082456</v>
          </cell>
          <cell r="L52">
            <v>2099991</v>
          </cell>
          <cell r="M52">
            <v>2191883</v>
          </cell>
          <cell r="N52">
            <v>2207662</v>
          </cell>
          <cell r="O52">
            <v>2222532</v>
          </cell>
          <cell r="P52">
            <v>2236494</v>
          </cell>
        </row>
        <row r="53">
          <cell r="B53">
            <v>2702</v>
          </cell>
          <cell r="C53">
            <v>593902</v>
          </cell>
          <cell r="D53">
            <v>602793</v>
          </cell>
          <cell r="E53">
            <v>607713</v>
          </cell>
          <cell r="F53">
            <v>612595</v>
          </cell>
          <cell r="G53">
            <v>0</v>
          </cell>
          <cell r="H53">
            <v>622914</v>
          </cell>
          <cell r="I53">
            <v>626714</v>
          </cell>
          <cell r="J53">
            <v>623490</v>
          </cell>
          <cell r="K53">
            <v>626576</v>
          </cell>
          <cell r="L53">
            <v>630150</v>
          </cell>
          <cell r="M53">
            <v>656189</v>
          </cell>
          <cell r="N53">
            <v>659204</v>
          </cell>
          <cell r="O53">
            <v>662046</v>
          </cell>
          <cell r="P53">
            <v>664715</v>
          </cell>
        </row>
        <row r="54">
          <cell r="B54">
            <v>2803</v>
          </cell>
          <cell r="C54">
            <v>1247753</v>
          </cell>
          <cell r="D54">
            <v>1290491</v>
          </cell>
          <cell r="E54">
            <v>1314146</v>
          </cell>
          <cell r="F54">
            <v>1337623</v>
          </cell>
          <cell r="G54">
            <v>0</v>
          </cell>
          <cell r="H54">
            <v>1338965</v>
          </cell>
          <cell r="I54">
            <v>1353745</v>
          </cell>
          <cell r="J54">
            <v>1397014</v>
          </cell>
          <cell r="K54">
            <v>1413514</v>
          </cell>
          <cell r="L54">
            <v>1429390</v>
          </cell>
          <cell r="M54">
            <v>1489106</v>
          </cell>
          <cell r="N54">
            <v>1507081</v>
          </cell>
          <cell r="O54">
            <v>1524640</v>
          </cell>
          <cell r="P54">
            <v>1541809</v>
          </cell>
        </row>
        <row r="55">
          <cell r="B55">
            <v>2802</v>
          </cell>
          <cell r="C55">
            <v>421699</v>
          </cell>
          <cell r="D55">
            <v>433112</v>
          </cell>
          <cell r="E55">
            <v>439426</v>
          </cell>
          <cell r="F55">
            <v>445693</v>
          </cell>
          <cell r="G55">
            <v>0</v>
          </cell>
          <cell r="H55">
            <v>442228</v>
          </cell>
          <cell r="I55">
            <v>445708</v>
          </cell>
          <cell r="J55">
            <v>446327</v>
          </cell>
          <cell r="K55">
            <v>449405</v>
          </cell>
          <cell r="L55">
            <v>452506</v>
          </cell>
          <cell r="M55">
            <v>468652</v>
          </cell>
          <cell r="N55">
            <v>472199</v>
          </cell>
          <cell r="O55">
            <v>475666</v>
          </cell>
          <cell r="P55">
            <v>479055</v>
          </cell>
        </row>
        <row r="56">
          <cell r="B56">
            <v>2801</v>
          </cell>
          <cell r="C56">
            <v>205161</v>
          </cell>
          <cell r="D56">
            <v>210993</v>
          </cell>
          <cell r="E56">
            <v>214219</v>
          </cell>
          <cell r="F56">
            <v>217422</v>
          </cell>
          <cell r="G56">
            <v>0</v>
          </cell>
          <cell r="H56">
            <v>218181</v>
          </cell>
          <cell r="I56">
            <v>220226</v>
          </cell>
          <cell r="J56">
            <v>224690</v>
          </cell>
          <cell r="K56">
            <v>226864</v>
          </cell>
          <cell r="L56">
            <v>228971</v>
          </cell>
          <cell r="M56">
            <v>237904</v>
          </cell>
          <cell r="N56">
            <v>240294</v>
          </cell>
          <cell r="O56">
            <v>242631</v>
          </cell>
          <cell r="P56">
            <v>244915</v>
          </cell>
        </row>
        <row r="57">
          <cell r="B57">
            <v>2906</v>
          </cell>
          <cell r="C57">
            <v>2529148</v>
          </cell>
          <cell r="D57">
            <v>2571694</v>
          </cell>
          <cell r="E57">
            <v>2592092</v>
          </cell>
          <cell r="F57">
            <v>2615840</v>
          </cell>
          <cell r="G57">
            <v>0</v>
          </cell>
          <cell r="H57">
            <v>2549875</v>
          </cell>
          <cell r="I57">
            <v>2557817</v>
          </cell>
          <cell r="J57">
            <v>2478542</v>
          </cell>
          <cell r="K57">
            <v>2483717</v>
          </cell>
          <cell r="L57">
            <v>2488686</v>
          </cell>
          <cell r="M57">
            <v>2627307</v>
          </cell>
          <cell r="N57">
            <v>2631711</v>
          </cell>
          <cell r="O57">
            <v>2635631</v>
          </cell>
          <cell r="P57">
            <v>2639246</v>
          </cell>
        </row>
        <row r="58">
          <cell r="B58">
            <v>2902</v>
          </cell>
          <cell r="C58">
            <v>910792</v>
          </cell>
          <cell r="D58">
            <v>933253</v>
          </cell>
          <cell r="E58">
            <v>945686</v>
          </cell>
          <cell r="F58">
            <v>957740</v>
          </cell>
          <cell r="G58">
            <v>0</v>
          </cell>
          <cell r="H58">
            <v>1014704</v>
          </cell>
          <cell r="I58">
            <v>1027951</v>
          </cell>
          <cell r="J58">
            <v>964629</v>
          </cell>
          <cell r="K58">
            <v>971131</v>
          </cell>
          <cell r="L58">
            <v>977656</v>
          </cell>
          <cell r="M58">
            <v>1039302</v>
          </cell>
          <cell r="N58">
            <v>1046464</v>
          </cell>
          <cell r="O58">
            <v>1053225</v>
          </cell>
          <cell r="P58">
            <v>1059124</v>
          </cell>
        </row>
        <row r="59">
          <cell r="B59">
            <v>2904</v>
          </cell>
          <cell r="C59">
            <v>1488951</v>
          </cell>
          <cell r="D59">
            <v>1507126</v>
          </cell>
          <cell r="E59">
            <v>1517182</v>
          </cell>
          <cell r="F59">
            <v>1526935</v>
          </cell>
          <cell r="G59">
            <v>0</v>
          </cell>
          <cell r="H59">
            <v>1567742</v>
          </cell>
          <cell r="I59">
            <v>1575590</v>
          </cell>
          <cell r="J59">
            <v>1545711</v>
          </cell>
          <cell r="K59">
            <v>1552314</v>
          </cell>
          <cell r="L59">
            <v>1558532</v>
          </cell>
          <cell r="M59">
            <v>1654262</v>
          </cell>
          <cell r="N59">
            <v>1661858</v>
          </cell>
          <cell r="O59">
            <v>1669018</v>
          </cell>
          <cell r="P59">
            <v>1674176</v>
          </cell>
        </row>
        <row r="60">
          <cell r="B60">
            <v>2903</v>
          </cell>
          <cell r="C60">
            <v>2100863</v>
          </cell>
          <cell r="D60">
            <v>2113101</v>
          </cell>
          <cell r="E60">
            <v>2119878</v>
          </cell>
          <cell r="F60">
            <v>2128090</v>
          </cell>
          <cell r="G60">
            <v>0</v>
          </cell>
          <cell r="H60">
            <v>2294476</v>
          </cell>
          <cell r="I60">
            <v>2313214</v>
          </cell>
          <cell r="J60">
            <v>2229776</v>
          </cell>
          <cell r="K60">
            <v>2236583</v>
          </cell>
          <cell r="L60">
            <v>2247354</v>
          </cell>
          <cell r="M60">
            <v>2387081</v>
          </cell>
          <cell r="N60">
            <v>2398966</v>
          </cell>
          <cell r="O60">
            <v>2410803</v>
          </cell>
          <cell r="P60">
            <v>2343965</v>
          </cell>
        </row>
        <row r="61">
          <cell r="B61">
            <v>2907</v>
          </cell>
          <cell r="C61">
            <v>2000760</v>
          </cell>
          <cell r="D61">
            <v>2023296</v>
          </cell>
          <cell r="E61">
            <v>2035772</v>
          </cell>
          <cell r="F61">
            <v>2047868</v>
          </cell>
          <cell r="G61">
            <v>0</v>
          </cell>
          <cell r="H61">
            <v>2061310</v>
          </cell>
          <cell r="I61">
            <v>2069179</v>
          </cell>
          <cell r="J61">
            <v>2012004</v>
          </cell>
          <cell r="K61">
            <v>2019497</v>
          </cell>
          <cell r="L61">
            <v>2026094</v>
          </cell>
          <cell r="M61">
            <v>2136945</v>
          </cell>
          <cell r="N61">
            <v>2142658</v>
          </cell>
          <cell r="O61">
            <v>2147813</v>
          </cell>
          <cell r="P61">
            <v>2152636</v>
          </cell>
        </row>
        <row r="62">
          <cell r="B62">
            <v>2901</v>
          </cell>
          <cell r="C62">
            <v>509732</v>
          </cell>
          <cell r="D62">
            <v>519058</v>
          </cell>
          <cell r="E62">
            <v>524220</v>
          </cell>
          <cell r="F62">
            <v>529223</v>
          </cell>
          <cell r="G62">
            <v>0</v>
          </cell>
          <cell r="H62">
            <v>578554</v>
          </cell>
          <cell r="I62">
            <v>586547</v>
          </cell>
          <cell r="J62">
            <v>579449</v>
          </cell>
          <cell r="K62">
            <v>585658</v>
          </cell>
          <cell r="L62">
            <v>591869</v>
          </cell>
          <cell r="M62">
            <v>632538</v>
          </cell>
          <cell r="N62">
            <v>638941</v>
          </cell>
          <cell r="O62">
            <v>644979</v>
          </cell>
          <cell r="P62">
            <v>650635</v>
          </cell>
        </row>
        <row r="63">
          <cell r="B63">
            <v>2905</v>
          </cell>
          <cell r="C63">
            <v>3895366</v>
          </cell>
          <cell r="D63">
            <v>4014546</v>
          </cell>
          <cell r="E63">
            <v>4080504</v>
          </cell>
          <cell r="F63">
            <v>4144450</v>
          </cell>
          <cell r="G63">
            <v>0</v>
          </cell>
          <cell r="H63">
            <v>4435914</v>
          </cell>
          <cell r="I63">
            <v>4507066</v>
          </cell>
          <cell r="J63">
            <v>4211321</v>
          </cell>
          <cell r="K63">
            <v>4248433</v>
          </cell>
          <cell r="L63">
            <v>4285150</v>
          </cell>
          <cell r="M63">
            <v>4566702</v>
          </cell>
          <cell r="N63">
            <v>4605773</v>
          </cell>
          <cell r="O63">
            <v>4642465</v>
          </cell>
          <cell r="P63">
            <v>4677138</v>
          </cell>
        </row>
        <row r="64">
          <cell r="B64">
            <v>3105</v>
          </cell>
          <cell r="C64">
            <v>1954368</v>
          </cell>
          <cell r="D64">
            <v>2010589</v>
          </cell>
          <cell r="E64">
            <v>2041703</v>
          </cell>
          <cell r="F64">
            <v>2072580</v>
          </cell>
          <cell r="G64">
            <v>0</v>
          </cell>
          <cell r="H64">
            <v>2159047</v>
          </cell>
          <cell r="I64">
            <v>2186838</v>
          </cell>
          <cell r="J64">
            <v>2141165</v>
          </cell>
          <cell r="K64">
            <v>2165555</v>
          </cell>
          <cell r="L64">
            <v>2185979</v>
          </cell>
          <cell r="M64">
            <v>2274420</v>
          </cell>
          <cell r="N64">
            <v>2296246</v>
          </cell>
          <cell r="O64">
            <v>2317182</v>
          </cell>
          <cell r="P64">
            <v>2337105</v>
          </cell>
        </row>
        <row r="65">
          <cell r="B65">
            <v>3106</v>
          </cell>
          <cell r="C65">
            <v>391059</v>
          </cell>
          <cell r="D65">
            <v>397757</v>
          </cell>
          <cell r="E65">
            <v>401466</v>
          </cell>
          <cell r="F65">
            <v>405143</v>
          </cell>
          <cell r="G65">
            <v>0</v>
          </cell>
          <cell r="H65">
            <v>412153</v>
          </cell>
          <cell r="I65">
            <v>414989</v>
          </cell>
          <cell r="J65">
            <v>412691</v>
          </cell>
          <cell r="K65">
            <v>415148</v>
          </cell>
          <cell r="L65">
            <v>417514</v>
          </cell>
          <cell r="M65">
            <v>432688</v>
          </cell>
          <cell r="N65">
            <v>435342</v>
          </cell>
          <cell r="O65">
            <v>437892</v>
          </cell>
          <cell r="P65">
            <v>440317</v>
          </cell>
        </row>
        <row r="66">
          <cell r="B66">
            <v>3112</v>
          </cell>
          <cell r="C66">
            <v>2087447</v>
          </cell>
          <cell r="D66">
            <v>2125104</v>
          </cell>
          <cell r="E66">
            <v>2145945</v>
          </cell>
          <cell r="F66">
            <v>2166625</v>
          </cell>
          <cell r="G66">
            <v>0</v>
          </cell>
          <cell r="H66">
            <v>2189665</v>
          </cell>
          <cell r="I66">
            <v>2204020</v>
          </cell>
          <cell r="J66">
            <v>2175254</v>
          </cell>
          <cell r="K66">
            <v>2184312</v>
          </cell>
          <cell r="L66">
            <v>2194962</v>
          </cell>
          <cell r="M66">
            <v>2272725</v>
          </cell>
          <cell r="N66">
            <v>2284921</v>
          </cell>
          <cell r="O66">
            <v>2296617</v>
          </cell>
          <cell r="P66">
            <v>2307748</v>
          </cell>
        </row>
        <row r="67">
          <cell r="B67">
            <v>3108</v>
          </cell>
          <cell r="C67">
            <v>1556709</v>
          </cell>
          <cell r="D67">
            <v>1571655</v>
          </cell>
          <cell r="E67">
            <v>1579922</v>
          </cell>
          <cell r="F67">
            <v>1588122</v>
          </cell>
          <cell r="G67">
            <v>0</v>
          </cell>
          <cell r="H67">
            <v>1632923</v>
          </cell>
          <cell r="I67">
            <v>1641608</v>
          </cell>
          <cell r="J67">
            <v>1620740</v>
          </cell>
          <cell r="K67">
            <v>1627652</v>
          </cell>
          <cell r="L67">
            <v>1634140</v>
          </cell>
          <cell r="M67">
            <v>1690428</v>
          </cell>
          <cell r="N67">
            <v>1698094</v>
          </cell>
          <cell r="O67">
            <v>1705451</v>
          </cell>
          <cell r="P67">
            <v>1712448</v>
          </cell>
        </row>
        <row r="68">
          <cell r="B68">
            <v>3109</v>
          </cell>
          <cell r="C68">
            <v>873925</v>
          </cell>
          <cell r="D68">
            <v>897104</v>
          </cell>
          <cell r="E68">
            <v>909931</v>
          </cell>
          <cell r="F68">
            <v>922656</v>
          </cell>
          <cell r="G68">
            <v>0</v>
          </cell>
          <cell r="H68">
            <v>951180</v>
          </cell>
          <cell r="I68">
            <v>961851</v>
          </cell>
          <cell r="J68">
            <v>955063</v>
          </cell>
          <cell r="K68">
            <v>963929</v>
          </cell>
          <cell r="L68">
            <v>972558</v>
          </cell>
          <cell r="M68">
            <v>1011376</v>
          </cell>
          <cell r="N68">
            <v>1020628</v>
          </cell>
          <cell r="O68">
            <v>1029510</v>
          </cell>
          <cell r="P68">
            <v>1037952</v>
          </cell>
        </row>
        <row r="69">
          <cell r="B69">
            <v>3104</v>
          </cell>
          <cell r="C69">
            <v>376344</v>
          </cell>
          <cell r="D69">
            <v>373423</v>
          </cell>
          <cell r="E69">
            <v>371803</v>
          </cell>
          <cell r="F69">
            <v>370203</v>
          </cell>
          <cell r="G69">
            <v>0</v>
          </cell>
          <cell r="H69">
            <v>387895</v>
          </cell>
          <cell r="I69">
            <v>388287</v>
          </cell>
          <cell r="J69">
            <v>385419</v>
          </cell>
          <cell r="K69">
            <v>385771</v>
          </cell>
          <cell r="L69">
            <v>386130</v>
          </cell>
          <cell r="M69">
            <v>398126</v>
          </cell>
          <cell r="N69">
            <v>398785</v>
          </cell>
          <cell r="O69">
            <v>399418</v>
          </cell>
          <cell r="P69">
            <v>400018</v>
          </cell>
        </row>
        <row r="70">
          <cell r="B70">
            <v>3102</v>
          </cell>
          <cell r="C70">
            <v>1533890</v>
          </cell>
          <cell r="D70">
            <v>1561291</v>
          </cell>
          <cell r="E70">
            <v>1576454</v>
          </cell>
          <cell r="F70">
            <v>1591507</v>
          </cell>
          <cell r="G70">
            <v>0</v>
          </cell>
          <cell r="H70">
            <v>1632163</v>
          </cell>
          <cell r="I70">
            <v>1645047</v>
          </cell>
          <cell r="J70">
            <v>1610587</v>
          </cell>
          <cell r="K70">
            <v>1619447</v>
          </cell>
          <cell r="L70">
            <v>1628230</v>
          </cell>
          <cell r="M70">
            <v>1686913</v>
          </cell>
          <cell r="N70">
            <v>1696838</v>
          </cell>
          <cell r="O70">
            <v>1706355</v>
          </cell>
          <cell r="P70">
            <v>1715407</v>
          </cell>
        </row>
        <row r="71">
          <cell r="B71">
            <v>3110</v>
          </cell>
          <cell r="C71">
            <v>2339135</v>
          </cell>
          <cell r="D71">
            <v>2398333</v>
          </cell>
          <cell r="E71">
            <v>2431100</v>
          </cell>
          <cell r="F71">
            <v>2463618</v>
          </cell>
          <cell r="G71">
            <v>0</v>
          </cell>
          <cell r="H71">
            <v>2432523</v>
          </cell>
          <cell r="I71">
            <v>2449093</v>
          </cell>
          <cell r="J71">
            <v>2439168</v>
          </cell>
          <cell r="K71">
            <v>2453071</v>
          </cell>
          <cell r="L71">
            <v>2467137</v>
          </cell>
          <cell r="M71">
            <v>2556874</v>
          </cell>
          <cell r="N71">
            <v>2572649</v>
          </cell>
          <cell r="O71">
            <v>2587775</v>
          </cell>
          <cell r="P71">
            <v>2602172</v>
          </cell>
        </row>
        <row r="72">
          <cell r="B72">
            <v>3111</v>
          </cell>
          <cell r="C72">
            <v>525923</v>
          </cell>
          <cell r="D72">
            <v>535471</v>
          </cell>
          <cell r="E72">
            <v>540758</v>
          </cell>
          <cell r="F72">
            <v>546007</v>
          </cell>
          <cell r="G72">
            <v>0</v>
          </cell>
          <cell r="H72">
            <v>558374</v>
          </cell>
          <cell r="I72">
            <v>562686</v>
          </cell>
          <cell r="J72">
            <v>554400</v>
          </cell>
          <cell r="K72">
            <v>557638</v>
          </cell>
          <cell r="L72">
            <v>560831</v>
          </cell>
          <cell r="M72">
            <v>581224</v>
          </cell>
          <cell r="N72">
            <v>584803</v>
          </cell>
          <cell r="O72">
            <v>588239</v>
          </cell>
          <cell r="P72">
            <v>591512</v>
          </cell>
        </row>
        <row r="73">
          <cell r="B73">
            <v>3103</v>
          </cell>
          <cell r="C73">
            <v>685228</v>
          </cell>
          <cell r="D73">
            <v>689458</v>
          </cell>
          <cell r="E73">
            <v>691798</v>
          </cell>
          <cell r="F73">
            <v>694120</v>
          </cell>
          <cell r="G73">
            <v>0</v>
          </cell>
          <cell r="H73">
            <v>718808</v>
          </cell>
          <cell r="I73">
            <v>722273</v>
          </cell>
          <cell r="J73">
            <v>699523</v>
          </cell>
          <cell r="K73">
            <v>700990</v>
          </cell>
          <cell r="L73">
            <v>702542</v>
          </cell>
          <cell r="M73">
            <v>725358</v>
          </cell>
          <cell r="N73">
            <v>727429</v>
          </cell>
          <cell r="O73">
            <v>729421</v>
          </cell>
          <cell r="P73">
            <v>731314</v>
          </cell>
        </row>
        <row r="74">
          <cell r="B74">
            <v>3107</v>
          </cell>
          <cell r="C74">
            <v>5885769</v>
          </cell>
          <cell r="D74">
            <v>6084032</v>
          </cell>
          <cell r="E74">
            <v>6193751</v>
          </cell>
          <cell r="F74">
            <v>6302665</v>
          </cell>
          <cell r="G74">
            <v>0</v>
          </cell>
          <cell r="H74">
            <v>6411713</v>
          </cell>
          <cell r="I74">
            <v>6490675</v>
          </cell>
          <cell r="J74">
            <v>6234915</v>
          </cell>
          <cell r="K74">
            <v>6285871</v>
          </cell>
          <cell r="L74">
            <v>6334063</v>
          </cell>
          <cell r="M74">
            <v>6578179</v>
          </cell>
          <cell r="N74">
            <v>6630687</v>
          </cell>
          <cell r="O74">
            <v>6681037</v>
          </cell>
          <cell r="P74">
            <v>6728960</v>
          </cell>
        </row>
        <row r="75">
          <cell r="B75">
            <v>3101</v>
          </cell>
          <cell r="C75">
            <v>343515</v>
          </cell>
          <cell r="D75">
            <v>349503</v>
          </cell>
          <cell r="E75">
            <v>352819</v>
          </cell>
          <cell r="F75">
            <v>356110</v>
          </cell>
          <cell r="G75">
            <v>0</v>
          </cell>
          <cell r="H75">
            <v>363628</v>
          </cell>
          <cell r="I75">
            <v>366298</v>
          </cell>
          <cell r="J75">
            <v>366384</v>
          </cell>
          <cell r="K75">
            <v>368868</v>
          </cell>
          <cell r="L75">
            <v>371246</v>
          </cell>
          <cell r="M75">
            <v>385045</v>
          </cell>
          <cell r="N75">
            <v>387675</v>
          </cell>
          <cell r="O75">
            <v>390204</v>
          </cell>
          <cell r="P75">
            <v>392607</v>
          </cell>
        </row>
        <row r="76">
          <cell r="B76">
            <v>3203</v>
          </cell>
          <cell r="C76">
            <v>1823339</v>
          </cell>
          <cell r="D76">
            <v>1892795</v>
          </cell>
          <cell r="E76">
            <v>1931236</v>
          </cell>
          <cell r="F76">
            <v>1969382</v>
          </cell>
          <cell r="G76">
            <v>0</v>
          </cell>
          <cell r="H76">
            <v>1956616</v>
          </cell>
          <cell r="I76">
            <v>1979299</v>
          </cell>
          <cell r="J76">
            <v>1984789</v>
          </cell>
          <cell r="K76">
            <v>2007684</v>
          </cell>
          <cell r="L76">
            <v>2027604</v>
          </cell>
          <cell r="M76">
            <v>2179825</v>
          </cell>
          <cell r="N76">
            <v>2208629</v>
          </cell>
          <cell r="O76">
            <v>2236934</v>
          </cell>
          <cell r="P76">
            <v>2264560</v>
          </cell>
        </row>
        <row r="77">
          <cell r="B77">
            <v>3201</v>
          </cell>
          <cell r="C77">
            <v>393537</v>
          </cell>
          <cell r="D77">
            <v>397899</v>
          </cell>
          <cell r="E77">
            <v>400315</v>
          </cell>
          <cell r="F77">
            <v>402710</v>
          </cell>
          <cell r="G77">
            <v>0</v>
          </cell>
          <cell r="H77">
            <v>405680</v>
          </cell>
          <cell r="I77">
            <v>407237</v>
          </cell>
          <cell r="J77">
            <v>413001</v>
          </cell>
          <cell r="K77">
            <v>415067</v>
          </cell>
          <cell r="L77">
            <v>417013</v>
          </cell>
          <cell r="M77">
            <v>444486</v>
          </cell>
          <cell r="N77">
            <v>447699</v>
          </cell>
          <cell r="O77">
            <v>450857</v>
          </cell>
          <cell r="P77">
            <v>453936</v>
          </cell>
        </row>
        <row r="78">
          <cell r="B78">
            <v>3204</v>
          </cell>
          <cell r="C78">
            <v>555113</v>
          </cell>
          <cell r="D78">
            <v>570637</v>
          </cell>
          <cell r="E78">
            <v>579225</v>
          </cell>
          <cell r="F78">
            <v>587756</v>
          </cell>
          <cell r="G78">
            <v>0</v>
          </cell>
          <cell r="H78">
            <v>570635</v>
          </cell>
          <cell r="I78">
            <v>574122</v>
          </cell>
          <cell r="J78">
            <v>566043</v>
          </cell>
          <cell r="K78">
            <v>568554</v>
          </cell>
          <cell r="L78">
            <v>571100</v>
          </cell>
          <cell r="M78">
            <v>608520</v>
          </cell>
          <cell r="N78">
            <v>612792</v>
          </cell>
          <cell r="O78">
            <v>616969</v>
          </cell>
          <cell r="P78">
            <v>621044</v>
          </cell>
        </row>
        <row r="79">
          <cell r="B79">
            <v>3202</v>
          </cell>
          <cell r="C79">
            <v>478230</v>
          </cell>
          <cell r="D79">
            <v>490693</v>
          </cell>
          <cell r="E79">
            <v>497589</v>
          </cell>
          <cell r="F79">
            <v>504437</v>
          </cell>
          <cell r="G79">
            <v>0</v>
          </cell>
          <cell r="H79">
            <v>520717</v>
          </cell>
          <cell r="I79">
            <v>526541</v>
          </cell>
          <cell r="J79">
            <v>548839</v>
          </cell>
          <cell r="K79">
            <v>555708</v>
          </cell>
          <cell r="L79">
            <v>562350</v>
          </cell>
          <cell r="M79">
            <v>606535</v>
          </cell>
          <cell r="N79">
            <v>615929</v>
          </cell>
          <cell r="O79">
            <v>625151</v>
          </cell>
          <cell r="P79">
            <v>634157</v>
          </cell>
        </row>
        <row r="80">
          <cell r="B80">
            <v>3305</v>
          </cell>
          <cell r="C80">
            <v>974104</v>
          </cell>
          <cell r="D80">
            <v>1000798</v>
          </cell>
          <cell r="E80">
            <v>1015574</v>
          </cell>
          <cell r="F80">
            <v>1030239</v>
          </cell>
          <cell r="G80">
            <v>0</v>
          </cell>
          <cell r="H80">
            <v>1079051</v>
          </cell>
          <cell r="I80">
            <v>1092999</v>
          </cell>
          <cell r="J80">
            <v>1062488</v>
          </cell>
          <cell r="K80">
            <v>1072081</v>
          </cell>
          <cell r="L80">
            <v>1081610</v>
          </cell>
          <cell r="M80">
            <v>1092695</v>
          </cell>
          <cell r="N80">
            <v>1100447</v>
          </cell>
          <cell r="O80">
            <v>1107935</v>
          </cell>
          <cell r="P80">
            <v>1115147</v>
          </cell>
        </row>
        <row r="81">
          <cell r="B81">
            <v>3301</v>
          </cell>
          <cell r="C81">
            <v>305287</v>
          </cell>
          <cell r="D81">
            <v>310335</v>
          </cell>
          <cell r="E81">
            <v>313128</v>
          </cell>
          <cell r="F81">
            <v>315902</v>
          </cell>
          <cell r="G81">
            <v>0</v>
          </cell>
          <cell r="H81">
            <v>321297</v>
          </cell>
          <cell r="I81">
            <v>323436</v>
          </cell>
          <cell r="J81">
            <v>317476</v>
          </cell>
          <cell r="K81">
            <v>319013</v>
          </cell>
          <cell r="L81">
            <v>320490</v>
          </cell>
          <cell r="M81">
            <v>322169</v>
          </cell>
          <cell r="N81">
            <v>323108</v>
          </cell>
          <cell r="O81">
            <v>324013</v>
          </cell>
          <cell r="P81">
            <v>324890</v>
          </cell>
        </row>
        <row r="82">
          <cell r="B82">
            <v>3304</v>
          </cell>
          <cell r="C82">
            <v>511050</v>
          </cell>
          <cell r="D82">
            <v>543477</v>
          </cell>
          <cell r="E82">
            <v>561422</v>
          </cell>
          <cell r="F82">
            <v>579231</v>
          </cell>
          <cell r="G82">
            <v>0</v>
          </cell>
          <cell r="H82">
            <v>658314</v>
          </cell>
          <cell r="I82">
            <v>677869</v>
          </cell>
          <cell r="J82">
            <v>701140</v>
          </cell>
          <cell r="K82">
            <v>719150</v>
          </cell>
          <cell r="L82">
            <v>736862</v>
          </cell>
          <cell r="M82">
            <v>757683</v>
          </cell>
          <cell r="N82">
            <v>774247</v>
          </cell>
          <cell r="O82">
            <v>790248</v>
          </cell>
          <cell r="P82">
            <v>805702</v>
          </cell>
        </row>
        <row r="83">
          <cell r="B83">
            <v>3303</v>
          </cell>
          <cell r="C83">
            <v>460712</v>
          </cell>
          <cell r="D83">
            <v>466195</v>
          </cell>
          <cell r="E83">
            <v>469232</v>
          </cell>
          <cell r="F83">
            <v>472246</v>
          </cell>
          <cell r="G83">
            <v>0</v>
          </cell>
          <cell r="H83">
            <v>478883</v>
          </cell>
          <cell r="I83">
            <v>481170</v>
          </cell>
          <cell r="J83">
            <v>481411</v>
          </cell>
          <cell r="K83">
            <v>483575</v>
          </cell>
          <cell r="L83">
            <v>485725</v>
          </cell>
          <cell r="M83">
            <v>488177</v>
          </cell>
          <cell r="N83">
            <v>489515</v>
          </cell>
          <cell r="O83">
            <v>490807</v>
          </cell>
          <cell r="P83">
            <v>491956</v>
          </cell>
        </row>
        <row r="84">
          <cell r="B84">
            <v>3306</v>
          </cell>
          <cell r="C84">
            <v>11902318</v>
          </cell>
          <cell r="D84">
            <v>12139421</v>
          </cell>
          <cell r="E84">
            <v>12270632</v>
          </cell>
          <cell r="F84">
            <v>12400865</v>
          </cell>
          <cell r="G84">
            <v>0</v>
          </cell>
          <cell r="H84">
            <v>12533546</v>
          </cell>
          <cell r="I84">
            <v>12623866</v>
          </cell>
          <cell r="J84">
            <v>12581766</v>
          </cell>
          <cell r="K84">
            <v>12657734</v>
          </cell>
          <cell r="L84">
            <v>12734400</v>
          </cell>
          <cell r="M84">
            <v>12823083</v>
          </cell>
          <cell r="N84">
            <v>12878700</v>
          </cell>
          <cell r="O84">
            <v>12932417</v>
          </cell>
          <cell r="P84">
            <v>12984553</v>
          </cell>
        </row>
        <row r="85">
          <cell r="B85">
            <v>3302</v>
          </cell>
          <cell r="C85">
            <v>725647</v>
          </cell>
          <cell r="D85">
            <v>743524</v>
          </cell>
          <cell r="E85">
            <v>753419</v>
          </cell>
          <cell r="F85">
            <v>763237</v>
          </cell>
          <cell r="G85">
            <v>0</v>
          </cell>
          <cell r="H85">
            <v>801271</v>
          </cell>
          <cell r="I85">
            <v>811089</v>
          </cell>
          <cell r="J85">
            <v>849302</v>
          </cell>
          <cell r="K85">
            <v>861084</v>
          </cell>
          <cell r="L85">
            <v>872278</v>
          </cell>
          <cell r="M85">
            <v>885372</v>
          </cell>
          <cell r="N85">
            <v>895156</v>
          </cell>
          <cell r="O85">
            <v>904604</v>
          </cell>
          <cell r="P85">
            <v>913748</v>
          </cell>
        </row>
        <row r="86">
          <cell r="B86">
            <v>3508</v>
          </cell>
          <cell r="C86">
            <v>820371</v>
          </cell>
          <cell r="D86">
            <v>831410</v>
          </cell>
          <cell r="E86">
            <v>837520</v>
          </cell>
          <cell r="F86">
            <v>843583</v>
          </cell>
          <cell r="G86">
            <v>0</v>
          </cell>
          <cell r="H86">
            <v>856721</v>
          </cell>
          <cell r="I86">
            <v>861405</v>
          </cell>
          <cell r="J86">
            <v>847919</v>
          </cell>
          <cell r="K86">
            <v>851528</v>
          </cell>
          <cell r="L86">
            <v>854847</v>
          </cell>
          <cell r="M86">
            <v>886566</v>
          </cell>
          <cell r="N86">
            <v>890757</v>
          </cell>
          <cell r="O86">
            <v>894830</v>
          </cell>
          <cell r="P86">
            <v>898810</v>
          </cell>
        </row>
        <row r="87">
          <cell r="B87">
            <v>3501</v>
          </cell>
          <cell r="C87">
            <v>1475693</v>
          </cell>
          <cell r="D87">
            <v>1512179</v>
          </cell>
          <cell r="E87">
            <v>1532370</v>
          </cell>
          <cell r="F87">
            <v>1552415</v>
          </cell>
          <cell r="G87">
            <v>0</v>
          </cell>
          <cell r="H87">
            <v>1566138</v>
          </cell>
          <cell r="I87">
            <v>1579666</v>
          </cell>
          <cell r="J87">
            <v>1569321</v>
          </cell>
          <cell r="K87">
            <v>1580610</v>
          </cell>
          <cell r="L87">
            <v>1591678</v>
          </cell>
          <cell r="M87">
            <v>1657336</v>
          </cell>
          <cell r="N87">
            <v>1670456</v>
          </cell>
          <cell r="O87">
            <v>1683204</v>
          </cell>
          <cell r="P87">
            <v>1695678</v>
          </cell>
        </row>
        <row r="88">
          <cell r="B88">
            <v>3507</v>
          </cell>
          <cell r="C88">
            <v>3453635</v>
          </cell>
          <cell r="D88">
            <v>3574741</v>
          </cell>
          <cell r="E88">
            <v>3641766</v>
          </cell>
          <cell r="F88">
            <v>3708292</v>
          </cell>
          <cell r="G88">
            <v>0</v>
          </cell>
          <cell r="H88">
            <v>3732074</v>
          </cell>
          <cell r="I88">
            <v>3776068</v>
          </cell>
          <cell r="J88">
            <v>3786780</v>
          </cell>
          <cell r="K88">
            <v>3825072</v>
          </cell>
          <cell r="L88">
            <v>3863256</v>
          </cell>
          <cell r="M88">
            <v>4038220</v>
          </cell>
          <cell r="N88">
            <v>4082506</v>
          </cell>
          <cell r="O88">
            <v>4125546</v>
          </cell>
          <cell r="P88">
            <v>4167639</v>
          </cell>
        </row>
        <row r="89">
          <cell r="B89">
            <v>3504</v>
          </cell>
          <cell r="C89">
            <v>1368351</v>
          </cell>
          <cell r="D89">
            <v>1407456</v>
          </cell>
          <cell r="E89">
            <v>1429097</v>
          </cell>
          <cell r="F89">
            <v>1450579</v>
          </cell>
          <cell r="G89">
            <v>0</v>
          </cell>
          <cell r="H89">
            <v>1482334</v>
          </cell>
          <cell r="I89">
            <v>1498763</v>
          </cell>
          <cell r="J89">
            <v>1454490</v>
          </cell>
          <cell r="K89">
            <v>1465204</v>
          </cell>
          <cell r="L89">
            <v>1475956</v>
          </cell>
          <cell r="M89">
            <v>1537578</v>
          </cell>
          <cell r="N89">
            <v>1550309</v>
          </cell>
          <cell r="O89">
            <v>1562678</v>
          </cell>
          <cell r="P89">
            <v>1574779</v>
          </cell>
        </row>
        <row r="90">
          <cell r="B90">
            <v>3506</v>
          </cell>
          <cell r="C90">
            <v>1283666</v>
          </cell>
          <cell r="D90">
            <v>1326727</v>
          </cell>
          <cell r="E90">
            <v>1350564</v>
          </cell>
          <cell r="F90">
            <v>1374215</v>
          </cell>
          <cell r="G90">
            <v>0</v>
          </cell>
          <cell r="H90">
            <v>1366370</v>
          </cell>
          <cell r="I90">
            <v>1380301</v>
          </cell>
          <cell r="J90">
            <v>1377780</v>
          </cell>
          <cell r="K90">
            <v>1389407</v>
          </cell>
          <cell r="L90">
            <v>1401175</v>
          </cell>
          <cell r="M90">
            <v>1461803</v>
          </cell>
          <cell r="N90">
            <v>1475595</v>
          </cell>
          <cell r="O90">
            <v>1488998</v>
          </cell>
          <cell r="P90">
            <v>1502103</v>
          </cell>
        </row>
        <row r="91">
          <cell r="B91">
            <v>3511</v>
          </cell>
          <cell r="C91">
            <v>781325</v>
          </cell>
          <cell r="D91">
            <v>803005</v>
          </cell>
          <cell r="E91">
            <v>814999</v>
          </cell>
          <cell r="F91">
            <v>826910</v>
          </cell>
          <cell r="G91">
            <v>0</v>
          </cell>
          <cell r="H91">
            <v>832973</v>
          </cell>
          <cell r="I91">
            <v>840891</v>
          </cell>
          <cell r="J91">
            <v>825231</v>
          </cell>
          <cell r="K91">
            <v>830263</v>
          </cell>
          <cell r="L91">
            <v>835904</v>
          </cell>
          <cell r="M91">
            <v>870176</v>
          </cell>
          <cell r="N91">
            <v>876892</v>
          </cell>
          <cell r="O91">
            <v>883414</v>
          </cell>
          <cell r="P91">
            <v>889795</v>
          </cell>
        </row>
        <row r="92">
          <cell r="B92">
            <v>3502</v>
          </cell>
          <cell r="C92">
            <v>2196143</v>
          </cell>
          <cell r="D92">
            <v>2257215</v>
          </cell>
          <cell r="E92">
            <v>2291008</v>
          </cell>
          <cell r="F92">
            <v>2324557</v>
          </cell>
          <cell r="G92">
            <v>0</v>
          </cell>
          <cell r="H92">
            <v>2331278</v>
          </cell>
          <cell r="I92">
            <v>2352517</v>
          </cell>
          <cell r="J92">
            <v>2377124</v>
          </cell>
          <cell r="K92">
            <v>2397238</v>
          </cell>
          <cell r="L92">
            <v>2417464</v>
          </cell>
          <cell r="M92">
            <v>2521945</v>
          </cell>
          <cell r="N92">
            <v>2545643</v>
          </cell>
          <cell r="O92">
            <v>2568683</v>
          </cell>
          <cell r="P92">
            <v>2591206</v>
          </cell>
        </row>
        <row r="93">
          <cell r="B93">
            <v>3503</v>
          </cell>
          <cell r="C93">
            <v>653385</v>
          </cell>
          <cell r="D93">
            <v>665257</v>
          </cell>
          <cell r="E93">
            <v>671831</v>
          </cell>
          <cell r="F93">
            <v>678355</v>
          </cell>
          <cell r="G93">
            <v>0</v>
          </cell>
          <cell r="H93">
            <v>694885</v>
          </cell>
          <cell r="I93">
            <v>700366</v>
          </cell>
          <cell r="J93">
            <v>695907</v>
          </cell>
          <cell r="K93">
            <v>700425</v>
          </cell>
          <cell r="L93">
            <v>704920</v>
          </cell>
          <cell r="M93">
            <v>733464</v>
          </cell>
          <cell r="N93">
            <v>738832</v>
          </cell>
          <cell r="O93">
            <v>744050</v>
          </cell>
          <cell r="P93">
            <v>749158</v>
          </cell>
        </row>
        <row r="94">
          <cell r="B94">
            <v>3509</v>
          </cell>
          <cell r="C94">
            <v>432097</v>
          </cell>
          <cell r="D94">
            <v>441398</v>
          </cell>
          <cell r="E94">
            <v>446544</v>
          </cell>
          <cell r="F94">
            <v>451655</v>
          </cell>
          <cell r="G94">
            <v>0</v>
          </cell>
          <cell r="H94">
            <v>448893</v>
          </cell>
          <cell r="I94">
            <v>451656</v>
          </cell>
          <cell r="J94">
            <v>440043</v>
          </cell>
          <cell r="K94">
            <v>441742</v>
          </cell>
          <cell r="L94">
            <v>443380</v>
          </cell>
          <cell r="M94">
            <v>459725</v>
          </cell>
          <cell r="N94">
            <v>461814</v>
          </cell>
          <cell r="O94">
            <v>463844</v>
          </cell>
          <cell r="P94">
            <v>465826</v>
          </cell>
        </row>
        <row r="95">
          <cell r="B95">
            <v>3505</v>
          </cell>
          <cell r="C95">
            <v>753217</v>
          </cell>
          <cell r="D95">
            <v>775771</v>
          </cell>
          <cell r="E95">
            <v>788256</v>
          </cell>
          <cell r="F95">
            <v>800644</v>
          </cell>
          <cell r="G95">
            <v>0</v>
          </cell>
          <cell r="H95">
            <v>796178</v>
          </cell>
          <cell r="I95">
            <v>803366</v>
          </cell>
          <cell r="J95">
            <v>811046</v>
          </cell>
          <cell r="K95">
            <v>817956</v>
          </cell>
          <cell r="L95">
            <v>824767</v>
          </cell>
          <cell r="M95">
            <v>860294</v>
          </cell>
          <cell r="N95">
            <v>868286</v>
          </cell>
          <cell r="O95">
            <v>876051</v>
          </cell>
          <cell r="P95">
            <v>883643</v>
          </cell>
        </row>
        <row r="96">
          <cell r="B96">
            <v>3513</v>
          </cell>
          <cell r="C96">
            <v>2097009</v>
          </cell>
          <cell r="D96">
            <v>2166813</v>
          </cell>
          <cell r="E96">
            <v>2205448</v>
          </cell>
          <cell r="F96">
            <v>2243787</v>
          </cell>
          <cell r="G96">
            <v>0</v>
          </cell>
          <cell r="H96">
            <v>2235894</v>
          </cell>
          <cell r="I96">
            <v>2258956</v>
          </cell>
          <cell r="J96">
            <v>2262723</v>
          </cell>
          <cell r="K96">
            <v>2285509</v>
          </cell>
          <cell r="L96">
            <v>2305758</v>
          </cell>
          <cell r="M96">
            <v>2406735</v>
          </cell>
          <cell r="N96">
            <v>2430392</v>
          </cell>
          <cell r="O96">
            <v>2453387</v>
          </cell>
          <cell r="P96">
            <v>2475879</v>
          </cell>
        </row>
        <row r="97">
          <cell r="B97">
            <v>3510</v>
          </cell>
          <cell r="C97">
            <v>535482</v>
          </cell>
          <cell r="D97">
            <v>547444</v>
          </cell>
          <cell r="E97">
            <v>554066</v>
          </cell>
          <cell r="F97">
            <v>560638</v>
          </cell>
          <cell r="G97">
            <v>0</v>
          </cell>
          <cell r="H97">
            <v>563675</v>
          </cell>
          <cell r="I97">
            <v>567920</v>
          </cell>
          <cell r="J97">
            <v>554046</v>
          </cell>
          <cell r="K97">
            <v>556560</v>
          </cell>
          <cell r="L97">
            <v>559275</v>
          </cell>
          <cell r="M97">
            <v>580757</v>
          </cell>
          <cell r="N97">
            <v>584085</v>
          </cell>
          <cell r="O97">
            <v>587320</v>
          </cell>
          <cell r="P97">
            <v>590485</v>
          </cell>
        </row>
        <row r="98">
          <cell r="B98">
            <v>3514</v>
          </cell>
          <cell r="C98">
            <v>455106</v>
          </cell>
          <cell r="D98">
            <v>475609</v>
          </cell>
          <cell r="E98">
            <v>486953</v>
          </cell>
          <cell r="F98">
            <v>498216</v>
          </cell>
          <cell r="G98">
            <v>0</v>
          </cell>
          <cell r="H98">
            <v>463286</v>
          </cell>
          <cell r="I98">
            <v>466879</v>
          </cell>
          <cell r="J98">
            <v>462480</v>
          </cell>
          <cell r="K98">
            <v>465315</v>
          </cell>
          <cell r="L98">
            <v>468150</v>
          </cell>
          <cell r="M98">
            <v>486916</v>
          </cell>
          <cell r="N98">
            <v>490325</v>
          </cell>
          <cell r="O98">
            <v>493638</v>
          </cell>
          <cell r="P98">
            <v>496883</v>
          </cell>
        </row>
        <row r="99">
          <cell r="B99">
            <v>3515</v>
          </cell>
          <cell r="C99">
            <v>20007069</v>
          </cell>
          <cell r="D99">
            <v>20546154</v>
          </cell>
          <cell r="E99">
            <v>20844490</v>
          </cell>
          <cell r="F99">
            <v>21140573</v>
          </cell>
          <cell r="G99">
            <v>0</v>
          </cell>
          <cell r="H99">
            <v>21081554</v>
          </cell>
          <cell r="I99">
            <v>21256446</v>
          </cell>
          <cell r="J99">
            <v>21142508</v>
          </cell>
          <cell r="K99">
            <v>21305308</v>
          </cell>
          <cell r="L99">
            <v>21450669</v>
          </cell>
          <cell r="M99">
            <v>22332239</v>
          </cell>
          <cell r="N99">
            <v>22505736</v>
          </cell>
          <cell r="O99">
            <v>22674351</v>
          </cell>
          <cell r="P99">
            <v>22839242</v>
          </cell>
        </row>
        <row r="100">
          <cell r="B100">
            <v>3512</v>
          </cell>
          <cell r="C100">
            <v>2396771</v>
          </cell>
          <cell r="D100">
            <v>2494047</v>
          </cell>
          <cell r="E100">
            <v>2547883</v>
          </cell>
          <cell r="F100">
            <v>2601315</v>
          </cell>
          <cell r="G100">
            <v>0</v>
          </cell>
          <cell r="H100">
            <v>2559382</v>
          </cell>
          <cell r="I100">
            <v>2588839</v>
          </cell>
          <cell r="J100">
            <v>2644762</v>
          </cell>
          <cell r="K100">
            <v>2674755</v>
          </cell>
          <cell r="L100">
            <v>2704020</v>
          </cell>
          <cell r="M100">
            <v>2829915</v>
          </cell>
          <cell r="N100">
            <v>2863676</v>
          </cell>
          <cell r="O100">
            <v>2896490</v>
          </cell>
          <cell r="P100">
            <v>2928573</v>
          </cell>
        </row>
        <row r="101">
          <cell r="B101">
            <v>4104</v>
          </cell>
          <cell r="C101">
            <v>545988</v>
          </cell>
          <cell r="D101">
            <v>544523</v>
          </cell>
          <cell r="E101">
            <v>543711</v>
          </cell>
          <cell r="F101">
            <v>542910</v>
          </cell>
          <cell r="G101">
            <v>0</v>
          </cell>
          <cell r="H101">
            <v>556175</v>
          </cell>
          <cell r="I101">
            <v>556502</v>
          </cell>
          <cell r="J101">
            <v>546118</v>
          </cell>
          <cell r="K101">
            <v>546073</v>
          </cell>
          <cell r="L101">
            <v>545948</v>
          </cell>
          <cell r="M101">
            <v>562879</v>
          </cell>
          <cell r="N101">
            <v>563437</v>
          </cell>
          <cell r="O101">
            <v>563980</v>
          </cell>
          <cell r="P101">
            <v>564509</v>
          </cell>
        </row>
        <row r="102">
          <cell r="B102">
            <v>4110</v>
          </cell>
          <cell r="C102">
            <v>3279364</v>
          </cell>
          <cell r="D102">
            <v>3429785</v>
          </cell>
          <cell r="E102">
            <v>3513040</v>
          </cell>
          <cell r="F102">
            <v>3595662</v>
          </cell>
          <cell r="G102">
            <v>0</v>
          </cell>
          <cell r="H102">
            <v>3569108</v>
          </cell>
          <cell r="I102">
            <v>3618943</v>
          </cell>
          <cell r="J102">
            <v>3488457</v>
          </cell>
          <cell r="K102">
            <v>3527547</v>
          </cell>
          <cell r="L102">
            <v>3560265</v>
          </cell>
          <cell r="M102">
            <v>3715885</v>
          </cell>
          <cell r="N102">
            <v>3755717</v>
          </cell>
          <cell r="O102">
            <v>3794174</v>
          </cell>
          <cell r="P102">
            <v>3831872</v>
          </cell>
        </row>
        <row r="103">
          <cell r="B103">
            <v>4102</v>
          </cell>
          <cell r="C103">
            <v>334078</v>
          </cell>
          <cell r="D103">
            <v>325714</v>
          </cell>
          <cell r="E103">
            <v>321086</v>
          </cell>
          <cell r="F103">
            <v>316492</v>
          </cell>
          <cell r="G103">
            <v>0</v>
          </cell>
          <cell r="H103">
            <v>339321</v>
          </cell>
          <cell r="I103">
            <v>338264</v>
          </cell>
          <cell r="J103">
            <v>334254</v>
          </cell>
          <cell r="K103">
            <v>333161</v>
          </cell>
          <cell r="L103">
            <v>332246</v>
          </cell>
          <cell r="M103">
            <v>341425</v>
          </cell>
          <cell r="N103">
            <v>340863</v>
          </cell>
          <cell r="O103">
            <v>340320</v>
          </cell>
          <cell r="P103">
            <v>339787</v>
          </cell>
        </row>
        <row r="104">
          <cell r="B104">
            <v>4101</v>
          </cell>
          <cell r="C104">
            <v>636638</v>
          </cell>
          <cell r="D104">
            <v>633685</v>
          </cell>
          <cell r="E104">
            <v>632045</v>
          </cell>
          <cell r="F104">
            <v>630421</v>
          </cell>
          <cell r="G104">
            <v>0</v>
          </cell>
          <cell r="H104">
            <v>675040</v>
          </cell>
          <cell r="I104">
            <v>677925</v>
          </cell>
          <cell r="J104">
            <v>678472</v>
          </cell>
          <cell r="K104">
            <v>681179</v>
          </cell>
          <cell r="L104">
            <v>683967</v>
          </cell>
          <cell r="M104">
            <v>709132</v>
          </cell>
          <cell r="N104">
            <v>713004</v>
          </cell>
          <cell r="O104">
            <v>716740</v>
          </cell>
          <cell r="P104">
            <v>720402</v>
          </cell>
        </row>
        <row r="105">
          <cell r="B105">
            <v>4103</v>
          </cell>
          <cell r="C105">
            <v>1887661</v>
          </cell>
          <cell r="D105">
            <v>1926653</v>
          </cell>
          <cell r="E105">
            <v>1948228</v>
          </cell>
          <cell r="F105">
            <v>1969645</v>
          </cell>
          <cell r="G105">
            <v>0</v>
          </cell>
          <cell r="H105">
            <v>2009286</v>
          </cell>
          <cell r="I105">
            <v>2026015</v>
          </cell>
          <cell r="J105">
            <v>2037151</v>
          </cell>
          <cell r="K105">
            <v>2053157</v>
          </cell>
          <cell r="L105">
            <v>2068646</v>
          </cell>
          <cell r="M105">
            <v>2154289</v>
          </cell>
          <cell r="N105">
            <v>2173618</v>
          </cell>
          <cell r="O105">
            <v>2192285</v>
          </cell>
          <cell r="P105">
            <v>2210574</v>
          </cell>
        </row>
        <row r="106">
          <cell r="B106">
            <v>4107</v>
          </cell>
          <cell r="C106">
            <v>470931</v>
          </cell>
          <cell r="D106">
            <v>469804</v>
          </cell>
          <cell r="E106">
            <v>469179</v>
          </cell>
          <cell r="F106">
            <v>468559</v>
          </cell>
          <cell r="G106">
            <v>0</v>
          </cell>
          <cell r="H106">
            <v>492223</v>
          </cell>
          <cell r="I106">
            <v>493802</v>
          </cell>
          <cell r="J106">
            <v>497147</v>
          </cell>
          <cell r="K106">
            <v>499008</v>
          </cell>
          <cell r="L106">
            <v>500843</v>
          </cell>
          <cell r="M106">
            <v>518998</v>
          </cell>
          <cell r="N106">
            <v>521610</v>
          </cell>
          <cell r="O106">
            <v>524137</v>
          </cell>
          <cell r="P106">
            <v>526611</v>
          </cell>
        </row>
        <row r="107">
          <cell r="B107">
            <v>4106</v>
          </cell>
          <cell r="C107">
            <v>1176197</v>
          </cell>
          <cell r="D107">
            <v>1201226</v>
          </cell>
          <cell r="E107">
            <v>1215075</v>
          </cell>
          <cell r="F107">
            <v>1228825</v>
          </cell>
          <cell r="G107">
            <v>0</v>
          </cell>
          <cell r="H107">
            <v>1281828</v>
          </cell>
          <cell r="I107">
            <v>1295404</v>
          </cell>
          <cell r="J107">
            <v>1219389</v>
          </cell>
          <cell r="K107">
            <v>1225774</v>
          </cell>
          <cell r="L107">
            <v>1231810</v>
          </cell>
          <cell r="M107">
            <v>1278531</v>
          </cell>
          <cell r="N107">
            <v>1286612</v>
          </cell>
          <cell r="O107">
            <v>1294417</v>
          </cell>
          <cell r="P107">
            <v>1302065</v>
          </cell>
        </row>
        <row r="108">
          <cell r="B108">
            <v>4109</v>
          </cell>
          <cell r="C108">
            <v>386104</v>
          </cell>
          <cell r="D108">
            <v>391976</v>
          </cell>
          <cell r="E108">
            <v>395228</v>
          </cell>
          <cell r="F108">
            <v>398453</v>
          </cell>
          <cell r="G108">
            <v>0</v>
          </cell>
          <cell r="H108">
            <v>411525</v>
          </cell>
          <cell r="I108">
            <v>414677</v>
          </cell>
          <cell r="J108">
            <v>404867</v>
          </cell>
          <cell r="K108">
            <v>406927</v>
          </cell>
          <cell r="L108">
            <v>408933</v>
          </cell>
          <cell r="M108">
            <v>424546</v>
          </cell>
          <cell r="N108">
            <v>427318</v>
          </cell>
          <cell r="O108">
            <v>429989</v>
          </cell>
          <cell r="P108">
            <v>432613</v>
          </cell>
        </row>
        <row r="109">
          <cell r="B109">
            <v>4105</v>
          </cell>
          <cell r="C109">
            <v>646705</v>
          </cell>
          <cell r="D109">
            <v>662245</v>
          </cell>
          <cell r="E109">
            <v>670844</v>
          </cell>
          <cell r="F109">
            <v>679379</v>
          </cell>
          <cell r="G109">
            <v>0</v>
          </cell>
          <cell r="H109">
            <v>693310</v>
          </cell>
          <cell r="I109">
            <v>699879</v>
          </cell>
          <cell r="J109">
            <v>689376</v>
          </cell>
          <cell r="K109">
            <v>694338</v>
          </cell>
          <cell r="L109">
            <v>699239</v>
          </cell>
          <cell r="M109">
            <v>727753</v>
          </cell>
          <cell r="N109">
            <v>733941</v>
          </cell>
          <cell r="O109">
            <v>739907</v>
          </cell>
          <cell r="P109">
            <v>745755</v>
          </cell>
        </row>
        <row r="110">
          <cell r="B110">
            <v>4108</v>
          </cell>
          <cell r="C110">
            <v>543200</v>
          </cell>
          <cell r="D110">
            <v>549777</v>
          </cell>
          <cell r="E110">
            <v>553420</v>
          </cell>
          <cell r="F110">
            <v>557032</v>
          </cell>
          <cell r="G110">
            <v>0</v>
          </cell>
          <cell r="H110">
            <v>562353</v>
          </cell>
          <cell r="I110">
            <v>564836</v>
          </cell>
          <cell r="J110">
            <v>544370</v>
          </cell>
          <cell r="K110">
            <v>544987</v>
          </cell>
          <cell r="L110">
            <v>545858</v>
          </cell>
          <cell r="M110">
            <v>564027</v>
          </cell>
          <cell r="N110">
            <v>565572</v>
          </cell>
          <cell r="O110">
            <v>567069</v>
          </cell>
          <cell r="P110">
            <v>568532</v>
          </cell>
        </row>
        <row r="111">
          <cell r="B111">
            <v>4203</v>
          </cell>
          <cell r="C111">
            <v>408944</v>
          </cell>
          <cell r="D111">
            <v>414263</v>
          </cell>
          <cell r="E111">
            <v>418576</v>
          </cell>
          <cell r="F111">
            <v>421535</v>
          </cell>
          <cell r="G111">
            <v>0</v>
          </cell>
          <cell r="H111">
            <v>419768</v>
          </cell>
          <cell r="I111">
            <v>421210</v>
          </cell>
          <cell r="J111">
            <v>406825</v>
          </cell>
          <cell r="K111">
            <v>407097</v>
          </cell>
          <cell r="L111">
            <v>407457</v>
          </cell>
          <cell r="M111">
            <v>414705</v>
          </cell>
          <cell r="N111">
            <v>415122</v>
          </cell>
          <cell r="O111">
            <v>415535</v>
          </cell>
          <cell r="P111">
            <v>415945</v>
          </cell>
        </row>
        <row r="112">
          <cell r="B112">
            <v>4201</v>
          </cell>
          <cell r="C112">
            <v>1136998</v>
          </cell>
          <cell r="D112">
            <v>1150464</v>
          </cell>
          <cell r="E112">
            <v>1156552</v>
          </cell>
          <cell r="F112">
            <v>1163910</v>
          </cell>
          <cell r="G112">
            <v>0</v>
          </cell>
          <cell r="H112">
            <v>1192193</v>
          </cell>
          <cell r="I112">
            <v>1198990</v>
          </cell>
          <cell r="J112">
            <v>1200723</v>
          </cell>
          <cell r="K112">
            <v>1207241</v>
          </cell>
          <cell r="L112">
            <v>1213617</v>
          </cell>
          <cell r="M112">
            <v>1247136</v>
          </cell>
          <cell r="N112">
            <v>1255886</v>
          </cell>
          <cell r="O112">
            <v>1264554</v>
          </cell>
          <cell r="P112">
            <v>1273154</v>
          </cell>
        </row>
        <row r="113">
          <cell r="B113">
            <v>4204</v>
          </cell>
          <cell r="C113">
            <v>1260908</v>
          </cell>
          <cell r="D113">
            <v>1310618</v>
          </cell>
          <cell r="E113">
            <v>1338125</v>
          </cell>
          <cell r="F113">
            <v>1365430</v>
          </cell>
          <cell r="G113">
            <v>0</v>
          </cell>
          <cell r="H113">
            <v>1417307</v>
          </cell>
          <cell r="I113">
            <v>1439792</v>
          </cell>
          <cell r="J113">
            <v>1509273</v>
          </cell>
          <cell r="K113">
            <v>1533755</v>
          </cell>
          <cell r="L113">
            <v>1557747</v>
          </cell>
          <cell r="M113">
            <v>1636605</v>
          </cell>
          <cell r="N113">
            <v>1670354</v>
          </cell>
          <cell r="O113">
            <v>1703791</v>
          </cell>
          <cell r="P113">
            <v>1736988</v>
          </cell>
        </row>
        <row r="114">
          <cell r="B114">
            <v>4205</v>
          </cell>
          <cell r="C114">
            <v>859806</v>
          </cell>
          <cell r="D114">
            <v>897497</v>
          </cell>
          <cell r="E114">
            <v>918362</v>
          </cell>
          <cell r="F114">
            <v>939064</v>
          </cell>
          <cell r="G114">
            <v>0</v>
          </cell>
          <cell r="H114">
            <v>946802</v>
          </cell>
          <cell r="I114">
            <v>960660</v>
          </cell>
          <cell r="J114">
            <v>994687</v>
          </cell>
          <cell r="K114">
            <v>1008751</v>
          </cell>
          <cell r="L114">
            <v>1022938</v>
          </cell>
          <cell r="M114">
            <v>1071218</v>
          </cell>
          <cell r="N114">
            <v>1091157</v>
          </cell>
          <cell r="O114">
            <v>1110920</v>
          </cell>
          <cell r="P114">
            <v>1130542</v>
          </cell>
        </row>
        <row r="115">
          <cell r="B115">
            <v>4206</v>
          </cell>
          <cell r="C115">
            <v>855934</v>
          </cell>
          <cell r="D115">
            <v>878072</v>
          </cell>
          <cell r="E115">
            <v>890320</v>
          </cell>
          <cell r="F115">
            <v>902478</v>
          </cell>
          <cell r="G115">
            <v>0</v>
          </cell>
          <cell r="H115">
            <v>903373</v>
          </cell>
          <cell r="I115">
            <v>910933</v>
          </cell>
          <cell r="J115">
            <v>925177</v>
          </cell>
          <cell r="K115">
            <v>932925</v>
          </cell>
          <cell r="L115">
            <v>940551</v>
          </cell>
          <cell r="M115">
            <v>972659</v>
          </cell>
          <cell r="N115">
            <v>983288</v>
          </cell>
          <cell r="O115">
            <v>993811</v>
          </cell>
          <cell r="P115">
            <v>1004258</v>
          </cell>
        </row>
        <row r="116">
          <cell r="B116">
            <v>4202</v>
          </cell>
          <cell r="C116">
            <v>1084643</v>
          </cell>
          <cell r="D116">
            <v>1123264</v>
          </cell>
          <cell r="E116">
            <v>1144633</v>
          </cell>
          <cell r="F116">
            <v>1165849</v>
          </cell>
          <cell r="G116">
            <v>0</v>
          </cell>
          <cell r="H116">
            <v>1173144</v>
          </cell>
          <cell r="I116">
            <v>1187158</v>
          </cell>
          <cell r="J116">
            <v>1212997</v>
          </cell>
          <cell r="K116">
            <v>1227137</v>
          </cell>
          <cell r="L116">
            <v>1240976</v>
          </cell>
          <cell r="M116">
            <v>1291931</v>
          </cell>
          <cell r="N116">
            <v>1311341</v>
          </cell>
          <cell r="O116">
            <v>1330579</v>
          </cell>
          <cell r="P116">
            <v>1349666</v>
          </cell>
        </row>
        <row r="117">
          <cell r="B117">
            <v>4306</v>
          </cell>
          <cell r="C117">
            <v>764364</v>
          </cell>
          <cell r="D117">
            <v>775843</v>
          </cell>
          <cell r="E117">
            <v>782195</v>
          </cell>
          <cell r="F117">
            <v>788497</v>
          </cell>
          <cell r="G117">
            <v>0</v>
          </cell>
          <cell r="H117">
            <v>730484</v>
          </cell>
          <cell r="I117">
            <v>728120</v>
          </cell>
          <cell r="J117">
            <v>723295</v>
          </cell>
          <cell r="K117">
            <v>721156</v>
          </cell>
          <cell r="L117">
            <v>719375</v>
          </cell>
          <cell r="M117">
            <v>743459</v>
          </cell>
          <cell r="N117">
            <v>743004</v>
          </cell>
          <cell r="O117">
            <v>742575</v>
          </cell>
          <cell r="P117">
            <v>742173</v>
          </cell>
        </row>
        <row r="118">
          <cell r="B118">
            <v>4301</v>
          </cell>
          <cell r="C118">
            <v>1964731</v>
          </cell>
          <cell r="D118">
            <v>1968338</v>
          </cell>
          <cell r="E118">
            <v>1970326</v>
          </cell>
          <cell r="F118">
            <v>1972298</v>
          </cell>
          <cell r="G118">
            <v>0</v>
          </cell>
          <cell r="H118">
            <v>1989563</v>
          </cell>
          <cell r="I118">
            <v>1990903</v>
          </cell>
          <cell r="J118">
            <v>1946790</v>
          </cell>
          <cell r="K118">
            <v>1945523</v>
          </cell>
          <cell r="L118">
            <v>1944731</v>
          </cell>
          <cell r="M118">
            <v>2011750</v>
          </cell>
          <cell r="N118">
            <v>2013534</v>
          </cell>
          <cell r="O118">
            <v>2015220</v>
          </cell>
          <cell r="P118">
            <v>2016819</v>
          </cell>
        </row>
        <row r="119">
          <cell r="B119">
            <v>4303</v>
          </cell>
          <cell r="C119">
            <v>541249</v>
          </cell>
          <cell r="D119">
            <v>550785</v>
          </cell>
          <cell r="E119">
            <v>556062</v>
          </cell>
          <cell r="F119">
            <v>561302</v>
          </cell>
          <cell r="G119">
            <v>0</v>
          </cell>
          <cell r="H119">
            <v>552349</v>
          </cell>
          <cell r="I119">
            <v>554467</v>
          </cell>
          <cell r="J119">
            <v>536988</v>
          </cell>
          <cell r="K119">
            <v>537708</v>
          </cell>
          <cell r="L119">
            <v>538465</v>
          </cell>
          <cell r="M119">
            <v>557548</v>
          </cell>
          <cell r="N119">
            <v>558828</v>
          </cell>
          <cell r="O119">
            <v>560031</v>
          </cell>
          <cell r="P119">
            <v>561172</v>
          </cell>
        </row>
        <row r="120">
          <cell r="B120">
            <v>4305</v>
          </cell>
          <cell r="C120">
            <v>4602825</v>
          </cell>
          <cell r="D120">
            <v>4735305</v>
          </cell>
          <cell r="E120">
            <v>4808629</v>
          </cell>
          <cell r="F120">
            <v>4881410</v>
          </cell>
          <cell r="G120">
            <v>0</v>
          </cell>
          <cell r="H120">
            <v>4821597</v>
          </cell>
          <cell r="I120">
            <v>4860250</v>
          </cell>
          <cell r="J120">
            <v>4743584</v>
          </cell>
          <cell r="K120">
            <v>4768286</v>
          </cell>
          <cell r="L120">
            <v>4793474</v>
          </cell>
          <cell r="M120">
            <v>4972942</v>
          </cell>
          <cell r="N120">
            <v>4998730</v>
          </cell>
          <cell r="O120">
            <v>5023002</v>
          </cell>
          <cell r="P120">
            <v>5045974</v>
          </cell>
        </row>
        <row r="121">
          <cell r="B121">
            <v>4307</v>
          </cell>
          <cell r="C121">
            <v>918386</v>
          </cell>
          <cell r="D121">
            <v>934189</v>
          </cell>
          <cell r="E121">
            <v>942938</v>
          </cell>
          <cell r="F121">
            <v>951616</v>
          </cell>
          <cell r="G121">
            <v>0</v>
          </cell>
          <cell r="H121">
            <v>934556</v>
          </cell>
          <cell r="I121">
            <v>937826</v>
          </cell>
          <cell r="J121">
            <v>911751</v>
          </cell>
          <cell r="K121">
            <v>913474</v>
          </cell>
          <cell r="L121">
            <v>914785</v>
          </cell>
          <cell r="M121">
            <v>947242</v>
          </cell>
          <cell r="N121">
            <v>949442</v>
          </cell>
          <cell r="O121">
            <v>951512</v>
          </cell>
          <cell r="P121">
            <v>953474</v>
          </cell>
        </row>
        <row r="122">
          <cell r="B122">
            <v>4302</v>
          </cell>
          <cell r="C122">
            <v>965606</v>
          </cell>
          <cell r="D122">
            <v>993966</v>
          </cell>
          <cell r="E122">
            <v>1009661</v>
          </cell>
          <cell r="F122">
            <v>1025232</v>
          </cell>
          <cell r="G122">
            <v>0</v>
          </cell>
          <cell r="H122">
            <v>1035662</v>
          </cell>
          <cell r="I122">
            <v>1046316</v>
          </cell>
          <cell r="J122">
            <v>1054232</v>
          </cell>
          <cell r="K122">
            <v>1064272</v>
          </cell>
          <cell r="L122">
            <v>1074043</v>
          </cell>
          <cell r="M122">
            <v>1116341</v>
          </cell>
          <cell r="N122">
            <v>1125310</v>
          </cell>
          <cell r="O122">
            <v>1133757</v>
          </cell>
          <cell r="P122">
            <v>1141749</v>
          </cell>
        </row>
        <row r="123">
          <cell r="B123">
            <v>4304</v>
          </cell>
          <cell r="C123">
            <v>753831</v>
          </cell>
          <cell r="D123">
            <v>767637</v>
          </cell>
          <cell r="E123">
            <v>775276</v>
          </cell>
          <cell r="F123">
            <v>782864</v>
          </cell>
          <cell r="G123">
            <v>0</v>
          </cell>
          <cell r="H123">
            <v>791003</v>
          </cell>
          <cell r="I123">
            <v>796246</v>
          </cell>
          <cell r="J123">
            <v>778892</v>
          </cell>
          <cell r="K123">
            <v>782351</v>
          </cell>
          <cell r="L123">
            <v>785730</v>
          </cell>
          <cell r="M123">
            <v>814761</v>
          </cell>
          <cell r="N123">
            <v>818426</v>
          </cell>
          <cell r="O123">
            <v>821875</v>
          </cell>
          <cell r="P123">
            <v>825139</v>
          </cell>
        </row>
        <row r="124">
          <cell r="B124">
            <v>5003</v>
          </cell>
          <cell r="C124">
            <v>332343</v>
          </cell>
          <cell r="D124">
            <v>342405</v>
          </cell>
          <cell r="E124">
            <v>348040</v>
          </cell>
          <cell r="F124">
            <v>353633</v>
          </cell>
          <cell r="G124">
            <v>0</v>
          </cell>
          <cell r="H124">
            <v>360754</v>
          </cell>
          <cell r="I124">
            <v>364937</v>
          </cell>
          <cell r="J124">
            <v>381261</v>
          </cell>
          <cell r="K124">
            <v>386343</v>
          </cell>
          <cell r="L124">
            <v>391135</v>
          </cell>
          <cell r="M124">
            <v>404837</v>
          </cell>
          <cell r="N124">
            <v>410498</v>
          </cell>
          <cell r="O124">
            <v>416014</v>
          </cell>
          <cell r="P124">
            <v>421454</v>
          </cell>
        </row>
        <row r="125">
          <cell r="B125">
            <v>5002</v>
          </cell>
          <cell r="C125">
            <v>878025</v>
          </cell>
          <cell r="D125">
            <v>911441</v>
          </cell>
          <cell r="E125">
            <v>929873</v>
          </cell>
          <cell r="F125">
            <v>948161</v>
          </cell>
          <cell r="G125">
            <v>0</v>
          </cell>
          <cell r="H125">
            <v>943472</v>
          </cell>
          <cell r="I125">
            <v>954485</v>
          </cell>
          <cell r="J125">
            <v>991420</v>
          </cell>
          <cell r="K125">
            <v>1003529</v>
          </cell>
          <cell r="L125">
            <v>1015636</v>
          </cell>
          <cell r="M125">
            <v>1050633</v>
          </cell>
          <cell r="N125">
            <v>1064914</v>
          </cell>
          <cell r="O125">
            <v>1078838</v>
          </cell>
          <cell r="P125">
            <v>1092574</v>
          </cell>
        </row>
        <row r="126">
          <cell r="B126">
            <v>5004</v>
          </cell>
          <cell r="C126">
            <v>730206</v>
          </cell>
          <cell r="D126">
            <v>743398</v>
          </cell>
          <cell r="E126">
            <v>750696</v>
          </cell>
          <cell r="F126">
            <v>757943</v>
          </cell>
          <cell r="G126">
            <v>0</v>
          </cell>
          <cell r="H126">
            <v>795222</v>
          </cell>
          <cell r="I126">
            <v>803234</v>
          </cell>
          <cell r="J126">
            <v>832420</v>
          </cell>
          <cell r="K126">
            <v>841882</v>
          </cell>
          <cell r="L126">
            <v>850966</v>
          </cell>
          <cell r="M126">
            <v>878357</v>
          </cell>
          <cell r="N126">
            <v>888997</v>
          </cell>
          <cell r="O126">
            <v>899374</v>
          </cell>
          <cell r="P126">
            <v>909610</v>
          </cell>
        </row>
        <row r="127">
          <cell r="B127">
            <v>5001</v>
          </cell>
          <cell r="C127">
            <v>229114</v>
          </cell>
          <cell r="D127">
            <v>233458</v>
          </cell>
          <cell r="E127">
            <v>235859</v>
          </cell>
          <cell r="F127">
            <v>238244</v>
          </cell>
          <cell r="G127">
            <v>0</v>
          </cell>
          <cell r="H127">
            <v>236610</v>
          </cell>
          <cell r="I127">
            <v>237842</v>
          </cell>
          <cell r="J127">
            <v>244240</v>
          </cell>
          <cell r="K127">
            <v>245750</v>
          </cell>
          <cell r="L127">
            <v>247351</v>
          </cell>
          <cell r="M127">
            <v>253442</v>
          </cell>
          <cell r="N127">
            <v>255248</v>
          </cell>
          <cell r="O127">
            <v>257009</v>
          </cell>
          <cell r="P127">
            <v>258748</v>
          </cell>
        </row>
        <row r="128">
          <cell r="B128">
            <v>5104</v>
          </cell>
          <cell r="C128">
            <v>974795</v>
          </cell>
          <cell r="D128">
            <v>1003759</v>
          </cell>
          <cell r="E128">
            <v>1019819</v>
          </cell>
          <cell r="F128">
            <v>1035749</v>
          </cell>
          <cell r="G128">
            <v>0</v>
          </cell>
          <cell r="H128">
            <v>1027732</v>
          </cell>
          <cell r="I128">
            <v>1036745</v>
          </cell>
          <cell r="J128">
            <v>1047575</v>
          </cell>
          <cell r="K128">
            <v>1056343</v>
          </cell>
          <cell r="L128">
            <v>1064986</v>
          </cell>
          <cell r="M128">
            <v>1079556</v>
          </cell>
          <cell r="N128">
            <v>1088221</v>
          </cell>
          <cell r="O128">
            <v>1096657</v>
          </cell>
          <cell r="P128">
            <v>1105132</v>
          </cell>
        </row>
        <row r="129">
          <cell r="B129">
            <v>5102</v>
          </cell>
          <cell r="C129">
            <v>242955</v>
          </cell>
          <cell r="D129">
            <v>253138</v>
          </cell>
          <cell r="E129">
            <v>258770</v>
          </cell>
          <cell r="F129">
            <v>264367</v>
          </cell>
          <cell r="G129">
            <v>0</v>
          </cell>
          <cell r="H129">
            <v>267035</v>
          </cell>
          <cell r="I129">
            <v>270844</v>
          </cell>
          <cell r="J129">
            <v>276332</v>
          </cell>
          <cell r="K129">
            <v>280681</v>
          </cell>
          <cell r="L129">
            <v>284350</v>
          </cell>
          <cell r="M129">
            <v>290538</v>
          </cell>
          <cell r="N129">
            <v>294466</v>
          </cell>
          <cell r="O129">
            <v>298287</v>
          </cell>
          <cell r="P129">
            <v>302013</v>
          </cell>
        </row>
        <row r="130">
          <cell r="B130">
            <v>5101</v>
          </cell>
          <cell r="C130">
            <v>763059</v>
          </cell>
          <cell r="D130">
            <v>799499</v>
          </cell>
          <cell r="E130">
            <v>819638</v>
          </cell>
          <cell r="F130">
            <v>839627</v>
          </cell>
          <cell r="G130">
            <v>0</v>
          </cell>
          <cell r="H130">
            <v>921164</v>
          </cell>
          <cell r="I130">
            <v>942205</v>
          </cell>
          <cell r="J130">
            <v>942096</v>
          </cell>
          <cell r="K130">
            <v>960734</v>
          </cell>
          <cell r="L130">
            <v>978153</v>
          </cell>
          <cell r="M130">
            <v>1007710</v>
          </cell>
          <cell r="N130">
            <v>1026970</v>
          </cell>
          <cell r="O130">
            <v>1045726</v>
          </cell>
          <cell r="P130">
            <v>1063910</v>
          </cell>
        </row>
        <row r="131">
          <cell r="B131">
            <v>5105</v>
          </cell>
          <cell r="C131">
            <v>380883</v>
          </cell>
          <cell r="D131">
            <v>395240</v>
          </cell>
          <cell r="E131">
            <v>403186</v>
          </cell>
          <cell r="F131">
            <v>411073</v>
          </cell>
          <cell r="G131">
            <v>0</v>
          </cell>
          <cell r="H131">
            <v>420553</v>
          </cell>
          <cell r="I131">
            <v>426473</v>
          </cell>
          <cell r="J131">
            <v>447991</v>
          </cell>
          <cell r="K131">
            <v>454738</v>
          </cell>
          <cell r="L131">
            <v>461328</v>
          </cell>
          <cell r="M131">
            <v>472490</v>
          </cell>
          <cell r="N131">
            <v>479634</v>
          </cell>
          <cell r="O131">
            <v>486590</v>
          </cell>
          <cell r="P131">
            <v>493066</v>
          </cell>
        </row>
        <row r="132">
          <cell r="B132">
            <v>5103</v>
          </cell>
          <cell r="C132">
            <v>289643</v>
          </cell>
          <cell r="D132">
            <v>297509</v>
          </cell>
          <cell r="E132">
            <v>301861</v>
          </cell>
          <cell r="F132">
            <v>306183</v>
          </cell>
          <cell r="G132">
            <v>0</v>
          </cell>
          <cell r="H132">
            <v>321248</v>
          </cell>
          <cell r="I132">
            <v>325425</v>
          </cell>
          <cell r="J132">
            <v>319997</v>
          </cell>
          <cell r="K132">
            <v>323366</v>
          </cell>
          <cell r="L132">
            <v>326519</v>
          </cell>
          <cell r="M132">
            <v>331819</v>
          </cell>
          <cell r="N132">
            <v>335066</v>
          </cell>
          <cell r="O132">
            <v>338226</v>
          </cell>
          <cell r="P132">
            <v>341410</v>
          </cell>
        </row>
        <row r="133">
          <cell r="B133">
            <v>5204</v>
          </cell>
          <cell r="C133">
            <v>1014660</v>
          </cell>
          <cell r="D133">
            <v>1086186</v>
          </cell>
          <cell r="E133">
            <v>1125776</v>
          </cell>
          <cell r="F133">
            <v>1165063</v>
          </cell>
          <cell r="G133">
            <v>0</v>
          </cell>
          <cell r="H133">
            <v>1112654</v>
          </cell>
          <cell r="I133">
            <v>1132782</v>
          </cell>
          <cell r="J133">
            <v>1159711</v>
          </cell>
          <cell r="K133">
            <v>1179106</v>
          </cell>
          <cell r="L133">
            <v>1197873</v>
          </cell>
          <cell r="M133">
            <v>1258358</v>
          </cell>
          <cell r="N133">
            <v>1280547</v>
          </cell>
          <cell r="O133">
            <v>1302313</v>
          </cell>
          <cell r="P133">
            <v>1323507</v>
          </cell>
        </row>
        <row r="134">
          <cell r="B134">
            <v>5205</v>
          </cell>
          <cell r="C134">
            <v>1103325</v>
          </cell>
          <cell r="D134">
            <v>1133346</v>
          </cell>
          <cell r="E134">
            <v>1149954</v>
          </cell>
          <cell r="F134">
            <v>1166448</v>
          </cell>
          <cell r="G134">
            <v>0</v>
          </cell>
          <cell r="H134">
            <v>1212847</v>
          </cell>
          <cell r="I134">
            <v>1227667</v>
          </cell>
          <cell r="J134">
            <v>1272697</v>
          </cell>
          <cell r="K134">
            <v>1289081</v>
          </cell>
          <cell r="L134">
            <v>1305037</v>
          </cell>
          <cell r="M134">
            <v>1364436</v>
          </cell>
          <cell r="N134">
            <v>1383534</v>
          </cell>
          <cell r="O134">
            <v>1402209</v>
          </cell>
          <cell r="P134">
            <v>1420451</v>
          </cell>
        </row>
        <row r="135">
          <cell r="B135">
            <v>5203</v>
          </cell>
          <cell r="C135">
            <v>2687590</v>
          </cell>
          <cell r="D135">
            <v>2788726</v>
          </cell>
          <cell r="E135">
            <v>2844698</v>
          </cell>
          <cell r="F135">
            <v>2900248</v>
          </cell>
          <cell r="G135">
            <v>0</v>
          </cell>
          <cell r="H135">
            <v>3006928</v>
          </cell>
          <cell r="I135">
            <v>3052681</v>
          </cell>
          <cell r="J135">
            <v>3057020</v>
          </cell>
          <cell r="K135">
            <v>3096796</v>
          </cell>
          <cell r="L135">
            <v>3135537</v>
          </cell>
          <cell r="M135">
            <v>3278933</v>
          </cell>
          <cell r="N135">
            <v>3325324</v>
          </cell>
          <cell r="O135">
            <v>3370874</v>
          </cell>
          <cell r="P135">
            <v>3415179</v>
          </cell>
        </row>
        <row r="136">
          <cell r="B136">
            <v>5202</v>
          </cell>
          <cell r="C136">
            <v>280158</v>
          </cell>
          <cell r="D136">
            <v>278591</v>
          </cell>
          <cell r="E136">
            <v>277721</v>
          </cell>
          <cell r="F136">
            <v>276858</v>
          </cell>
          <cell r="G136">
            <v>0</v>
          </cell>
          <cell r="H136">
            <v>289693</v>
          </cell>
          <cell r="I136">
            <v>290168</v>
          </cell>
          <cell r="J136">
            <v>294093</v>
          </cell>
          <cell r="K136">
            <v>295001</v>
          </cell>
          <cell r="L136">
            <v>295874</v>
          </cell>
          <cell r="M136">
            <v>305386</v>
          </cell>
          <cell r="N136">
            <v>306617</v>
          </cell>
          <cell r="O136">
            <v>307826</v>
          </cell>
          <cell r="P136">
            <v>309003</v>
          </cell>
        </row>
        <row r="137">
          <cell r="B137">
            <v>5201</v>
          </cell>
          <cell r="C137">
            <v>220726</v>
          </cell>
          <cell r="D137">
            <v>221396</v>
          </cell>
          <cell r="E137">
            <v>221768</v>
          </cell>
          <cell r="F137">
            <v>222136</v>
          </cell>
          <cell r="G137">
            <v>0</v>
          </cell>
          <cell r="H137">
            <v>222874</v>
          </cell>
          <cell r="I137">
            <v>223002</v>
          </cell>
          <cell r="J137">
            <v>220524</v>
          </cell>
          <cell r="K137">
            <v>220604</v>
          </cell>
          <cell r="L137">
            <v>220675</v>
          </cell>
          <cell r="M137">
            <v>226935</v>
          </cell>
          <cell r="N137">
            <v>227200</v>
          </cell>
          <cell r="O137">
            <v>227459</v>
          </cell>
          <cell r="P137">
            <v>227715</v>
          </cell>
        </row>
        <row r="138">
          <cell r="B138">
            <v>5301</v>
          </cell>
          <cell r="C138">
            <v>2189789</v>
          </cell>
          <cell r="D138">
            <v>2282049</v>
          </cell>
          <cell r="E138">
            <v>2333108</v>
          </cell>
          <cell r="F138">
            <v>2383784</v>
          </cell>
          <cell r="G138">
            <v>0</v>
          </cell>
          <cell r="H138">
            <v>2557158</v>
          </cell>
          <cell r="I138">
            <v>2606885</v>
          </cell>
          <cell r="J138">
            <v>2562963</v>
          </cell>
          <cell r="K138">
            <v>2609997</v>
          </cell>
          <cell r="L138">
            <v>2648532</v>
          </cell>
          <cell r="M138">
            <v>2789761</v>
          </cell>
          <cell r="N138">
            <v>2852372</v>
          </cell>
          <cell r="O138">
            <v>2914830</v>
          </cell>
          <cell r="P138">
            <v>2977216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596"/>
  <sheetViews>
    <sheetView topLeftCell="BS551" workbookViewId="0">
      <selection activeCell="A579" sqref="A579:A583"/>
    </sheetView>
  </sheetViews>
  <sheetFormatPr defaultRowHeight="15" x14ac:dyDescent="0.25"/>
  <cols>
    <col min="1" max="1" width="14.28515625" bestFit="1" customWidth="1"/>
    <col min="2" max="2" width="19.5703125" bestFit="1" customWidth="1"/>
    <col min="101" max="101" width="11.5703125" bestFit="1" customWidth="1"/>
  </cols>
  <sheetData>
    <row r="1" spans="1:104" x14ac:dyDescent="0.25">
      <c r="A1" t="s">
        <v>0</v>
      </c>
    </row>
    <row r="2" spans="1:104" x14ac:dyDescent="0.25">
      <c r="A2" t="s">
        <v>1</v>
      </c>
      <c r="B2" t="s">
        <v>2</v>
      </c>
    </row>
    <row r="3" spans="1:104" x14ac:dyDescent="0.25">
      <c r="A3" t="s">
        <v>3</v>
      </c>
      <c r="B3" t="s">
        <v>4</v>
      </c>
    </row>
    <row r="4" spans="1:104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4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4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f>CY6</f>
        <v>1101</v>
      </c>
      <c r="CY6">
        <f>IFERROR(CZ6,0)</f>
        <v>1101</v>
      </c>
      <c r="CZ6">
        <f>RIGHT(A6,4)*1</f>
        <v>1101</v>
      </c>
    </row>
    <row r="7" spans="1:104" x14ac:dyDescent="0.25">
      <c r="A7" t="s">
        <v>103</v>
      </c>
      <c r="B7" t="s">
        <v>103</v>
      </c>
      <c r="C7" t="s">
        <v>104</v>
      </c>
      <c r="CV7">
        <v>0</v>
      </c>
      <c r="CW7">
        <f t="shared" ref="CW7:CW70" si="2">CY7</f>
        <v>0</v>
      </c>
      <c r="CY7">
        <f t="shared" ref="CY7:CY70" si="3">IFERROR(CZ7,0)</f>
        <v>0</v>
      </c>
      <c r="CZ7" t="e">
        <f t="shared" ref="CZ7:CZ70" si="4">RIGHT(A7,4)*1</f>
        <v>#VALUE!</v>
      </c>
    </row>
    <row r="8" spans="1:104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f t="shared" si="2"/>
        <v>1101</v>
      </c>
      <c r="CY8">
        <f t="shared" si="3"/>
        <v>1101</v>
      </c>
      <c r="CZ8">
        <f t="shared" si="4"/>
        <v>1101</v>
      </c>
    </row>
    <row r="9" spans="1:104" x14ac:dyDescent="0.25">
      <c r="A9" t="s">
        <v>103</v>
      </c>
      <c r="B9" t="s">
        <v>103</v>
      </c>
      <c r="C9" t="s">
        <v>104</v>
      </c>
      <c r="CV9">
        <v>0</v>
      </c>
      <c r="CW9">
        <f t="shared" si="2"/>
        <v>0</v>
      </c>
      <c r="CY9">
        <f t="shared" si="3"/>
        <v>0</v>
      </c>
      <c r="CZ9" t="e">
        <f t="shared" si="4"/>
        <v>#VALUE!</v>
      </c>
    </row>
    <row r="10" spans="1:104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f t="shared" si="2"/>
        <v>1102</v>
      </c>
      <c r="CY10">
        <f t="shared" si="3"/>
        <v>1102</v>
      </c>
      <c r="CZ10">
        <f t="shared" si="4"/>
        <v>1102</v>
      </c>
    </row>
    <row r="11" spans="1:104" x14ac:dyDescent="0.25">
      <c r="A11" t="s">
        <v>103</v>
      </c>
      <c r="B11" t="s">
        <v>103</v>
      </c>
      <c r="C11" t="s">
        <v>104</v>
      </c>
      <c r="CV11">
        <v>0</v>
      </c>
      <c r="CW11">
        <f t="shared" si="2"/>
        <v>0</v>
      </c>
      <c r="CY11">
        <f t="shared" si="3"/>
        <v>0</v>
      </c>
      <c r="CZ11" t="e">
        <f t="shared" si="4"/>
        <v>#VALUE!</v>
      </c>
    </row>
    <row r="12" spans="1:104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f t="shared" si="2"/>
        <v>1102</v>
      </c>
      <c r="CY12">
        <f t="shared" si="3"/>
        <v>1102</v>
      </c>
      <c r="CZ12">
        <f t="shared" si="4"/>
        <v>1102</v>
      </c>
    </row>
    <row r="13" spans="1:104" x14ac:dyDescent="0.25">
      <c r="A13" t="s">
        <v>103</v>
      </c>
      <c r="B13" t="s">
        <v>103</v>
      </c>
      <c r="C13" t="s">
        <v>104</v>
      </c>
      <c r="CV13">
        <v>0</v>
      </c>
      <c r="CW13">
        <f t="shared" si="2"/>
        <v>0</v>
      </c>
      <c r="CY13">
        <f t="shared" si="3"/>
        <v>0</v>
      </c>
      <c r="CZ13" t="e">
        <f t="shared" si="4"/>
        <v>#VALUE!</v>
      </c>
    </row>
    <row r="14" spans="1:104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f t="shared" si="2"/>
        <v>1201</v>
      </c>
      <c r="CY14">
        <f t="shared" si="3"/>
        <v>1201</v>
      </c>
      <c r="CZ14">
        <f t="shared" si="4"/>
        <v>1201</v>
      </c>
    </row>
    <row r="15" spans="1:104" x14ac:dyDescent="0.25">
      <c r="A15" t="s">
        <v>103</v>
      </c>
      <c r="B15" t="s">
        <v>103</v>
      </c>
      <c r="C15" t="s">
        <v>104</v>
      </c>
      <c r="CV15">
        <v>0</v>
      </c>
      <c r="CW15">
        <f t="shared" si="2"/>
        <v>0</v>
      </c>
      <c r="CY15">
        <f t="shared" si="3"/>
        <v>0</v>
      </c>
      <c r="CZ15" t="e">
        <f t="shared" si="4"/>
        <v>#VALUE!</v>
      </c>
    </row>
    <row r="16" spans="1:104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f t="shared" si="2"/>
        <v>1201</v>
      </c>
      <c r="CY16">
        <f t="shared" si="3"/>
        <v>1201</v>
      </c>
      <c r="CZ16">
        <f t="shared" si="4"/>
        <v>1201</v>
      </c>
    </row>
    <row r="17" spans="1:104" x14ac:dyDescent="0.25">
      <c r="A17" t="s">
        <v>103</v>
      </c>
      <c r="B17" t="s">
        <v>103</v>
      </c>
      <c r="C17" t="s">
        <v>104</v>
      </c>
      <c r="CV17">
        <v>0</v>
      </c>
      <c r="CW17">
        <f t="shared" si="2"/>
        <v>0</v>
      </c>
      <c r="CY17">
        <f t="shared" si="3"/>
        <v>0</v>
      </c>
      <c r="CZ17" t="e">
        <f t="shared" si="4"/>
        <v>#VALUE!</v>
      </c>
    </row>
    <row r="18" spans="1:104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f t="shared" si="2"/>
        <v>1202</v>
      </c>
      <c r="CY18">
        <f t="shared" si="3"/>
        <v>1202</v>
      </c>
      <c r="CZ18">
        <f t="shared" si="4"/>
        <v>1202</v>
      </c>
    </row>
    <row r="19" spans="1:104" x14ac:dyDescent="0.25">
      <c r="A19" t="s">
        <v>103</v>
      </c>
      <c r="B19" t="s">
        <v>103</v>
      </c>
      <c r="C19" t="s">
        <v>104</v>
      </c>
      <c r="CV19">
        <v>0</v>
      </c>
      <c r="CW19">
        <f t="shared" si="2"/>
        <v>0</v>
      </c>
      <c r="CY19">
        <f t="shared" si="3"/>
        <v>0</v>
      </c>
      <c r="CZ19" t="e">
        <f t="shared" si="4"/>
        <v>#VALUE!</v>
      </c>
    </row>
    <row r="20" spans="1:104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f t="shared" si="2"/>
        <v>1202</v>
      </c>
      <c r="CY20">
        <f t="shared" si="3"/>
        <v>1202</v>
      </c>
      <c r="CZ20">
        <f t="shared" si="4"/>
        <v>1202</v>
      </c>
    </row>
    <row r="21" spans="1:104" x14ac:dyDescent="0.25">
      <c r="A21" t="s">
        <v>103</v>
      </c>
      <c r="B21" t="s">
        <v>103</v>
      </c>
      <c r="C21" t="s">
        <v>104</v>
      </c>
      <c r="CV21">
        <v>0</v>
      </c>
      <c r="CW21">
        <f t="shared" si="2"/>
        <v>0</v>
      </c>
      <c r="CY21">
        <f t="shared" si="3"/>
        <v>0</v>
      </c>
      <c r="CZ21" t="e">
        <f t="shared" si="4"/>
        <v>#VALUE!</v>
      </c>
    </row>
    <row r="22" spans="1:104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f t="shared" si="2"/>
        <v>1301</v>
      </c>
      <c r="CY22">
        <f t="shared" si="3"/>
        <v>1301</v>
      </c>
      <c r="CZ22">
        <f t="shared" si="4"/>
        <v>1301</v>
      </c>
    </row>
    <row r="23" spans="1:104" x14ac:dyDescent="0.25">
      <c r="A23" t="s">
        <v>103</v>
      </c>
      <c r="B23" t="s">
        <v>103</v>
      </c>
      <c r="C23" t="s">
        <v>104</v>
      </c>
      <c r="CV23">
        <v>0</v>
      </c>
      <c r="CW23">
        <f t="shared" si="2"/>
        <v>0</v>
      </c>
      <c r="CY23">
        <f t="shared" si="3"/>
        <v>0</v>
      </c>
      <c r="CZ23" t="e">
        <f t="shared" si="4"/>
        <v>#VALUE!</v>
      </c>
    </row>
    <row r="24" spans="1:104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f t="shared" si="2"/>
        <v>1301</v>
      </c>
      <c r="CY24">
        <f t="shared" si="3"/>
        <v>1301</v>
      </c>
      <c r="CZ24">
        <f t="shared" si="4"/>
        <v>1301</v>
      </c>
    </row>
    <row r="25" spans="1:104" x14ac:dyDescent="0.25">
      <c r="A25" t="s">
        <v>103</v>
      </c>
      <c r="B25" t="s">
        <v>103</v>
      </c>
      <c r="C25" t="s">
        <v>104</v>
      </c>
      <c r="CV25">
        <v>0</v>
      </c>
      <c r="CW25">
        <f t="shared" si="2"/>
        <v>0</v>
      </c>
      <c r="CY25">
        <f t="shared" si="3"/>
        <v>0</v>
      </c>
      <c r="CZ25" t="e">
        <f t="shared" si="4"/>
        <v>#VALUE!</v>
      </c>
    </row>
    <row r="26" spans="1:104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f t="shared" si="2"/>
        <v>1302</v>
      </c>
      <c r="CY26">
        <f t="shared" si="3"/>
        <v>1302</v>
      </c>
      <c r="CZ26">
        <f t="shared" si="4"/>
        <v>1302</v>
      </c>
    </row>
    <row r="27" spans="1:104" x14ac:dyDescent="0.25">
      <c r="A27" t="s">
        <v>103</v>
      </c>
      <c r="B27" t="s">
        <v>103</v>
      </c>
      <c r="C27" t="s">
        <v>104</v>
      </c>
      <c r="CV27">
        <v>0</v>
      </c>
      <c r="CW27">
        <f t="shared" si="2"/>
        <v>0</v>
      </c>
      <c r="CY27">
        <f t="shared" si="3"/>
        <v>0</v>
      </c>
      <c r="CZ27" t="e">
        <f t="shared" si="4"/>
        <v>#VALUE!</v>
      </c>
    </row>
    <row r="28" spans="1:104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f t="shared" si="2"/>
        <v>1302</v>
      </c>
      <c r="CY28">
        <f t="shared" si="3"/>
        <v>1302</v>
      </c>
      <c r="CZ28">
        <f t="shared" si="4"/>
        <v>1302</v>
      </c>
    </row>
    <row r="29" spans="1:104" x14ac:dyDescent="0.25">
      <c r="A29" t="s">
        <v>103</v>
      </c>
      <c r="B29" t="s">
        <v>103</v>
      </c>
      <c r="C29" t="s">
        <v>104</v>
      </c>
      <c r="CV29">
        <v>0</v>
      </c>
      <c r="CW29">
        <f t="shared" si="2"/>
        <v>0</v>
      </c>
      <c r="CY29">
        <f t="shared" si="3"/>
        <v>0</v>
      </c>
      <c r="CZ29" t="e">
        <f t="shared" si="4"/>
        <v>#VALUE!</v>
      </c>
    </row>
    <row r="30" spans="1:104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f t="shared" si="2"/>
        <v>1303</v>
      </c>
      <c r="CY30">
        <f t="shared" si="3"/>
        <v>1303</v>
      </c>
      <c r="CZ30">
        <f t="shared" si="4"/>
        <v>1303</v>
      </c>
    </row>
    <row r="31" spans="1:104" x14ac:dyDescent="0.25">
      <c r="A31" t="s">
        <v>103</v>
      </c>
      <c r="B31" t="s">
        <v>103</v>
      </c>
      <c r="C31" t="s">
        <v>104</v>
      </c>
      <c r="CV31">
        <v>0</v>
      </c>
      <c r="CW31">
        <f t="shared" si="2"/>
        <v>0</v>
      </c>
      <c r="CY31">
        <f t="shared" si="3"/>
        <v>0</v>
      </c>
      <c r="CZ31" t="e">
        <f t="shared" si="4"/>
        <v>#VALUE!</v>
      </c>
    </row>
    <row r="32" spans="1:104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f t="shared" si="2"/>
        <v>1303</v>
      </c>
      <c r="CY32">
        <f t="shared" si="3"/>
        <v>1303</v>
      </c>
      <c r="CZ32">
        <f t="shared" si="4"/>
        <v>1303</v>
      </c>
    </row>
    <row r="33" spans="1:104" x14ac:dyDescent="0.25">
      <c r="A33" t="s">
        <v>103</v>
      </c>
      <c r="B33" t="s">
        <v>103</v>
      </c>
      <c r="C33" t="s">
        <v>104</v>
      </c>
      <c r="CV33">
        <v>0</v>
      </c>
      <c r="CW33">
        <f t="shared" si="2"/>
        <v>0</v>
      </c>
      <c r="CY33">
        <f t="shared" si="3"/>
        <v>0</v>
      </c>
      <c r="CZ33" t="e">
        <f t="shared" si="4"/>
        <v>#VALUE!</v>
      </c>
    </row>
    <row r="34" spans="1:104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f t="shared" si="2"/>
        <v>1304</v>
      </c>
      <c r="CY34">
        <f t="shared" si="3"/>
        <v>1304</v>
      </c>
      <c r="CZ34">
        <f t="shared" si="4"/>
        <v>1304</v>
      </c>
    </row>
    <row r="35" spans="1:104" x14ac:dyDescent="0.25">
      <c r="A35" t="s">
        <v>103</v>
      </c>
      <c r="B35" t="s">
        <v>103</v>
      </c>
      <c r="C35" t="s">
        <v>104</v>
      </c>
      <c r="CV35">
        <v>0</v>
      </c>
      <c r="CW35">
        <f t="shared" si="2"/>
        <v>0</v>
      </c>
      <c r="CY35">
        <f t="shared" si="3"/>
        <v>0</v>
      </c>
      <c r="CZ35" t="e">
        <f t="shared" si="4"/>
        <v>#VALUE!</v>
      </c>
    </row>
    <row r="36" spans="1:104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f t="shared" si="2"/>
        <v>1304</v>
      </c>
      <c r="CY36">
        <f t="shared" si="3"/>
        <v>1304</v>
      </c>
      <c r="CZ36">
        <f t="shared" si="4"/>
        <v>1304</v>
      </c>
    </row>
    <row r="37" spans="1:104" x14ac:dyDescent="0.25">
      <c r="A37" t="s">
        <v>103</v>
      </c>
      <c r="B37" t="s">
        <v>103</v>
      </c>
      <c r="C37" t="s">
        <v>104</v>
      </c>
      <c r="CV37">
        <v>0</v>
      </c>
      <c r="CW37">
        <f t="shared" si="2"/>
        <v>0</v>
      </c>
      <c r="CY37">
        <f t="shared" si="3"/>
        <v>0</v>
      </c>
      <c r="CZ37" t="e">
        <f t="shared" si="4"/>
        <v>#VALUE!</v>
      </c>
    </row>
    <row r="38" spans="1:104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f t="shared" si="2"/>
        <v>1401</v>
      </c>
      <c r="CY38">
        <f t="shared" si="3"/>
        <v>1401</v>
      </c>
      <c r="CZ38">
        <f t="shared" si="4"/>
        <v>1401</v>
      </c>
    </row>
    <row r="39" spans="1:104" x14ac:dyDescent="0.25">
      <c r="A39" t="s">
        <v>103</v>
      </c>
      <c r="B39" t="s">
        <v>103</v>
      </c>
      <c r="C39" t="s">
        <v>104</v>
      </c>
      <c r="CV39">
        <v>0</v>
      </c>
      <c r="CW39">
        <f t="shared" si="2"/>
        <v>0</v>
      </c>
      <c r="CY39">
        <f t="shared" si="3"/>
        <v>0</v>
      </c>
      <c r="CZ39" t="e">
        <f t="shared" si="4"/>
        <v>#VALUE!</v>
      </c>
    </row>
    <row r="40" spans="1:104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f t="shared" si="2"/>
        <v>1401</v>
      </c>
      <c r="CY40">
        <f t="shared" si="3"/>
        <v>1401</v>
      </c>
      <c r="CZ40">
        <f t="shared" si="4"/>
        <v>1401</v>
      </c>
    </row>
    <row r="41" spans="1:104" x14ac:dyDescent="0.25">
      <c r="A41" t="s">
        <v>103</v>
      </c>
      <c r="B41" t="s">
        <v>103</v>
      </c>
      <c r="C41" t="s">
        <v>104</v>
      </c>
      <c r="CV41">
        <v>0</v>
      </c>
      <c r="CW41">
        <f t="shared" si="2"/>
        <v>0</v>
      </c>
      <c r="CY41">
        <f t="shared" si="3"/>
        <v>0</v>
      </c>
      <c r="CZ41" t="e">
        <f t="shared" si="4"/>
        <v>#VALUE!</v>
      </c>
    </row>
    <row r="42" spans="1:104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f t="shared" si="2"/>
        <v>1402</v>
      </c>
      <c r="CY42">
        <f t="shared" si="3"/>
        <v>1402</v>
      </c>
      <c r="CZ42">
        <f t="shared" si="4"/>
        <v>1402</v>
      </c>
    </row>
    <row r="43" spans="1:104" x14ac:dyDescent="0.25">
      <c r="A43" t="s">
        <v>103</v>
      </c>
      <c r="B43" t="s">
        <v>103</v>
      </c>
      <c r="C43" t="s">
        <v>104</v>
      </c>
      <c r="CV43">
        <v>0</v>
      </c>
      <c r="CW43">
        <f t="shared" si="2"/>
        <v>0</v>
      </c>
      <c r="CY43">
        <f t="shared" si="3"/>
        <v>0</v>
      </c>
      <c r="CZ43" t="e">
        <f t="shared" si="4"/>
        <v>#VALUE!</v>
      </c>
    </row>
    <row r="44" spans="1:104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f t="shared" si="2"/>
        <v>1402</v>
      </c>
      <c r="CY44">
        <f t="shared" si="3"/>
        <v>1402</v>
      </c>
      <c r="CZ44">
        <f t="shared" si="4"/>
        <v>1402</v>
      </c>
    </row>
    <row r="45" spans="1:104" x14ac:dyDescent="0.25">
      <c r="A45" t="s">
        <v>103</v>
      </c>
      <c r="B45" t="s">
        <v>103</v>
      </c>
      <c r="C45" t="s">
        <v>104</v>
      </c>
      <c r="CV45">
        <v>0</v>
      </c>
      <c r="CW45">
        <f t="shared" si="2"/>
        <v>0</v>
      </c>
      <c r="CY45">
        <f t="shared" si="3"/>
        <v>0</v>
      </c>
      <c r="CZ45" t="e">
        <f t="shared" si="4"/>
        <v>#VALUE!</v>
      </c>
    </row>
    <row r="46" spans="1:104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f t="shared" si="2"/>
        <v>1501</v>
      </c>
      <c r="CY46">
        <f t="shared" si="3"/>
        <v>1501</v>
      </c>
      <c r="CZ46">
        <f t="shared" si="4"/>
        <v>1501</v>
      </c>
    </row>
    <row r="47" spans="1:104" x14ac:dyDescent="0.25">
      <c r="A47" t="s">
        <v>103</v>
      </c>
      <c r="B47" t="s">
        <v>103</v>
      </c>
      <c r="C47" t="s">
        <v>104</v>
      </c>
      <c r="CV47">
        <v>0</v>
      </c>
      <c r="CW47">
        <f t="shared" si="2"/>
        <v>0</v>
      </c>
      <c r="CY47">
        <f t="shared" si="3"/>
        <v>0</v>
      </c>
      <c r="CZ47" t="e">
        <f t="shared" si="4"/>
        <v>#VALUE!</v>
      </c>
    </row>
    <row r="48" spans="1:104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f t="shared" si="2"/>
        <v>1501</v>
      </c>
      <c r="CY48">
        <f t="shared" si="3"/>
        <v>1501</v>
      </c>
      <c r="CZ48">
        <f t="shared" si="4"/>
        <v>1501</v>
      </c>
    </row>
    <row r="49" spans="1:104" x14ac:dyDescent="0.25">
      <c r="A49" t="s">
        <v>103</v>
      </c>
      <c r="B49" t="s">
        <v>103</v>
      </c>
      <c r="C49" t="s">
        <v>104</v>
      </c>
      <c r="CV49">
        <v>0</v>
      </c>
      <c r="CW49">
        <f t="shared" si="2"/>
        <v>0</v>
      </c>
      <c r="CY49">
        <f t="shared" si="3"/>
        <v>0</v>
      </c>
      <c r="CZ49" t="e">
        <f t="shared" si="4"/>
        <v>#VALUE!</v>
      </c>
    </row>
    <row r="50" spans="1:104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f t="shared" si="2"/>
        <v>1502</v>
      </c>
      <c r="CY50">
        <f t="shared" si="3"/>
        <v>1502</v>
      </c>
      <c r="CZ50">
        <f t="shared" si="4"/>
        <v>1502</v>
      </c>
    </row>
    <row r="51" spans="1:104" x14ac:dyDescent="0.25">
      <c r="A51" t="s">
        <v>103</v>
      </c>
      <c r="B51" t="s">
        <v>103</v>
      </c>
      <c r="C51" t="s">
        <v>104</v>
      </c>
      <c r="CV51">
        <v>0</v>
      </c>
      <c r="CW51">
        <f t="shared" si="2"/>
        <v>0</v>
      </c>
      <c r="CY51">
        <f t="shared" si="3"/>
        <v>0</v>
      </c>
      <c r="CZ51" t="e">
        <f t="shared" si="4"/>
        <v>#VALUE!</v>
      </c>
    </row>
    <row r="52" spans="1:104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f t="shared" si="2"/>
        <v>1502</v>
      </c>
      <c r="CY52">
        <f t="shared" si="3"/>
        <v>1502</v>
      </c>
      <c r="CZ52">
        <f t="shared" si="4"/>
        <v>1502</v>
      </c>
    </row>
    <row r="53" spans="1:104" x14ac:dyDescent="0.25">
      <c r="A53" t="s">
        <v>103</v>
      </c>
      <c r="B53" t="s">
        <v>103</v>
      </c>
      <c r="C53" t="s">
        <v>104</v>
      </c>
      <c r="CV53">
        <v>0</v>
      </c>
      <c r="CW53">
        <f t="shared" si="2"/>
        <v>0</v>
      </c>
      <c r="CY53">
        <f t="shared" si="3"/>
        <v>0</v>
      </c>
      <c r="CZ53" t="e">
        <f t="shared" si="4"/>
        <v>#VALUE!</v>
      </c>
    </row>
    <row r="54" spans="1:104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f t="shared" si="2"/>
        <v>1503</v>
      </c>
      <c r="CY54">
        <f t="shared" si="3"/>
        <v>1503</v>
      </c>
      <c r="CZ54">
        <f t="shared" si="4"/>
        <v>1503</v>
      </c>
    </row>
    <row r="55" spans="1:104" x14ac:dyDescent="0.25">
      <c r="A55" t="s">
        <v>103</v>
      </c>
      <c r="B55" t="s">
        <v>103</v>
      </c>
      <c r="C55" t="s">
        <v>104</v>
      </c>
      <c r="CV55">
        <v>0</v>
      </c>
      <c r="CW55">
        <f t="shared" si="2"/>
        <v>0</v>
      </c>
      <c r="CY55">
        <f t="shared" si="3"/>
        <v>0</v>
      </c>
      <c r="CZ55" t="e">
        <f t="shared" si="4"/>
        <v>#VALUE!</v>
      </c>
    </row>
    <row r="56" spans="1:104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f t="shared" si="2"/>
        <v>1503</v>
      </c>
      <c r="CY56">
        <f t="shared" si="3"/>
        <v>1503</v>
      </c>
      <c r="CZ56">
        <f t="shared" si="4"/>
        <v>1503</v>
      </c>
    </row>
    <row r="57" spans="1:104" x14ac:dyDescent="0.25">
      <c r="A57" t="s">
        <v>103</v>
      </c>
      <c r="B57" t="s">
        <v>103</v>
      </c>
      <c r="C57" t="s">
        <v>104</v>
      </c>
      <c r="CV57">
        <v>0</v>
      </c>
      <c r="CW57">
        <f t="shared" si="2"/>
        <v>0</v>
      </c>
      <c r="CY57">
        <f t="shared" si="3"/>
        <v>0</v>
      </c>
      <c r="CZ57" t="e">
        <f t="shared" si="4"/>
        <v>#VALUE!</v>
      </c>
    </row>
    <row r="58" spans="1:104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f t="shared" si="2"/>
        <v>1504</v>
      </c>
      <c r="CY58">
        <f t="shared" si="3"/>
        <v>1504</v>
      </c>
      <c r="CZ58">
        <f t="shared" si="4"/>
        <v>1504</v>
      </c>
    </row>
    <row r="59" spans="1:104" x14ac:dyDescent="0.25">
      <c r="A59" t="s">
        <v>103</v>
      </c>
      <c r="B59" t="s">
        <v>103</v>
      </c>
      <c r="C59" t="s">
        <v>104</v>
      </c>
      <c r="CV59">
        <v>0</v>
      </c>
      <c r="CW59">
        <f t="shared" si="2"/>
        <v>0</v>
      </c>
      <c r="CY59">
        <f t="shared" si="3"/>
        <v>0</v>
      </c>
      <c r="CZ59" t="e">
        <f t="shared" si="4"/>
        <v>#VALUE!</v>
      </c>
    </row>
    <row r="60" spans="1:104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f t="shared" si="2"/>
        <v>1504</v>
      </c>
      <c r="CY60">
        <f t="shared" si="3"/>
        <v>1504</v>
      </c>
      <c r="CZ60">
        <f t="shared" si="4"/>
        <v>1504</v>
      </c>
    </row>
    <row r="61" spans="1:104" x14ac:dyDescent="0.25">
      <c r="A61" t="s">
        <v>103</v>
      </c>
      <c r="B61" t="s">
        <v>103</v>
      </c>
      <c r="C61" t="s">
        <v>104</v>
      </c>
      <c r="CV61">
        <v>0</v>
      </c>
      <c r="CW61">
        <f t="shared" si="2"/>
        <v>0</v>
      </c>
      <c r="CY61">
        <f t="shared" si="3"/>
        <v>0</v>
      </c>
      <c r="CZ61" t="e">
        <f t="shared" si="4"/>
        <v>#VALUE!</v>
      </c>
    </row>
    <row r="62" spans="1:104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f t="shared" si="2"/>
        <v>1505</v>
      </c>
      <c r="CY62">
        <f t="shared" si="3"/>
        <v>1505</v>
      </c>
      <c r="CZ62">
        <f t="shared" si="4"/>
        <v>1505</v>
      </c>
    </row>
    <row r="63" spans="1:104" x14ac:dyDescent="0.25">
      <c r="A63" t="s">
        <v>103</v>
      </c>
      <c r="B63" t="s">
        <v>103</v>
      </c>
      <c r="C63" t="s">
        <v>104</v>
      </c>
      <c r="CV63">
        <v>0</v>
      </c>
      <c r="CW63">
        <f t="shared" si="2"/>
        <v>0</v>
      </c>
      <c r="CY63">
        <f t="shared" si="3"/>
        <v>0</v>
      </c>
      <c r="CZ63" t="e">
        <f t="shared" si="4"/>
        <v>#VALUE!</v>
      </c>
    </row>
    <row r="64" spans="1:104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f t="shared" si="2"/>
        <v>1505</v>
      </c>
      <c r="CY64">
        <f t="shared" si="3"/>
        <v>1505</v>
      </c>
      <c r="CZ64">
        <f t="shared" si="4"/>
        <v>1505</v>
      </c>
    </row>
    <row r="65" spans="1:104" x14ac:dyDescent="0.25">
      <c r="A65" t="s">
        <v>103</v>
      </c>
      <c r="B65" t="s">
        <v>103</v>
      </c>
      <c r="C65" t="s">
        <v>104</v>
      </c>
      <c r="CV65">
        <v>0</v>
      </c>
      <c r="CW65">
        <f t="shared" si="2"/>
        <v>0</v>
      </c>
      <c r="CY65">
        <f t="shared" si="3"/>
        <v>0</v>
      </c>
      <c r="CZ65" t="e">
        <f t="shared" si="4"/>
        <v>#VALUE!</v>
      </c>
    </row>
    <row r="66" spans="1:104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f t="shared" si="2"/>
        <v>1506</v>
      </c>
      <c r="CY66">
        <f t="shared" si="3"/>
        <v>1506</v>
      </c>
      <c r="CZ66">
        <f t="shared" si="4"/>
        <v>1506</v>
      </c>
    </row>
    <row r="67" spans="1:104" x14ac:dyDescent="0.25">
      <c r="A67" t="s">
        <v>103</v>
      </c>
      <c r="B67" t="s">
        <v>103</v>
      </c>
      <c r="C67" t="s">
        <v>104</v>
      </c>
      <c r="CV67">
        <v>0</v>
      </c>
      <c r="CW67">
        <f t="shared" si="2"/>
        <v>0</v>
      </c>
      <c r="CY67">
        <f t="shared" si="3"/>
        <v>0</v>
      </c>
      <c r="CZ67" t="e">
        <f t="shared" si="4"/>
        <v>#VALUE!</v>
      </c>
    </row>
    <row r="68" spans="1:104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f t="shared" si="2"/>
        <v>1506</v>
      </c>
      <c r="CY68">
        <f t="shared" si="3"/>
        <v>1506</v>
      </c>
      <c r="CZ68">
        <f t="shared" si="4"/>
        <v>1506</v>
      </c>
    </row>
    <row r="69" spans="1:104" x14ac:dyDescent="0.25">
      <c r="A69" t="s">
        <v>103</v>
      </c>
      <c r="B69" t="s">
        <v>103</v>
      </c>
      <c r="C69" t="s">
        <v>104</v>
      </c>
      <c r="CV69">
        <v>0</v>
      </c>
      <c r="CW69">
        <f t="shared" si="2"/>
        <v>0</v>
      </c>
      <c r="CY69">
        <f t="shared" si="3"/>
        <v>0</v>
      </c>
      <c r="CZ69" t="e">
        <f t="shared" si="4"/>
        <v>#VALUE!</v>
      </c>
    </row>
    <row r="70" spans="1:104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f t="shared" si="2"/>
        <v>1601</v>
      </c>
      <c r="CY70">
        <f t="shared" si="3"/>
        <v>1601</v>
      </c>
      <c r="CZ70">
        <f t="shared" si="4"/>
        <v>1601</v>
      </c>
    </row>
    <row r="71" spans="1:104" x14ac:dyDescent="0.25">
      <c r="A71" t="s">
        <v>103</v>
      </c>
      <c r="B71" t="s">
        <v>103</v>
      </c>
      <c r="C71" t="s">
        <v>104</v>
      </c>
      <c r="CV71">
        <v>0</v>
      </c>
      <c r="CW71">
        <f t="shared" ref="CW71:CW134" si="5">CY71</f>
        <v>0</v>
      </c>
      <c r="CY71">
        <f t="shared" ref="CY71:CY134" si="6">IFERROR(CZ71,0)</f>
        <v>0</v>
      </c>
      <c r="CZ71" t="e">
        <f t="shared" ref="CZ71:CZ134" si="7">RIGHT(A71,4)*1</f>
        <v>#VALUE!</v>
      </c>
    </row>
    <row r="72" spans="1:104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f t="shared" si="5"/>
        <v>1601</v>
      </c>
      <c r="CY72">
        <f t="shared" si="6"/>
        <v>1601</v>
      </c>
      <c r="CZ72">
        <f t="shared" si="7"/>
        <v>1601</v>
      </c>
    </row>
    <row r="73" spans="1:104" x14ac:dyDescent="0.25">
      <c r="A73" t="s">
        <v>103</v>
      </c>
      <c r="B73" t="s">
        <v>103</v>
      </c>
      <c r="C73" t="s">
        <v>104</v>
      </c>
      <c r="CV73">
        <v>0</v>
      </c>
      <c r="CW73">
        <f t="shared" si="5"/>
        <v>0</v>
      </c>
      <c r="CY73">
        <f t="shared" si="6"/>
        <v>0</v>
      </c>
      <c r="CZ73" t="e">
        <f t="shared" si="7"/>
        <v>#VALUE!</v>
      </c>
    </row>
    <row r="74" spans="1:104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f t="shared" si="5"/>
        <v>1602</v>
      </c>
      <c r="CY74">
        <f t="shared" si="6"/>
        <v>1602</v>
      </c>
      <c r="CZ74">
        <f t="shared" si="7"/>
        <v>1602</v>
      </c>
    </row>
    <row r="75" spans="1:104" x14ac:dyDescent="0.25">
      <c r="A75" t="s">
        <v>103</v>
      </c>
      <c r="B75" t="s">
        <v>103</v>
      </c>
      <c r="C75" t="s">
        <v>104</v>
      </c>
      <c r="CV75">
        <v>0</v>
      </c>
      <c r="CW75">
        <f t="shared" si="5"/>
        <v>0</v>
      </c>
      <c r="CY75">
        <f t="shared" si="6"/>
        <v>0</v>
      </c>
      <c r="CZ75" t="e">
        <f t="shared" si="7"/>
        <v>#VALUE!</v>
      </c>
    </row>
    <row r="76" spans="1:104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f t="shared" si="5"/>
        <v>1602</v>
      </c>
      <c r="CY76">
        <f t="shared" si="6"/>
        <v>1602</v>
      </c>
      <c r="CZ76">
        <f t="shared" si="7"/>
        <v>1602</v>
      </c>
    </row>
    <row r="77" spans="1:104" x14ac:dyDescent="0.25">
      <c r="A77" t="s">
        <v>103</v>
      </c>
      <c r="B77" t="s">
        <v>103</v>
      </c>
      <c r="C77" t="s">
        <v>104</v>
      </c>
      <c r="CV77">
        <v>0</v>
      </c>
      <c r="CW77">
        <f t="shared" si="5"/>
        <v>0</v>
      </c>
      <c r="CY77">
        <f t="shared" si="6"/>
        <v>0</v>
      </c>
      <c r="CZ77" t="e">
        <f t="shared" si="7"/>
        <v>#VALUE!</v>
      </c>
    </row>
    <row r="78" spans="1:104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f t="shared" si="5"/>
        <v>1701</v>
      </c>
      <c r="CY78">
        <f t="shared" si="6"/>
        <v>1701</v>
      </c>
      <c r="CZ78">
        <f t="shared" si="7"/>
        <v>1701</v>
      </c>
    </row>
    <row r="79" spans="1:104" x14ac:dyDescent="0.25">
      <c r="A79" t="s">
        <v>103</v>
      </c>
      <c r="B79" t="s">
        <v>103</v>
      </c>
      <c r="C79" t="s">
        <v>104</v>
      </c>
      <c r="CV79">
        <v>0</v>
      </c>
      <c r="CW79">
        <f t="shared" si="5"/>
        <v>0</v>
      </c>
      <c r="CY79">
        <f t="shared" si="6"/>
        <v>0</v>
      </c>
      <c r="CZ79" t="e">
        <f t="shared" si="7"/>
        <v>#VALUE!</v>
      </c>
    </row>
    <row r="80" spans="1:104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f t="shared" si="5"/>
        <v>1701</v>
      </c>
      <c r="CY80">
        <f t="shared" si="6"/>
        <v>1701</v>
      </c>
      <c r="CZ80">
        <f t="shared" si="7"/>
        <v>1701</v>
      </c>
    </row>
    <row r="81" spans="1:104" x14ac:dyDescent="0.25">
      <c r="A81" t="s">
        <v>103</v>
      </c>
      <c r="B81" t="s">
        <v>103</v>
      </c>
      <c r="C81" t="s">
        <v>104</v>
      </c>
      <c r="CV81">
        <v>0</v>
      </c>
      <c r="CW81">
        <f t="shared" si="5"/>
        <v>0</v>
      </c>
      <c r="CY81">
        <f t="shared" si="6"/>
        <v>0</v>
      </c>
      <c r="CZ81" t="e">
        <f t="shared" si="7"/>
        <v>#VALUE!</v>
      </c>
    </row>
    <row r="82" spans="1:104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f t="shared" si="5"/>
        <v>1702</v>
      </c>
      <c r="CY82">
        <f t="shared" si="6"/>
        <v>1702</v>
      </c>
      <c r="CZ82">
        <f t="shared" si="7"/>
        <v>1702</v>
      </c>
    </row>
    <row r="83" spans="1:104" x14ac:dyDescent="0.25">
      <c r="A83" t="s">
        <v>103</v>
      </c>
      <c r="B83" t="s">
        <v>103</v>
      </c>
      <c r="C83" t="s">
        <v>104</v>
      </c>
      <c r="CV83">
        <v>0</v>
      </c>
      <c r="CW83">
        <f t="shared" si="5"/>
        <v>0</v>
      </c>
      <c r="CY83">
        <f t="shared" si="6"/>
        <v>0</v>
      </c>
      <c r="CZ83" t="e">
        <f t="shared" si="7"/>
        <v>#VALUE!</v>
      </c>
    </row>
    <row r="84" spans="1:104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f t="shared" si="5"/>
        <v>1702</v>
      </c>
      <c r="CY84">
        <f t="shared" si="6"/>
        <v>1702</v>
      </c>
      <c r="CZ84">
        <f t="shared" si="7"/>
        <v>1702</v>
      </c>
    </row>
    <row r="85" spans="1:104" x14ac:dyDescent="0.25">
      <c r="A85" t="s">
        <v>103</v>
      </c>
      <c r="B85" t="s">
        <v>103</v>
      </c>
      <c r="C85" t="s">
        <v>104</v>
      </c>
      <c r="CV85">
        <v>0</v>
      </c>
      <c r="CW85">
        <f t="shared" si="5"/>
        <v>0</v>
      </c>
      <c r="CY85">
        <f t="shared" si="6"/>
        <v>0</v>
      </c>
      <c r="CZ85" t="e">
        <f t="shared" si="7"/>
        <v>#VALUE!</v>
      </c>
    </row>
    <row r="86" spans="1:104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f t="shared" si="5"/>
        <v>2101</v>
      </c>
      <c r="CY86">
        <f t="shared" si="6"/>
        <v>2101</v>
      </c>
      <c r="CZ86">
        <f t="shared" si="7"/>
        <v>2101</v>
      </c>
    </row>
    <row r="87" spans="1:104" x14ac:dyDescent="0.25">
      <c r="A87" t="s">
        <v>103</v>
      </c>
      <c r="B87" t="s">
        <v>103</v>
      </c>
      <c r="C87" t="s">
        <v>104</v>
      </c>
      <c r="CV87">
        <v>0</v>
      </c>
      <c r="CW87">
        <f t="shared" si="5"/>
        <v>0</v>
      </c>
      <c r="CY87">
        <f t="shared" si="6"/>
        <v>0</v>
      </c>
      <c r="CZ87" t="e">
        <f t="shared" si="7"/>
        <v>#VALUE!</v>
      </c>
    </row>
    <row r="88" spans="1:104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f t="shared" si="5"/>
        <v>2101</v>
      </c>
      <c r="CY88">
        <f t="shared" si="6"/>
        <v>2101</v>
      </c>
      <c r="CZ88">
        <f t="shared" si="7"/>
        <v>2101</v>
      </c>
    </row>
    <row r="89" spans="1:104" x14ac:dyDescent="0.25">
      <c r="A89" t="s">
        <v>103</v>
      </c>
      <c r="B89" t="s">
        <v>103</v>
      </c>
      <c r="C89" t="s">
        <v>104</v>
      </c>
      <c r="CV89">
        <v>0</v>
      </c>
      <c r="CW89">
        <f t="shared" si="5"/>
        <v>0</v>
      </c>
      <c r="CY89">
        <f t="shared" si="6"/>
        <v>0</v>
      </c>
      <c r="CZ89" t="e">
        <f t="shared" si="7"/>
        <v>#VALUE!</v>
      </c>
    </row>
    <row r="90" spans="1:104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f t="shared" si="5"/>
        <v>2102</v>
      </c>
      <c r="CY90">
        <f t="shared" si="6"/>
        <v>2102</v>
      </c>
      <c r="CZ90">
        <f t="shared" si="7"/>
        <v>2102</v>
      </c>
    </row>
    <row r="91" spans="1:104" x14ac:dyDescent="0.25">
      <c r="A91" t="s">
        <v>103</v>
      </c>
      <c r="B91" t="s">
        <v>103</v>
      </c>
      <c r="C91" t="s">
        <v>104</v>
      </c>
      <c r="CV91">
        <v>0</v>
      </c>
      <c r="CW91">
        <f t="shared" si="5"/>
        <v>0</v>
      </c>
      <c r="CY91">
        <f t="shared" si="6"/>
        <v>0</v>
      </c>
      <c r="CZ91" t="e">
        <f t="shared" si="7"/>
        <v>#VALUE!</v>
      </c>
    </row>
    <row r="92" spans="1:104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f t="shared" si="5"/>
        <v>2102</v>
      </c>
      <c r="CY92">
        <f t="shared" si="6"/>
        <v>2102</v>
      </c>
      <c r="CZ92">
        <f t="shared" si="7"/>
        <v>2102</v>
      </c>
    </row>
    <row r="93" spans="1:104" x14ac:dyDescent="0.25">
      <c r="A93" t="s">
        <v>103</v>
      </c>
      <c r="B93" t="s">
        <v>103</v>
      </c>
      <c r="C93" t="s">
        <v>104</v>
      </c>
      <c r="CV93">
        <v>0</v>
      </c>
      <c r="CW93">
        <f t="shared" si="5"/>
        <v>0</v>
      </c>
      <c r="CY93">
        <f t="shared" si="6"/>
        <v>0</v>
      </c>
      <c r="CZ93" t="e">
        <f t="shared" si="7"/>
        <v>#VALUE!</v>
      </c>
    </row>
    <row r="94" spans="1:104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f t="shared" si="5"/>
        <v>2103</v>
      </c>
      <c r="CY94">
        <f t="shared" si="6"/>
        <v>2103</v>
      </c>
      <c r="CZ94">
        <f t="shared" si="7"/>
        <v>2103</v>
      </c>
    </row>
    <row r="95" spans="1:104" x14ac:dyDescent="0.25">
      <c r="A95" t="s">
        <v>103</v>
      </c>
      <c r="B95" t="s">
        <v>103</v>
      </c>
      <c r="C95" t="s">
        <v>104</v>
      </c>
      <c r="CV95">
        <v>0</v>
      </c>
      <c r="CW95">
        <f t="shared" si="5"/>
        <v>0</v>
      </c>
      <c r="CY95">
        <f t="shared" si="6"/>
        <v>0</v>
      </c>
      <c r="CZ95" t="e">
        <f t="shared" si="7"/>
        <v>#VALUE!</v>
      </c>
    </row>
    <row r="96" spans="1:104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f t="shared" si="5"/>
        <v>2103</v>
      </c>
      <c r="CY96">
        <f t="shared" si="6"/>
        <v>2103</v>
      </c>
      <c r="CZ96">
        <f t="shared" si="7"/>
        <v>2103</v>
      </c>
    </row>
    <row r="97" spans="1:104" x14ac:dyDescent="0.25">
      <c r="A97" t="s">
        <v>103</v>
      </c>
      <c r="B97" t="s">
        <v>103</v>
      </c>
      <c r="C97" t="s">
        <v>104</v>
      </c>
      <c r="CV97">
        <v>0</v>
      </c>
      <c r="CW97">
        <f t="shared" si="5"/>
        <v>0</v>
      </c>
      <c r="CY97">
        <f t="shared" si="6"/>
        <v>0</v>
      </c>
      <c r="CZ97" t="e">
        <f t="shared" si="7"/>
        <v>#VALUE!</v>
      </c>
    </row>
    <row r="98" spans="1:104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f t="shared" si="5"/>
        <v>2104</v>
      </c>
      <c r="CY98">
        <f t="shared" si="6"/>
        <v>2104</v>
      </c>
      <c r="CZ98">
        <f t="shared" si="7"/>
        <v>2104</v>
      </c>
    </row>
    <row r="99" spans="1:104" x14ac:dyDescent="0.25">
      <c r="A99" t="s">
        <v>103</v>
      </c>
      <c r="B99" t="s">
        <v>103</v>
      </c>
      <c r="C99" t="s">
        <v>104</v>
      </c>
      <c r="CV99">
        <v>0</v>
      </c>
      <c r="CW99">
        <f t="shared" si="5"/>
        <v>0</v>
      </c>
      <c r="CY99">
        <f t="shared" si="6"/>
        <v>0</v>
      </c>
      <c r="CZ99" t="e">
        <f t="shared" si="7"/>
        <v>#VALUE!</v>
      </c>
    </row>
    <row r="100" spans="1:104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f t="shared" si="5"/>
        <v>2104</v>
      </c>
      <c r="CY100">
        <f t="shared" si="6"/>
        <v>2104</v>
      </c>
      <c r="CZ100">
        <f t="shared" si="7"/>
        <v>2104</v>
      </c>
    </row>
    <row r="101" spans="1:104" x14ac:dyDescent="0.25">
      <c r="A101" t="s">
        <v>103</v>
      </c>
      <c r="B101" t="s">
        <v>103</v>
      </c>
      <c r="C101" t="s">
        <v>104</v>
      </c>
      <c r="CV101">
        <v>0</v>
      </c>
      <c r="CW101">
        <f t="shared" si="5"/>
        <v>0</v>
      </c>
      <c r="CY101">
        <f t="shared" si="6"/>
        <v>0</v>
      </c>
      <c r="CZ101" t="e">
        <f t="shared" si="7"/>
        <v>#VALUE!</v>
      </c>
    </row>
    <row r="102" spans="1:104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f t="shared" si="5"/>
        <v>2105</v>
      </c>
      <c r="CY102">
        <f t="shared" si="6"/>
        <v>2105</v>
      </c>
      <c r="CZ102">
        <f t="shared" si="7"/>
        <v>2105</v>
      </c>
    </row>
    <row r="103" spans="1:104" x14ac:dyDescent="0.25">
      <c r="A103" t="s">
        <v>103</v>
      </c>
      <c r="B103" t="s">
        <v>103</v>
      </c>
      <c r="C103" t="s">
        <v>104</v>
      </c>
      <c r="CV103">
        <v>0</v>
      </c>
      <c r="CW103">
        <f t="shared" si="5"/>
        <v>0</v>
      </c>
      <c r="CY103">
        <f t="shared" si="6"/>
        <v>0</v>
      </c>
      <c r="CZ103" t="e">
        <f t="shared" si="7"/>
        <v>#VALUE!</v>
      </c>
    </row>
    <row r="104" spans="1:104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f t="shared" si="5"/>
        <v>2105</v>
      </c>
      <c r="CY104">
        <f t="shared" si="6"/>
        <v>2105</v>
      </c>
      <c r="CZ104">
        <f t="shared" si="7"/>
        <v>2105</v>
      </c>
    </row>
    <row r="105" spans="1:104" x14ac:dyDescent="0.25">
      <c r="A105" t="s">
        <v>103</v>
      </c>
      <c r="B105" t="s">
        <v>103</v>
      </c>
      <c r="C105" t="s">
        <v>104</v>
      </c>
      <c r="CV105">
        <v>0</v>
      </c>
      <c r="CW105">
        <f t="shared" si="5"/>
        <v>0</v>
      </c>
      <c r="CY105">
        <f t="shared" si="6"/>
        <v>0</v>
      </c>
      <c r="CZ105" t="e">
        <f t="shared" si="7"/>
        <v>#VALUE!</v>
      </c>
    </row>
    <row r="106" spans="1:104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f t="shared" si="5"/>
        <v>2201</v>
      </c>
      <c r="CY106">
        <f t="shared" si="6"/>
        <v>2201</v>
      </c>
      <c r="CZ106">
        <f t="shared" si="7"/>
        <v>2201</v>
      </c>
    </row>
    <row r="107" spans="1:104" x14ac:dyDescent="0.25">
      <c r="A107" t="s">
        <v>103</v>
      </c>
      <c r="B107" t="s">
        <v>103</v>
      </c>
      <c r="C107" t="s">
        <v>104</v>
      </c>
      <c r="CV107">
        <v>0</v>
      </c>
      <c r="CW107">
        <f t="shared" si="5"/>
        <v>0</v>
      </c>
      <c r="CY107">
        <f t="shared" si="6"/>
        <v>0</v>
      </c>
      <c r="CZ107" t="e">
        <f t="shared" si="7"/>
        <v>#VALUE!</v>
      </c>
    </row>
    <row r="108" spans="1:104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f t="shared" si="5"/>
        <v>2201</v>
      </c>
      <c r="CY108">
        <f t="shared" si="6"/>
        <v>2201</v>
      </c>
      <c r="CZ108">
        <f t="shared" si="7"/>
        <v>2201</v>
      </c>
    </row>
    <row r="109" spans="1:104" x14ac:dyDescent="0.25">
      <c r="A109" t="s">
        <v>103</v>
      </c>
      <c r="B109" t="s">
        <v>103</v>
      </c>
      <c r="C109" t="s">
        <v>104</v>
      </c>
      <c r="CV109">
        <v>0</v>
      </c>
      <c r="CW109">
        <f t="shared" si="5"/>
        <v>0</v>
      </c>
      <c r="CY109">
        <f t="shared" si="6"/>
        <v>0</v>
      </c>
      <c r="CZ109" t="e">
        <f t="shared" si="7"/>
        <v>#VALUE!</v>
      </c>
    </row>
    <row r="110" spans="1:104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f t="shared" si="5"/>
        <v>2202</v>
      </c>
      <c r="CY110">
        <f t="shared" si="6"/>
        <v>2202</v>
      </c>
      <c r="CZ110">
        <f t="shared" si="7"/>
        <v>2202</v>
      </c>
    </row>
    <row r="111" spans="1:104" x14ac:dyDescent="0.25">
      <c r="A111" t="s">
        <v>103</v>
      </c>
      <c r="B111" t="s">
        <v>103</v>
      </c>
      <c r="C111" t="s">
        <v>104</v>
      </c>
      <c r="CV111">
        <v>0</v>
      </c>
      <c r="CW111">
        <f t="shared" si="5"/>
        <v>0</v>
      </c>
      <c r="CY111">
        <f t="shared" si="6"/>
        <v>0</v>
      </c>
      <c r="CZ111" t="e">
        <f t="shared" si="7"/>
        <v>#VALUE!</v>
      </c>
    </row>
    <row r="112" spans="1:104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f t="shared" si="5"/>
        <v>2202</v>
      </c>
      <c r="CY112">
        <f t="shared" si="6"/>
        <v>2202</v>
      </c>
      <c r="CZ112">
        <f t="shared" si="7"/>
        <v>2202</v>
      </c>
    </row>
    <row r="113" spans="1:104" x14ac:dyDescent="0.25">
      <c r="A113" t="s">
        <v>103</v>
      </c>
      <c r="B113" t="s">
        <v>103</v>
      </c>
      <c r="C113" t="s">
        <v>104</v>
      </c>
      <c r="CV113">
        <v>0</v>
      </c>
      <c r="CW113">
        <f t="shared" si="5"/>
        <v>0</v>
      </c>
      <c r="CY113">
        <f t="shared" si="6"/>
        <v>0</v>
      </c>
      <c r="CZ113" t="e">
        <f t="shared" si="7"/>
        <v>#VALUE!</v>
      </c>
    </row>
    <row r="114" spans="1:104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f t="shared" si="5"/>
        <v>2203</v>
      </c>
      <c r="CY114">
        <f t="shared" si="6"/>
        <v>2203</v>
      </c>
      <c r="CZ114">
        <f t="shared" si="7"/>
        <v>2203</v>
      </c>
    </row>
    <row r="115" spans="1:104" x14ac:dyDescent="0.25">
      <c r="A115" t="s">
        <v>103</v>
      </c>
      <c r="B115" t="s">
        <v>103</v>
      </c>
      <c r="C115" t="s">
        <v>104</v>
      </c>
      <c r="CV115">
        <v>0</v>
      </c>
      <c r="CW115">
        <f t="shared" si="5"/>
        <v>0</v>
      </c>
      <c r="CY115">
        <f t="shared" si="6"/>
        <v>0</v>
      </c>
      <c r="CZ115" t="e">
        <f t="shared" si="7"/>
        <v>#VALUE!</v>
      </c>
    </row>
    <row r="116" spans="1:104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f t="shared" si="5"/>
        <v>2203</v>
      </c>
      <c r="CY116">
        <f t="shared" si="6"/>
        <v>2203</v>
      </c>
      <c r="CZ116">
        <f t="shared" si="7"/>
        <v>2203</v>
      </c>
    </row>
    <row r="117" spans="1:104" x14ac:dyDescent="0.25">
      <c r="A117" t="s">
        <v>103</v>
      </c>
      <c r="B117" t="s">
        <v>103</v>
      </c>
      <c r="C117" t="s">
        <v>104</v>
      </c>
      <c r="CV117">
        <v>0</v>
      </c>
      <c r="CW117">
        <f t="shared" si="5"/>
        <v>0</v>
      </c>
      <c r="CY117">
        <f t="shared" si="6"/>
        <v>0</v>
      </c>
      <c r="CZ117" t="e">
        <f t="shared" si="7"/>
        <v>#VALUE!</v>
      </c>
    </row>
    <row r="118" spans="1:104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f t="shared" si="5"/>
        <v>2204</v>
      </c>
      <c r="CY118">
        <f t="shared" si="6"/>
        <v>2204</v>
      </c>
      <c r="CZ118">
        <f t="shared" si="7"/>
        <v>2204</v>
      </c>
    </row>
    <row r="119" spans="1:104" x14ac:dyDescent="0.25">
      <c r="A119" t="s">
        <v>103</v>
      </c>
      <c r="B119" t="s">
        <v>103</v>
      </c>
      <c r="C119" t="s">
        <v>104</v>
      </c>
      <c r="CV119">
        <v>0</v>
      </c>
      <c r="CW119">
        <f t="shared" si="5"/>
        <v>0</v>
      </c>
      <c r="CY119">
        <f t="shared" si="6"/>
        <v>0</v>
      </c>
      <c r="CZ119" t="e">
        <f t="shared" si="7"/>
        <v>#VALUE!</v>
      </c>
    </row>
    <row r="120" spans="1:104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f t="shared" si="5"/>
        <v>2204</v>
      </c>
      <c r="CY120">
        <f t="shared" si="6"/>
        <v>2204</v>
      </c>
      <c r="CZ120">
        <f t="shared" si="7"/>
        <v>2204</v>
      </c>
    </row>
    <row r="121" spans="1:104" x14ac:dyDescent="0.25">
      <c r="A121" t="s">
        <v>103</v>
      </c>
      <c r="B121" t="s">
        <v>103</v>
      </c>
      <c r="C121" t="s">
        <v>104</v>
      </c>
      <c r="CV121">
        <v>0</v>
      </c>
      <c r="CW121">
        <f t="shared" si="5"/>
        <v>0</v>
      </c>
      <c r="CY121">
        <f t="shared" si="6"/>
        <v>0</v>
      </c>
      <c r="CZ121" t="e">
        <f t="shared" si="7"/>
        <v>#VALUE!</v>
      </c>
    </row>
    <row r="122" spans="1:104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f t="shared" si="5"/>
        <v>2301</v>
      </c>
      <c r="CY122">
        <f t="shared" si="6"/>
        <v>2301</v>
      </c>
      <c r="CZ122">
        <f t="shared" si="7"/>
        <v>2301</v>
      </c>
    </row>
    <row r="123" spans="1:104" x14ac:dyDescent="0.25">
      <c r="A123" t="s">
        <v>103</v>
      </c>
      <c r="B123" t="s">
        <v>103</v>
      </c>
      <c r="C123" t="s">
        <v>104</v>
      </c>
      <c r="CV123">
        <v>0</v>
      </c>
      <c r="CW123">
        <f t="shared" si="5"/>
        <v>0</v>
      </c>
      <c r="CY123">
        <f t="shared" si="6"/>
        <v>0</v>
      </c>
      <c r="CZ123" t="e">
        <f t="shared" si="7"/>
        <v>#VALUE!</v>
      </c>
    </row>
    <row r="124" spans="1:104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f t="shared" si="5"/>
        <v>2301</v>
      </c>
      <c r="CY124">
        <f t="shared" si="6"/>
        <v>2301</v>
      </c>
      <c r="CZ124">
        <f t="shared" si="7"/>
        <v>2301</v>
      </c>
    </row>
    <row r="125" spans="1:104" x14ac:dyDescent="0.25">
      <c r="A125" t="s">
        <v>103</v>
      </c>
      <c r="B125" t="s">
        <v>103</v>
      </c>
      <c r="C125" t="s">
        <v>104</v>
      </c>
      <c r="CV125">
        <v>0</v>
      </c>
      <c r="CW125">
        <f t="shared" si="5"/>
        <v>0</v>
      </c>
      <c r="CY125">
        <f t="shared" si="6"/>
        <v>0</v>
      </c>
      <c r="CZ125" t="e">
        <f t="shared" si="7"/>
        <v>#VALUE!</v>
      </c>
    </row>
    <row r="126" spans="1:104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f t="shared" si="5"/>
        <v>2302</v>
      </c>
      <c r="CY126">
        <f t="shared" si="6"/>
        <v>2302</v>
      </c>
      <c r="CZ126">
        <f t="shared" si="7"/>
        <v>2302</v>
      </c>
    </row>
    <row r="127" spans="1:104" x14ac:dyDescent="0.25">
      <c r="A127" t="s">
        <v>103</v>
      </c>
      <c r="B127" t="s">
        <v>103</v>
      </c>
      <c r="C127" t="s">
        <v>104</v>
      </c>
      <c r="CV127">
        <v>0</v>
      </c>
      <c r="CW127">
        <f t="shared" si="5"/>
        <v>0</v>
      </c>
      <c r="CY127">
        <f t="shared" si="6"/>
        <v>0</v>
      </c>
      <c r="CZ127" t="e">
        <f t="shared" si="7"/>
        <v>#VALUE!</v>
      </c>
    </row>
    <row r="128" spans="1:104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f t="shared" si="5"/>
        <v>2302</v>
      </c>
      <c r="CY128">
        <f t="shared" si="6"/>
        <v>2302</v>
      </c>
      <c r="CZ128">
        <f t="shared" si="7"/>
        <v>2302</v>
      </c>
    </row>
    <row r="129" spans="1:104" x14ac:dyDescent="0.25">
      <c r="A129" t="s">
        <v>103</v>
      </c>
      <c r="B129" t="s">
        <v>103</v>
      </c>
      <c r="C129" t="s">
        <v>104</v>
      </c>
      <c r="CV129">
        <v>0</v>
      </c>
      <c r="CW129">
        <f t="shared" si="5"/>
        <v>0</v>
      </c>
      <c r="CY129">
        <f t="shared" si="6"/>
        <v>0</v>
      </c>
      <c r="CZ129" t="e">
        <f t="shared" si="7"/>
        <v>#VALUE!</v>
      </c>
    </row>
    <row r="130" spans="1:104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f t="shared" si="5"/>
        <v>2303</v>
      </c>
      <c r="CY130">
        <f t="shared" si="6"/>
        <v>2303</v>
      </c>
      <c r="CZ130">
        <f t="shared" si="7"/>
        <v>2303</v>
      </c>
    </row>
    <row r="131" spans="1:104" x14ac:dyDescent="0.25">
      <c r="A131" t="s">
        <v>103</v>
      </c>
      <c r="B131" t="s">
        <v>103</v>
      </c>
      <c r="C131" t="s">
        <v>104</v>
      </c>
      <c r="CV131">
        <v>0</v>
      </c>
      <c r="CW131">
        <f t="shared" si="5"/>
        <v>0</v>
      </c>
      <c r="CY131">
        <f t="shared" si="6"/>
        <v>0</v>
      </c>
      <c r="CZ131" t="e">
        <f t="shared" si="7"/>
        <v>#VALUE!</v>
      </c>
    </row>
    <row r="132" spans="1:104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f t="shared" si="5"/>
        <v>2303</v>
      </c>
      <c r="CY132">
        <f t="shared" si="6"/>
        <v>2303</v>
      </c>
      <c r="CZ132">
        <f t="shared" si="7"/>
        <v>2303</v>
      </c>
    </row>
    <row r="133" spans="1:104" x14ac:dyDescent="0.25">
      <c r="A133" t="s">
        <v>103</v>
      </c>
      <c r="B133" t="s">
        <v>103</v>
      </c>
      <c r="C133" t="s">
        <v>104</v>
      </c>
      <c r="CV133">
        <v>0</v>
      </c>
      <c r="CW133">
        <f t="shared" si="5"/>
        <v>0</v>
      </c>
      <c r="CY133">
        <f t="shared" si="6"/>
        <v>0</v>
      </c>
      <c r="CZ133" t="e">
        <f t="shared" si="7"/>
        <v>#VALUE!</v>
      </c>
    </row>
    <row r="134" spans="1:104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f t="shared" si="5"/>
        <v>2304</v>
      </c>
      <c r="CY134">
        <f t="shared" si="6"/>
        <v>2304</v>
      </c>
      <c r="CZ134">
        <f t="shared" si="7"/>
        <v>2304</v>
      </c>
    </row>
    <row r="135" spans="1:104" x14ac:dyDescent="0.25">
      <c r="A135" t="s">
        <v>103</v>
      </c>
      <c r="B135" t="s">
        <v>103</v>
      </c>
      <c r="C135" t="s">
        <v>104</v>
      </c>
      <c r="CV135">
        <v>0</v>
      </c>
      <c r="CW135">
        <f t="shared" ref="CW135:CW198" si="8">CY135</f>
        <v>0</v>
      </c>
      <c r="CY135">
        <f t="shared" ref="CY135:CY198" si="9">IFERROR(CZ135,0)</f>
        <v>0</v>
      </c>
      <c r="CZ135" t="e">
        <f t="shared" ref="CZ135:CZ198" si="10">RIGHT(A135,4)*1</f>
        <v>#VALUE!</v>
      </c>
    </row>
    <row r="136" spans="1:104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f t="shared" si="8"/>
        <v>2304</v>
      </c>
      <c r="CY136">
        <f t="shared" si="9"/>
        <v>2304</v>
      </c>
      <c r="CZ136">
        <f t="shared" si="10"/>
        <v>2304</v>
      </c>
    </row>
    <row r="137" spans="1:104" x14ac:dyDescent="0.25">
      <c r="A137" t="s">
        <v>103</v>
      </c>
      <c r="B137" t="s">
        <v>103</v>
      </c>
      <c r="C137" t="s">
        <v>104</v>
      </c>
      <c r="CV137">
        <v>0</v>
      </c>
      <c r="CW137">
        <f t="shared" si="8"/>
        <v>0</v>
      </c>
      <c r="CY137">
        <f t="shared" si="9"/>
        <v>0</v>
      </c>
      <c r="CZ137" t="e">
        <f t="shared" si="10"/>
        <v>#VALUE!</v>
      </c>
    </row>
    <row r="138" spans="1:104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f t="shared" si="8"/>
        <v>2305</v>
      </c>
      <c r="CY138">
        <f t="shared" si="9"/>
        <v>2305</v>
      </c>
      <c r="CZ138">
        <f t="shared" si="10"/>
        <v>2305</v>
      </c>
    </row>
    <row r="139" spans="1:104" x14ac:dyDescent="0.25">
      <c r="A139" t="s">
        <v>103</v>
      </c>
      <c r="B139" t="s">
        <v>103</v>
      </c>
      <c r="C139" t="s">
        <v>104</v>
      </c>
      <c r="CV139">
        <v>0</v>
      </c>
      <c r="CW139">
        <f t="shared" si="8"/>
        <v>0</v>
      </c>
      <c r="CY139">
        <f t="shared" si="9"/>
        <v>0</v>
      </c>
      <c r="CZ139" t="e">
        <f t="shared" si="10"/>
        <v>#VALUE!</v>
      </c>
    </row>
    <row r="140" spans="1:104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f t="shared" si="8"/>
        <v>2305</v>
      </c>
      <c r="CY140">
        <f t="shared" si="9"/>
        <v>2305</v>
      </c>
      <c r="CZ140">
        <f t="shared" si="10"/>
        <v>2305</v>
      </c>
    </row>
    <row r="141" spans="1:104" x14ac:dyDescent="0.25">
      <c r="A141" t="s">
        <v>103</v>
      </c>
      <c r="B141" t="s">
        <v>103</v>
      </c>
      <c r="C141" t="s">
        <v>104</v>
      </c>
      <c r="CV141">
        <v>0</v>
      </c>
      <c r="CW141">
        <f t="shared" si="8"/>
        <v>0</v>
      </c>
      <c r="CY141">
        <f t="shared" si="9"/>
        <v>0</v>
      </c>
      <c r="CZ141" t="e">
        <f t="shared" si="10"/>
        <v>#VALUE!</v>
      </c>
    </row>
    <row r="142" spans="1:104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f t="shared" si="8"/>
        <v>2306</v>
      </c>
      <c r="CY142">
        <f t="shared" si="9"/>
        <v>2306</v>
      </c>
      <c r="CZ142">
        <f t="shared" si="10"/>
        <v>2306</v>
      </c>
    </row>
    <row r="143" spans="1:104" x14ac:dyDescent="0.25">
      <c r="A143" t="s">
        <v>103</v>
      </c>
      <c r="B143" t="s">
        <v>103</v>
      </c>
      <c r="C143" t="s">
        <v>104</v>
      </c>
      <c r="CV143">
        <v>0</v>
      </c>
      <c r="CW143">
        <f t="shared" si="8"/>
        <v>0</v>
      </c>
      <c r="CY143">
        <f t="shared" si="9"/>
        <v>0</v>
      </c>
      <c r="CZ143" t="e">
        <f t="shared" si="10"/>
        <v>#VALUE!</v>
      </c>
    </row>
    <row r="144" spans="1:104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f t="shared" si="8"/>
        <v>2306</v>
      </c>
      <c r="CY144">
        <f t="shared" si="9"/>
        <v>2306</v>
      </c>
      <c r="CZ144">
        <f t="shared" si="10"/>
        <v>2306</v>
      </c>
    </row>
    <row r="145" spans="1:104" x14ac:dyDescent="0.25">
      <c r="A145" t="s">
        <v>103</v>
      </c>
      <c r="B145" t="s">
        <v>103</v>
      </c>
      <c r="C145" t="s">
        <v>104</v>
      </c>
      <c r="CV145">
        <v>0</v>
      </c>
      <c r="CW145">
        <f t="shared" si="8"/>
        <v>0</v>
      </c>
      <c r="CY145">
        <f t="shared" si="9"/>
        <v>0</v>
      </c>
      <c r="CZ145" t="e">
        <f t="shared" si="10"/>
        <v>#VALUE!</v>
      </c>
    </row>
    <row r="146" spans="1:104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f t="shared" si="8"/>
        <v>2307</v>
      </c>
      <c r="CY146">
        <f t="shared" si="9"/>
        <v>2307</v>
      </c>
      <c r="CZ146">
        <f t="shared" si="10"/>
        <v>2307</v>
      </c>
    </row>
    <row r="147" spans="1:104" x14ac:dyDescent="0.25">
      <c r="A147" t="s">
        <v>103</v>
      </c>
      <c r="B147" t="s">
        <v>103</v>
      </c>
      <c r="C147" t="s">
        <v>104</v>
      </c>
      <c r="CV147">
        <v>0</v>
      </c>
      <c r="CW147">
        <f t="shared" si="8"/>
        <v>0</v>
      </c>
      <c r="CY147">
        <f t="shared" si="9"/>
        <v>0</v>
      </c>
      <c r="CZ147" t="e">
        <f t="shared" si="10"/>
        <v>#VALUE!</v>
      </c>
    </row>
    <row r="148" spans="1:104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f t="shared" si="8"/>
        <v>2307</v>
      </c>
      <c r="CY148">
        <f t="shared" si="9"/>
        <v>2307</v>
      </c>
      <c r="CZ148">
        <f t="shared" si="10"/>
        <v>2307</v>
      </c>
    </row>
    <row r="149" spans="1:104" x14ac:dyDescent="0.25">
      <c r="A149" t="s">
        <v>103</v>
      </c>
      <c r="B149" t="s">
        <v>103</v>
      </c>
      <c r="C149" t="s">
        <v>104</v>
      </c>
      <c r="CV149">
        <v>0</v>
      </c>
      <c r="CW149">
        <f t="shared" si="8"/>
        <v>0</v>
      </c>
      <c r="CY149">
        <f t="shared" si="9"/>
        <v>0</v>
      </c>
      <c r="CZ149" t="e">
        <f t="shared" si="10"/>
        <v>#VALUE!</v>
      </c>
    </row>
    <row r="150" spans="1:104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f t="shared" si="8"/>
        <v>2401</v>
      </c>
      <c r="CY150">
        <f t="shared" si="9"/>
        <v>2401</v>
      </c>
      <c r="CZ150">
        <f t="shared" si="10"/>
        <v>2401</v>
      </c>
    </row>
    <row r="151" spans="1:104" x14ac:dyDescent="0.25">
      <c r="A151" t="s">
        <v>103</v>
      </c>
      <c r="B151" t="s">
        <v>103</v>
      </c>
      <c r="C151" t="s">
        <v>104</v>
      </c>
      <c r="CV151">
        <v>0</v>
      </c>
      <c r="CW151">
        <f t="shared" si="8"/>
        <v>0</v>
      </c>
      <c r="CY151">
        <f t="shared" si="9"/>
        <v>0</v>
      </c>
      <c r="CZ151" t="e">
        <f t="shared" si="10"/>
        <v>#VALUE!</v>
      </c>
    </row>
    <row r="152" spans="1:104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f t="shared" si="8"/>
        <v>2401</v>
      </c>
      <c r="CY152">
        <f t="shared" si="9"/>
        <v>2401</v>
      </c>
      <c r="CZ152">
        <f t="shared" si="10"/>
        <v>2401</v>
      </c>
    </row>
    <row r="153" spans="1:104" x14ac:dyDescent="0.25">
      <c r="A153" t="s">
        <v>103</v>
      </c>
      <c r="B153" t="s">
        <v>103</v>
      </c>
      <c r="C153" t="s">
        <v>104</v>
      </c>
      <c r="CV153">
        <v>0</v>
      </c>
      <c r="CW153">
        <f t="shared" si="8"/>
        <v>0</v>
      </c>
      <c r="CY153">
        <f t="shared" si="9"/>
        <v>0</v>
      </c>
      <c r="CZ153" t="e">
        <f t="shared" si="10"/>
        <v>#VALUE!</v>
      </c>
    </row>
    <row r="154" spans="1:104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f t="shared" si="8"/>
        <v>2402</v>
      </c>
      <c r="CY154">
        <f t="shared" si="9"/>
        <v>2402</v>
      </c>
      <c r="CZ154">
        <f t="shared" si="10"/>
        <v>2402</v>
      </c>
    </row>
    <row r="155" spans="1:104" x14ac:dyDescent="0.25">
      <c r="A155" t="s">
        <v>103</v>
      </c>
      <c r="B155" t="s">
        <v>103</v>
      </c>
      <c r="C155" t="s">
        <v>104</v>
      </c>
      <c r="CV155">
        <v>0</v>
      </c>
      <c r="CW155">
        <f t="shared" si="8"/>
        <v>0</v>
      </c>
      <c r="CY155">
        <f t="shared" si="9"/>
        <v>0</v>
      </c>
      <c r="CZ155" t="e">
        <f t="shared" si="10"/>
        <v>#VALUE!</v>
      </c>
    </row>
    <row r="156" spans="1:104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f t="shared" si="8"/>
        <v>2402</v>
      </c>
      <c r="CY156">
        <f t="shared" si="9"/>
        <v>2402</v>
      </c>
      <c r="CZ156">
        <f t="shared" si="10"/>
        <v>2402</v>
      </c>
    </row>
    <row r="157" spans="1:104" x14ac:dyDescent="0.25">
      <c r="A157" t="s">
        <v>103</v>
      </c>
      <c r="B157" t="s">
        <v>103</v>
      </c>
      <c r="C157" t="s">
        <v>104</v>
      </c>
      <c r="CV157">
        <v>0</v>
      </c>
      <c r="CW157">
        <f t="shared" si="8"/>
        <v>0</v>
      </c>
      <c r="CY157">
        <f t="shared" si="9"/>
        <v>0</v>
      </c>
      <c r="CZ157" t="e">
        <f t="shared" si="10"/>
        <v>#VALUE!</v>
      </c>
    </row>
    <row r="158" spans="1:104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f t="shared" si="8"/>
        <v>2403</v>
      </c>
      <c r="CY158">
        <f t="shared" si="9"/>
        <v>2403</v>
      </c>
      <c r="CZ158">
        <f t="shared" si="10"/>
        <v>2403</v>
      </c>
    </row>
    <row r="159" spans="1:104" x14ac:dyDescent="0.25">
      <c r="A159" t="s">
        <v>103</v>
      </c>
      <c r="B159" t="s">
        <v>103</v>
      </c>
      <c r="C159" t="s">
        <v>104</v>
      </c>
      <c r="CV159">
        <v>0</v>
      </c>
      <c r="CW159">
        <f t="shared" si="8"/>
        <v>0</v>
      </c>
      <c r="CY159">
        <f t="shared" si="9"/>
        <v>0</v>
      </c>
      <c r="CZ159" t="e">
        <f t="shared" si="10"/>
        <v>#VALUE!</v>
      </c>
    </row>
    <row r="160" spans="1:104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f t="shared" si="8"/>
        <v>2403</v>
      </c>
      <c r="CY160">
        <f t="shared" si="9"/>
        <v>2403</v>
      </c>
      <c r="CZ160">
        <f t="shared" si="10"/>
        <v>2403</v>
      </c>
    </row>
    <row r="161" spans="1:104" x14ac:dyDescent="0.25">
      <c r="A161" t="s">
        <v>103</v>
      </c>
      <c r="B161" t="s">
        <v>103</v>
      </c>
      <c r="C161" t="s">
        <v>104</v>
      </c>
      <c r="CV161">
        <v>0</v>
      </c>
      <c r="CW161">
        <f t="shared" si="8"/>
        <v>0</v>
      </c>
      <c r="CY161">
        <f t="shared" si="9"/>
        <v>0</v>
      </c>
      <c r="CZ161" t="e">
        <f t="shared" si="10"/>
        <v>#VALUE!</v>
      </c>
    </row>
    <row r="162" spans="1:104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f t="shared" si="8"/>
        <v>2404</v>
      </c>
      <c r="CY162">
        <f t="shared" si="9"/>
        <v>2404</v>
      </c>
      <c r="CZ162">
        <f t="shared" si="10"/>
        <v>2404</v>
      </c>
    </row>
    <row r="163" spans="1:104" x14ac:dyDescent="0.25">
      <c r="A163" t="s">
        <v>103</v>
      </c>
      <c r="B163" t="s">
        <v>103</v>
      </c>
      <c r="C163" t="s">
        <v>104</v>
      </c>
      <c r="CV163">
        <v>0</v>
      </c>
      <c r="CW163">
        <f t="shared" si="8"/>
        <v>0</v>
      </c>
      <c r="CY163">
        <f t="shared" si="9"/>
        <v>0</v>
      </c>
      <c r="CZ163" t="e">
        <f t="shared" si="10"/>
        <v>#VALUE!</v>
      </c>
    </row>
    <row r="164" spans="1:104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f t="shared" si="8"/>
        <v>2404</v>
      </c>
      <c r="CY164">
        <f t="shared" si="9"/>
        <v>2404</v>
      </c>
      <c r="CZ164">
        <f t="shared" si="10"/>
        <v>2404</v>
      </c>
    </row>
    <row r="165" spans="1:104" x14ac:dyDescent="0.25">
      <c r="A165" t="s">
        <v>103</v>
      </c>
      <c r="B165" t="s">
        <v>103</v>
      </c>
      <c r="C165" t="s">
        <v>104</v>
      </c>
      <c r="CV165">
        <v>0</v>
      </c>
      <c r="CW165">
        <f t="shared" si="8"/>
        <v>0</v>
      </c>
      <c r="CY165">
        <f t="shared" si="9"/>
        <v>0</v>
      </c>
      <c r="CZ165" t="e">
        <f t="shared" si="10"/>
        <v>#VALUE!</v>
      </c>
    </row>
    <row r="166" spans="1:104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f t="shared" si="8"/>
        <v>2501</v>
      </c>
      <c r="CY166">
        <f t="shared" si="9"/>
        <v>2501</v>
      </c>
      <c r="CZ166">
        <f t="shared" si="10"/>
        <v>2501</v>
      </c>
    </row>
    <row r="167" spans="1:104" x14ac:dyDescent="0.25">
      <c r="A167" t="s">
        <v>103</v>
      </c>
      <c r="B167" t="s">
        <v>103</v>
      </c>
      <c r="C167" t="s">
        <v>104</v>
      </c>
      <c r="CV167">
        <v>0</v>
      </c>
      <c r="CW167">
        <f t="shared" si="8"/>
        <v>0</v>
      </c>
      <c r="CY167">
        <f t="shared" si="9"/>
        <v>0</v>
      </c>
      <c r="CZ167" t="e">
        <f t="shared" si="10"/>
        <v>#VALUE!</v>
      </c>
    </row>
    <row r="168" spans="1:104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f t="shared" si="8"/>
        <v>2501</v>
      </c>
      <c r="CY168">
        <f t="shared" si="9"/>
        <v>2501</v>
      </c>
      <c r="CZ168">
        <f t="shared" si="10"/>
        <v>2501</v>
      </c>
    </row>
    <row r="169" spans="1:104" x14ac:dyDescent="0.25">
      <c r="A169" t="s">
        <v>103</v>
      </c>
      <c r="B169" t="s">
        <v>103</v>
      </c>
      <c r="C169" t="s">
        <v>104</v>
      </c>
      <c r="CV169">
        <v>0</v>
      </c>
      <c r="CW169">
        <f t="shared" si="8"/>
        <v>0</v>
      </c>
      <c r="CY169">
        <f t="shared" si="9"/>
        <v>0</v>
      </c>
      <c r="CZ169" t="e">
        <f t="shared" si="10"/>
        <v>#VALUE!</v>
      </c>
    </row>
    <row r="170" spans="1:104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f t="shared" si="8"/>
        <v>2502</v>
      </c>
      <c r="CY170">
        <f t="shared" si="9"/>
        <v>2502</v>
      </c>
      <c r="CZ170">
        <f t="shared" si="10"/>
        <v>2502</v>
      </c>
    </row>
    <row r="171" spans="1:104" x14ac:dyDescent="0.25">
      <c r="A171" t="s">
        <v>103</v>
      </c>
      <c r="B171" t="s">
        <v>103</v>
      </c>
      <c r="C171" t="s">
        <v>104</v>
      </c>
      <c r="CV171">
        <v>0</v>
      </c>
      <c r="CW171">
        <f t="shared" si="8"/>
        <v>0</v>
      </c>
      <c r="CY171">
        <f t="shared" si="9"/>
        <v>0</v>
      </c>
      <c r="CZ171" t="e">
        <f t="shared" si="10"/>
        <v>#VALUE!</v>
      </c>
    </row>
    <row r="172" spans="1:104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f t="shared" si="8"/>
        <v>2502</v>
      </c>
      <c r="CY172">
        <f t="shared" si="9"/>
        <v>2502</v>
      </c>
      <c r="CZ172">
        <f t="shared" si="10"/>
        <v>2502</v>
      </c>
    </row>
    <row r="173" spans="1:104" x14ac:dyDescent="0.25">
      <c r="A173" t="s">
        <v>103</v>
      </c>
      <c r="B173" t="s">
        <v>103</v>
      </c>
      <c r="C173" t="s">
        <v>104</v>
      </c>
      <c r="CV173">
        <v>0</v>
      </c>
      <c r="CW173">
        <f t="shared" si="8"/>
        <v>0</v>
      </c>
      <c r="CY173">
        <f t="shared" si="9"/>
        <v>0</v>
      </c>
      <c r="CZ173" t="e">
        <f t="shared" si="10"/>
        <v>#VALUE!</v>
      </c>
    </row>
    <row r="174" spans="1:104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f t="shared" si="8"/>
        <v>2503</v>
      </c>
      <c r="CY174">
        <f t="shared" si="9"/>
        <v>2503</v>
      </c>
      <c r="CZ174">
        <f t="shared" si="10"/>
        <v>2503</v>
      </c>
    </row>
    <row r="175" spans="1:104" x14ac:dyDescent="0.25">
      <c r="A175" t="s">
        <v>103</v>
      </c>
      <c r="B175" t="s">
        <v>103</v>
      </c>
      <c r="C175" t="s">
        <v>104</v>
      </c>
      <c r="CV175">
        <v>0</v>
      </c>
      <c r="CW175">
        <f t="shared" si="8"/>
        <v>0</v>
      </c>
      <c r="CY175">
        <f t="shared" si="9"/>
        <v>0</v>
      </c>
      <c r="CZ175" t="e">
        <f t="shared" si="10"/>
        <v>#VALUE!</v>
      </c>
    </row>
    <row r="176" spans="1:104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f t="shared" si="8"/>
        <v>2503</v>
      </c>
      <c r="CY176">
        <f t="shared" si="9"/>
        <v>2503</v>
      </c>
      <c r="CZ176">
        <f t="shared" si="10"/>
        <v>2503</v>
      </c>
    </row>
    <row r="177" spans="1:104" x14ac:dyDescent="0.25">
      <c r="A177" t="s">
        <v>103</v>
      </c>
      <c r="B177" t="s">
        <v>103</v>
      </c>
      <c r="C177" t="s">
        <v>104</v>
      </c>
      <c r="CV177">
        <v>0</v>
      </c>
      <c r="CW177">
        <f t="shared" si="8"/>
        <v>0</v>
      </c>
      <c r="CY177">
        <f t="shared" si="9"/>
        <v>0</v>
      </c>
      <c r="CZ177" t="e">
        <f t="shared" si="10"/>
        <v>#VALUE!</v>
      </c>
    </row>
    <row r="178" spans="1:104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f t="shared" si="8"/>
        <v>2504</v>
      </c>
      <c r="CY178">
        <f t="shared" si="9"/>
        <v>2504</v>
      </c>
      <c r="CZ178">
        <f t="shared" si="10"/>
        <v>2504</v>
      </c>
    </row>
    <row r="179" spans="1:104" x14ac:dyDescent="0.25">
      <c r="A179" t="s">
        <v>103</v>
      </c>
      <c r="B179" t="s">
        <v>103</v>
      </c>
      <c r="C179" t="s">
        <v>104</v>
      </c>
      <c r="CV179">
        <v>0</v>
      </c>
      <c r="CW179">
        <f t="shared" si="8"/>
        <v>0</v>
      </c>
      <c r="CY179">
        <f t="shared" si="9"/>
        <v>0</v>
      </c>
      <c r="CZ179" t="e">
        <f t="shared" si="10"/>
        <v>#VALUE!</v>
      </c>
    </row>
    <row r="180" spans="1:104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f t="shared" si="8"/>
        <v>2504</v>
      </c>
      <c r="CY180">
        <f t="shared" si="9"/>
        <v>2504</v>
      </c>
      <c r="CZ180">
        <f t="shared" si="10"/>
        <v>2504</v>
      </c>
    </row>
    <row r="181" spans="1:104" x14ac:dyDescent="0.25">
      <c r="A181" t="s">
        <v>103</v>
      </c>
      <c r="B181" t="s">
        <v>103</v>
      </c>
      <c r="C181" t="s">
        <v>104</v>
      </c>
      <c r="CV181">
        <v>0</v>
      </c>
      <c r="CW181">
        <f t="shared" si="8"/>
        <v>0</v>
      </c>
      <c r="CY181">
        <f t="shared" si="9"/>
        <v>0</v>
      </c>
      <c r="CZ181" t="e">
        <f t="shared" si="10"/>
        <v>#VALUE!</v>
      </c>
    </row>
    <row r="182" spans="1:104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f t="shared" si="8"/>
        <v>2601</v>
      </c>
      <c r="CY182">
        <f t="shared" si="9"/>
        <v>2601</v>
      </c>
      <c r="CZ182">
        <f t="shared" si="10"/>
        <v>2601</v>
      </c>
    </row>
    <row r="183" spans="1:104" x14ac:dyDescent="0.25">
      <c r="A183" t="s">
        <v>103</v>
      </c>
      <c r="B183" t="s">
        <v>103</v>
      </c>
      <c r="C183" t="s">
        <v>104</v>
      </c>
      <c r="CV183">
        <v>0</v>
      </c>
      <c r="CW183">
        <f t="shared" si="8"/>
        <v>0</v>
      </c>
      <c r="CY183">
        <f t="shared" si="9"/>
        <v>0</v>
      </c>
      <c r="CZ183" t="e">
        <f t="shared" si="10"/>
        <v>#VALUE!</v>
      </c>
    </row>
    <row r="184" spans="1:104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f t="shared" si="8"/>
        <v>2601</v>
      </c>
      <c r="CY184">
        <f t="shared" si="9"/>
        <v>2601</v>
      </c>
      <c r="CZ184">
        <f t="shared" si="10"/>
        <v>2601</v>
      </c>
    </row>
    <row r="185" spans="1:104" x14ac:dyDescent="0.25">
      <c r="A185" t="s">
        <v>103</v>
      </c>
      <c r="B185" t="s">
        <v>103</v>
      </c>
      <c r="C185" t="s">
        <v>104</v>
      </c>
      <c r="CV185">
        <v>0</v>
      </c>
      <c r="CW185">
        <f t="shared" si="8"/>
        <v>0</v>
      </c>
      <c r="CY185">
        <f t="shared" si="9"/>
        <v>0</v>
      </c>
      <c r="CZ185" t="e">
        <f t="shared" si="10"/>
        <v>#VALUE!</v>
      </c>
    </row>
    <row r="186" spans="1:104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f t="shared" si="8"/>
        <v>2602</v>
      </c>
      <c r="CY186">
        <f t="shared" si="9"/>
        <v>2602</v>
      </c>
      <c r="CZ186">
        <f t="shared" si="10"/>
        <v>2602</v>
      </c>
    </row>
    <row r="187" spans="1:104" x14ac:dyDescent="0.25">
      <c r="A187" t="s">
        <v>103</v>
      </c>
      <c r="B187" t="s">
        <v>103</v>
      </c>
      <c r="C187" t="s">
        <v>104</v>
      </c>
      <c r="CV187">
        <v>0</v>
      </c>
      <c r="CW187">
        <f t="shared" si="8"/>
        <v>0</v>
      </c>
      <c r="CY187">
        <f t="shared" si="9"/>
        <v>0</v>
      </c>
      <c r="CZ187" t="e">
        <f t="shared" si="10"/>
        <v>#VALUE!</v>
      </c>
    </row>
    <row r="188" spans="1:104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f t="shared" si="8"/>
        <v>2602</v>
      </c>
      <c r="CY188">
        <f t="shared" si="9"/>
        <v>2602</v>
      </c>
      <c r="CZ188">
        <f t="shared" si="10"/>
        <v>2602</v>
      </c>
    </row>
    <row r="189" spans="1:104" x14ac:dyDescent="0.25">
      <c r="A189" t="s">
        <v>103</v>
      </c>
      <c r="B189" t="s">
        <v>103</v>
      </c>
      <c r="C189" t="s">
        <v>104</v>
      </c>
      <c r="CV189">
        <v>0</v>
      </c>
      <c r="CW189">
        <f t="shared" si="8"/>
        <v>0</v>
      </c>
      <c r="CY189">
        <f t="shared" si="9"/>
        <v>0</v>
      </c>
      <c r="CZ189" t="e">
        <f t="shared" si="10"/>
        <v>#VALUE!</v>
      </c>
    </row>
    <row r="190" spans="1:104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f t="shared" si="8"/>
        <v>2603</v>
      </c>
      <c r="CY190">
        <f t="shared" si="9"/>
        <v>2603</v>
      </c>
      <c r="CZ190">
        <f t="shared" si="10"/>
        <v>2603</v>
      </c>
    </row>
    <row r="191" spans="1:104" x14ac:dyDescent="0.25">
      <c r="A191" t="s">
        <v>103</v>
      </c>
      <c r="B191" t="s">
        <v>103</v>
      </c>
      <c r="C191" t="s">
        <v>104</v>
      </c>
      <c r="CV191">
        <v>0</v>
      </c>
      <c r="CW191">
        <f t="shared" si="8"/>
        <v>0</v>
      </c>
      <c r="CY191">
        <f t="shared" si="9"/>
        <v>0</v>
      </c>
      <c r="CZ191" t="e">
        <f t="shared" si="10"/>
        <v>#VALUE!</v>
      </c>
    </row>
    <row r="192" spans="1:104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f t="shared" si="8"/>
        <v>2603</v>
      </c>
      <c r="CY192">
        <f t="shared" si="9"/>
        <v>2603</v>
      </c>
      <c r="CZ192">
        <f t="shared" si="10"/>
        <v>2603</v>
      </c>
    </row>
    <row r="193" spans="1:104" x14ac:dyDescent="0.25">
      <c r="A193" t="s">
        <v>103</v>
      </c>
      <c r="B193" t="s">
        <v>103</v>
      </c>
      <c r="C193" t="s">
        <v>104</v>
      </c>
      <c r="CV193">
        <v>0</v>
      </c>
      <c r="CW193">
        <f t="shared" si="8"/>
        <v>0</v>
      </c>
      <c r="CY193">
        <f t="shared" si="9"/>
        <v>0</v>
      </c>
      <c r="CZ193" t="e">
        <f t="shared" si="10"/>
        <v>#VALUE!</v>
      </c>
    </row>
    <row r="194" spans="1:104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f t="shared" si="8"/>
        <v>2604</v>
      </c>
      <c r="CY194">
        <f t="shared" si="9"/>
        <v>2604</v>
      </c>
      <c r="CZ194">
        <f t="shared" si="10"/>
        <v>2604</v>
      </c>
    </row>
    <row r="195" spans="1:104" x14ac:dyDescent="0.25">
      <c r="A195" t="s">
        <v>103</v>
      </c>
      <c r="B195" t="s">
        <v>103</v>
      </c>
      <c r="C195" t="s">
        <v>104</v>
      </c>
      <c r="CV195">
        <v>0</v>
      </c>
      <c r="CW195">
        <f t="shared" si="8"/>
        <v>0</v>
      </c>
      <c r="CY195">
        <f t="shared" si="9"/>
        <v>0</v>
      </c>
      <c r="CZ195" t="e">
        <f t="shared" si="10"/>
        <v>#VALUE!</v>
      </c>
    </row>
    <row r="196" spans="1:104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f t="shared" si="8"/>
        <v>2604</v>
      </c>
      <c r="CY196">
        <f t="shared" si="9"/>
        <v>2604</v>
      </c>
      <c r="CZ196">
        <f t="shared" si="10"/>
        <v>2604</v>
      </c>
    </row>
    <row r="197" spans="1:104" x14ac:dyDescent="0.25">
      <c r="A197" t="s">
        <v>103</v>
      </c>
      <c r="B197" t="s">
        <v>103</v>
      </c>
      <c r="C197" t="s">
        <v>104</v>
      </c>
      <c r="CV197">
        <v>0</v>
      </c>
      <c r="CW197">
        <f t="shared" si="8"/>
        <v>0</v>
      </c>
      <c r="CY197">
        <f t="shared" si="9"/>
        <v>0</v>
      </c>
      <c r="CZ197" t="e">
        <f t="shared" si="10"/>
        <v>#VALUE!</v>
      </c>
    </row>
    <row r="198" spans="1:104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f t="shared" si="8"/>
        <v>2605</v>
      </c>
      <c r="CY198">
        <f t="shared" si="9"/>
        <v>2605</v>
      </c>
      <c r="CZ198">
        <f t="shared" si="10"/>
        <v>2605</v>
      </c>
    </row>
    <row r="199" spans="1:104" x14ac:dyDescent="0.25">
      <c r="A199" t="s">
        <v>103</v>
      </c>
      <c r="B199" t="s">
        <v>103</v>
      </c>
      <c r="C199" t="s">
        <v>104</v>
      </c>
      <c r="CV199">
        <v>0</v>
      </c>
      <c r="CW199">
        <f t="shared" ref="CW199:CW262" si="11">CY199</f>
        <v>0</v>
      </c>
      <c r="CY199">
        <f t="shared" ref="CY199:CY262" si="12">IFERROR(CZ199,0)</f>
        <v>0</v>
      </c>
      <c r="CZ199" t="e">
        <f t="shared" ref="CZ199:CZ262" si="13">RIGHT(A199,4)*1</f>
        <v>#VALUE!</v>
      </c>
    </row>
    <row r="200" spans="1:104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f t="shared" si="11"/>
        <v>2605</v>
      </c>
      <c r="CY200">
        <f t="shared" si="12"/>
        <v>2605</v>
      </c>
      <c r="CZ200">
        <f t="shared" si="13"/>
        <v>2605</v>
      </c>
    </row>
    <row r="201" spans="1:104" x14ac:dyDescent="0.25">
      <c r="A201" t="s">
        <v>103</v>
      </c>
      <c r="B201" t="s">
        <v>103</v>
      </c>
      <c r="C201" t="s">
        <v>104</v>
      </c>
      <c r="CV201">
        <v>0</v>
      </c>
      <c r="CW201">
        <f t="shared" si="11"/>
        <v>0</v>
      </c>
      <c r="CY201">
        <f t="shared" si="12"/>
        <v>0</v>
      </c>
      <c r="CZ201" t="e">
        <f t="shared" si="13"/>
        <v>#VALUE!</v>
      </c>
    </row>
    <row r="202" spans="1:104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f t="shared" si="11"/>
        <v>2701</v>
      </c>
      <c r="CY202">
        <f t="shared" si="12"/>
        <v>2701</v>
      </c>
      <c r="CZ202">
        <f t="shared" si="13"/>
        <v>2701</v>
      </c>
    </row>
    <row r="203" spans="1:104" x14ac:dyDescent="0.25">
      <c r="A203" t="s">
        <v>103</v>
      </c>
      <c r="B203" t="s">
        <v>103</v>
      </c>
      <c r="C203" t="s">
        <v>104</v>
      </c>
      <c r="CV203">
        <v>0</v>
      </c>
      <c r="CW203">
        <f t="shared" si="11"/>
        <v>0</v>
      </c>
      <c r="CY203">
        <f t="shared" si="12"/>
        <v>0</v>
      </c>
      <c r="CZ203" t="e">
        <f t="shared" si="13"/>
        <v>#VALUE!</v>
      </c>
    </row>
    <row r="204" spans="1:104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f t="shared" si="11"/>
        <v>2701</v>
      </c>
      <c r="CY204">
        <f t="shared" si="12"/>
        <v>2701</v>
      </c>
      <c r="CZ204">
        <f t="shared" si="13"/>
        <v>2701</v>
      </c>
    </row>
    <row r="205" spans="1:104" x14ac:dyDescent="0.25">
      <c r="A205" t="s">
        <v>103</v>
      </c>
      <c r="B205" t="s">
        <v>103</v>
      </c>
      <c r="C205" t="s">
        <v>104</v>
      </c>
      <c r="CV205">
        <v>0</v>
      </c>
      <c r="CW205">
        <f t="shared" si="11"/>
        <v>0</v>
      </c>
      <c r="CY205">
        <f t="shared" si="12"/>
        <v>0</v>
      </c>
      <c r="CZ205" t="e">
        <f t="shared" si="13"/>
        <v>#VALUE!</v>
      </c>
    </row>
    <row r="206" spans="1:104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f t="shared" si="11"/>
        <v>2702</v>
      </c>
      <c r="CY206">
        <f t="shared" si="12"/>
        <v>2702</v>
      </c>
      <c r="CZ206">
        <f t="shared" si="13"/>
        <v>2702</v>
      </c>
    </row>
    <row r="207" spans="1:104" x14ac:dyDescent="0.25">
      <c r="A207" t="s">
        <v>103</v>
      </c>
      <c r="B207" t="s">
        <v>103</v>
      </c>
      <c r="C207" t="s">
        <v>104</v>
      </c>
      <c r="CV207">
        <v>0</v>
      </c>
      <c r="CW207">
        <f t="shared" si="11"/>
        <v>0</v>
      </c>
      <c r="CY207">
        <f t="shared" si="12"/>
        <v>0</v>
      </c>
      <c r="CZ207" t="e">
        <f t="shared" si="13"/>
        <v>#VALUE!</v>
      </c>
    </row>
    <row r="208" spans="1:104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f t="shared" si="11"/>
        <v>2702</v>
      </c>
      <c r="CY208">
        <f t="shared" si="12"/>
        <v>2702</v>
      </c>
      <c r="CZ208">
        <f t="shared" si="13"/>
        <v>2702</v>
      </c>
    </row>
    <row r="209" spans="1:104" x14ac:dyDescent="0.25">
      <c r="A209" t="s">
        <v>103</v>
      </c>
      <c r="B209" t="s">
        <v>103</v>
      </c>
      <c r="C209" t="s">
        <v>104</v>
      </c>
      <c r="CV209">
        <v>0</v>
      </c>
      <c r="CW209">
        <f t="shared" si="11"/>
        <v>0</v>
      </c>
      <c r="CY209">
        <f t="shared" si="12"/>
        <v>0</v>
      </c>
      <c r="CZ209" t="e">
        <f t="shared" si="13"/>
        <v>#VALUE!</v>
      </c>
    </row>
    <row r="210" spans="1:104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f t="shared" si="11"/>
        <v>2703</v>
      </c>
      <c r="CY210">
        <f t="shared" si="12"/>
        <v>2703</v>
      </c>
      <c r="CZ210">
        <f t="shared" si="13"/>
        <v>2703</v>
      </c>
    </row>
    <row r="211" spans="1:104" x14ac:dyDescent="0.25">
      <c r="A211" t="s">
        <v>103</v>
      </c>
      <c r="B211" t="s">
        <v>103</v>
      </c>
      <c r="C211" t="s">
        <v>104</v>
      </c>
      <c r="CV211">
        <v>0</v>
      </c>
      <c r="CW211">
        <f t="shared" si="11"/>
        <v>0</v>
      </c>
      <c r="CY211">
        <f t="shared" si="12"/>
        <v>0</v>
      </c>
      <c r="CZ211" t="e">
        <f t="shared" si="13"/>
        <v>#VALUE!</v>
      </c>
    </row>
    <row r="212" spans="1:104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f t="shared" si="11"/>
        <v>2703</v>
      </c>
      <c r="CY212">
        <f t="shared" si="12"/>
        <v>2703</v>
      </c>
      <c r="CZ212">
        <f t="shared" si="13"/>
        <v>2703</v>
      </c>
    </row>
    <row r="213" spans="1:104" x14ac:dyDescent="0.25">
      <c r="A213" t="s">
        <v>103</v>
      </c>
      <c r="B213" t="s">
        <v>103</v>
      </c>
      <c r="C213" t="s">
        <v>104</v>
      </c>
      <c r="CV213">
        <v>0</v>
      </c>
      <c r="CW213">
        <f t="shared" si="11"/>
        <v>0</v>
      </c>
      <c r="CY213">
        <f t="shared" si="12"/>
        <v>0</v>
      </c>
      <c r="CZ213" t="e">
        <f t="shared" si="13"/>
        <v>#VALUE!</v>
      </c>
    </row>
    <row r="214" spans="1:104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f t="shared" si="11"/>
        <v>2801</v>
      </c>
      <c r="CY214">
        <f t="shared" si="12"/>
        <v>2801</v>
      </c>
      <c r="CZ214">
        <f t="shared" si="13"/>
        <v>2801</v>
      </c>
    </row>
    <row r="215" spans="1:104" x14ac:dyDescent="0.25">
      <c r="A215" t="s">
        <v>103</v>
      </c>
      <c r="B215" t="s">
        <v>103</v>
      </c>
      <c r="C215" t="s">
        <v>104</v>
      </c>
      <c r="CV215">
        <v>0</v>
      </c>
      <c r="CW215">
        <f t="shared" si="11"/>
        <v>0</v>
      </c>
      <c r="CY215">
        <f t="shared" si="12"/>
        <v>0</v>
      </c>
      <c r="CZ215" t="e">
        <f t="shared" si="13"/>
        <v>#VALUE!</v>
      </c>
    </row>
    <row r="216" spans="1:104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f t="shared" si="11"/>
        <v>2801</v>
      </c>
      <c r="CY216">
        <f t="shared" si="12"/>
        <v>2801</v>
      </c>
      <c r="CZ216">
        <f t="shared" si="13"/>
        <v>2801</v>
      </c>
    </row>
    <row r="217" spans="1:104" x14ac:dyDescent="0.25">
      <c r="A217" t="s">
        <v>103</v>
      </c>
      <c r="B217" t="s">
        <v>103</v>
      </c>
      <c r="C217" t="s">
        <v>104</v>
      </c>
      <c r="CV217">
        <v>0</v>
      </c>
      <c r="CW217">
        <f t="shared" si="11"/>
        <v>0</v>
      </c>
      <c r="CY217">
        <f t="shared" si="12"/>
        <v>0</v>
      </c>
      <c r="CZ217" t="e">
        <f t="shared" si="13"/>
        <v>#VALUE!</v>
      </c>
    </row>
    <row r="218" spans="1:104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f t="shared" si="11"/>
        <v>2802</v>
      </c>
      <c r="CY218">
        <f t="shared" si="12"/>
        <v>2802</v>
      </c>
      <c r="CZ218">
        <f t="shared" si="13"/>
        <v>2802</v>
      </c>
    </row>
    <row r="219" spans="1:104" x14ac:dyDescent="0.25">
      <c r="A219" t="s">
        <v>103</v>
      </c>
      <c r="B219" t="s">
        <v>103</v>
      </c>
      <c r="C219" t="s">
        <v>104</v>
      </c>
      <c r="CV219">
        <v>0</v>
      </c>
      <c r="CW219">
        <f t="shared" si="11"/>
        <v>0</v>
      </c>
      <c r="CY219">
        <f t="shared" si="12"/>
        <v>0</v>
      </c>
      <c r="CZ219" t="e">
        <f t="shared" si="13"/>
        <v>#VALUE!</v>
      </c>
    </row>
    <row r="220" spans="1:104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f t="shared" si="11"/>
        <v>2802</v>
      </c>
      <c r="CY220">
        <f t="shared" si="12"/>
        <v>2802</v>
      </c>
      <c r="CZ220">
        <f t="shared" si="13"/>
        <v>2802</v>
      </c>
    </row>
    <row r="221" spans="1:104" x14ac:dyDescent="0.25">
      <c r="A221" t="s">
        <v>103</v>
      </c>
      <c r="B221" t="s">
        <v>103</v>
      </c>
      <c r="C221" t="s">
        <v>104</v>
      </c>
      <c r="CV221">
        <v>0</v>
      </c>
      <c r="CW221">
        <f t="shared" si="11"/>
        <v>0</v>
      </c>
      <c r="CY221">
        <f t="shared" si="12"/>
        <v>0</v>
      </c>
      <c r="CZ221" t="e">
        <f t="shared" si="13"/>
        <v>#VALUE!</v>
      </c>
    </row>
    <row r="222" spans="1:104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f t="shared" si="11"/>
        <v>2803</v>
      </c>
      <c r="CY222">
        <f t="shared" si="12"/>
        <v>2803</v>
      </c>
      <c r="CZ222">
        <f t="shared" si="13"/>
        <v>2803</v>
      </c>
    </row>
    <row r="223" spans="1:104" x14ac:dyDescent="0.25">
      <c r="A223" t="s">
        <v>103</v>
      </c>
      <c r="B223" t="s">
        <v>103</v>
      </c>
      <c r="C223" t="s">
        <v>104</v>
      </c>
      <c r="CV223">
        <v>0</v>
      </c>
      <c r="CW223">
        <f t="shared" si="11"/>
        <v>0</v>
      </c>
      <c r="CY223">
        <f t="shared" si="12"/>
        <v>0</v>
      </c>
      <c r="CZ223" t="e">
        <f t="shared" si="13"/>
        <v>#VALUE!</v>
      </c>
    </row>
    <row r="224" spans="1:104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f t="shared" si="11"/>
        <v>2803</v>
      </c>
      <c r="CY224">
        <f t="shared" si="12"/>
        <v>2803</v>
      </c>
      <c r="CZ224">
        <f t="shared" si="13"/>
        <v>2803</v>
      </c>
    </row>
    <row r="225" spans="1:104" x14ac:dyDescent="0.25">
      <c r="A225" t="s">
        <v>103</v>
      </c>
      <c r="B225" t="s">
        <v>103</v>
      </c>
      <c r="C225" t="s">
        <v>104</v>
      </c>
      <c r="CV225">
        <v>0</v>
      </c>
      <c r="CW225">
        <f t="shared" si="11"/>
        <v>0</v>
      </c>
      <c r="CY225">
        <f t="shared" si="12"/>
        <v>0</v>
      </c>
      <c r="CZ225" t="e">
        <f t="shared" si="13"/>
        <v>#VALUE!</v>
      </c>
    </row>
    <row r="226" spans="1:104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f t="shared" si="11"/>
        <v>2901</v>
      </c>
      <c r="CY226">
        <f t="shared" si="12"/>
        <v>2901</v>
      </c>
      <c r="CZ226">
        <f t="shared" si="13"/>
        <v>2901</v>
      </c>
    </row>
    <row r="227" spans="1:104" x14ac:dyDescent="0.25">
      <c r="A227" t="s">
        <v>103</v>
      </c>
      <c r="B227" t="s">
        <v>103</v>
      </c>
      <c r="C227" t="s">
        <v>104</v>
      </c>
      <c r="CV227">
        <v>0</v>
      </c>
      <c r="CW227">
        <f t="shared" si="11"/>
        <v>0</v>
      </c>
      <c r="CY227">
        <f t="shared" si="12"/>
        <v>0</v>
      </c>
      <c r="CZ227" t="e">
        <f t="shared" si="13"/>
        <v>#VALUE!</v>
      </c>
    </row>
    <row r="228" spans="1:104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f t="shared" si="11"/>
        <v>2901</v>
      </c>
      <c r="CY228">
        <f t="shared" si="12"/>
        <v>2901</v>
      </c>
      <c r="CZ228">
        <f t="shared" si="13"/>
        <v>2901</v>
      </c>
    </row>
    <row r="229" spans="1:104" x14ac:dyDescent="0.25">
      <c r="A229" t="s">
        <v>103</v>
      </c>
      <c r="B229" t="s">
        <v>103</v>
      </c>
      <c r="C229" t="s">
        <v>104</v>
      </c>
      <c r="CV229">
        <v>0</v>
      </c>
      <c r="CW229">
        <f t="shared" si="11"/>
        <v>0</v>
      </c>
      <c r="CY229">
        <f t="shared" si="12"/>
        <v>0</v>
      </c>
      <c r="CZ229" t="e">
        <f t="shared" si="13"/>
        <v>#VALUE!</v>
      </c>
    </row>
    <row r="230" spans="1:104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f t="shared" si="11"/>
        <v>2902</v>
      </c>
      <c r="CY230">
        <f t="shared" si="12"/>
        <v>2902</v>
      </c>
      <c r="CZ230">
        <f t="shared" si="13"/>
        <v>2902</v>
      </c>
    </row>
    <row r="231" spans="1:104" x14ac:dyDescent="0.25">
      <c r="A231" t="s">
        <v>103</v>
      </c>
      <c r="B231" t="s">
        <v>103</v>
      </c>
      <c r="C231" t="s">
        <v>104</v>
      </c>
      <c r="CV231">
        <v>0</v>
      </c>
      <c r="CW231">
        <f t="shared" si="11"/>
        <v>0</v>
      </c>
      <c r="CY231">
        <f t="shared" si="12"/>
        <v>0</v>
      </c>
      <c r="CZ231" t="e">
        <f t="shared" si="13"/>
        <v>#VALUE!</v>
      </c>
    </row>
    <row r="232" spans="1:104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f t="shared" si="11"/>
        <v>2902</v>
      </c>
      <c r="CY232">
        <f t="shared" si="12"/>
        <v>2902</v>
      </c>
      <c r="CZ232">
        <f t="shared" si="13"/>
        <v>2902</v>
      </c>
    </row>
    <row r="233" spans="1:104" x14ac:dyDescent="0.25">
      <c r="A233" t="s">
        <v>103</v>
      </c>
      <c r="B233" t="s">
        <v>103</v>
      </c>
      <c r="C233" t="s">
        <v>104</v>
      </c>
      <c r="CV233">
        <v>0</v>
      </c>
      <c r="CW233">
        <f t="shared" si="11"/>
        <v>0</v>
      </c>
      <c r="CY233">
        <f t="shared" si="12"/>
        <v>0</v>
      </c>
      <c r="CZ233" t="e">
        <f t="shared" si="13"/>
        <v>#VALUE!</v>
      </c>
    </row>
    <row r="234" spans="1:104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f t="shared" si="11"/>
        <v>2903</v>
      </c>
      <c r="CY234">
        <f t="shared" si="12"/>
        <v>2903</v>
      </c>
      <c r="CZ234">
        <f t="shared" si="13"/>
        <v>2903</v>
      </c>
    </row>
    <row r="235" spans="1:104" x14ac:dyDescent="0.25">
      <c r="A235" t="s">
        <v>103</v>
      </c>
      <c r="B235" t="s">
        <v>103</v>
      </c>
      <c r="C235" t="s">
        <v>104</v>
      </c>
      <c r="CV235">
        <v>0</v>
      </c>
      <c r="CW235">
        <f t="shared" si="11"/>
        <v>0</v>
      </c>
      <c r="CY235">
        <f t="shared" si="12"/>
        <v>0</v>
      </c>
      <c r="CZ235" t="e">
        <f t="shared" si="13"/>
        <v>#VALUE!</v>
      </c>
    </row>
    <row r="236" spans="1:104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f t="shared" si="11"/>
        <v>2903</v>
      </c>
      <c r="CY236">
        <f t="shared" si="12"/>
        <v>2903</v>
      </c>
      <c r="CZ236">
        <f t="shared" si="13"/>
        <v>2903</v>
      </c>
    </row>
    <row r="237" spans="1:104" x14ac:dyDescent="0.25">
      <c r="A237" t="s">
        <v>103</v>
      </c>
      <c r="B237" t="s">
        <v>103</v>
      </c>
      <c r="C237" t="s">
        <v>104</v>
      </c>
      <c r="CV237">
        <v>0</v>
      </c>
      <c r="CW237">
        <f t="shared" si="11"/>
        <v>0</v>
      </c>
      <c r="CY237">
        <f t="shared" si="12"/>
        <v>0</v>
      </c>
      <c r="CZ237" t="e">
        <f t="shared" si="13"/>
        <v>#VALUE!</v>
      </c>
    </row>
    <row r="238" spans="1:104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f t="shared" si="11"/>
        <v>2904</v>
      </c>
      <c r="CY238">
        <f t="shared" si="12"/>
        <v>2904</v>
      </c>
      <c r="CZ238">
        <f t="shared" si="13"/>
        <v>2904</v>
      </c>
    </row>
    <row r="239" spans="1:104" x14ac:dyDescent="0.25">
      <c r="A239" t="s">
        <v>103</v>
      </c>
      <c r="B239" t="s">
        <v>103</v>
      </c>
      <c r="C239" t="s">
        <v>104</v>
      </c>
      <c r="CV239">
        <v>0</v>
      </c>
      <c r="CW239">
        <f t="shared" si="11"/>
        <v>0</v>
      </c>
      <c r="CY239">
        <f t="shared" si="12"/>
        <v>0</v>
      </c>
      <c r="CZ239" t="e">
        <f t="shared" si="13"/>
        <v>#VALUE!</v>
      </c>
    </row>
    <row r="240" spans="1:104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f t="shared" si="11"/>
        <v>2904</v>
      </c>
      <c r="CY240">
        <f t="shared" si="12"/>
        <v>2904</v>
      </c>
      <c r="CZ240">
        <f t="shared" si="13"/>
        <v>2904</v>
      </c>
    </row>
    <row r="241" spans="1:104" x14ac:dyDescent="0.25">
      <c r="A241" t="s">
        <v>103</v>
      </c>
      <c r="B241" t="s">
        <v>103</v>
      </c>
      <c r="C241" t="s">
        <v>104</v>
      </c>
      <c r="CV241">
        <v>0</v>
      </c>
      <c r="CW241">
        <f t="shared" si="11"/>
        <v>0</v>
      </c>
      <c r="CY241">
        <f t="shared" si="12"/>
        <v>0</v>
      </c>
      <c r="CZ241" t="e">
        <f t="shared" si="13"/>
        <v>#VALUE!</v>
      </c>
    </row>
    <row r="242" spans="1:104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f t="shared" si="11"/>
        <v>2905</v>
      </c>
      <c r="CY242">
        <f t="shared" si="12"/>
        <v>2905</v>
      </c>
      <c r="CZ242">
        <f t="shared" si="13"/>
        <v>2905</v>
      </c>
    </row>
    <row r="243" spans="1:104" x14ac:dyDescent="0.25">
      <c r="A243" t="s">
        <v>103</v>
      </c>
      <c r="B243" t="s">
        <v>103</v>
      </c>
      <c r="C243" t="s">
        <v>104</v>
      </c>
      <c r="CV243">
        <v>0</v>
      </c>
      <c r="CW243">
        <f t="shared" si="11"/>
        <v>0</v>
      </c>
      <c r="CY243">
        <f t="shared" si="12"/>
        <v>0</v>
      </c>
      <c r="CZ243" t="e">
        <f t="shared" si="13"/>
        <v>#VALUE!</v>
      </c>
    </row>
    <row r="244" spans="1:104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f t="shared" si="11"/>
        <v>2905</v>
      </c>
      <c r="CY244">
        <f t="shared" si="12"/>
        <v>2905</v>
      </c>
      <c r="CZ244">
        <f t="shared" si="13"/>
        <v>2905</v>
      </c>
    </row>
    <row r="245" spans="1:104" x14ac:dyDescent="0.25">
      <c r="A245" t="s">
        <v>103</v>
      </c>
      <c r="B245" t="s">
        <v>103</v>
      </c>
      <c r="C245" t="s">
        <v>104</v>
      </c>
      <c r="CV245">
        <v>0</v>
      </c>
      <c r="CW245">
        <f t="shared" si="11"/>
        <v>0</v>
      </c>
      <c r="CY245">
        <f t="shared" si="12"/>
        <v>0</v>
      </c>
      <c r="CZ245" t="e">
        <f t="shared" si="13"/>
        <v>#VALUE!</v>
      </c>
    </row>
    <row r="246" spans="1:104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f t="shared" si="11"/>
        <v>2906</v>
      </c>
      <c r="CY246">
        <f t="shared" si="12"/>
        <v>2906</v>
      </c>
      <c r="CZ246">
        <f t="shared" si="13"/>
        <v>2906</v>
      </c>
    </row>
    <row r="247" spans="1:104" x14ac:dyDescent="0.25">
      <c r="A247" t="s">
        <v>103</v>
      </c>
      <c r="B247" t="s">
        <v>103</v>
      </c>
      <c r="C247" t="s">
        <v>104</v>
      </c>
      <c r="CV247">
        <v>0</v>
      </c>
      <c r="CW247">
        <f t="shared" si="11"/>
        <v>0</v>
      </c>
      <c r="CY247">
        <f t="shared" si="12"/>
        <v>0</v>
      </c>
      <c r="CZ247" t="e">
        <f t="shared" si="13"/>
        <v>#VALUE!</v>
      </c>
    </row>
    <row r="248" spans="1:104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f t="shared" si="11"/>
        <v>2906</v>
      </c>
      <c r="CY248">
        <f t="shared" si="12"/>
        <v>2906</v>
      </c>
      <c r="CZ248">
        <f t="shared" si="13"/>
        <v>2906</v>
      </c>
    </row>
    <row r="249" spans="1:104" x14ac:dyDescent="0.25">
      <c r="A249" t="s">
        <v>103</v>
      </c>
      <c r="B249" t="s">
        <v>103</v>
      </c>
      <c r="C249" t="s">
        <v>104</v>
      </c>
      <c r="CV249">
        <v>0</v>
      </c>
      <c r="CW249">
        <f t="shared" si="11"/>
        <v>0</v>
      </c>
      <c r="CY249">
        <f t="shared" si="12"/>
        <v>0</v>
      </c>
      <c r="CZ249" t="e">
        <f t="shared" si="13"/>
        <v>#VALUE!</v>
      </c>
    </row>
    <row r="250" spans="1:104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f t="shared" si="11"/>
        <v>2907</v>
      </c>
      <c r="CY250">
        <f t="shared" si="12"/>
        <v>2907</v>
      </c>
      <c r="CZ250">
        <f t="shared" si="13"/>
        <v>2907</v>
      </c>
    </row>
    <row r="251" spans="1:104" x14ac:dyDescent="0.25">
      <c r="A251" t="s">
        <v>103</v>
      </c>
      <c r="B251" t="s">
        <v>103</v>
      </c>
      <c r="C251" t="s">
        <v>104</v>
      </c>
      <c r="CV251">
        <v>0</v>
      </c>
      <c r="CW251">
        <f t="shared" si="11"/>
        <v>0</v>
      </c>
      <c r="CY251">
        <f t="shared" si="12"/>
        <v>0</v>
      </c>
      <c r="CZ251" t="e">
        <f t="shared" si="13"/>
        <v>#VALUE!</v>
      </c>
    </row>
    <row r="252" spans="1:104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f t="shared" si="11"/>
        <v>2907</v>
      </c>
      <c r="CY252">
        <f t="shared" si="12"/>
        <v>2907</v>
      </c>
      <c r="CZ252">
        <f t="shared" si="13"/>
        <v>2907</v>
      </c>
    </row>
    <row r="253" spans="1:104" x14ac:dyDescent="0.25">
      <c r="A253" t="s">
        <v>103</v>
      </c>
      <c r="B253" t="s">
        <v>103</v>
      </c>
      <c r="C253" t="s">
        <v>104</v>
      </c>
      <c r="CV253">
        <v>0</v>
      </c>
      <c r="CW253">
        <f t="shared" si="11"/>
        <v>0</v>
      </c>
      <c r="CY253">
        <f t="shared" si="12"/>
        <v>0</v>
      </c>
      <c r="CZ253" t="e">
        <f t="shared" si="13"/>
        <v>#VALUE!</v>
      </c>
    </row>
    <row r="254" spans="1:104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f t="shared" si="11"/>
        <v>3101</v>
      </c>
      <c r="CY254">
        <f t="shared" si="12"/>
        <v>3101</v>
      </c>
      <c r="CZ254">
        <f t="shared" si="13"/>
        <v>3101</v>
      </c>
    </row>
    <row r="255" spans="1:104" x14ac:dyDescent="0.25">
      <c r="A255" t="s">
        <v>103</v>
      </c>
      <c r="B255" t="s">
        <v>103</v>
      </c>
      <c r="C255" t="s">
        <v>104</v>
      </c>
      <c r="CV255">
        <v>0</v>
      </c>
      <c r="CW255">
        <f t="shared" si="11"/>
        <v>0</v>
      </c>
      <c r="CY255">
        <f t="shared" si="12"/>
        <v>0</v>
      </c>
      <c r="CZ255" t="e">
        <f t="shared" si="13"/>
        <v>#VALUE!</v>
      </c>
    </row>
    <row r="256" spans="1:104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f t="shared" si="11"/>
        <v>3101</v>
      </c>
      <c r="CY256">
        <f t="shared" si="12"/>
        <v>3101</v>
      </c>
      <c r="CZ256">
        <f t="shared" si="13"/>
        <v>3101</v>
      </c>
    </row>
    <row r="257" spans="1:104" x14ac:dyDescent="0.25">
      <c r="A257" t="s">
        <v>103</v>
      </c>
      <c r="B257" t="s">
        <v>103</v>
      </c>
      <c r="C257" t="s">
        <v>104</v>
      </c>
      <c r="CV257">
        <v>0</v>
      </c>
      <c r="CW257">
        <f t="shared" si="11"/>
        <v>0</v>
      </c>
      <c r="CY257">
        <f t="shared" si="12"/>
        <v>0</v>
      </c>
      <c r="CZ257" t="e">
        <f t="shared" si="13"/>
        <v>#VALUE!</v>
      </c>
    </row>
    <row r="258" spans="1:104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f t="shared" si="11"/>
        <v>3102</v>
      </c>
      <c r="CY258">
        <f t="shared" si="12"/>
        <v>3102</v>
      </c>
      <c r="CZ258">
        <f t="shared" si="13"/>
        <v>3102</v>
      </c>
    </row>
    <row r="259" spans="1:104" x14ac:dyDescent="0.25">
      <c r="A259" t="s">
        <v>103</v>
      </c>
      <c r="B259" t="s">
        <v>103</v>
      </c>
      <c r="C259" t="s">
        <v>104</v>
      </c>
      <c r="CV259">
        <v>0</v>
      </c>
      <c r="CW259">
        <f t="shared" si="11"/>
        <v>0</v>
      </c>
      <c r="CY259">
        <f t="shared" si="12"/>
        <v>0</v>
      </c>
      <c r="CZ259" t="e">
        <f t="shared" si="13"/>
        <v>#VALUE!</v>
      </c>
    </row>
    <row r="260" spans="1:104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f t="shared" si="11"/>
        <v>3102</v>
      </c>
      <c r="CY260">
        <f t="shared" si="12"/>
        <v>3102</v>
      </c>
      <c r="CZ260">
        <f t="shared" si="13"/>
        <v>3102</v>
      </c>
    </row>
    <row r="261" spans="1:104" x14ac:dyDescent="0.25">
      <c r="A261" t="s">
        <v>103</v>
      </c>
      <c r="B261" t="s">
        <v>103</v>
      </c>
      <c r="C261" t="s">
        <v>104</v>
      </c>
      <c r="CV261">
        <v>0</v>
      </c>
      <c r="CW261">
        <f t="shared" si="11"/>
        <v>0</v>
      </c>
      <c r="CY261">
        <f t="shared" si="12"/>
        <v>0</v>
      </c>
      <c r="CZ261" t="e">
        <f t="shared" si="13"/>
        <v>#VALUE!</v>
      </c>
    </row>
    <row r="262" spans="1:104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f t="shared" si="11"/>
        <v>3103</v>
      </c>
      <c r="CY262">
        <f t="shared" si="12"/>
        <v>3103</v>
      </c>
      <c r="CZ262">
        <f t="shared" si="13"/>
        <v>3103</v>
      </c>
    </row>
    <row r="263" spans="1:104" x14ac:dyDescent="0.25">
      <c r="A263" t="s">
        <v>103</v>
      </c>
      <c r="B263" t="s">
        <v>103</v>
      </c>
      <c r="C263" t="s">
        <v>104</v>
      </c>
      <c r="CV263">
        <v>0</v>
      </c>
      <c r="CW263">
        <f t="shared" ref="CW263:CW326" si="14">CY263</f>
        <v>0</v>
      </c>
      <c r="CY263">
        <f t="shared" ref="CY263:CY326" si="15">IFERROR(CZ263,0)</f>
        <v>0</v>
      </c>
      <c r="CZ263" t="e">
        <f t="shared" ref="CZ263:CZ326" si="16">RIGHT(A263,4)*1</f>
        <v>#VALUE!</v>
      </c>
    </row>
    <row r="264" spans="1:104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f t="shared" si="14"/>
        <v>3103</v>
      </c>
      <c r="CY264">
        <f t="shared" si="15"/>
        <v>3103</v>
      </c>
      <c r="CZ264">
        <f t="shared" si="16"/>
        <v>3103</v>
      </c>
    </row>
    <row r="265" spans="1:104" x14ac:dyDescent="0.25">
      <c r="A265" t="s">
        <v>103</v>
      </c>
      <c r="B265" t="s">
        <v>103</v>
      </c>
      <c r="C265" t="s">
        <v>104</v>
      </c>
      <c r="CV265">
        <v>0</v>
      </c>
      <c r="CW265">
        <f t="shared" si="14"/>
        <v>0</v>
      </c>
      <c r="CY265">
        <f t="shared" si="15"/>
        <v>0</v>
      </c>
      <c r="CZ265" t="e">
        <f t="shared" si="16"/>
        <v>#VALUE!</v>
      </c>
    </row>
    <row r="266" spans="1:104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f t="shared" si="14"/>
        <v>3104</v>
      </c>
      <c r="CY266">
        <f t="shared" si="15"/>
        <v>3104</v>
      </c>
      <c r="CZ266">
        <f t="shared" si="16"/>
        <v>3104</v>
      </c>
    </row>
    <row r="267" spans="1:104" x14ac:dyDescent="0.25">
      <c r="A267" t="s">
        <v>103</v>
      </c>
      <c r="B267" t="s">
        <v>103</v>
      </c>
      <c r="C267" t="s">
        <v>104</v>
      </c>
      <c r="CV267">
        <v>0</v>
      </c>
      <c r="CW267">
        <f t="shared" si="14"/>
        <v>0</v>
      </c>
      <c r="CY267">
        <f t="shared" si="15"/>
        <v>0</v>
      </c>
      <c r="CZ267" t="e">
        <f t="shared" si="16"/>
        <v>#VALUE!</v>
      </c>
    </row>
    <row r="268" spans="1:104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f t="shared" si="14"/>
        <v>3104</v>
      </c>
      <c r="CY268">
        <f t="shared" si="15"/>
        <v>3104</v>
      </c>
      <c r="CZ268">
        <f t="shared" si="16"/>
        <v>3104</v>
      </c>
    </row>
    <row r="269" spans="1:104" x14ac:dyDescent="0.25">
      <c r="A269" t="s">
        <v>103</v>
      </c>
      <c r="B269" t="s">
        <v>103</v>
      </c>
      <c r="C269" t="s">
        <v>104</v>
      </c>
      <c r="CV269">
        <v>0</v>
      </c>
      <c r="CW269">
        <f t="shared" si="14"/>
        <v>0</v>
      </c>
      <c r="CY269">
        <f t="shared" si="15"/>
        <v>0</v>
      </c>
      <c r="CZ269" t="e">
        <f t="shared" si="16"/>
        <v>#VALUE!</v>
      </c>
    </row>
    <row r="270" spans="1:104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f t="shared" si="14"/>
        <v>3105</v>
      </c>
      <c r="CY270">
        <f t="shared" si="15"/>
        <v>3105</v>
      </c>
      <c r="CZ270">
        <f t="shared" si="16"/>
        <v>3105</v>
      </c>
    </row>
    <row r="271" spans="1:104" x14ac:dyDescent="0.25">
      <c r="A271" t="s">
        <v>103</v>
      </c>
      <c r="B271" t="s">
        <v>103</v>
      </c>
      <c r="C271" t="s">
        <v>104</v>
      </c>
      <c r="CV271">
        <v>0</v>
      </c>
      <c r="CW271">
        <f t="shared" si="14"/>
        <v>0</v>
      </c>
      <c r="CY271">
        <f t="shared" si="15"/>
        <v>0</v>
      </c>
      <c r="CZ271" t="e">
        <f t="shared" si="16"/>
        <v>#VALUE!</v>
      </c>
    </row>
    <row r="272" spans="1:104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f t="shared" si="14"/>
        <v>3105</v>
      </c>
      <c r="CY272">
        <f t="shared" si="15"/>
        <v>3105</v>
      </c>
      <c r="CZ272">
        <f t="shared" si="16"/>
        <v>3105</v>
      </c>
    </row>
    <row r="273" spans="1:104" x14ac:dyDescent="0.25">
      <c r="A273" t="s">
        <v>103</v>
      </c>
      <c r="B273" t="s">
        <v>103</v>
      </c>
      <c r="C273" t="s">
        <v>104</v>
      </c>
      <c r="CV273">
        <v>0</v>
      </c>
      <c r="CW273">
        <f t="shared" si="14"/>
        <v>0</v>
      </c>
      <c r="CY273">
        <f t="shared" si="15"/>
        <v>0</v>
      </c>
      <c r="CZ273" t="e">
        <f t="shared" si="16"/>
        <v>#VALUE!</v>
      </c>
    </row>
    <row r="274" spans="1:104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f t="shared" si="14"/>
        <v>3106</v>
      </c>
      <c r="CY274">
        <f t="shared" si="15"/>
        <v>3106</v>
      </c>
      <c r="CZ274">
        <f t="shared" si="16"/>
        <v>3106</v>
      </c>
    </row>
    <row r="275" spans="1:104" x14ac:dyDescent="0.25">
      <c r="A275" t="s">
        <v>103</v>
      </c>
      <c r="B275" t="s">
        <v>103</v>
      </c>
      <c r="C275" t="s">
        <v>104</v>
      </c>
      <c r="CV275">
        <v>0</v>
      </c>
      <c r="CW275">
        <f t="shared" si="14"/>
        <v>0</v>
      </c>
      <c r="CY275">
        <f t="shared" si="15"/>
        <v>0</v>
      </c>
      <c r="CZ275" t="e">
        <f t="shared" si="16"/>
        <v>#VALUE!</v>
      </c>
    </row>
    <row r="276" spans="1:104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f t="shared" si="14"/>
        <v>3106</v>
      </c>
      <c r="CY276">
        <f t="shared" si="15"/>
        <v>3106</v>
      </c>
      <c r="CZ276">
        <f t="shared" si="16"/>
        <v>3106</v>
      </c>
    </row>
    <row r="277" spans="1:104" x14ac:dyDescent="0.25">
      <c r="A277" t="s">
        <v>103</v>
      </c>
      <c r="B277" t="s">
        <v>103</v>
      </c>
      <c r="C277" t="s">
        <v>104</v>
      </c>
      <c r="CV277">
        <v>0</v>
      </c>
      <c r="CW277">
        <f t="shared" si="14"/>
        <v>0</v>
      </c>
      <c r="CY277">
        <f t="shared" si="15"/>
        <v>0</v>
      </c>
      <c r="CZ277" t="e">
        <f t="shared" si="16"/>
        <v>#VALUE!</v>
      </c>
    </row>
    <row r="278" spans="1:104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f t="shared" si="14"/>
        <v>3107</v>
      </c>
      <c r="CY278">
        <f t="shared" si="15"/>
        <v>3107</v>
      </c>
      <c r="CZ278">
        <f t="shared" si="16"/>
        <v>3107</v>
      </c>
    </row>
    <row r="279" spans="1:104" x14ac:dyDescent="0.25">
      <c r="A279" t="s">
        <v>103</v>
      </c>
      <c r="B279" t="s">
        <v>103</v>
      </c>
      <c r="C279" t="s">
        <v>104</v>
      </c>
      <c r="CV279">
        <v>0</v>
      </c>
      <c r="CW279">
        <f t="shared" si="14"/>
        <v>0</v>
      </c>
      <c r="CY279">
        <f t="shared" si="15"/>
        <v>0</v>
      </c>
      <c r="CZ279" t="e">
        <f t="shared" si="16"/>
        <v>#VALUE!</v>
      </c>
    </row>
    <row r="280" spans="1:104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f t="shared" si="14"/>
        <v>3107</v>
      </c>
      <c r="CY280">
        <f t="shared" si="15"/>
        <v>3107</v>
      </c>
      <c r="CZ280">
        <f t="shared" si="16"/>
        <v>3107</v>
      </c>
    </row>
    <row r="281" spans="1:104" x14ac:dyDescent="0.25">
      <c r="A281" t="s">
        <v>103</v>
      </c>
      <c r="B281" t="s">
        <v>103</v>
      </c>
      <c r="C281" t="s">
        <v>104</v>
      </c>
      <c r="CV281">
        <v>0</v>
      </c>
      <c r="CW281">
        <f t="shared" si="14"/>
        <v>0</v>
      </c>
      <c r="CY281">
        <f t="shared" si="15"/>
        <v>0</v>
      </c>
      <c r="CZ281" t="e">
        <f t="shared" si="16"/>
        <v>#VALUE!</v>
      </c>
    </row>
    <row r="282" spans="1:104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f t="shared" si="14"/>
        <v>3108</v>
      </c>
      <c r="CY282">
        <f t="shared" si="15"/>
        <v>3108</v>
      </c>
      <c r="CZ282">
        <f t="shared" si="16"/>
        <v>3108</v>
      </c>
    </row>
    <row r="283" spans="1:104" x14ac:dyDescent="0.25">
      <c r="A283" t="s">
        <v>103</v>
      </c>
      <c r="B283" t="s">
        <v>103</v>
      </c>
      <c r="C283" t="s">
        <v>104</v>
      </c>
      <c r="CV283">
        <v>0</v>
      </c>
      <c r="CW283">
        <f t="shared" si="14"/>
        <v>0</v>
      </c>
      <c r="CY283">
        <f t="shared" si="15"/>
        <v>0</v>
      </c>
      <c r="CZ283" t="e">
        <f t="shared" si="16"/>
        <v>#VALUE!</v>
      </c>
    </row>
    <row r="284" spans="1:104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f t="shared" si="14"/>
        <v>3108</v>
      </c>
      <c r="CY284">
        <f t="shared" si="15"/>
        <v>3108</v>
      </c>
      <c r="CZ284">
        <f t="shared" si="16"/>
        <v>3108</v>
      </c>
    </row>
    <row r="285" spans="1:104" x14ac:dyDescent="0.25">
      <c r="A285" t="s">
        <v>103</v>
      </c>
      <c r="B285" t="s">
        <v>103</v>
      </c>
      <c r="C285" t="s">
        <v>104</v>
      </c>
      <c r="CV285">
        <v>0</v>
      </c>
      <c r="CW285">
        <f t="shared" si="14"/>
        <v>0</v>
      </c>
      <c r="CY285">
        <f t="shared" si="15"/>
        <v>0</v>
      </c>
      <c r="CZ285" t="e">
        <f t="shared" si="16"/>
        <v>#VALUE!</v>
      </c>
    </row>
    <row r="286" spans="1:104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f t="shared" si="14"/>
        <v>3109</v>
      </c>
      <c r="CY286">
        <f t="shared" si="15"/>
        <v>3109</v>
      </c>
      <c r="CZ286">
        <f t="shared" si="16"/>
        <v>3109</v>
      </c>
    </row>
    <row r="287" spans="1:104" x14ac:dyDescent="0.25">
      <c r="A287" t="s">
        <v>103</v>
      </c>
      <c r="B287" t="s">
        <v>103</v>
      </c>
      <c r="C287" t="s">
        <v>104</v>
      </c>
      <c r="CV287">
        <v>0</v>
      </c>
      <c r="CW287">
        <f t="shared" si="14"/>
        <v>0</v>
      </c>
      <c r="CY287">
        <f t="shared" si="15"/>
        <v>0</v>
      </c>
      <c r="CZ287" t="e">
        <f t="shared" si="16"/>
        <v>#VALUE!</v>
      </c>
    </row>
    <row r="288" spans="1:104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f t="shared" si="14"/>
        <v>3109</v>
      </c>
      <c r="CY288">
        <f t="shared" si="15"/>
        <v>3109</v>
      </c>
      <c r="CZ288">
        <f t="shared" si="16"/>
        <v>3109</v>
      </c>
    </row>
    <row r="289" spans="1:104" x14ac:dyDescent="0.25">
      <c r="A289" t="s">
        <v>103</v>
      </c>
      <c r="B289" t="s">
        <v>103</v>
      </c>
      <c r="C289" t="s">
        <v>104</v>
      </c>
      <c r="CV289">
        <v>0</v>
      </c>
      <c r="CW289">
        <f t="shared" si="14"/>
        <v>0</v>
      </c>
      <c r="CY289">
        <f t="shared" si="15"/>
        <v>0</v>
      </c>
      <c r="CZ289" t="e">
        <f t="shared" si="16"/>
        <v>#VALUE!</v>
      </c>
    </row>
    <row r="290" spans="1:104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f t="shared" si="14"/>
        <v>3110</v>
      </c>
      <c r="CY290">
        <f t="shared" si="15"/>
        <v>3110</v>
      </c>
      <c r="CZ290">
        <f t="shared" si="16"/>
        <v>3110</v>
      </c>
    </row>
    <row r="291" spans="1:104" x14ac:dyDescent="0.25">
      <c r="A291" t="s">
        <v>103</v>
      </c>
      <c r="B291" t="s">
        <v>103</v>
      </c>
      <c r="C291" t="s">
        <v>104</v>
      </c>
      <c r="CV291">
        <v>0</v>
      </c>
      <c r="CW291">
        <f t="shared" si="14"/>
        <v>0</v>
      </c>
      <c r="CY291">
        <f t="shared" si="15"/>
        <v>0</v>
      </c>
      <c r="CZ291" t="e">
        <f t="shared" si="16"/>
        <v>#VALUE!</v>
      </c>
    </row>
    <row r="292" spans="1:104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f t="shared" si="14"/>
        <v>3110</v>
      </c>
      <c r="CY292">
        <f t="shared" si="15"/>
        <v>3110</v>
      </c>
      <c r="CZ292">
        <f t="shared" si="16"/>
        <v>3110</v>
      </c>
    </row>
    <row r="293" spans="1:104" x14ac:dyDescent="0.25">
      <c r="A293" t="s">
        <v>103</v>
      </c>
      <c r="B293" t="s">
        <v>103</v>
      </c>
      <c r="C293" t="s">
        <v>104</v>
      </c>
      <c r="CV293">
        <v>0</v>
      </c>
      <c r="CW293">
        <f t="shared" si="14"/>
        <v>0</v>
      </c>
      <c r="CY293">
        <f t="shared" si="15"/>
        <v>0</v>
      </c>
      <c r="CZ293" t="e">
        <f t="shared" si="16"/>
        <v>#VALUE!</v>
      </c>
    </row>
    <row r="294" spans="1:104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f t="shared" si="14"/>
        <v>3111</v>
      </c>
      <c r="CY294">
        <f t="shared" si="15"/>
        <v>3111</v>
      </c>
      <c r="CZ294">
        <f t="shared" si="16"/>
        <v>3111</v>
      </c>
    </row>
    <row r="295" spans="1:104" x14ac:dyDescent="0.25">
      <c r="A295" t="s">
        <v>103</v>
      </c>
      <c r="B295" t="s">
        <v>103</v>
      </c>
      <c r="C295" t="s">
        <v>104</v>
      </c>
      <c r="CV295">
        <v>0</v>
      </c>
      <c r="CW295">
        <f t="shared" si="14"/>
        <v>0</v>
      </c>
      <c r="CY295">
        <f t="shared" si="15"/>
        <v>0</v>
      </c>
      <c r="CZ295" t="e">
        <f t="shared" si="16"/>
        <v>#VALUE!</v>
      </c>
    </row>
    <row r="296" spans="1:104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f t="shared" si="14"/>
        <v>3111</v>
      </c>
      <c r="CY296">
        <f t="shared" si="15"/>
        <v>3111</v>
      </c>
      <c r="CZ296">
        <f t="shared" si="16"/>
        <v>3111</v>
      </c>
    </row>
    <row r="297" spans="1:104" x14ac:dyDescent="0.25">
      <c r="A297" t="s">
        <v>103</v>
      </c>
      <c r="B297" t="s">
        <v>103</v>
      </c>
      <c r="C297" t="s">
        <v>104</v>
      </c>
      <c r="CV297">
        <v>0</v>
      </c>
      <c r="CW297">
        <f t="shared" si="14"/>
        <v>0</v>
      </c>
      <c r="CY297">
        <f t="shared" si="15"/>
        <v>0</v>
      </c>
      <c r="CZ297" t="e">
        <f t="shared" si="16"/>
        <v>#VALUE!</v>
      </c>
    </row>
    <row r="298" spans="1:104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f t="shared" si="14"/>
        <v>3112</v>
      </c>
      <c r="CY298">
        <f t="shared" si="15"/>
        <v>3112</v>
      </c>
      <c r="CZ298">
        <f t="shared" si="16"/>
        <v>3112</v>
      </c>
    </row>
    <row r="299" spans="1:104" x14ac:dyDescent="0.25">
      <c r="A299" t="s">
        <v>103</v>
      </c>
      <c r="B299" t="s">
        <v>103</v>
      </c>
      <c r="C299" t="s">
        <v>104</v>
      </c>
      <c r="CV299">
        <v>0</v>
      </c>
      <c r="CW299">
        <f t="shared" si="14"/>
        <v>0</v>
      </c>
      <c r="CY299">
        <f t="shared" si="15"/>
        <v>0</v>
      </c>
      <c r="CZ299" t="e">
        <f t="shared" si="16"/>
        <v>#VALUE!</v>
      </c>
    </row>
    <row r="300" spans="1:104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f t="shared" si="14"/>
        <v>3112</v>
      </c>
      <c r="CY300">
        <f t="shared" si="15"/>
        <v>3112</v>
      </c>
      <c r="CZ300">
        <f t="shared" si="16"/>
        <v>3112</v>
      </c>
    </row>
    <row r="301" spans="1:104" x14ac:dyDescent="0.25">
      <c r="A301" t="s">
        <v>103</v>
      </c>
      <c r="B301" t="s">
        <v>103</v>
      </c>
      <c r="C301" t="s">
        <v>104</v>
      </c>
      <c r="CV301">
        <v>0</v>
      </c>
      <c r="CW301">
        <f t="shared" si="14"/>
        <v>0</v>
      </c>
      <c r="CY301">
        <f t="shared" si="15"/>
        <v>0</v>
      </c>
      <c r="CZ301" t="e">
        <f t="shared" si="16"/>
        <v>#VALUE!</v>
      </c>
    </row>
    <row r="302" spans="1:104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f t="shared" si="14"/>
        <v>3201</v>
      </c>
      <c r="CY302">
        <f t="shared" si="15"/>
        <v>3201</v>
      </c>
      <c r="CZ302">
        <f t="shared" si="16"/>
        <v>3201</v>
      </c>
    </row>
    <row r="303" spans="1:104" x14ac:dyDescent="0.25">
      <c r="A303" t="s">
        <v>103</v>
      </c>
      <c r="B303" t="s">
        <v>103</v>
      </c>
      <c r="C303" t="s">
        <v>104</v>
      </c>
      <c r="CV303">
        <v>0</v>
      </c>
      <c r="CW303">
        <f t="shared" si="14"/>
        <v>0</v>
      </c>
      <c r="CY303">
        <f t="shared" si="15"/>
        <v>0</v>
      </c>
      <c r="CZ303" t="e">
        <f t="shared" si="16"/>
        <v>#VALUE!</v>
      </c>
    </row>
    <row r="304" spans="1:104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f t="shared" si="14"/>
        <v>3201</v>
      </c>
      <c r="CY304">
        <f t="shared" si="15"/>
        <v>3201</v>
      </c>
      <c r="CZ304">
        <f t="shared" si="16"/>
        <v>3201</v>
      </c>
    </row>
    <row r="305" spans="1:104" x14ac:dyDescent="0.25">
      <c r="A305" t="s">
        <v>103</v>
      </c>
      <c r="B305" t="s">
        <v>103</v>
      </c>
      <c r="C305" t="s">
        <v>104</v>
      </c>
      <c r="CV305">
        <v>0</v>
      </c>
      <c r="CW305">
        <f t="shared" si="14"/>
        <v>0</v>
      </c>
      <c r="CY305">
        <f t="shared" si="15"/>
        <v>0</v>
      </c>
      <c r="CZ305" t="e">
        <f t="shared" si="16"/>
        <v>#VALUE!</v>
      </c>
    </row>
    <row r="306" spans="1:104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f t="shared" si="14"/>
        <v>3202</v>
      </c>
      <c r="CY306">
        <f t="shared" si="15"/>
        <v>3202</v>
      </c>
      <c r="CZ306">
        <f t="shared" si="16"/>
        <v>3202</v>
      </c>
    </row>
    <row r="307" spans="1:104" x14ac:dyDescent="0.25">
      <c r="A307" t="s">
        <v>103</v>
      </c>
      <c r="B307" t="s">
        <v>103</v>
      </c>
      <c r="C307" t="s">
        <v>104</v>
      </c>
      <c r="CV307">
        <v>0</v>
      </c>
      <c r="CW307">
        <f t="shared" si="14"/>
        <v>0</v>
      </c>
      <c r="CY307">
        <f t="shared" si="15"/>
        <v>0</v>
      </c>
      <c r="CZ307" t="e">
        <f t="shared" si="16"/>
        <v>#VALUE!</v>
      </c>
    </row>
    <row r="308" spans="1:104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f t="shared" si="14"/>
        <v>3202</v>
      </c>
      <c r="CY308">
        <f t="shared" si="15"/>
        <v>3202</v>
      </c>
      <c r="CZ308">
        <f t="shared" si="16"/>
        <v>3202</v>
      </c>
    </row>
    <row r="309" spans="1:104" x14ac:dyDescent="0.25">
      <c r="A309" t="s">
        <v>103</v>
      </c>
      <c r="B309" t="s">
        <v>103</v>
      </c>
      <c r="C309" t="s">
        <v>104</v>
      </c>
      <c r="CV309">
        <v>0</v>
      </c>
      <c r="CW309">
        <f t="shared" si="14"/>
        <v>0</v>
      </c>
      <c r="CY309">
        <f t="shared" si="15"/>
        <v>0</v>
      </c>
      <c r="CZ309" t="e">
        <f t="shared" si="16"/>
        <v>#VALUE!</v>
      </c>
    </row>
    <row r="310" spans="1:104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f t="shared" si="14"/>
        <v>3203</v>
      </c>
      <c r="CY310">
        <f t="shared" si="15"/>
        <v>3203</v>
      </c>
      <c r="CZ310">
        <f t="shared" si="16"/>
        <v>3203</v>
      </c>
    </row>
    <row r="311" spans="1:104" x14ac:dyDescent="0.25">
      <c r="A311" t="s">
        <v>103</v>
      </c>
      <c r="B311" t="s">
        <v>103</v>
      </c>
      <c r="C311" t="s">
        <v>104</v>
      </c>
      <c r="CV311">
        <v>0</v>
      </c>
      <c r="CW311">
        <f t="shared" si="14"/>
        <v>0</v>
      </c>
      <c r="CY311">
        <f t="shared" si="15"/>
        <v>0</v>
      </c>
      <c r="CZ311" t="e">
        <f t="shared" si="16"/>
        <v>#VALUE!</v>
      </c>
    </row>
    <row r="312" spans="1:104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f t="shared" si="14"/>
        <v>3203</v>
      </c>
      <c r="CY312">
        <f t="shared" si="15"/>
        <v>3203</v>
      </c>
      <c r="CZ312">
        <f t="shared" si="16"/>
        <v>3203</v>
      </c>
    </row>
    <row r="313" spans="1:104" x14ac:dyDescent="0.25">
      <c r="A313" t="s">
        <v>103</v>
      </c>
      <c r="B313" t="s">
        <v>103</v>
      </c>
      <c r="C313" t="s">
        <v>104</v>
      </c>
      <c r="CV313">
        <v>0</v>
      </c>
      <c r="CW313">
        <f t="shared" si="14"/>
        <v>0</v>
      </c>
      <c r="CY313">
        <f t="shared" si="15"/>
        <v>0</v>
      </c>
      <c r="CZ313" t="e">
        <f t="shared" si="16"/>
        <v>#VALUE!</v>
      </c>
    </row>
    <row r="314" spans="1:104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f t="shared" si="14"/>
        <v>3204</v>
      </c>
      <c r="CY314">
        <f t="shared" si="15"/>
        <v>3204</v>
      </c>
      <c r="CZ314">
        <f t="shared" si="16"/>
        <v>3204</v>
      </c>
    </row>
    <row r="315" spans="1:104" x14ac:dyDescent="0.25">
      <c r="A315" t="s">
        <v>103</v>
      </c>
      <c r="B315" t="s">
        <v>103</v>
      </c>
      <c r="C315" t="s">
        <v>104</v>
      </c>
      <c r="CV315">
        <v>0</v>
      </c>
      <c r="CW315">
        <f t="shared" si="14"/>
        <v>0</v>
      </c>
      <c r="CY315">
        <f t="shared" si="15"/>
        <v>0</v>
      </c>
      <c r="CZ315" t="e">
        <f t="shared" si="16"/>
        <v>#VALUE!</v>
      </c>
    </row>
    <row r="316" spans="1:104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f t="shared" si="14"/>
        <v>3204</v>
      </c>
      <c r="CY316">
        <f t="shared" si="15"/>
        <v>3204</v>
      </c>
      <c r="CZ316">
        <f t="shared" si="16"/>
        <v>3204</v>
      </c>
    </row>
    <row r="317" spans="1:104" x14ac:dyDescent="0.25">
      <c r="A317" t="s">
        <v>103</v>
      </c>
      <c r="B317" t="s">
        <v>103</v>
      </c>
      <c r="C317" t="s">
        <v>104</v>
      </c>
      <c r="CV317">
        <v>0</v>
      </c>
      <c r="CW317">
        <f t="shared" si="14"/>
        <v>0</v>
      </c>
      <c r="CY317">
        <f t="shared" si="15"/>
        <v>0</v>
      </c>
      <c r="CZ317" t="e">
        <f t="shared" si="16"/>
        <v>#VALUE!</v>
      </c>
    </row>
    <row r="318" spans="1:104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f t="shared" si="14"/>
        <v>3301</v>
      </c>
      <c r="CY318">
        <f t="shared" si="15"/>
        <v>3301</v>
      </c>
      <c r="CZ318">
        <f t="shared" si="16"/>
        <v>3301</v>
      </c>
    </row>
    <row r="319" spans="1:104" x14ac:dyDescent="0.25">
      <c r="A319" t="s">
        <v>103</v>
      </c>
      <c r="B319" t="s">
        <v>103</v>
      </c>
      <c r="C319" t="s">
        <v>104</v>
      </c>
      <c r="CV319">
        <v>0</v>
      </c>
      <c r="CW319">
        <f t="shared" si="14"/>
        <v>0</v>
      </c>
      <c r="CY319">
        <f t="shared" si="15"/>
        <v>0</v>
      </c>
      <c r="CZ319" t="e">
        <f t="shared" si="16"/>
        <v>#VALUE!</v>
      </c>
    </row>
    <row r="320" spans="1:104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f t="shared" si="14"/>
        <v>3301</v>
      </c>
      <c r="CY320">
        <f t="shared" si="15"/>
        <v>3301</v>
      </c>
      <c r="CZ320">
        <f t="shared" si="16"/>
        <v>3301</v>
      </c>
    </row>
    <row r="321" spans="1:104" x14ac:dyDescent="0.25">
      <c r="A321" t="s">
        <v>103</v>
      </c>
      <c r="B321" t="s">
        <v>103</v>
      </c>
      <c r="C321" t="s">
        <v>104</v>
      </c>
      <c r="CV321">
        <v>0</v>
      </c>
      <c r="CW321">
        <f t="shared" si="14"/>
        <v>0</v>
      </c>
      <c r="CY321">
        <f t="shared" si="15"/>
        <v>0</v>
      </c>
      <c r="CZ321" t="e">
        <f t="shared" si="16"/>
        <v>#VALUE!</v>
      </c>
    </row>
    <row r="322" spans="1:104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f t="shared" si="14"/>
        <v>3302</v>
      </c>
      <c r="CY322">
        <f t="shared" si="15"/>
        <v>3302</v>
      </c>
      <c r="CZ322">
        <f t="shared" si="16"/>
        <v>3302</v>
      </c>
    </row>
    <row r="323" spans="1:104" x14ac:dyDescent="0.25">
      <c r="A323" t="s">
        <v>103</v>
      </c>
      <c r="B323" t="s">
        <v>103</v>
      </c>
      <c r="C323" t="s">
        <v>104</v>
      </c>
      <c r="CV323">
        <v>0</v>
      </c>
      <c r="CW323">
        <f t="shared" si="14"/>
        <v>0</v>
      </c>
      <c r="CY323">
        <f t="shared" si="15"/>
        <v>0</v>
      </c>
      <c r="CZ323" t="e">
        <f t="shared" si="16"/>
        <v>#VALUE!</v>
      </c>
    </row>
    <row r="324" spans="1:104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f t="shared" si="14"/>
        <v>3302</v>
      </c>
      <c r="CY324">
        <f t="shared" si="15"/>
        <v>3302</v>
      </c>
      <c r="CZ324">
        <f t="shared" si="16"/>
        <v>3302</v>
      </c>
    </row>
    <row r="325" spans="1:104" x14ac:dyDescent="0.25">
      <c r="A325" t="s">
        <v>103</v>
      </c>
      <c r="B325" t="s">
        <v>103</v>
      </c>
      <c r="C325" t="s">
        <v>104</v>
      </c>
      <c r="CV325">
        <v>0</v>
      </c>
      <c r="CW325">
        <f t="shared" si="14"/>
        <v>0</v>
      </c>
      <c r="CY325">
        <f t="shared" si="15"/>
        <v>0</v>
      </c>
      <c r="CZ325" t="e">
        <f t="shared" si="16"/>
        <v>#VALUE!</v>
      </c>
    </row>
    <row r="326" spans="1:104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f t="shared" si="14"/>
        <v>3303</v>
      </c>
      <c r="CY326">
        <f t="shared" si="15"/>
        <v>3303</v>
      </c>
      <c r="CZ326">
        <f t="shared" si="16"/>
        <v>3303</v>
      </c>
    </row>
    <row r="327" spans="1:104" x14ac:dyDescent="0.25">
      <c r="A327" t="s">
        <v>103</v>
      </c>
      <c r="B327" t="s">
        <v>103</v>
      </c>
      <c r="C327" t="s">
        <v>104</v>
      </c>
      <c r="CV327">
        <v>0</v>
      </c>
      <c r="CW327">
        <f t="shared" ref="CW327:CW390" si="17">CY327</f>
        <v>0</v>
      </c>
      <c r="CY327">
        <f t="shared" ref="CY327:CY390" si="18">IFERROR(CZ327,0)</f>
        <v>0</v>
      </c>
      <c r="CZ327" t="e">
        <f t="shared" ref="CZ327:CZ390" si="19">RIGHT(A327,4)*1</f>
        <v>#VALUE!</v>
      </c>
    </row>
    <row r="328" spans="1:104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f t="shared" si="17"/>
        <v>3303</v>
      </c>
      <c r="CY328">
        <f t="shared" si="18"/>
        <v>3303</v>
      </c>
      <c r="CZ328">
        <f t="shared" si="19"/>
        <v>3303</v>
      </c>
    </row>
    <row r="329" spans="1:104" x14ac:dyDescent="0.25">
      <c r="A329" t="s">
        <v>103</v>
      </c>
      <c r="B329" t="s">
        <v>103</v>
      </c>
      <c r="C329" t="s">
        <v>104</v>
      </c>
      <c r="CV329">
        <v>0</v>
      </c>
      <c r="CW329">
        <f t="shared" si="17"/>
        <v>0</v>
      </c>
      <c r="CY329">
        <f t="shared" si="18"/>
        <v>0</v>
      </c>
      <c r="CZ329" t="e">
        <f t="shared" si="19"/>
        <v>#VALUE!</v>
      </c>
    </row>
    <row r="330" spans="1:104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f t="shared" si="17"/>
        <v>3304</v>
      </c>
      <c r="CY330">
        <f t="shared" si="18"/>
        <v>3304</v>
      </c>
      <c r="CZ330">
        <f t="shared" si="19"/>
        <v>3304</v>
      </c>
    </row>
    <row r="331" spans="1:104" x14ac:dyDescent="0.25">
      <c r="A331" t="s">
        <v>103</v>
      </c>
      <c r="B331" t="s">
        <v>103</v>
      </c>
      <c r="C331" t="s">
        <v>104</v>
      </c>
      <c r="CV331">
        <v>0</v>
      </c>
      <c r="CW331">
        <f t="shared" si="17"/>
        <v>0</v>
      </c>
      <c r="CY331">
        <f t="shared" si="18"/>
        <v>0</v>
      </c>
      <c r="CZ331" t="e">
        <f t="shared" si="19"/>
        <v>#VALUE!</v>
      </c>
    </row>
    <row r="332" spans="1:104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f t="shared" si="17"/>
        <v>3304</v>
      </c>
      <c r="CY332">
        <f t="shared" si="18"/>
        <v>3304</v>
      </c>
      <c r="CZ332">
        <f t="shared" si="19"/>
        <v>3304</v>
      </c>
    </row>
    <row r="333" spans="1:104" x14ac:dyDescent="0.25">
      <c r="A333" t="s">
        <v>103</v>
      </c>
      <c r="B333" t="s">
        <v>103</v>
      </c>
      <c r="C333" t="s">
        <v>104</v>
      </c>
      <c r="CV333">
        <v>0</v>
      </c>
      <c r="CW333">
        <f t="shared" si="17"/>
        <v>0</v>
      </c>
      <c r="CY333">
        <f t="shared" si="18"/>
        <v>0</v>
      </c>
      <c r="CZ333" t="e">
        <f t="shared" si="19"/>
        <v>#VALUE!</v>
      </c>
    </row>
    <row r="334" spans="1:104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f t="shared" si="17"/>
        <v>3305</v>
      </c>
      <c r="CY334">
        <f t="shared" si="18"/>
        <v>3305</v>
      </c>
      <c r="CZ334">
        <f t="shared" si="19"/>
        <v>3305</v>
      </c>
    </row>
    <row r="335" spans="1:104" x14ac:dyDescent="0.25">
      <c r="A335" t="s">
        <v>103</v>
      </c>
      <c r="B335" t="s">
        <v>103</v>
      </c>
      <c r="C335" t="s">
        <v>104</v>
      </c>
      <c r="CV335">
        <v>0</v>
      </c>
      <c r="CW335">
        <f t="shared" si="17"/>
        <v>0</v>
      </c>
      <c r="CY335">
        <f t="shared" si="18"/>
        <v>0</v>
      </c>
      <c r="CZ335" t="e">
        <f t="shared" si="19"/>
        <v>#VALUE!</v>
      </c>
    </row>
    <row r="336" spans="1:104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f t="shared" si="17"/>
        <v>3305</v>
      </c>
      <c r="CY336">
        <f t="shared" si="18"/>
        <v>3305</v>
      </c>
      <c r="CZ336">
        <f t="shared" si="19"/>
        <v>3305</v>
      </c>
    </row>
    <row r="337" spans="1:104" x14ac:dyDescent="0.25">
      <c r="A337" t="s">
        <v>103</v>
      </c>
      <c r="B337" t="s">
        <v>103</v>
      </c>
      <c r="C337" t="s">
        <v>104</v>
      </c>
      <c r="CV337">
        <v>0</v>
      </c>
      <c r="CW337">
        <f t="shared" si="17"/>
        <v>0</v>
      </c>
      <c r="CY337">
        <f t="shared" si="18"/>
        <v>0</v>
      </c>
      <c r="CZ337" t="e">
        <f t="shared" si="19"/>
        <v>#VALUE!</v>
      </c>
    </row>
    <row r="338" spans="1:104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f t="shared" si="17"/>
        <v>3306</v>
      </c>
      <c r="CY338">
        <f t="shared" si="18"/>
        <v>3306</v>
      </c>
      <c r="CZ338">
        <f t="shared" si="19"/>
        <v>3306</v>
      </c>
    </row>
    <row r="339" spans="1:104" x14ac:dyDescent="0.25">
      <c r="A339" t="s">
        <v>103</v>
      </c>
      <c r="B339" t="s">
        <v>103</v>
      </c>
      <c r="C339" t="s">
        <v>104</v>
      </c>
      <c r="CV339">
        <v>0</v>
      </c>
      <c r="CW339">
        <f t="shared" si="17"/>
        <v>0</v>
      </c>
      <c r="CY339">
        <f t="shared" si="18"/>
        <v>0</v>
      </c>
      <c r="CZ339" t="e">
        <f t="shared" si="19"/>
        <v>#VALUE!</v>
      </c>
    </row>
    <row r="340" spans="1:104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f t="shared" si="17"/>
        <v>3306</v>
      </c>
      <c r="CY340">
        <f t="shared" si="18"/>
        <v>3306</v>
      </c>
      <c r="CZ340">
        <f t="shared" si="19"/>
        <v>3306</v>
      </c>
    </row>
    <row r="341" spans="1:104" x14ac:dyDescent="0.25">
      <c r="A341" t="s">
        <v>103</v>
      </c>
      <c r="B341" t="s">
        <v>103</v>
      </c>
      <c r="C341" t="s">
        <v>104</v>
      </c>
      <c r="CV341">
        <v>0</v>
      </c>
      <c r="CW341">
        <f t="shared" si="17"/>
        <v>0</v>
      </c>
      <c r="CY341">
        <f t="shared" si="18"/>
        <v>0</v>
      </c>
      <c r="CZ341" t="e">
        <f t="shared" si="19"/>
        <v>#VALUE!</v>
      </c>
    </row>
    <row r="342" spans="1:104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f t="shared" si="17"/>
        <v>3501</v>
      </c>
      <c r="CY342">
        <f t="shared" si="18"/>
        <v>3501</v>
      </c>
      <c r="CZ342">
        <f t="shared" si="19"/>
        <v>3501</v>
      </c>
    </row>
    <row r="343" spans="1:104" x14ac:dyDescent="0.25">
      <c r="A343" t="s">
        <v>103</v>
      </c>
      <c r="B343" t="s">
        <v>103</v>
      </c>
      <c r="C343" t="s">
        <v>104</v>
      </c>
      <c r="CV343">
        <v>0</v>
      </c>
      <c r="CW343">
        <f t="shared" si="17"/>
        <v>0</v>
      </c>
      <c r="CY343">
        <f t="shared" si="18"/>
        <v>0</v>
      </c>
      <c r="CZ343" t="e">
        <f t="shared" si="19"/>
        <v>#VALUE!</v>
      </c>
    </row>
    <row r="344" spans="1:104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f t="shared" si="17"/>
        <v>3501</v>
      </c>
      <c r="CY344">
        <f t="shared" si="18"/>
        <v>3501</v>
      </c>
      <c r="CZ344">
        <f t="shared" si="19"/>
        <v>3501</v>
      </c>
    </row>
    <row r="345" spans="1:104" x14ac:dyDescent="0.25">
      <c r="A345" t="s">
        <v>103</v>
      </c>
      <c r="B345" t="s">
        <v>103</v>
      </c>
      <c r="C345" t="s">
        <v>104</v>
      </c>
      <c r="CV345">
        <v>0</v>
      </c>
      <c r="CW345">
        <f t="shared" si="17"/>
        <v>0</v>
      </c>
      <c r="CY345">
        <f t="shared" si="18"/>
        <v>0</v>
      </c>
      <c r="CZ345" t="e">
        <f t="shared" si="19"/>
        <v>#VALUE!</v>
      </c>
    </row>
    <row r="346" spans="1:104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f t="shared" si="17"/>
        <v>3502</v>
      </c>
      <c r="CY346">
        <f t="shared" si="18"/>
        <v>3502</v>
      </c>
      <c r="CZ346">
        <f t="shared" si="19"/>
        <v>3502</v>
      </c>
    </row>
    <row r="347" spans="1:104" x14ac:dyDescent="0.25">
      <c r="A347" t="s">
        <v>103</v>
      </c>
      <c r="B347" t="s">
        <v>103</v>
      </c>
      <c r="C347" t="s">
        <v>104</v>
      </c>
      <c r="CV347">
        <v>0</v>
      </c>
      <c r="CW347">
        <f t="shared" si="17"/>
        <v>0</v>
      </c>
      <c r="CY347">
        <f t="shared" si="18"/>
        <v>0</v>
      </c>
      <c r="CZ347" t="e">
        <f t="shared" si="19"/>
        <v>#VALUE!</v>
      </c>
    </row>
    <row r="348" spans="1:104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f t="shared" si="17"/>
        <v>3502</v>
      </c>
      <c r="CY348">
        <f t="shared" si="18"/>
        <v>3502</v>
      </c>
      <c r="CZ348">
        <f t="shared" si="19"/>
        <v>3502</v>
      </c>
    </row>
    <row r="349" spans="1:104" x14ac:dyDescent="0.25">
      <c r="A349" t="s">
        <v>103</v>
      </c>
      <c r="B349" t="s">
        <v>103</v>
      </c>
      <c r="C349" t="s">
        <v>104</v>
      </c>
      <c r="CV349">
        <v>0</v>
      </c>
      <c r="CW349">
        <f t="shared" si="17"/>
        <v>0</v>
      </c>
      <c r="CY349">
        <f t="shared" si="18"/>
        <v>0</v>
      </c>
      <c r="CZ349" t="e">
        <f t="shared" si="19"/>
        <v>#VALUE!</v>
      </c>
    </row>
    <row r="350" spans="1:104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f t="shared" si="17"/>
        <v>3503</v>
      </c>
      <c r="CY350">
        <f t="shared" si="18"/>
        <v>3503</v>
      </c>
      <c r="CZ350">
        <f t="shared" si="19"/>
        <v>3503</v>
      </c>
    </row>
    <row r="351" spans="1:104" x14ac:dyDescent="0.25">
      <c r="A351" t="s">
        <v>103</v>
      </c>
      <c r="B351" t="s">
        <v>103</v>
      </c>
      <c r="C351" t="s">
        <v>104</v>
      </c>
      <c r="CV351">
        <v>0</v>
      </c>
      <c r="CW351">
        <f t="shared" si="17"/>
        <v>0</v>
      </c>
      <c r="CY351">
        <f t="shared" si="18"/>
        <v>0</v>
      </c>
      <c r="CZ351" t="e">
        <f t="shared" si="19"/>
        <v>#VALUE!</v>
      </c>
    </row>
    <row r="352" spans="1:104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f t="shared" si="17"/>
        <v>3503</v>
      </c>
      <c r="CY352">
        <f t="shared" si="18"/>
        <v>3503</v>
      </c>
      <c r="CZ352">
        <f t="shared" si="19"/>
        <v>3503</v>
      </c>
    </row>
    <row r="353" spans="1:104" x14ac:dyDescent="0.25">
      <c r="A353" t="s">
        <v>103</v>
      </c>
      <c r="B353" t="s">
        <v>103</v>
      </c>
      <c r="C353" t="s">
        <v>104</v>
      </c>
      <c r="CV353">
        <v>0</v>
      </c>
      <c r="CW353">
        <f t="shared" si="17"/>
        <v>0</v>
      </c>
      <c r="CY353">
        <f t="shared" si="18"/>
        <v>0</v>
      </c>
      <c r="CZ353" t="e">
        <f t="shared" si="19"/>
        <v>#VALUE!</v>
      </c>
    </row>
    <row r="354" spans="1:104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f t="shared" si="17"/>
        <v>3504</v>
      </c>
      <c r="CY354">
        <f t="shared" si="18"/>
        <v>3504</v>
      </c>
      <c r="CZ354">
        <f t="shared" si="19"/>
        <v>3504</v>
      </c>
    </row>
    <row r="355" spans="1:104" x14ac:dyDescent="0.25">
      <c r="A355" t="s">
        <v>103</v>
      </c>
      <c r="B355" t="s">
        <v>103</v>
      </c>
      <c r="C355" t="s">
        <v>104</v>
      </c>
      <c r="CV355">
        <v>0</v>
      </c>
      <c r="CW355">
        <f t="shared" si="17"/>
        <v>0</v>
      </c>
      <c r="CY355">
        <f t="shared" si="18"/>
        <v>0</v>
      </c>
      <c r="CZ355" t="e">
        <f t="shared" si="19"/>
        <v>#VALUE!</v>
      </c>
    </row>
    <row r="356" spans="1:104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f t="shared" si="17"/>
        <v>3504</v>
      </c>
      <c r="CY356">
        <f t="shared" si="18"/>
        <v>3504</v>
      </c>
      <c r="CZ356">
        <f t="shared" si="19"/>
        <v>3504</v>
      </c>
    </row>
    <row r="357" spans="1:104" x14ac:dyDescent="0.25">
      <c r="A357" t="s">
        <v>103</v>
      </c>
      <c r="B357" t="s">
        <v>103</v>
      </c>
      <c r="C357" t="s">
        <v>104</v>
      </c>
      <c r="CV357">
        <v>0</v>
      </c>
      <c r="CW357">
        <f t="shared" si="17"/>
        <v>0</v>
      </c>
      <c r="CY357">
        <f t="shared" si="18"/>
        <v>0</v>
      </c>
      <c r="CZ357" t="e">
        <f t="shared" si="19"/>
        <v>#VALUE!</v>
      </c>
    </row>
    <row r="358" spans="1:104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f t="shared" si="17"/>
        <v>3505</v>
      </c>
      <c r="CY358">
        <f t="shared" si="18"/>
        <v>3505</v>
      </c>
      <c r="CZ358">
        <f t="shared" si="19"/>
        <v>3505</v>
      </c>
    </row>
    <row r="359" spans="1:104" x14ac:dyDescent="0.25">
      <c r="A359" t="s">
        <v>103</v>
      </c>
      <c r="B359" t="s">
        <v>103</v>
      </c>
      <c r="C359" t="s">
        <v>104</v>
      </c>
      <c r="CV359">
        <v>0</v>
      </c>
      <c r="CW359">
        <f t="shared" si="17"/>
        <v>0</v>
      </c>
      <c r="CY359">
        <f t="shared" si="18"/>
        <v>0</v>
      </c>
      <c r="CZ359" t="e">
        <f t="shared" si="19"/>
        <v>#VALUE!</v>
      </c>
    </row>
    <row r="360" spans="1:104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f t="shared" si="17"/>
        <v>3505</v>
      </c>
      <c r="CY360">
        <f t="shared" si="18"/>
        <v>3505</v>
      </c>
      <c r="CZ360">
        <f t="shared" si="19"/>
        <v>3505</v>
      </c>
    </row>
    <row r="361" spans="1:104" x14ac:dyDescent="0.25">
      <c r="A361" t="s">
        <v>103</v>
      </c>
      <c r="B361" t="s">
        <v>103</v>
      </c>
      <c r="C361" t="s">
        <v>104</v>
      </c>
      <c r="CV361">
        <v>0</v>
      </c>
      <c r="CW361">
        <f t="shared" si="17"/>
        <v>0</v>
      </c>
      <c r="CY361">
        <f t="shared" si="18"/>
        <v>0</v>
      </c>
      <c r="CZ361" t="e">
        <f t="shared" si="19"/>
        <v>#VALUE!</v>
      </c>
    </row>
    <row r="362" spans="1:104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f t="shared" si="17"/>
        <v>3506</v>
      </c>
      <c r="CY362">
        <f t="shared" si="18"/>
        <v>3506</v>
      </c>
      <c r="CZ362">
        <f t="shared" si="19"/>
        <v>3506</v>
      </c>
    </row>
    <row r="363" spans="1:104" x14ac:dyDescent="0.25">
      <c r="A363" t="s">
        <v>103</v>
      </c>
      <c r="B363" t="s">
        <v>103</v>
      </c>
      <c r="C363" t="s">
        <v>104</v>
      </c>
      <c r="CV363">
        <v>0</v>
      </c>
      <c r="CW363">
        <f t="shared" si="17"/>
        <v>0</v>
      </c>
      <c r="CY363">
        <f t="shared" si="18"/>
        <v>0</v>
      </c>
      <c r="CZ363" t="e">
        <f t="shared" si="19"/>
        <v>#VALUE!</v>
      </c>
    </row>
    <row r="364" spans="1:104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f t="shared" si="17"/>
        <v>3506</v>
      </c>
      <c r="CY364">
        <f t="shared" si="18"/>
        <v>3506</v>
      </c>
      <c r="CZ364">
        <f t="shared" si="19"/>
        <v>3506</v>
      </c>
    </row>
    <row r="365" spans="1:104" x14ac:dyDescent="0.25">
      <c r="A365" t="s">
        <v>103</v>
      </c>
      <c r="B365" t="s">
        <v>103</v>
      </c>
      <c r="C365" t="s">
        <v>104</v>
      </c>
      <c r="CV365">
        <v>0</v>
      </c>
      <c r="CW365">
        <f t="shared" si="17"/>
        <v>0</v>
      </c>
      <c r="CY365">
        <f t="shared" si="18"/>
        <v>0</v>
      </c>
      <c r="CZ365" t="e">
        <f t="shared" si="19"/>
        <v>#VALUE!</v>
      </c>
    </row>
    <row r="366" spans="1:104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f t="shared" si="17"/>
        <v>3507</v>
      </c>
      <c r="CY366">
        <f t="shared" si="18"/>
        <v>3507</v>
      </c>
      <c r="CZ366">
        <f t="shared" si="19"/>
        <v>3507</v>
      </c>
    </row>
    <row r="367" spans="1:104" x14ac:dyDescent="0.25">
      <c r="A367" t="s">
        <v>103</v>
      </c>
      <c r="B367" t="s">
        <v>103</v>
      </c>
      <c r="C367" t="s">
        <v>104</v>
      </c>
      <c r="CV367">
        <v>0</v>
      </c>
      <c r="CW367">
        <f t="shared" si="17"/>
        <v>0</v>
      </c>
      <c r="CY367">
        <f t="shared" si="18"/>
        <v>0</v>
      </c>
      <c r="CZ367" t="e">
        <f t="shared" si="19"/>
        <v>#VALUE!</v>
      </c>
    </row>
    <row r="368" spans="1:104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f t="shared" si="17"/>
        <v>3507</v>
      </c>
      <c r="CY368">
        <f t="shared" si="18"/>
        <v>3507</v>
      </c>
      <c r="CZ368">
        <f t="shared" si="19"/>
        <v>3507</v>
      </c>
    </row>
    <row r="369" spans="1:104" x14ac:dyDescent="0.25">
      <c r="A369" t="s">
        <v>103</v>
      </c>
      <c r="B369" t="s">
        <v>103</v>
      </c>
      <c r="C369" t="s">
        <v>104</v>
      </c>
      <c r="CV369">
        <v>0</v>
      </c>
      <c r="CW369">
        <f t="shared" si="17"/>
        <v>0</v>
      </c>
      <c r="CY369">
        <f t="shared" si="18"/>
        <v>0</v>
      </c>
      <c r="CZ369" t="e">
        <f t="shared" si="19"/>
        <v>#VALUE!</v>
      </c>
    </row>
    <row r="370" spans="1:104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f t="shared" si="17"/>
        <v>3508</v>
      </c>
      <c r="CY370">
        <f t="shared" si="18"/>
        <v>3508</v>
      </c>
      <c r="CZ370">
        <f t="shared" si="19"/>
        <v>3508</v>
      </c>
    </row>
    <row r="371" spans="1:104" x14ac:dyDescent="0.25">
      <c r="A371" t="s">
        <v>103</v>
      </c>
      <c r="B371" t="s">
        <v>103</v>
      </c>
      <c r="C371" t="s">
        <v>104</v>
      </c>
      <c r="CV371">
        <v>0</v>
      </c>
      <c r="CW371">
        <f t="shared" si="17"/>
        <v>0</v>
      </c>
      <c r="CY371">
        <f t="shared" si="18"/>
        <v>0</v>
      </c>
      <c r="CZ371" t="e">
        <f t="shared" si="19"/>
        <v>#VALUE!</v>
      </c>
    </row>
    <row r="372" spans="1:104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f t="shared" si="17"/>
        <v>3508</v>
      </c>
      <c r="CY372">
        <f t="shared" si="18"/>
        <v>3508</v>
      </c>
      <c r="CZ372">
        <f t="shared" si="19"/>
        <v>3508</v>
      </c>
    </row>
    <row r="373" spans="1:104" x14ac:dyDescent="0.25">
      <c r="A373" t="s">
        <v>103</v>
      </c>
      <c r="B373" t="s">
        <v>103</v>
      </c>
      <c r="C373" t="s">
        <v>104</v>
      </c>
      <c r="CV373">
        <v>0</v>
      </c>
      <c r="CW373">
        <f t="shared" si="17"/>
        <v>0</v>
      </c>
      <c r="CY373">
        <f t="shared" si="18"/>
        <v>0</v>
      </c>
      <c r="CZ373" t="e">
        <f t="shared" si="19"/>
        <v>#VALUE!</v>
      </c>
    </row>
    <row r="374" spans="1:104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f t="shared" si="17"/>
        <v>3509</v>
      </c>
      <c r="CY374">
        <f t="shared" si="18"/>
        <v>3509</v>
      </c>
      <c r="CZ374">
        <f t="shared" si="19"/>
        <v>3509</v>
      </c>
    </row>
    <row r="375" spans="1:104" x14ac:dyDescent="0.25">
      <c r="A375" t="s">
        <v>103</v>
      </c>
      <c r="B375" t="s">
        <v>103</v>
      </c>
      <c r="C375" t="s">
        <v>104</v>
      </c>
      <c r="CV375">
        <v>0</v>
      </c>
      <c r="CW375">
        <f t="shared" si="17"/>
        <v>0</v>
      </c>
      <c r="CY375">
        <f t="shared" si="18"/>
        <v>0</v>
      </c>
      <c r="CZ375" t="e">
        <f t="shared" si="19"/>
        <v>#VALUE!</v>
      </c>
    </row>
    <row r="376" spans="1:104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f t="shared" si="17"/>
        <v>3509</v>
      </c>
      <c r="CY376">
        <f t="shared" si="18"/>
        <v>3509</v>
      </c>
      <c r="CZ376">
        <f t="shared" si="19"/>
        <v>3509</v>
      </c>
    </row>
    <row r="377" spans="1:104" x14ac:dyDescent="0.25">
      <c r="A377" t="s">
        <v>103</v>
      </c>
      <c r="B377" t="s">
        <v>103</v>
      </c>
      <c r="C377" t="s">
        <v>104</v>
      </c>
      <c r="CV377">
        <v>0</v>
      </c>
      <c r="CW377">
        <f t="shared" si="17"/>
        <v>0</v>
      </c>
      <c r="CY377">
        <f t="shared" si="18"/>
        <v>0</v>
      </c>
      <c r="CZ377" t="e">
        <f t="shared" si="19"/>
        <v>#VALUE!</v>
      </c>
    </row>
    <row r="378" spans="1:104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f t="shared" si="17"/>
        <v>3510</v>
      </c>
      <c r="CY378">
        <f t="shared" si="18"/>
        <v>3510</v>
      </c>
      <c r="CZ378">
        <f t="shared" si="19"/>
        <v>3510</v>
      </c>
    </row>
    <row r="379" spans="1:104" x14ac:dyDescent="0.25">
      <c r="A379" t="s">
        <v>103</v>
      </c>
      <c r="B379" t="s">
        <v>103</v>
      </c>
      <c r="C379" t="s">
        <v>104</v>
      </c>
      <c r="CV379">
        <v>0</v>
      </c>
      <c r="CW379">
        <f t="shared" si="17"/>
        <v>0</v>
      </c>
      <c r="CY379">
        <f t="shared" si="18"/>
        <v>0</v>
      </c>
      <c r="CZ379" t="e">
        <f t="shared" si="19"/>
        <v>#VALUE!</v>
      </c>
    </row>
    <row r="380" spans="1:104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f t="shared" si="17"/>
        <v>3510</v>
      </c>
      <c r="CY380">
        <f t="shared" si="18"/>
        <v>3510</v>
      </c>
      <c r="CZ380">
        <f t="shared" si="19"/>
        <v>3510</v>
      </c>
    </row>
    <row r="381" spans="1:104" x14ac:dyDescent="0.25">
      <c r="A381" t="s">
        <v>103</v>
      </c>
      <c r="B381" t="s">
        <v>103</v>
      </c>
      <c r="C381" t="s">
        <v>104</v>
      </c>
      <c r="CV381">
        <v>0</v>
      </c>
      <c r="CW381">
        <f t="shared" si="17"/>
        <v>0</v>
      </c>
      <c r="CY381">
        <f t="shared" si="18"/>
        <v>0</v>
      </c>
      <c r="CZ381" t="e">
        <f t="shared" si="19"/>
        <v>#VALUE!</v>
      </c>
    </row>
    <row r="382" spans="1:104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f t="shared" si="17"/>
        <v>3511</v>
      </c>
      <c r="CY382">
        <f t="shared" si="18"/>
        <v>3511</v>
      </c>
      <c r="CZ382">
        <f t="shared" si="19"/>
        <v>3511</v>
      </c>
    </row>
    <row r="383" spans="1:104" x14ac:dyDescent="0.25">
      <c r="A383" t="s">
        <v>103</v>
      </c>
      <c r="B383" t="s">
        <v>103</v>
      </c>
      <c r="C383" t="s">
        <v>104</v>
      </c>
      <c r="CV383">
        <v>0</v>
      </c>
      <c r="CW383">
        <f t="shared" si="17"/>
        <v>0</v>
      </c>
      <c r="CY383">
        <f t="shared" si="18"/>
        <v>0</v>
      </c>
      <c r="CZ383" t="e">
        <f t="shared" si="19"/>
        <v>#VALUE!</v>
      </c>
    </row>
    <row r="384" spans="1:104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f t="shared" si="17"/>
        <v>3511</v>
      </c>
      <c r="CY384">
        <f t="shared" si="18"/>
        <v>3511</v>
      </c>
      <c r="CZ384">
        <f t="shared" si="19"/>
        <v>3511</v>
      </c>
    </row>
    <row r="385" spans="1:104" x14ac:dyDescent="0.25">
      <c r="A385" t="s">
        <v>103</v>
      </c>
      <c r="B385" t="s">
        <v>103</v>
      </c>
      <c r="C385" t="s">
        <v>104</v>
      </c>
      <c r="CV385">
        <v>0</v>
      </c>
      <c r="CW385">
        <f t="shared" si="17"/>
        <v>0</v>
      </c>
      <c r="CY385">
        <f t="shared" si="18"/>
        <v>0</v>
      </c>
      <c r="CZ385" t="e">
        <f t="shared" si="19"/>
        <v>#VALUE!</v>
      </c>
    </row>
    <row r="386" spans="1:104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f t="shared" si="17"/>
        <v>3512</v>
      </c>
      <c r="CY386">
        <f t="shared" si="18"/>
        <v>3512</v>
      </c>
      <c r="CZ386">
        <f t="shared" si="19"/>
        <v>3512</v>
      </c>
    </row>
    <row r="387" spans="1:104" x14ac:dyDescent="0.25">
      <c r="A387" t="s">
        <v>103</v>
      </c>
      <c r="B387" t="s">
        <v>103</v>
      </c>
      <c r="C387" t="s">
        <v>104</v>
      </c>
      <c r="CV387">
        <v>0</v>
      </c>
      <c r="CW387">
        <f t="shared" si="17"/>
        <v>0</v>
      </c>
      <c r="CY387">
        <f t="shared" si="18"/>
        <v>0</v>
      </c>
      <c r="CZ387" t="e">
        <f t="shared" si="19"/>
        <v>#VALUE!</v>
      </c>
    </row>
    <row r="388" spans="1:104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f t="shared" si="17"/>
        <v>3512</v>
      </c>
      <c r="CY388">
        <f t="shared" si="18"/>
        <v>3512</v>
      </c>
      <c r="CZ388">
        <f t="shared" si="19"/>
        <v>3512</v>
      </c>
    </row>
    <row r="389" spans="1:104" x14ac:dyDescent="0.25">
      <c r="A389" t="s">
        <v>103</v>
      </c>
      <c r="B389" t="s">
        <v>103</v>
      </c>
      <c r="C389" t="s">
        <v>104</v>
      </c>
      <c r="CV389">
        <v>0</v>
      </c>
      <c r="CW389">
        <f t="shared" si="17"/>
        <v>0</v>
      </c>
      <c r="CY389">
        <f t="shared" si="18"/>
        <v>0</v>
      </c>
      <c r="CZ389" t="e">
        <f t="shared" si="19"/>
        <v>#VALUE!</v>
      </c>
    </row>
    <row r="390" spans="1:104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f t="shared" si="17"/>
        <v>3513</v>
      </c>
      <c r="CY390">
        <f t="shared" si="18"/>
        <v>3513</v>
      </c>
      <c r="CZ390">
        <f t="shared" si="19"/>
        <v>3513</v>
      </c>
    </row>
    <row r="391" spans="1:104" x14ac:dyDescent="0.25">
      <c r="A391" t="s">
        <v>103</v>
      </c>
      <c r="B391" t="s">
        <v>103</v>
      </c>
      <c r="C391" t="s">
        <v>104</v>
      </c>
      <c r="CV391">
        <v>0</v>
      </c>
      <c r="CW391">
        <f t="shared" ref="CW391:CW454" si="20">CY391</f>
        <v>0</v>
      </c>
      <c r="CY391">
        <f t="shared" ref="CY391:CY454" si="21">IFERROR(CZ391,0)</f>
        <v>0</v>
      </c>
      <c r="CZ391" t="e">
        <f t="shared" ref="CZ391:CZ454" si="22">RIGHT(A391,4)*1</f>
        <v>#VALUE!</v>
      </c>
    </row>
    <row r="392" spans="1:104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f t="shared" si="20"/>
        <v>3513</v>
      </c>
      <c r="CY392">
        <f t="shared" si="21"/>
        <v>3513</v>
      </c>
      <c r="CZ392">
        <f t="shared" si="22"/>
        <v>3513</v>
      </c>
    </row>
    <row r="393" spans="1:104" x14ac:dyDescent="0.25">
      <c r="A393" t="s">
        <v>103</v>
      </c>
      <c r="B393" t="s">
        <v>103</v>
      </c>
      <c r="C393" t="s">
        <v>104</v>
      </c>
      <c r="CV393">
        <v>0</v>
      </c>
      <c r="CW393">
        <f t="shared" si="20"/>
        <v>0</v>
      </c>
      <c r="CY393">
        <f t="shared" si="21"/>
        <v>0</v>
      </c>
      <c r="CZ393" t="e">
        <f t="shared" si="22"/>
        <v>#VALUE!</v>
      </c>
    </row>
    <row r="394" spans="1:104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f t="shared" si="20"/>
        <v>3514</v>
      </c>
      <c r="CY394">
        <f t="shared" si="21"/>
        <v>3514</v>
      </c>
      <c r="CZ394">
        <f t="shared" si="22"/>
        <v>3514</v>
      </c>
    </row>
    <row r="395" spans="1:104" x14ac:dyDescent="0.25">
      <c r="A395" t="s">
        <v>103</v>
      </c>
      <c r="B395" t="s">
        <v>103</v>
      </c>
      <c r="C395" t="s">
        <v>104</v>
      </c>
      <c r="CV395">
        <v>0</v>
      </c>
      <c r="CW395">
        <f t="shared" si="20"/>
        <v>0</v>
      </c>
      <c r="CY395">
        <f t="shared" si="21"/>
        <v>0</v>
      </c>
      <c r="CZ395" t="e">
        <f t="shared" si="22"/>
        <v>#VALUE!</v>
      </c>
    </row>
    <row r="396" spans="1:104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f t="shared" si="20"/>
        <v>3514</v>
      </c>
      <c r="CY396">
        <f t="shared" si="21"/>
        <v>3514</v>
      </c>
      <c r="CZ396">
        <f t="shared" si="22"/>
        <v>3514</v>
      </c>
    </row>
    <row r="397" spans="1:104" x14ac:dyDescent="0.25">
      <c r="A397" t="s">
        <v>103</v>
      </c>
      <c r="B397" t="s">
        <v>103</v>
      </c>
      <c r="C397" t="s">
        <v>104</v>
      </c>
      <c r="CV397">
        <v>0</v>
      </c>
      <c r="CW397">
        <f t="shared" si="20"/>
        <v>0</v>
      </c>
      <c r="CY397">
        <f t="shared" si="21"/>
        <v>0</v>
      </c>
      <c r="CZ397" t="e">
        <f t="shared" si="22"/>
        <v>#VALUE!</v>
      </c>
    </row>
    <row r="398" spans="1:104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f t="shared" si="20"/>
        <v>3515</v>
      </c>
      <c r="CY398">
        <f t="shared" si="21"/>
        <v>3515</v>
      </c>
      <c r="CZ398">
        <f t="shared" si="22"/>
        <v>3515</v>
      </c>
    </row>
    <row r="399" spans="1:104" x14ac:dyDescent="0.25">
      <c r="A399" t="s">
        <v>103</v>
      </c>
      <c r="B399" t="s">
        <v>103</v>
      </c>
      <c r="C399" t="s">
        <v>104</v>
      </c>
      <c r="CV399">
        <v>0</v>
      </c>
      <c r="CW399">
        <f t="shared" si="20"/>
        <v>0</v>
      </c>
      <c r="CY399">
        <f t="shared" si="21"/>
        <v>0</v>
      </c>
      <c r="CZ399" t="e">
        <f t="shared" si="22"/>
        <v>#VALUE!</v>
      </c>
    </row>
    <row r="400" spans="1:104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f t="shared" si="20"/>
        <v>3515</v>
      </c>
      <c r="CY400">
        <f t="shared" si="21"/>
        <v>3515</v>
      </c>
      <c r="CZ400">
        <f t="shared" si="22"/>
        <v>3515</v>
      </c>
    </row>
    <row r="401" spans="1:104" x14ac:dyDescent="0.25">
      <c r="A401" t="s">
        <v>103</v>
      </c>
      <c r="B401" t="s">
        <v>103</v>
      </c>
      <c r="C401" t="s">
        <v>104</v>
      </c>
      <c r="CV401">
        <v>0</v>
      </c>
      <c r="CW401">
        <f t="shared" si="20"/>
        <v>0</v>
      </c>
      <c r="CY401">
        <f t="shared" si="21"/>
        <v>0</v>
      </c>
      <c r="CZ401" t="e">
        <f t="shared" si="22"/>
        <v>#VALUE!</v>
      </c>
    </row>
    <row r="402" spans="1:104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f t="shared" si="20"/>
        <v>4101</v>
      </c>
      <c r="CY402">
        <f t="shared" si="21"/>
        <v>4101</v>
      </c>
      <c r="CZ402">
        <f t="shared" si="22"/>
        <v>4101</v>
      </c>
    </row>
    <row r="403" spans="1:104" x14ac:dyDescent="0.25">
      <c r="A403" t="s">
        <v>103</v>
      </c>
      <c r="B403" t="s">
        <v>103</v>
      </c>
      <c r="C403" t="s">
        <v>104</v>
      </c>
      <c r="CV403">
        <v>0</v>
      </c>
      <c r="CW403">
        <f t="shared" si="20"/>
        <v>0</v>
      </c>
      <c r="CY403">
        <f t="shared" si="21"/>
        <v>0</v>
      </c>
      <c r="CZ403" t="e">
        <f t="shared" si="22"/>
        <v>#VALUE!</v>
      </c>
    </row>
    <row r="404" spans="1:104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f t="shared" si="20"/>
        <v>4101</v>
      </c>
      <c r="CY404">
        <f t="shared" si="21"/>
        <v>4101</v>
      </c>
      <c r="CZ404">
        <f t="shared" si="22"/>
        <v>4101</v>
      </c>
    </row>
    <row r="405" spans="1:104" x14ac:dyDescent="0.25">
      <c r="A405" t="s">
        <v>103</v>
      </c>
      <c r="B405" t="s">
        <v>103</v>
      </c>
      <c r="C405" t="s">
        <v>104</v>
      </c>
      <c r="CV405">
        <v>0</v>
      </c>
      <c r="CW405">
        <f t="shared" si="20"/>
        <v>0</v>
      </c>
      <c r="CY405">
        <f t="shared" si="21"/>
        <v>0</v>
      </c>
      <c r="CZ405" t="e">
        <f t="shared" si="22"/>
        <v>#VALUE!</v>
      </c>
    </row>
    <row r="406" spans="1:104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f t="shared" si="20"/>
        <v>4102</v>
      </c>
      <c r="CY406">
        <f t="shared" si="21"/>
        <v>4102</v>
      </c>
      <c r="CZ406">
        <f t="shared" si="22"/>
        <v>4102</v>
      </c>
    </row>
    <row r="407" spans="1:104" x14ac:dyDescent="0.25">
      <c r="A407" t="s">
        <v>103</v>
      </c>
      <c r="B407" t="s">
        <v>103</v>
      </c>
      <c r="C407" t="s">
        <v>104</v>
      </c>
      <c r="CV407">
        <v>0</v>
      </c>
      <c r="CW407">
        <f t="shared" si="20"/>
        <v>0</v>
      </c>
      <c r="CY407">
        <f t="shared" si="21"/>
        <v>0</v>
      </c>
      <c r="CZ407" t="e">
        <f t="shared" si="22"/>
        <v>#VALUE!</v>
      </c>
    </row>
    <row r="408" spans="1:104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f t="shared" si="20"/>
        <v>4102</v>
      </c>
      <c r="CY408">
        <f t="shared" si="21"/>
        <v>4102</v>
      </c>
      <c r="CZ408">
        <f t="shared" si="22"/>
        <v>4102</v>
      </c>
    </row>
    <row r="409" spans="1:104" x14ac:dyDescent="0.25">
      <c r="A409" t="s">
        <v>103</v>
      </c>
      <c r="B409" t="s">
        <v>103</v>
      </c>
      <c r="C409" t="s">
        <v>104</v>
      </c>
      <c r="CV409">
        <v>0</v>
      </c>
      <c r="CW409">
        <f t="shared" si="20"/>
        <v>0</v>
      </c>
      <c r="CY409">
        <f t="shared" si="21"/>
        <v>0</v>
      </c>
      <c r="CZ409" t="e">
        <f t="shared" si="22"/>
        <v>#VALUE!</v>
      </c>
    </row>
    <row r="410" spans="1:104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f t="shared" si="20"/>
        <v>4103</v>
      </c>
      <c r="CY410">
        <f t="shared" si="21"/>
        <v>4103</v>
      </c>
      <c r="CZ410">
        <f t="shared" si="22"/>
        <v>4103</v>
      </c>
    </row>
    <row r="411" spans="1:104" x14ac:dyDescent="0.25">
      <c r="A411" t="s">
        <v>103</v>
      </c>
      <c r="B411" t="s">
        <v>103</v>
      </c>
      <c r="C411" t="s">
        <v>104</v>
      </c>
      <c r="CV411">
        <v>0</v>
      </c>
      <c r="CW411">
        <f t="shared" si="20"/>
        <v>0</v>
      </c>
      <c r="CY411">
        <f t="shared" si="21"/>
        <v>0</v>
      </c>
      <c r="CZ411" t="e">
        <f t="shared" si="22"/>
        <v>#VALUE!</v>
      </c>
    </row>
    <row r="412" spans="1:104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f t="shared" si="20"/>
        <v>4103</v>
      </c>
      <c r="CY412">
        <f t="shared" si="21"/>
        <v>4103</v>
      </c>
      <c r="CZ412">
        <f t="shared" si="22"/>
        <v>4103</v>
      </c>
    </row>
    <row r="413" spans="1:104" x14ac:dyDescent="0.25">
      <c r="A413" t="s">
        <v>103</v>
      </c>
      <c r="B413" t="s">
        <v>103</v>
      </c>
      <c r="C413" t="s">
        <v>104</v>
      </c>
      <c r="CV413">
        <v>0</v>
      </c>
      <c r="CW413">
        <f t="shared" si="20"/>
        <v>0</v>
      </c>
      <c r="CY413">
        <f t="shared" si="21"/>
        <v>0</v>
      </c>
      <c r="CZ413" t="e">
        <f t="shared" si="22"/>
        <v>#VALUE!</v>
      </c>
    </row>
    <row r="414" spans="1:104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f t="shared" si="20"/>
        <v>4104</v>
      </c>
      <c r="CY414">
        <f t="shared" si="21"/>
        <v>4104</v>
      </c>
      <c r="CZ414">
        <f t="shared" si="22"/>
        <v>4104</v>
      </c>
    </row>
    <row r="415" spans="1:104" x14ac:dyDescent="0.25">
      <c r="A415" t="s">
        <v>103</v>
      </c>
      <c r="B415" t="s">
        <v>103</v>
      </c>
      <c r="C415" t="s">
        <v>104</v>
      </c>
      <c r="CV415">
        <v>0</v>
      </c>
      <c r="CW415">
        <f t="shared" si="20"/>
        <v>0</v>
      </c>
      <c r="CY415">
        <f t="shared" si="21"/>
        <v>0</v>
      </c>
      <c r="CZ415" t="e">
        <f t="shared" si="22"/>
        <v>#VALUE!</v>
      </c>
    </row>
    <row r="416" spans="1:104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f t="shared" si="20"/>
        <v>4104</v>
      </c>
      <c r="CY416">
        <f t="shared" si="21"/>
        <v>4104</v>
      </c>
      <c r="CZ416">
        <f t="shared" si="22"/>
        <v>4104</v>
      </c>
    </row>
    <row r="417" spans="1:104" x14ac:dyDescent="0.25">
      <c r="A417" t="s">
        <v>103</v>
      </c>
      <c r="B417" t="s">
        <v>103</v>
      </c>
      <c r="C417" t="s">
        <v>104</v>
      </c>
      <c r="CV417">
        <v>0</v>
      </c>
      <c r="CW417">
        <f t="shared" si="20"/>
        <v>0</v>
      </c>
      <c r="CY417">
        <f t="shared" si="21"/>
        <v>0</v>
      </c>
      <c r="CZ417" t="e">
        <f t="shared" si="22"/>
        <v>#VALUE!</v>
      </c>
    </row>
    <row r="418" spans="1:104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f t="shared" si="20"/>
        <v>4105</v>
      </c>
      <c r="CY418">
        <f t="shared" si="21"/>
        <v>4105</v>
      </c>
      <c r="CZ418">
        <f t="shared" si="22"/>
        <v>4105</v>
      </c>
    </row>
    <row r="419" spans="1:104" x14ac:dyDescent="0.25">
      <c r="A419" t="s">
        <v>103</v>
      </c>
      <c r="B419" t="s">
        <v>103</v>
      </c>
      <c r="C419" t="s">
        <v>104</v>
      </c>
      <c r="CV419">
        <v>0</v>
      </c>
      <c r="CW419">
        <f t="shared" si="20"/>
        <v>0</v>
      </c>
      <c r="CY419">
        <f t="shared" si="21"/>
        <v>0</v>
      </c>
      <c r="CZ419" t="e">
        <f t="shared" si="22"/>
        <v>#VALUE!</v>
      </c>
    </row>
    <row r="420" spans="1:104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f t="shared" si="20"/>
        <v>4105</v>
      </c>
      <c r="CY420">
        <f t="shared" si="21"/>
        <v>4105</v>
      </c>
      <c r="CZ420">
        <f t="shared" si="22"/>
        <v>4105</v>
      </c>
    </row>
    <row r="421" spans="1:104" x14ac:dyDescent="0.25">
      <c r="A421" t="s">
        <v>103</v>
      </c>
      <c r="B421" t="s">
        <v>103</v>
      </c>
      <c r="C421" t="s">
        <v>104</v>
      </c>
      <c r="CV421">
        <v>0</v>
      </c>
      <c r="CW421">
        <f t="shared" si="20"/>
        <v>0</v>
      </c>
      <c r="CY421">
        <f t="shared" si="21"/>
        <v>0</v>
      </c>
      <c r="CZ421" t="e">
        <f t="shared" si="22"/>
        <v>#VALUE!</v>
      </c>
    </row>
    <row r="422" spans="1:104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f t="shared" si="20"/>
        <v>4106</v>
      </c>
      <c r="CY422">
        <f t="shared" si="21"/>
        <v>4106</v>
      </c>
      <c r="CZ422">
        <f t="shared" si="22"/>
        <v>4106</v>
      </c>
    </row>
    <row r="423" spans="1:104" x14ac:dyDescent="0.25">
      <c r="A423" t="s">
        <v>103</v>
      </c>
      <c r="B423" t="s">
        <v>103</v>
      </c>
      <c r="C423" t="s">
        <v>104</v>
      </c>
      <c r="CV423">
        <v>0</v>
      </c>
      <c r="CW423">
        <f t="shared" si="20"/>
        <v>0</v>
      </c>
      <c r="CY423">
        <f t="shared" si="21"/>
        <v>0</v>
      </c>
      <c r="CZ423" t="e">
        <f t="shared" si="22"/>
        <v>#VALUE!</v>
      </c>
    </row>
    <row r="424" spans="1:104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f t="shared" si="20"/>
        <v>4106</v>
      </c>
      <c r="CY424">
        <f t="shared" si="21"/>
        <v>4106</v>
      </c>
      <c r="CZ424">
        <f t="shared" si="22"/>
        <v>4106</v>
      </c>
    </row>
    <row r="425" spans="1:104" x14ac:dyDescent="0.25">
      <c r="A425" t="s">
        <v>103</v>
      </c>
      <c r="B425" t="s">
        <v>103</v>
      </c>
      <c r="C425" t="s">
        <v>104</v>
      </c>
      <c r="CV425">
        <v>0</v>
      </c>
      <c r="CW425">
        <f t="shared" si="20"/>
        <v>0</v>
      </c>
      <c r="CY425">
        <f t="shared" si="21"/>
        <v>0</v>
      </c>
      <c r="CZ425" t="e">
        <f t="shared" si="22"/>
        <v>#VALUE!</v>
      </c>
    </row>
    <row r="426" spans="1:104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f t="shared" si="20"/>
        <v>4107</v>
      </c>
      <c r="CY426">
        <f t="shared" si="21"/>
        <v>4107</v>
      </c>
      <c r="CZ426">
        <f t="shared" si="22"/>
        <v>4107</v>
      </c>
    </row>
    <row r="427" spans="1:104" x14ac:dyDescent="0.25">
      <c r="A427" t="s">
        <v>103</v>
      </c>
      <c r="B427" t="s">
        <v>103</v>
      </c>
      <c r="C427" t="s">
        <v>104</v>
      </c>
      <c r="CV427">
        <v>0</v>
      </c>
      <c r="CW427">
        <f t="shared" si="20"/>
        <v>0</v>
      </c>
      <c r="CY427">
        <f t="shared" si="21"/>
        <v>0</v>
      </c>
      <c r="CZ427" t="e">
        <f t="shared" si="22"/>
        <v>#VALUE!</v>
      </c>
    </row>
    <row r="428" spans="1:104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f t="shared" si="20"/>
        <v>4107</v>
      </c>
      <c r="CY428">
        <f t="shared" si="21"/>
        <v>4107</v>
      </c>
      <c r="CZ428">
        <f t="shared" si="22"/>
        <v>4107</v>
      </c>
    </row>
    <row r="429" spans="1:104" x14ac:dyDescent="0.25">
      <c r="A429" t="s">
        <v>103</v>
      </c>
      <c r="B429" t="s">
        <v>103</v>
      </c>
      <c r="C429" t="s">
        <v>104</v>
      </c>
      <c r="CV429">
        <v>0</v>
      </c>
      <c r="CW429">
        <f t="shared" si="20"/>
        <v>0</v>
      </c>
      <c r="CY429">
        <f t="shared" si="21"/>
        <v>0</v>
      </c>
      <c r="CZ429" t="e">
        <f t="shared" si="22"/>
        <v>#VALUE!</v>
      </c>
    </row>
    <row r="430" spans="1:104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f t="shared" si="20"/>
        <v>4108</v>
      </c>
      <c r="CY430">
        <f t="shared" si="21"/>
        <v>4108</v>
      </c>
      <c r="CZ430">
        <f t="shared" si="22"/>
        <v>4108</v>
      </c>
    </row>
    <row r="431" spans="1:104" x14ac:dyDescent="0.25">
      <c r="A431" t="s">
        <v>103</v>
      </c>
      <c r="B431" t="s">
        <v>103</v>
      </c>
      <c r="C431" t="s">
        <v>104</v>
      </c>
      <c r="CV431">
        <v>0</v>
      </c>
      <c r="CW431">
        <f t="shared" si="20"/>
        <v>0</v>
      </c>
      <c r="CY431">
        <f t="shared" si="21"/>
        <v>0</v>
      </c>
      <c r="CZ431" t="e">
        <f t="shared" si="22"/>
        <v>#VALUE!</v>
      </c>
    </row>
    <row r="432" spans="1:104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f t="shared" si="20"/>
        <v>4108</v>
      </c>
      <c r="CY432">
        <f t="shared" si="21"/>
        <v>4108</v>
      </c>
      <c r="CZ432">
        <f t="shared" si="22"/>
        <v>4108</v>
      </c>
    </row>
    <row r="433" spans="1:104" x14ac:dyDescent="0.25">
      <c r="A433" t="s">
        <v>103</v>
      </c>
      <c r="B433" t="s">
        <v>103</v>
      </c>
      <c r="C433" t="s">
        <v>104</v>
      </c>
      <c r="CV433">
        <v>0</v>
      </c>
      <c r="CW433">
        <f t="shared" si="20"/>
        <v>0</v>
      </c>
      <c r="CY433">
        <f t="shared" si="21"/>
        <v>0</v>
      </c>
      <c r="CZ433" t="e">
        <f t="shared" si="22"/>
        <v>#VALUE!</v>
      </c>
    </row>
    <row r="434" spans="1:104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f t="shared" si="20"/>
        <v>4109</v>
      </c>
      <c r="CY434">
        <f t="shared" si="21"/>
        <v>4109</v>
      </c>
      <c r="CZ434">
        <f t="shared" si="22"/>
        <v>4109</v>
      </c>
    </row>
    <row r="435" spans="1:104" x14ac:dyDescent="0.25">
      <c r="A435" t="s">
        <v>103</v>
      </c>
      <c r="B435" t="s">
        <v>103</v>
      </c>
      <c r="C435" t="s">
        <v>104</v>
      </c>
      <c r="CV435">
        <v>0</v>
      </c>
      <c r="CW435">
        <f t="shared" si="20"/>
        <v>0</v>
      </c>
      <c r="CY435">
        <f t="shared" si="21"/>
        <v>0</v>
      </c>
      <c r="CZ435" t="e">
        <f t="shared" si="22"/>
        <v>#VALUE!</v>
      </c>
    </row>
    <row r="436" spans="1:104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f t="shared" si="20"/>
        <v>4109</v>
      </c>
      <c r="CY436">
        <f t="shared" si="21"/>
        <v>4109</v>
      </c>
      <c r="CZ436">
        <f t="shared" si="22"/>
        <v>4109</v>
      </c>
    </row>
    <row r="437" spans="1:104" x14ac:dyDescent="0.25">
      <c r="A437" t="s">
        <v>103</v>
      </c>
      <c r="B437" t="s">
        <v>103</v>
      </c>
      <c r="C437" t="s">
        <v>104</v>
      </c>
      <c r="CV437">
        <v>0</v>
      </c>
      <c r="CW437">
        <f t="shared" si="20"/>
        <v>0</v>
      </c>
      <c r="CY437">
        <f t="shared" si="21"/>
        <v>0</v>
      </c>
      <c r="CZ437" t="e">
        <f t="shared" si="22"/>
        <v>#VALUE!</v>
      </c>
    </row>
    <row r="438" spans="1:104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f t="shared" si="20"/>
        <v>4110</v>
      </c>
      <c r="CY438">
        <f t="shared" si="21"/>
        <v>4110</v>
      </c>
      <c r="CZ438">
        <f t="shared" si="22"/>
        <v>4110</v>
      </c>
    </row>
    <row r="439" spans="1:104" x14ac:dyDescent="0.25">
      <c r="A439" t="s">
        <v>103</v>
      </c>
      <c r="B439" t="s">
        <v>103</v>
      </c>
      <c r="C439" t="s">
        <v>104</v>
      </c>
      <c r="CV439">
        <v>0</v>
      </c>
      <c r="CW439">
        <f t="shared" si="20"/>
        <v>0</v>
      </c>
      <c r="CY439">
        <f t="shared" si="21"/>
        <v>0</v>
      </c>
      <c r="CZ439" t="e">
        <f t="shared" si="22"/>
        <v>#VALUE!</v>
      </c>
    </row>
    <row r="440" spans="1:104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f t="shared" si="20"/>
        <v>4110</v>
      </c>
      <c r="CY440">
        <f t="shared" si="21"/>
        <v>4110</v>
      </c>
      <c r="CZ440">
        <f t="shared" si="22"/>
        <v>4110</v>
      </c>
    </row>
    <row r="441" spans="1:104" x14ac:dyDescent="0.25">
      <c r="A441" t="s">
        <v>103</v>
      </c>
      <c r="B441" t="s">
        <v>103</v>
      </c>
      <c r="C441" t="s">
        <v>104</v>
      </c>
      <c r="CV441">
        <v>0</v>
      </c>
      <c r="CW441">
        <f t="shared" si="20"/>
        <v>0</v>
      </c>
      <c r="CY441">
        <f t="shared" si="21"/>
        <v>0</v>
      </c>
      <c r="CZ441" t="e">
        <f t="shared" si="22"/>
        <v>#VALUE!</v>
      </c>
    </row>
    <row r="442" spans="1:104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f t="shared" si="20"/>
        <v>4201</v>
      </c>
      <c r="CY442">
        <f t="shared" si="21"/>
        <v>4201</v>
      </c>
      <c r="CZ442">
        <f t="shared" si="22"/>
        <v>4201</v>
      </c>
    </row>
    <row r="443" spans="1:104" x14ac:dyDescent="0.25">
      <c r="A443" t="s">
        <v>103</v>
      </c>
      <c r="B443" t="s">
        <v>103</v>
      </c>
      <c r="C443" t="s">
        <v>104</v>
      </c>
      <c r="CV443">
        <v>0</v>
      </c>
      <c r="CW443">
        <f t="shared" si="20"/>
        <v>0</v>
      </c>
      <c r="CY443">
        <f t="shared" si="21"/>
        <v>0</v>
      </c>
      <c r="CZ443" t="e">
        <f t="shared" si="22"/>
        <v>#VALUE!</v>
      </c>
    </row>
    <row r="444" spans="1:104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f t="shared" si="20"/>
        <v>4201</v>
      </c>
      <c r="CY444">
        <f t="shared" si="21"/>
        <v>4201</v>
      </c>
      <c r="CZ444">
        <f t="shared" si="22"/>
        <v>4201</v>
      </c>
    </row>
    <row r="445" spans="1:104" x14ac:dyDescent="0.25">
      <c r="A445" t="s">
        <v>103</v>
      </c>
      <c r="B445" t="s">
        <v>103</v>
      </c>
      <c r="C445" t="s">
        <v>104</v>
      </c>
      <c r="CV445">
        <v>0</v>
      </c>
      <c r="CW445">
        <f t="shared" si="20"/>
        <v>0</v>
      </c>
      <c r="CY445">
        <f t="shared" si="21"/>
        <v>0</v>
      </c>
      <c r="CZ445" t="e">
        <f t="shared" si="22"/>
        <v>#VALUE!</v>
      </c>
    </row>
    <row r="446" spans="1:104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f t="shared" si="20"/>
        <v>4202</v>
      </c>
      <c r="CY446">
        <f t="shared" si="21"/>
        <v>4202</v>
      </c>
      <c r="CZ446">
        <f t="shared" si="22"/>
        <v>4202</v>
      </c>
    </row>
    <row r="447" spans="1:104" x14ac:dyDescent="0.25">
      <c r="A447" t="s">
        <v>103</v>
      </c>
      <c r="B447" t="s">
        <v>103</v>
      </c>
      <c r="C447" t="s">
        <v>104</v>
      </c>
      <c r="CV447">
        <v>0</v>
      </c>
      <c r="CW447">
        <f t="shared" si="20"/>
        <v>0</v>
      </c>
      <c r="CY447">
        <f t="shared" si="21"/>
        <v>0</v>
      </c>
      <c r="CZ447" t="e">
        <f t="shared" si="22"/>
        <v>#VALUE!</v>
      </c>
    </row>
    <row r="448" spans="1:104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f t="shared" si="20"/>
        <v>4202</v>
      </c>
      <c r="CY448">
        <f t="shared" si="21"/>
        <v>4202</v>
      </c>
      <c r="CZ448">
        <f t="shared" si="22"/>
        <v>4202</v>
      </c>
    </row>
    <row r="449" spans="1:104" x14ac:dyDescent="0.25">
      <c r="A449" t="s">
        <v>103</v>
      </c>
      <c r="B449" t="s">
        <v>103</v>
      </c>
      <c r="C449" t="s">
        <v>104</v>
      </c>
      <c r="CV449">
        <v>0</v>
      </c>
      <c r="CW449">
        <f t="shared" si="20"/>
        <v>0</v>
      </c>
      <c r="CY449">
        <f t="shared" si="21"/>
        <v>0</v>
      </c>
      <c r="CZ449" t="e">
        <f t="shared" si="22"/>
        <v>#VALUE!</v>
      </c>
    </row>
    <row r="450" spans="1:104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f t="shared" si="20"/>
        <v>4203</v>
      </c>
      <c r="CY450">
        <f t="shared" si="21"/>
        <v>4203</v>
      </c>
      <c r="CZ450">
        <f t="shared" si="22"/>
        <v>4203</v>
      </c>
    </row>
    <row r="451" spans="1:104" x14ac:dyDescent="0.25">
      <c r="A451" t="s">
        <v>103</v>
      </c>
      <c r="B451" t="s">
        <v>103</v>
      </c>
      <c r="C451" t="s">
        <v>104</v>
      </c>
      <c r="CV451">
        <v>0</v>
      </c>
      <c r="CW451">
        <f t="shared" si="20"/>
        <v>0</v>
      </c>
      <c r="CY451">
        <f t="shared" si="21"/>
        <v>0</v>
      </c>
      <c r="CZ451" t="e">
        <f t="shared" si="22"/>
        <v>#VALUE!</v>
      </c>
    </row>
    <row r="452" spans="1:104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f t="shared" si="20"/>
        <v>4203</v>
      </c>
      <c r="CY452">
        <f t="shared" si="21"/>
        <v>4203</v>
      </c>
      <c r="CZ452">
        <f t="shared" si="22"/>
        <v>4203</v>
      </c>
    </row>
    <row r="453" spans="1:104" x14ac:dyDescent="0.25">
      <c r="A453" t="s">
        <v>103</v>
      </c>
      <c r="B453" t="s">
        <v>103</v>
      </c>
      <c r="C453" t="s">
        <v>104</v>
      </c>
      <c r="CV453">
        <v>0</v>
      </c>
      <c r="CW453">
        <f t="shared" si="20"/>
        <v>0</v>
      </c>
      <c r="CY453">
        <f t="shared" si="21"/>
        <v>0</v>
      </c>
      <c r="CZ453" t="e">
        <f t="shared" si="22"/>
        <v>#VALUE!</v>
      </c>
    </row>
    <row r="454" spans="1:104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f t="shared" si="20"/>
        <v>4204</v>
      </c>
      <c r="CY454">
        <f t="shared" si="21"/>
        <v>4204</v>
      </c>
      <c r="CZ454">
        <f t="shared" si="22"/>
        <v>4204</v>
      </c>
    </row>
    <row r="455" spans="1:104" x14ac:dyDescent="0.25">
      <c r="A455" t="s">
        <v>103</v>
      </c>
      <c r="B455" t="s">
        <v>103</v>
      </c>
      <c r="C455" t="s">
        <v>104</v>
      </c>
      <c r="CV455">
        <v>0</v>
      </c>
      <c r="CW455">
        <f t="shared" ref="CW455:CW518" si="23">CY455</f>
        <v>0</v>
      </c>
      <c r="CY455">
        <f t="shared" ref="CY455:CY518" si="24">IFERROR(CZ455,0)</f>
        <v>0</v>
      </c>
      <c r="CZ455" t="e">
        <f t="shared" ref="CZ455:CZ518" si="25">RIGHT(A455,4)*1</f>
        <v>#VALUE!</v>
      </c>
    </row>
    <row r="456" spans="1:104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f t="shared" si="23"/>
        <v>4204</v>
      </c>
      <c r="CY456">
        <f t="shared" si="24"/>
        <v>4204</v>
      </c>
      <c r="CZ456">
        <f t="shared" si="25"/>
        <v>4204</v>
      </c>
    </row>
    <row r="457" spans="1:104" x14ac:dyDescent="0.25">
      <c r="A457" t="s">
        <v>103</v>
      </c>
      <c r="B457" t="s">
        <v>103</v>
      </c>
      <c r="C457" t="s">
        <v>104</v>
      </c>
      <c r="CV457">
        <v>0</v>
      </c>
      <c r="CW457">
        <f t="shared" si="23"/>
        <v>0</v>
      </c>
      <c r="CY457">
        <f t="shared" si="24"/>
        <v>0</v>
      </c>
      <c r="CZ457" t="e">
        <f t="shared" si="25"/>
        <v>#VALUE!</v>
      </c>
    </row>
    <row r="458" spans="1:104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f t="shared" si="23"/>
        <v>4205</v>
      </c>
      <c r="CY458">
        <f t="shared" si="24"/>
        <v>4205</v>
      </c>
      <c r="CZ458">
        <f t="shared" si="25"/>
        <v>4205</v>
      </c>
    </row>
    <row r="459" spans="1:104" x14ac:dyDescent="0.25">
      <c r="A459" t="s">
        <v>103</v>
      </c>
      <c r="B459" t="s">
        <v>103</v>
      </c>
      <c r="C459" t="s">
        <v>104</v>
      </c>
      <c r="CV459">
        <v>0</v>
      </c>
      <c r="CW459">
        <f t="shared" si="23"/>
        <v>0</v>
      </c>
      <c r="CY459">
        <f t="shared" si="24"/>
        <v>0</v>
      </c>
      <c r="CZ459" t="e">
        <f t="shared" si="25"/>
        <v>#VALUE!</v>
      </c>
    </row>
    <row r="460" spans="1:104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f t="shared" si="23"/>
        <v>4205</v>
      </c>
      <c r="CY460">
        <f t="shared" si="24"/>
        <v>4205</v>
      </c>
      <c r="CZ460">
        <f t="shared" si="25"/>
        <v>4205</v>
      </c>
    </row>
    <row r="461" spans="1:104" x14ac:dyDescent="0.25">
      <c r="A461" t="s">
        <v>103</v>
      </c>
      <c r="B461" t="s">
        <v>103</v>
      </c>
      <c r="C461" t="s">
        <v>104</v>
      </c>
      <c r="CV461">
        <v>0</v>
      </c>
      <c r="CW461">
        <f t="shared" si="23"/>
        <v>0</v>
      </c>
      <c r="CY461">
        <f t="shared" si="24"/>
        <v>0</v>
      </c>
      <c r="CZ461" t="e">
        <f t="shared" si="25"/>
        <v>#VALUE!</v>
      </c>
    </row>
    <row r="462" spans="1:104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f t="shared" si="23"/>
        <v>4206</v>
      </c>
      <c r="CY462">
        <f t="shared" si="24"/>
        <v>4206</v>
      </c>
      <c r="CZ462">
        <f t="shared" si="25"/>
        <v>4206</v>
      </c>
    </row>
    <row r="463" spans="1:104" x14ac:dyDescent="0.25">
      <c r="A463" t="s">
        <v>103</v>
      </c>
      <c r="B463" t="s">
        <v>103</v>
      </c>
      <c r="C463" t="s">
        <v>104</v>
      </c>
      <c r="CV463">
        <v>0</v>
      </c>
      <c r="CW463">
        <f t="shared" si="23"/>
        <v>0</v>
      </c>
      <c r="CY463">
        <f t="shared" si="24"/>
        <v>0</v>
      </c>
      <c r="CZ463" t="e">
        <f t="shared" si="25"/>
        <v>#VALUE!</v>
      </c>
    </row>
    <row r="464" spans="1:104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f t="shared" si="23"/>
        <v>4206</v>
      </c>
      <c r="CY464">
        <f t="shared" si="24"/>
        <v>4206</v>
      </c>
      <c r="CZ464">
        <f t="shared" si="25"/>
        <v>4206</v>
      </c>
    </row>
    <row r="465" spans="1:104" x14ac:dyDescent="0.25">
      <c r="A465" t="s">
        <v>103</v>
      </c>
      <c r="B465" t="s">
        <v>103</v>
      </c>
      <c r="C465" t="s">
        <v>104</v>
      </c>
      <c r="CV465">
        <v>0</v>
      </c>
      <c r="CW465">
        <f t="shared" si="23"/>
        <v>0</v>
      </c>
      <c r="CY465">
        <f t="shared" si="24"/>
        <v>0</v>
      </c>
      <c r="CZ465" t="e">
        <f t="shared" si="25"/>
        <v>#VALUE!</v>
      </c>
    </row>
    <row r="466" spans="1:104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f t="shared" si="23"/>
        <v>4301</v>
      </c>
      <c r="CY466">
        <f t="shared" si="24"/>
        <v>4301</v>
      </c>
      <c r="CZ466">
        <f t="shared" si="25"/>
        <v>4301</v>
      </c>
    </row>
    <row r="467" spans="1:104" x14ac:dyDescent="0.25">
      <c r="A467" t="s">
        <v>103</v>
      </c>
      <c r="B467" t="s">
        <v>103</v>
      </c>
      <c r="C467" t="s">
        <v>104</v>
      </c>
      <c r="CV467">
        <v>0</v>
      </c>
      <c r="CW467">
        <f t="shared" si="23"/>
        <v>0</v>
      </c>
      <c r="CY467">
        <f t="shared" si="24"/>
        <v>0</v>
      </c>
      <c r="CZ467" t="e">
        <f t="shared" si="25"/>
        <v>#VALUE!</v>
      </c>
    </row>
    <row r="468" spans="1:104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f t="shared" si="23"/>
        <v>4301</v>
      </c>
      <c r="CY468">
        <f t="shared" si="24"/>
        <v>4301</v>
      </c>
      <c r="CZ468">
        <f t="shared" si="25"/>
        <v>4301</v>
      </c>
    </row>
    <row r="469" spans="1:104" x14ac:dyDescent="0.25">
      <c r="A469" t="s">
        <v>103</v>
      </c>
      <c r="B469" t="s">
        <v>103</v>
      </c>
      <c r="C469" t="s">
        <v>104</v>
      </c>
      <c r="CV469">
        <v>0</v>
      </c>
      <c r="CW469">
        <f t="shared" si="23"/>
        <v>0</v>
      </c>
      <c r="CY469">
        <f t="shared" si="24"/>
        <v>0</v>
      </c>
      <c r="CZ469" t="e">
        <f t="shared" si="25"/>
        <v>#VALUE!</v>
      </c>
    </row>
    <row r="470" spans="1:104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f t="shared" si="23"/>
        <v>4302</v>
      </c>
      <c r="CY470">
        <f t="shared" si="24"/>
        <v>4302</v>
      </c>
      <c r="CZ470">
        <f t="shared" si="25"/>
        <v>4302</v>
      </c>
    </row>
    <row r="471" spans="1:104" x14ac:dyDescent="0.25">
      <c r="A471" t="s">
        <v>103</v>
      </c>
      <c r="B471" t="s">
        <v>103</v>
      </c>
      <c r="C471" t="s">
        <v>104</v>
      </c>
      <c r="CV471">
        <v>0</v>
      </c>
      <c r="CW471">
        <f t="shared" si="23"/>
        <v>0</v>
      </c>
      <c r="CY471">
        <f t="shared" si="24"/>
        <v>0</v>
      </c>
      <c r="CZ471" t="e">
        <f t="shared" si="25"/>
        <v>#VALUE!</v>
      </c>
    </row>
    <row r="472" spans="1:104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f t="shared" si="23"/>
        <v>4302</v>
      </c>
      <c r="CY472">
        <f t="shared" si="24"/>
        <v>4302</v>
      </c>
      <c r="CZ472">
        <f t="shared" si="25"/>
        <v>4302</v>
      </c>
    </row>
    <row r="473" spans="1:104" x14ac:dyDescent="0.25">
      <c r="A473" t="s">
        <v>103</v>
      </c>
      <c r="B473" t="s">
        <v>103</v>
      </c>
      <c r="C473" t="s">
        <v>104</v>
      </c>
      <c r="CV473">
        <v>0</v>
      </c>
      <c r="CW473">
        <f t="shared" si="23"/>
        <v>0</v>
      </c>
      <c r="CY473">
        <f t="shared" si="24"/>
        <v>0</v>
      </c>
      <c r="CZ473" t="e">
        <f t="shared" si="25"/>
        <v>#VALUE!</v>
      </c>
    </row>
    <row r="474" spans="1:104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f t="shared" si="23"/>
        <v>4303</v>
      </c>
      <c r="CY474">
        <f t="shared" si="24"/>
        <v>4303</v>
      </c>
      <c r="CZ474">
        <f t="shared" si="25"/>
        <v>4303</v>
      </c>
    </row>
    <row r="475" spans="1:104" x14ac:dyDescent="0.25">
      <c r="A475" t="s">
        <v>103</v>
      </c>
      <c r="B475" t="s">
        <v>103</v>
      </c>
      <c r="C475" t="s">
        <v>104</v>
      </c>
      <c r="CV475">
        <v>0</v>
      </c>
      <c r="CW475">
        <f t="shared" si="23"/>
        <v>0</v>
      </c>
      <c r="CY475">
        <f t="shared" si="24"/>
        <v>0</v>
      </c>
      <c r="CZ475" t="e">
        <f t="shared" si="25"/>
        <v>#VALUE!</v>
      </c>
    </row>
    <row r="476" spans="1:104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f t="shared" si="23"/>
        <v>4303</v>
      </c>
      <c r="CY476">
        <f t="shared" si="24"/>
        <v>4303</v>
      </c>
      <c r="CZ476">
        <f t="shared" si="25"/>
        <v>4303</v>
      </c>
    </row>
    <row r="477" spans="1:104" x14ac:dyDescent="0.25">
      <c r="A477" t="s">
        <v>103</v>
      </c>
      <c r="B477" t="s">
        <v>103</v>
      </c>
      <c r="C477" t="s">
        <v>104</v>
      </c>
      <c r="CV477">
        <v>0</v>
      </c>
      <c r="CW477">
        <f t="shared" si="23"/>
        <v>0</v>
      </c>
      <c r="CY477">
        <f t="shared" si="24"/>
        <v>0</v>
      </c>
      <c r="CZ477" t="e">
        <f t="shared" si="25"/>
        <v>#VALUE!</v>
      </c>
    </row>
    <row r="478" spans="1:104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f t="shared" si="23"/>
        <v>4304</v>
      </c>
      <c r="CY478">
        <f t="shared" si="24"/>
        <v>4304</v>
      </c>
      <c r="CZ478">
        <f t="shared" si="25"/>
        <v>4304</v>
      </c>
    </row>
    <row r="479" spans="1:104" x14ac:dyDescent="0.25">
      <c r="A479" t="s">
        <v>103</v>
      </c>
      <c r="B479" t="s">
        <v>103</v>
      </c>
      <c r="C479" t="s">
        <v>104</v>
      </c>
      <c r="CV479">
        <v>0</v>
      </c>
      <c r="CW479">
        <f t="shared" si="23"/>
        <v>0</v>
      </c>
      <c r="CY479">
        <f t="shared" si="24"/>
        <v>0</v>
      </c>
      <c r="CZ479" t="e">
        <f t="shared" si="25"/>
        <v>#VALUE!</v>
      </c>
    </row>
    <row r="480" spans="1:104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f t="shared" si="23"/>
        <v>4304</v>
      </c>
      <c r="CY480">
        <f t="shared" si="24"/>
        <v>4304</v>
      </c>
      <c r="CZ480">
        <f t="shared" si="25"/>
        <v>4304</v>
      </c>
    </row>
    <row r="481" spans="1:104" x14ac:dyDescent="0.25">
      <c r="A481" t="s">
        <v>103</v>
      </c>
      <c r="B481" t="s">
        <v>103</v>
      </c>
      <c r="C481" t="s">
        <v>104</v>
      </c>
      <c r="CV481">
        <v>0</v>
      </c>
      <c r="CW481">
        <f t="shared" si="23"/>
        <v>0</v>
      </c>
      <c r="CY481">
        <f t="shared" si="24"/>
        <v>0</v>
      </c>
      <c r="CZ481" t="e">
        <f t="shared" si="25"/>
        <v>#VALUE!</v>
      </c>
    </row>
    <row r="482" spans="1:104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f t="shared" si="23"/>
        <v>4305</v>
      </c>
      <c r="CY482">
        <f t="shared" si="24"/>
        <v>4305</v>
      </c>
      <c r="CZ482">
        <f t="shared" si="25"/>
        <v>4305</v>
      </c>
    </row>
    <row r="483" spans="1:104" x14ac:dyDescent="0.25">
      <c r="A483" t="s">
        <v>103</v>
      </c>
      <c r="B483" t="s">
        <v>103</v>
      </c>
      <c r="C483" t="s">
        <v>104</v>
      </c>
      <c r="CV483">
        <v>0</v>
      </c>
      <c r="CW483">
        <f t="shared" si="23"/>
        <v>0</v>
      </c>
      <c r="CY483">
        <f t="shared" si="24"/>
        <v>0</v>
      </c>
      <c r="CZ483" t="e">
        <f t="shared" si="25"/>
        <v>#VALUE!</v>
      </c>
    </row>
    <row r="484" spans="1:104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f t="shared" si="23"/>
        <v>4305</v>
      </c>
      <c r="CY484">
        <f t="shared" si="24"/>
        <v>4305</v>
      </c>
      <c r="CZ484">
        <f t="shared" si="25"/>
        <v>4305</v>
      </c>
    </row>
    <row r="485" spans="1:104" x14ac:dyDescent="0.25">
      <c r="A485" t="s">
        <v>103</v>
      </c>
      <c r="B485" t="s">
        <v>103</v>
      </c>
      <c r="C485" t="s">
        <v>104</v>
      </c>
      <c r="CV485">
        <v>0</v>
      </c>
      <c r="CW485">
        <f t="shared" si="23"/>
        <v>0</v>
      </c>
      <c r="CY485">
        <f t="shared" si="24"/>
        <v>0</v>
      </c>
      <c r="CZ485" t="e">
        <f t="shared" si="25"/>
        <v>#VALUE!</v>
      </c>
    </row>
    <row r="486" spans="1:104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f t="shared" si="23"/>
        <v>4306</v>
      </c>
      <c r="CY486">
        <f t="shared" si="24"/>
        <v>4306</v>
      </c>
      <c r="CZ486">
        <f t="shared" si="25"/>
        <v>4306</v>
      </c>
    </row>
    <row r="487" spans="1:104" x14ac:dyDescent="0.25">
      <c r="A487" t="s">
        <v>103</v>
      </c>
      <c r="B487" t="s">
        <v>103</v>
      </c>
      <c r="C487" t="s">
        <v>104</v>
      </c>
      <c r="CV487">
        <v>0</v>
      </c>
      <c r="CW487">
        <f t="shared" si="23"/>
        <v>0</v>
      </c>
      <c r="CY487">
        <f t="shared" si="24"/>
        <v>0</v>
      </c>
      <c r="CZ487" t="e">
        <f t="shared" si="25"/>
        <v>#VALUE!</v>
      </c>
    </row>
    <row r="488" spans="1:104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f t="shared" si="23"/>
        <v>4306</v>
      </c>
      <c r="CY488">
        <f t="shared" si="24"/>
        <v>4306</v>
      </c>
      <c r="CZ488">
        <f t="shared" si="25"/>
        <v>4306</v>
      </c>
    </row>
    <row r="489" spans="1:104" x14ac:dyDescent="0.25">
      <c r="A489" t="s">
        <v>103</v>
      </c>
      <c r="B489" t="s">
        <v>103</v>
      </c>
      <c r="C489" t="s">
        <v>104</v>
      </c>
      <c r="CV489">
        <v>0</v>
      </c>
      <c r="CW489">
        <f t="shared" si="23"/>
        <v>0</v>
      </c>
      <c r="CY489">
        <f t="shared" si="24"/>
        <v>0</v>
      </c>
      <c r="CZ489" t="e">
        <f t="shared" si="25"/>
        <v>#VALUE!</v>
      </c>
    </row>
    <row r="490" spans="1:104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f t="shared" si="23"/>
        <v>4307</v>
      </c>
      <c r="CY490">
        <f t="shared" si="24"/>
        <v>4307</v>
      </c>
      <c r="CZ490">
        <f t="shared" si="25"/>
        <v>4307</v>
      </c>
    </row>
    <row r="491" spans="1:104" x14ac:dyDescent="0.25">
      <c r="A491" t="s">
        <v>103</v>
      </c>
      <c r="B491" t="s">
        <v>103</v>
      </c>
      <c r="C491" t="s">
        <v>104</v>
      </c>
      <c r="CV491">
        <v>0</v>
      </c>
      <c r="CW491">
        <f t="shared" si="23"/>
        <v>0</v>
      </c>
      <c r="CY491">
        <f t="shared" si="24"/>
        <v>0</v>
      </c>
      <c r="CZ491" t="e">
        <f t="shared" si="25"/>
        <v>#VALUE!</v>
      </c>
    </row>
    <row r="492" spans="1:104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f t="shared" si="23"/>
        <v>4307</v>
      </c>
      <c r="CY492">
        <f t="shared" si="24"/>
        <v>4307</v>
      </c>
      <c r="CZ492">
        <f t="shared" si="25"/>
        <v>4307</v>
      </c>
    </row>
    <row r="493" spans="1:104" x14ac:dyDescent="0.25">
      <c r="A493" t="s">
        <v>103</v>
      </c>
      <c r="B493" t="s">
        <v>103</v>
      </c>
      <c r="C493" t="s">
        <v>104</v>
      </c>
      <c r="CV493">
        <v>0</v>
      </c>
      <c r="CW493">
        <f t="shared" si="23"/>
        <v>0</v>
      </c>
      <c r="CY493">
        <f t="shared" si="24"/>
        <v>0</v>
      </c>
      <c r="CZ493" t="e">
        <f t="shared" si="25"/>
        <v>#VALUE!</v>
      </c>
    </row>
    <row r="494" spans="1:104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f t="shared" si="23"/>
        <v>5001</v>
      </c>
      <c r="CY494">
        <f t="shared" si="24"/>
        <v>5001</v>
      </c>
      <c r="CZ494">
        <f t="shared" si="25"/>
        <v>5001</v>
      </c>
    </row>
    <row r="495" spans="1:104" x14ac:dyDescent="0.25">
      <c r="A495" t="s">
        <v>103</v>
      </c>
      <c r="B495" t="s">
        <v>103</v>
      </c>
      <c r="C495" t="s">
        <v>104</v>
      </c>
      <c r="CV495">
        <v>0</v>
      </c>
      <c r="CW495">
        <f t="shared" si="23"/>
        <v>0</v>
      </c>
      <c r="CY495">
        <f t="shared" si="24"/>
        <v>0</v>
      </c>
      <c r="CZ495" t="e">
        <f t="shared" si="25"/>
        <v>#VALUE!</v>
      </c>
    </row>
    <row r="496" spans="1:104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f t="shared" si="23"/>
        <v>5001</v>
      </c>
      <c r="CY496">
        <f t="shared" si="24"/>
        <v>5001</v>
      </c>
      <c r="CZ496">
        <f t="shared" si="25"/>
        <v>5001</v>
      </c>
    </row>
    <row r="497" spans="1:104" x14ac:dyDescent="0.25">
      <c r="A497" t="s">
        <v>103</v>
      </c>
      <c r="B497" t="s">
        <v>103</v>
      </c>
      <c r="C497" t="s">
        <v>104</v>
      </c>
      <c r="CV497">
        <v>0</v>
      </c>
      <c r="CW497">
        <f t="shared" si="23"/>
        <v>0</v>
      </c>
      <c r="CY497">
        <f t="shared" si="24"/>
        <v>0</v>
      </c>
      <c r="CZ497" t="e">
        <f t="shared" si="25"/>
        <v>#VALUE!</v>
      </c>
    </row>
    <row r="498" spans="1:104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f t="shared" si="23"/>
        <v>5002</v>
      </c>
      <c r="CY498">
        <f t="shared" si="24"/>
        <v>5002</v>
      </c>
      <c r="CZ498">
        <f t="shared" si="25"/>
        <v>5002</v>
      </c>
    </row>
    <row r="499" spans="1:104" x14ac:dyDescent="0.25">
      <c r="A499" t="s">
        <v>103</v>
      </c>
      <c r="B499" t="s">
        <v>103</v>
      </c>
      <c r="C499" t="s">
        <v>104</v>
      </c>
      <c r="CV499">
        <v>0</v>
      </c>
      <c r="CW499">
        <f t="shared" si="23"/>
        <v>0</v>
      </c>
      <c r="CY499">
        <f t="shared" si="24"/>
        <v>0</v>
      </c>
      <c r="CZ499" t="e">
        <f t="shared" si="25"/>
        <v>#VALUE!</v>
      </c>
    </row>
    <row r="500" spans="1:104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f t="shared" si="23"/>
        <v>5002</v>
      </c>
      <c r="CY500">
        <f t="shared" si="24"/>
        <v>5002</v>
      </c>
      <c r="CZ500">
        <f t="shared" si="25"/>
        <v>5002</v>
      </c>
    </row>
    <row r="501" spans="1:104" x14ac:dyDescent="0.25">
      <c r="A501" t="s">
        <v>103</v>
      </c>
      <c r="B501" t="s">
        <v>103</v>
      </c>
      <c r="C501" t="s">
        <v>104</v>
      </c>
      <c r="CV501">
        <v>0</v>
      </c>
      <c r="CW501">
        <f t="shared" si="23"/>
        <v>0</v>
      </c>
      <c r="CY501">
        <f t="shared" si="24"/>
        <v>0</v>
      </c>
      <c r="CZ501" t="e">
        <f t="shared" si="25"/>
        <v>#VALUE!</v>
      </c>
    </row>
    <row r="502" spans="1:104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f t="shared" si="23"/>
        <v>5003</v>
      </c>
      <c r="CY502">
        <f t="shared" si="24"/>
        <v>5003</v>
      </c>
      <c r="CZ502">
        <f t="shared" si="25"/>
        <v>5003</v>
      </c>
    </row>
    <row r="503" spans="1:104" x14ac:dyDescent="0.25">
      <c r="A503" t="s">
        <v>103</v>
      </c>
      <c r="B503" t="s">
        <v>103</v>
      </c>
      <c r="C503" t="s">
        <v>104</v>
      </c>
      <c r="CV503">
        <v>0</v>
      </c>
      <c r="CW503">
        <f t="shared" si="23"/>
        <v>0</v>
      </c>
      <c r="CY503">
        <f t="shared" si="24"/>
        <v>0</v>
      </c>
      <c r="CZ503" t="e">
        <f t="shared" si="25"/>
        <v>#VALUE!</v>
      </c>
    </row>
    <row r="504" spans="1:104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f t="shared" si="23"/>
        <v>5003</v>
      </c>
      <c r="CY504">
        <f t="shared" si="24"/>
        <v>5003</v>
      </c>
      <c r="CZ504">
        <f t="shared" si="25"/>
        <v>5003</v>
      </c>
    </row>
    <row r="505" spans="1:104" x14ac:dyDescent="0.25">
      <c r="A505" t="s">
        <v>103</v>
      </c>
      <c r="B505" t="s">
        <v>103</v>
      </c>
      <c r="C505" t="s">
        <v>104</v>
      </c>
      <c r="CV505">
        <v>0</v>
      </c>
      <c r="CW505">
        <f t="shared" si="23"/>
        <v>0</v>
      </c>
      <c r="CY505">
        <f t="shared" si="24"/>
        <v>0</v>
      </c>
      <c r="CZ505" t="e">
        <f t="shared" si="25"/>
        <v>#VALUE!</v>
      </c>
    </row>
    <row r="506" spans="1:104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f t="shared" si="23"/>
        <v>5004</v>
      </c>
      <c r="CY506">
        <f t="shared" si="24"/>
        <v>5004</v>
      </c>
      <c r="CZ506">
        <f t="shared" si="25"/>
        <v>5004</v>
      </c>
    </row>
    <row r="507" spans="1:104" x14ac:dyDescent="0.25">
      <c r="A507" t="s">
        <v>103</v>
      </c>
      <c r="B507" t="s">
        <v>103</v>
      </c>
      <c r="C507" t="s">
        <v>104</v>
      </c>
      <c r="CV507">
        <v>0</v>
      </c>
      <c r="CW507">
        <f t="shared" si="23"/>
        <v>0</v>
      </c>
      <c r="CY507">
        <f t="shared" si="24"/>
        <v>0</v>
      </c>
      <c r="CZ507" t="e">
        <f t="shared" si="25"/>
        <v>#VALUE!</v>
      </c>
    </row>
    <row r="508" spans="1:104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f t="shared" si="23"/>
        <v>5004</v>
      </c>
      <c r="CY508">
        <f t="shared" si="24"/>
        <v>5004</v>
      </c>
      <c r="CZ508">
        <f t="shared" si="25"/>
        <v>5004</v>
      </c>
    </row>
    <row r="509" spans="1:104" x14ac:dyDescent="0.25">
      <c r="A509" t="s">
        <v>103</v>
      </c>
      <c r="B509" t="s">
        <v>103</v>
      </c>
      <c r="C509" t="s">
        <v>104</v>
      </c>
      <c r="CV509">
        <v>0</v>
      </c>
      <c r="CW509">
        <f t="shared" si="23"/>
        <v>0</v>
      </c>
      <c r="CY509">
        <f t="shared" si="24"/>
        <v>0</v>
      </c>
      <c r="CZ509" t="e">
        <f t="shared" si="25"/>
        <v>#VALUE!</v>
      </c>
    </row>
    <row r="510" spans="1:104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f t="shared" si="23"/>
        <v>5101</v>
      </c>
      <c r="CY510">
        <f t="shared" si="24"/>
        <v>5101</v>
      </c>
      <c r="CZ510">
        <f t="shared" si="25"/>
        <v>5101</v>
      </c>
    </row>
    <row r="511" spans="1:104" x14ac:dyDescent="0.25">
      <c r="A511" t="s">
        <v>103</v>
      </c>
      <c r="B511" t="s">
        <v>103</v>
      </c>
      <c r="C511" t="s">
        <v>104</v>
      </c>
      <c r="CV511">
        <v>0</v>
      </c>
      <c r="CW511">
        <f t="shared" si="23"/>
        <v>0</v>
      </c>
      <c r="CY511">
        <f t="shared" si="24"/>
        <v>0</v>
      </c>
      <c r="CZ511" t="e">
        <f t="shared" si="25"/>
        <v>#VALUE!</v>
      </c>
    </row>
    <row r="512" spans="1:104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f t="shared" si="23"/>
        <v>5101</v>
      </c>
      <c r="CY512">
        <f t="shared" si="24"/>
        <v>5101</v>
      </c>
      <c r="CZ512">
        <f t="shared" si="25"/>
        <v>5101</v>
      </c>
    </row>
    <row r="513" spans="1:104" x14ac:dyDescent="0.25">
      <c r="A513" t="s">
        <v>103</v>
      </c>
      <c r="B513" t="s">
        <v>103</v>
      </c>
      <c r="C513" t="s">
        <v>104</v>
      </c>
      <c r="CV513">
        <v>0</v>
      </c>
      <c r="CW513">
        <f t="shared" si="23"/>
        <v>0</v>
      </c>
      <c r="CY513">
        <f t="shared" si="24"/>
        <v>0</v>
      </c>
      <c r="CZ513" t="e">
        <f t="shared" si="25"/>
        <v>#VALUE!</v>
      </c>
    </row>
    <row r="514" spans="1:104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f t="shared" si="23"/>
        <v>5102</v>
      </c>
      <c r="CY514">
        <f t="shared" si="24"/>
        <v>5102</v>
      </c>
      <c r="CZ514">
        <f t="shared" si="25"/>
        <v>5102</v>
      </c>
    </row>
    <row r="515" spans="1:104" x14ac:dyDescent="0.25">
      <c r="A515" t="s">
        <v>103</v>
      </c>
      <c r="B515" t="s">
        <v>103</v>
      </c>
      <c r="C515" t="s">
        <v>104</v>
      </c>
      <c r="CV515">
        <v>0</v>
      </c>
      <c r="CW515">
        <f t="shared" si="23"/>
        <v>0</v>
      </c>
      <c r="CY515">
        <f t="shared" si="24"/>
        <v>0</v>
      </c>
      <c r="CZ515" t="e">
        <f t="shared" si="25"/>
        <v>#VALUE!</v>
      </c>
    </row>
    <row r="516" spans="1:104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f t="shared" si="23"/>
        <v>5102</v>
      </c>
      <c r="CY516">
        <f t="shared" si="24"/>
        <v>5102</v>
      </c>
      <c r="CZ516">
        <f t="shared" si="25"/>
        <v>5102</v>
      </c>
    </row>
    <row r="517" spans="1:104" x14ac:dyDescent="0.25">
      <c r="A517" t="s">
        <v>103</v>
      </c>
      <c r="B517" t="s">
        <v>103</v>
      </c>
      <c r="C517" t="s">
        <v>104</v>
      </c>
      <c r="CV517">
        <v>0</v>
      </c>
      <c r="CW517">
        <f t="shared" si="23"/>
        <v>0</v>
      </c>
      <c r="CY517">
        <f t="shared" si="24"/>
        <v>0</v>
      </c>
      <c r="CZ517" t="e">
        <f t="shared" si="25"/>
        <v>#VALUE!</v>
      </c>
    </row>
    <row r="518" spans="1:104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f t="shared" si="23"/>
        <v>5103</v>
      </c>
      <c r="CY518">
        <f t="shared" si="24"/>
        <v>5103</v>
      </c>
      <c r="CZ518">
        <f t="shared" si="25"/>
        <v>5103</v>
      </c>
    </row>
    <row r="519" spans="1:104" x14ac:dyDescent="0.25">
      <c r="A519" t="s">
        <v>103</v>
      </c>
      <c r="B519" t="s">
        <v>103</v>
      </c>
      <c r="C519" t="s">
        <v>104</v>
      </c>
      <c r="CV519">
        <v>0</v>
      </c>
      <c r="CW519">
        <f t="shared" ref="CW519:CW553" si="26">CY519</f>
        <v>0</v>
      </c>
      <c r="CY519">
        <f t="shared" ref="CY519:CY553" si="27">IFERROR(CZ519,0)</f>
        <v>0</v>
      </c>
      <c r="CZ519" t="e">
        <f t="shared" ref="CZ519:CZ553" si="28">RIGHT(A519,4)*1</f>
        <v>#VALUE!</v>
      </c>
    </row>
    <row r="520" spans="1:104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f t="shared" si="26"/>
        <v>5103</v>
      </c>
      <c r="CY520">
        <f t="shared" si="27"/>
        <v>5103</v>
      </c>
      <c r="CZ520">
        <f t="shared" si="28"/>
        <v>5103</v>
      </c>
    </row>
    <row r="521" spans="1:104" x14ac:dyDescent="0.25">
      <c r="A521" t="s">
        <v>103</v>
      </c>
      <c r="B521" t="s">
        <v>103</v>
      </c>
      <c r="C521" t="s">
        <v>104</v>
      </c>
      <c r="CV521">
        <v>0</v>
      </c>
      <c r="CW521">
        <f t="shared" si="26"/>
        <v>0</v>
      </c>
      <c r="CY521">
        <f t="shared" si="27"/>
        <v>0</v>
      </c>
      <c r="CZ521" t="e">
        <f t="shared" si="28"/>
        <v>#VALUE!</v>
      </c>
    </row>
    <row r="522" spans="1:104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f t="shared" si="26"/>
        <v>5104</v>
      </c>
      <c r="CY522">
        <f t="shared" si="27"/>
        <v>5104</v>
      </c>
      <c r="CZ522">
        <f t="shared" si="28"/>
        <v>5104</v>
      </c>
    </row>
    <row r="523" spans="1:104" x14ac:dyDescent="0.25">
      <c r="A523" t="s">
        <v>103</v>
      </c>
      <c r="B523" t="s">
        <v>103</v>
      </c>
      <c r="C523" t="s">
        <v>104</v>
      </c>
      <c r="CV523">
        <v>0</v>
      </c>
      <c r="CW523">
        <f t="shared" si="26"/>
        <v>0</v>
      </c>
      <c r="CY523">
        <f t="shared" si="27"/>
        <v>0</v>
      </c>
      <c r="CZ523" t="e">
        <f t="shared" si="28"/>
        <v>#VALUE!</v>
      </c>
    </row>
    <row r="524" spans="1:104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f t="shared" si="26"/>
        <v>5104</v>
      </c>
      <c r="CY524">
        <f t="shared" si="27"/>
        <v>5104</v>
      </c>
      <c r="CZ524">
        <f t="shared" si="28"/>
        <v>5104</v>
      </c>
    </row>
    <row r="525" spans="1:104" x14ac:dyDescent="0.25">
      <c r="A525" t="s">
        <v>103</v>
      </c>
      <c r="B525" t="s">
        <v>103</v>
      </c>
      <c r="C525" t="s">
        <v>104</v>
      </c>
      <c r="CV525">
        <v>0</v>
      </c>
      <c r="CW525">
        <f t="shared" si="26"/>
        <v>0</v>
      </c>
      <c r="CY525">
        <f t="shared" si="27"/>
        <v>0</v>
      </c>
      <c r="CZ525" t="e">
        <f t="shared" si="28"/>
        <v>#VALUE!</v>
      </c>
    </row>
    <row r="526" spans="1:104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f t="shared" si="26"/>
        <v>5105</v>
      </c>
      <c r="CY526">
        <f t="shared" si="27"/>
        <v>5105</v>
      </c>
      <c r="CZ526">
        <f t="shared" si="28"/>
        <v>5105</v>
      </c>
    </row>
    <row r="527" spans="1:104" x14ac:dyDescent="0.25">
      <c r="A527" t="s">
        <v>103</v>
      </c>
      <c r="B527" t="s">
        <v>103</v>
      </c>
      <c r="C527" t="s">
        <v>104</v>
      </c>
      <c r="CV527">
        <v>0</v>
      </c>
      <c r="CW527">
        <f t="shared" si="26"/>
        <v>0</v>
      </c>
      <c r="CY527">
        <f t="shared" si="27"/>
        <v>0</v>
      </c>
      <c r="CZ527" t="e">
        <f t="shared" si="28"/>
        <v>#VALUE!</v>
      </c>
    </row>
    <row r="528" spans="1:104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f t="shared" si="26"/>
        <v>5105</v>
      </c>
      <c r="CY528">
        <f t="shared" si="27"/>
        <v>5105</v>
      </c>
      <c r="CZ528">
        <f t="shared" si="28"/>
        <v>5105</v>
      </c>
    </row>
    <row r="529" spans="1:104" x14ac:dyDescent="0.25">
      <c r="A529" t="s">
        <v>103</v>
      </c>
      <c r="B529" t="s">
        <v>103</v>
      </c>
      <c r="C529" t="s">
        <v>104</v>
      </c>
      <c r="CV529">
        <v>0</v>
      </c>
      <c r="CW529">
        <f t="shared" si="26"/>
        <v>0</v>
      </c>
      <c r="CY529">
        <f t="shared" si="27"/>
        <v>0</v>
      </c>
      <c r="CZ529" t="e">
        <f t="shared" si="28"/>
        <v>#VALUE!</v>
      </c>
    </row>
    <row r="530" spans="1:104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f t="shared" si="26"/>
        <v>5201</v>
      </c>
      <c r="CY530">
        <f t="shared" si="27"/>
        <v>5201</v>
      </c>
      <c r="CZ530">
        <f t="shared" si="28"/>
        <v>5201</v>
      </c>
    </row>
    <row r="531" spans="1:104" x14ac:dyDescent="0.25">
      <c r="A531" t="s">
        <v>103</v>
      </c>
      <c r="B531" t="s">
        <v>103</v>
      </c>
      <c r="C531" t="s">
        <v>104</v>
      </c>
      <c r="CV531">
        <v>0</v>
      </c>
      <c r="CW531">
        <f t="shared" si="26"/>
        <v>0</v>
      </c>
      <c r="CY531">
        <f t="shared" si="27"/>
        <v>0</v>
      </c>
      <c r="CZ531" t="e">
        <f t="shared" si="28"/>
        <v>#VALUE!</v>
      </c>
    </row>
    <row r="532" spans="1:104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f t="shared" si="26"/>
        <v>5201</v>
      </c>
      <c r="CY532">
        <f t="shared" si="27"/>
        <v>5201</v>
      </c>
      <c r="CZ532">
        <f t="shared" si="28"/>
        <v>5201</v>
      </c>
    </row>
    <row r="533" spans="1:104" x14ac:dyDescent="0.25">
      <c r="A533" t="s">
        <v>103</v>
      </c>
      <c r="B533" t="s">
        <v>103</v>
      </c>
      <c r="C533" t="s">
        <v>104</v>
      </c>
      <c r="CV533">
        <v>0</v>
      </c>
      <c r="CW533">
        <f t="shared" si="26"/>
        <v>0</v>
      </c>
      <c r="CY533">
        <f t="shared" si="27"/>
        <v>0</v>
      </c>
      <c r="CZ533" t="e">
        <f t="shared" si="28"/>
        <v>#VALUE!</v>
      </c>
    </row>
    <row r="534" spans="1:104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f t="shared" si="26"/>
        <v>5202</v>
      </c>
      <c r="CY534">
        <f t="shared" si="27"/>
        <v>5202</v>
      </c>
      <c r="CZ534">
        <f t="shared" si="28"/>
        <v>5202</v>
      </c>
    </row>
    <row r="535" spans="1:104" x14ac:dyDescent="0.25">
      <c r="A535" t="s">
        <v>103</v>
      </c>
      <c r="B535" t="s">
        <v>103</v>
      </c>
      <c r="C535" t="s">
        <v>104</v>
      </c>
      <c r="CV535">
        <v>0</v>
      </c>
      <c r="CW535">
        <f t="shared" si="26"/>
        <v>0</v>
      </c>
      <c r="CY535">
        <f t="shared" si="27"/>
        <v>0</v>
      </c>
      <c r="CZ535" t="e">
        <f t="shared" si="28"/>
        <v>#VALUE!</v>
      </c>
    </row>
    <row r="536" spans="1:104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f t="shared" si="26"/>
        <v>5202</v>
      </c>
      <c r="CY536">
        <f t="shared" si="27"/>
        <v>5202</v>
      </c>
      <c r="CZ536">
        <f t="shared" si="28"/>
        <v>5202</v>
      </c>
    </row>
    <row r="537" spans="1:104" x14ac:dyDescent="0.25">
      <c r="A537" t="s">
        <v>103</v>
      </c>
      <c r="B537" t="s">
        <v>103</v>
      </c>
      <c r="C537" t="s">
        <v>104</v>
      </c>
      <c r="CV537">
        <v>0</v>
      </c>
      <c r="CW537">
        <f t="shared" si="26"/>
        <v>0</v>
      </c>
      <c r="CY537">
        <f t="shared" si="27"/>
        <v>0</v>
      </c>
      <c r="CZ537" t="e">
        <f t="shared" si="28"/>
        <v>#VALUE!</v>
      </c>
    </row>
    <row r="538" spans="1:104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f t="shared" si="26"/>
        <v>5203</v>
      </c>
      <c r="CY538">
        <f t="shared" si="27"/>
        <v>5203</v>
      </c>
      <c r="CZ538">
        <f t="shared" si="28"/>
        <v>5203</v>
      </c>
    </row>
    <row r="539" spans="1:104" x14ac:dyDescent="0.25">
      <c r="A539" t="s">
        <v>103</v>
      </c>
      <c r="B539" t="s">
        <v>103</v>
      </c>
      <c r="C539" t="s">
        <v>104</v>
      </c>
      <c r="CV539">
        <v>0</v>
      </c>
      <c r="CW539">
        <f t="shared" si="26"/>
        <v>0</v>
      </c>
      <c r="CY539">
        <f t="shared" si="27"/>
        <v>0</v>
      </c>
      <c r="CZ539" t="e">
        <f t="shared" si="28"/>
        <v>#VALUE!</v>
      </c>
    </row>
    <row r="540" spans="1:104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f t="shared" si="26"/>
        <v>5203</v>
      </c>
      <c r="CY540">
        <f t="shared" si="27"/>
        <v>5203</v>
      </c>
      <c r="CZ540">
        <f t="shared" si="28"/>
        <v>5203</v>
      </c>
    </row>
    <row r="541" spans="1:104" x14ac:dyDescent="0.25">
      <c r="A541" t="s">
        <v>103</v>
      </c>
      <c r="B541" t="s">
        <v>103</v>
      </c>
      <c r="C541" t="s">
        <v>104</v>
      </c>
      <c r="CV541">
        <v>0</v>
      </c>
      <c r="CW541">
        <f t="shared" si="26"/>
        <v>0</v>
      </c>
      <c r="CY541">
        <f t="shared" si="27"/>
        <v>0</v>
      </c>
      <c r="CZ541" t="e">
        <f t="shared" si="28"/>
        <v>#VALUE!</v>
      </c>
    </row>
    <row r="542" spans="1:104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f t="shared" si="26"/>
        <v>5204</v>
      </c>
      <c r="CY542">
        <f t="shared" si="27"/>
        <v>5204</v>
      </c>
      <c r="CZ542">
        <f t="shared" si="28"/>
        <v>5204</v>
      </c>
    </row>
    <row r="543" spans="1:104" x14ac:dyDescent="0.25">
      <c r="A543" t="s">
        <v>103</v>
      </c>
      <c r="B543" t="s">
        <v>103</v>
      </c>
      <c r="C543" t="s">
        <v>104</v>
      </c>
      <c r="CV543">
        <v>0</v>
      </c>
      <c r="CW543">
        <f t="shared" si="26"/>
        <v>0</v>
      </c>
      <c r="CY543">
        <f t="shared" si="27"/>
        <v>0</v>
      </c>
      <c r="CZ543" t="e">
        <f t="shared" si="28"/>
        <v>#VALUE!</v>
      </c>
    </row>
    <row r="544" spans="1:104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f t="shared" si="26"/>
        <v>5204</v>
      </c>
      <c r="CY544">
        <f t="shared" si="27"/>
        <v>5204</v>
      </c>
      <c r="CZ544">
        <f t="shared" si="28"/>
        <v>5204</v>
      </c>
    </row>
    <row r="545" spans="1:104" x14ac:dyDescent="0.25">
      <c r="A545" t="s">
        <v>103</v>
      </c>
      <c r="B545" t="s">
        <v>103</v>
      </c>
      <c r="C545" t="s">
        <v>104</v>
      </c>
      <c r="CV545">
        <v>0</v>
      </c>
      <c r="CW545">
        <f t="shared" si="26"/>
        <v>0</v>
      </c>
      <c r="CY545">
        <f t="shared" si="27"/>
        <v>0</v>
      </c>
      <c r="CZ545" t="e">
        <f t="shared" si="28"/>
        <v>#VALUE!</v>
      </c>
    </row>
    <row r="546" spans="1:104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f t="shared" si="26"/>
        <v>5205</v>
      </c>
      <c r="CY546">
        <f t="shared" si="27"/>
        <v>5205</v>
      </c>
      <c r="CZ546">
        <f t="shared" si="28"/>
        <v>5205</v>
      </c>
    </row>
    <row r="547" spans="1:104" x14ac:dyDescent="0.25">
      <c r="A547" t="s">
        <v>103</v>
      </c>
      <c r="B547" t="s">
        <v>103</v>
      </c>
      <c r="C547" t="s">
        <v>104</v>
      </c>
      <c r="CV547">
        <v>0</v>
      </c>
      <c r="CW547">
        <f t="shared" si="26"/>
        <v>0</v>
      </c>
      <c r="CY547">
        <f t="shared" si="27"/>
        <v>0</v>
      </c>
      <c r="CZ547" t="e">
        <f t="shared" si="28"/>
        <v>#VALUE!</v>
      </c>
    </row>
    <row r="548" spans="1:104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f t="shared" si="26"/>
        <v>5205</v>
      </c>
      <c r="CY548">
        <f t="shared" si="27"/>
        <v>5205</v>
      </c>
      <c r="CZ548">
        <f t="shared" si="28"/>
        <v>5205</v>
      </c>
    </row>
    <row r="549" spans="1:104" x14ac:dyDescent="0.25">
      <c r="A549" t="s">
        <v>103</v>
      </c>
      <c r="B549" t="s">
        <v>103</v>
      </c>
      <c r="C549" t="s">
        <v>104</v>
      </c>
      <c r="CV549">
        <v>0</v>
      </c>
      <c r="CW549">
        <f t="shared" si="26"/>
        <v>0</v>
      </c>
      <c r="CY549">
        <f t="shared" si="27"/>
        <v>0</v>
      </c>
      <c r="CZ549" t="e">
        <f t="shared" si="28"/>
        <v>#VALUE!</v>
      </c>
    </row>
    <row r="550" spans="1:104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f t="shared" si="26"/>
        <v>5301</v>
      </c>
      <c r="CY550">
        <f t="shared" si="27"/>
        <v>5301</v>
      </c>
      <c r="CZ550">
        <f t="shared" si="28"/>
        <v>5301</v>
      </c>
    </row>
    <row r="551" spans="1:104" x14ac:dyDescent="0.25">
      <c r="A551" t="s">
        <v>103</v>
      </c>
      <c r="B551" t="s">
        <v>103</v>
      </c>
      <c r="C551" t="s">
        <v>104</v>
      </c>
      <c r="CV551">
        <v>0</v>
      </c>
      <c r="CW551">
        <f t="shared" si="26"/>
        <v>0</v>
      </c>
      <c r="CY551">
        <f t="shared" si="27"/>
        <v>0</v>
      </c>
      <c r="CZ551" t="e">
        <f t="shared" si="28"/>
        <v>#VALUE!</v>
      </c>
    </row>
    <row r="552" spans="1:104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f t="shared" si="26"/>
        <v>5301</v>
      </c>
      <c r="CY552">
        <f t="shared" si="27"/>
        <v>5301</v>
      </c>
      <c r="CZ552">
        <f t="shared" si="28"/>
        <v>5301</v>
      </c>
    </row>
    <row r="553" spans="1:104" x14ac:dyDescent="0.25">
      <c r="A553" t="s">
        <v>103</v>
      </c>
      <c r="B553" t="s">
        <v>103</v>
      </c>
      <c r="C553" t="s">
        <v>104</v>
      </c>
      <c r="CV553">
        <v>0</v>
      </c>
      <c r="CW553">
        <f t="shared" si="26"/>
        <v>0</v>
      </c>
      <c r="CY553">
        <f t="shared" si="27"/>
        <v>0</v>
      </c>
      <c r="CZ553" t="e">
        <f t="shared" si="28"/>
        <v>#VALUE!</v>
      </c>
    </row>
    <row r="554" spans="1:104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4" x14ac:dyDescent="0.25">
      <c r="A555" t="s">
        <v>103</v>
      </c>
      <c r="B555" t="s">
        <v>103</v>
      </c>
      <c r="C555" t="s">
        <v>104</v>
      </c>
    </row>
    <row r="557" spans="1:104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-147315.08211281113</v>
      </c>
      <c r="E557" s="7">
        <f t="shared" ref="E557:BP557" si="29">SUMPRODUCT(E6:E553,$CV$6:$CV$553)</f>
        <v>-53870.884243039764</v>
      </c>
      <c r="F557" s="7">
        <f t="shared" si="29"/>
        <v>-24397.928834851326</v>
      </c>
      <c r="G557" s="7">
        <f t="shared" si="29"/>
        <v>86541.108495098946</v>
      </c>
      <c r="H557" s="7">
        <f t="shared" si="29"/>
        <v>6149.7006402667903</v>
      </c>
      <c r="I557" s="7">
        <f t="shared" si="29"/>
        <v>169718.88563207426</v>
      </c>
      <c r="J557" s="7">
        <f t="shared" si="29"/>
        <v>71817.006885449213</v>
      </c>
      <c r="K557" s="7">
        <f t="shared" si="29"/>
        <v>11392.238382470918</v>
      </c>
      <c r="L557" s="7">
        <f t="shared" si="29"/>
        <v>92157.555112229311</v>
      </c>
      <c r="M557" s="7">
        <f t="shared" si="29"/>
        <v>-242287.05445925202</v>
      </c>
      <c r="N557" s="7">
        <f t="shared" si="29"/>
        <v>-231658.87145500717</v>
      </c>
      <c r="O557" s="7">
        <f t="shared" si="29"/>
        <v>-313267.29713902611</v>
      </c>
      <c r="P557" s="7">
        <f t="shared" si="29"/>
        <v>-71433.918252091622</v>
      </c>
      <c r="Q557" s="7">
        <f t="shared" si="29"/>
        <v>66990.897465302143</v>
      </c>
      <c r="R557" s="7">
        <f t="shared" si="29"/>
        <v>83085.413935206423</v>
      </c>
      <c r="S557" s="7">
        <f t="shared" si="29"/>
        <v>177136.14859230097</v>
      </c>
      <c r="T557" s="7">
        <f t="shared" si="29"/>
        <v>81488.309794894318</v>
      </c>
      <c r="U557" s="7">
        <f t="shared" si="29"/>
        <v>228750.24288012309</v>
      </c>
      <c r="V557" s="7">
        <f t="shared" si="29"/>
        <v>123228.48623989115</v>
      </c>
      <c r="W557" s="7">
        <f t="shared" si="29"/>
        <v>60314.060644912497</v>
      </c>
      <c r="X557" s="7">
        <f t="shared" si="29"/>
        <v>143189.98160241326</v>
      </c>
      <c r="Y557" s="7">
        <f t="shared" si="29"/>
        <v>-184746.65556083564</v>
      </c>
      <c r="Z557" s="7">
        <f t="shared" si="29"/>
        <v>-166706.94633332395</v>
      </c>
      <c r="AA557" s="7">
        <f t="shared" si="29"/>
        <v>-242335.78864373817</v>
      </c>
      <c r="AB557" s="7">
        <f t="shared" si="29"/>
        <v>2507.0155107624196</v>
      </c>
      <c r="AC557" s="7">
        <f t="shared" si="29"/>
        <v>140513.11914038821</v>
      </c>
      <c r="AD557" s="7">
        <f t="shared" si="29"/>
        <v>153430.73902752111</v>
      </c>
      <c r="AE557" s="7">
        <f t="shared" si="29"/>
        <v>242780.93729720026</v>
      </c>
      <c r="AF557" s="7">
        <f t="shared" si="29"/>
        <v>142130.352061221</v>
      </c>
      <c r="AG557" s="7">
        <f t="shared" si="29"/>
        <v>284999.97065927327</v>
      </c>
      <c r="AH557" s="7">
        <f t="shared" si="29"/>
        <v>176182.78306570326</v>
      </c>
      <c r="AI557" s="7">
        <f t="shared" si="29"/>
        <v>111176.65540165844</v>
      </c>
      <c r="AJ557" s="7">
        <f t="shared" si="29"/>
        <v>193002.77593849794</v>
      </c>
      <c r="AK557" s="7">
        <f t="shared" si="29"/>
        <v>-135250.15431559595</v>
      </c>
      <c r="AL557" s="7">
        <f t="shared" si="29"/>
        <v>-117152.34083973146</v>
      </c>
      <c r="AM557" s="7">
        <f t="shared" si="29"/>
        <v>-192688.00527265141</v>
      </c>
      <c r="AN557" s="7">
        <f t="shared" si="29"/>
        <v>52006.912191628202</v>
      </c>
      <c r="AO557" s="7">
        <f t="shared" si="29"/>
        <v>189441.31880495889</v>
      </c>
      <c r="AP557" s="7">
        <f t="shared" si="29"/>
        <v>201296.06660821976</v>
      </c>
      <c r="AQ557" s="7">
        <f t="shared" si="29"/>
        <v>289143.77375369781</v>
      </c>
      <c r="AR557" s="7">
        <f t="shared" si="29"/>
        <v>186697.46658090319</v>
      </c>
      <c r="AS557" s="7">
        <f t="shared" si="29"/>
        <v>327672.55219454714</v>
      </c>
      <c r="AT557" s="7">
        <f t="shared" si="29"/>
        <v>217049.21903548608</v>
      </c>
      <c r="AU557" s="7">
        <f t="shared" si="29"/>
        <v>150458.82012904857</v>
      </c>
      <c r="AV557" s="7">
        <f t="shared" si="29"/>
        <v>230977.6078268617</v>
      </c>
      <c r="AW557" s="7">
        <f t="shared" si="29"/>
        <v>-98327.780613460534</v>
      </c>
      <c r="AX557" s="7">
        <f t="shared" si="29"/>
        <v>-81104.299749431084</v>
      </c>
      <c r="AY557" s="7">
        <f t="shared" si="29"/>
        <v>-157434.75040945571</v>
      </c>
      <c r="AZ557" s="7">
        <f t="shared" si="29"/>
        <v>86455.753187156341</v>
      </c>
      <c r="BA557" s="7">
        <f t="shared" si="29"/>
        <v>223017.11429352069</v>
      </c>
      <c r="BB557" s="7">
        <f t="shared" si="29"/>
        <v>233908.30936580099</v>
      </c>
      <c r="BC557" s="7">
        <f t="shared" si="29"/>
        <v>320712.1281514439</v>
      </c>
      <c r="BD557" s="7">
        <f t="shared" si="29"/>
        <v>217171.46830067234</v>
      </c>
      <c r="BE557" s="7">
        <f t="shared" si="29"/>
        <v>357037.12344748795</v>
      </c>
      <c r="BF557" s="7">
        <f t="shared" si="29"/>
        <v>245318.51839703287</v>
      </c>
      <c r="BG557" s="7">
        <f t="shared" si="29"/>
        <v>177663.43527038521</v>
      </c>
      <c r="BH557" s="7">
        <f t="shared" si="29"/>
        <v>257150.70258805715</v>
      </c>
      <c r="BI557" s="7">
        <f t="shared" si="29"/>
        <v>-73160.630144576804</v>
      </c>
      <c r="BJ557" s="7">
        <f t="shared" si="29"/>
        <v>-56928.673896370565</v>
      </c>
      <c r="BK557" s="7">
        <f t="shared" si="29"/>
        <v>-134243.73764698565</v>
      </c>
      <c r="BL557" s="7">
        <f t="shared" si="29"/>
        <v>108670.74443833786</v>
      </c>
      <c r="BM557" s="7">
        <f t="shared" si="29"/>
        <v>244277.53790515478</v>
      </c>
      <c r="BN557" s="7">
        <f t="shared" si="29"/>
        <v>254257.10944016359</v>
      </c>
      <c r="BO557" s="7">
        <f t="shared" si="29"/>
        <v>340215.49145081977</v>
      </c>
      <c r="BP557" s="7">
        <f t="shared" si="29"/>
        <v>235910.96790550416</v>
      </c>
      <c r="BQ557" s="7">
        <f t="shared" ref="BQ557:CU557" si="30">SUMPRODUCT(BQ6:BQ553,$CV$6:$CV$553)</f>
        <v>375092.26512905367</v>
      </c>
      <c r="BR557" s="7">
        <f t="shared" si="30"/>
        <v>262742.96306810877</v>
      </c>
      <c r="BS557" s="7">
        <f t="shared" si="30"/>
        <v>194461.16588181324</v>
      </c>
      <c r="BT557" s="7">
        <f t="shared" si="30"/>
        <v>273260.13596404111</v>
      </c>
      <c r="BU557" s="7">
        <f t="shared" si="30"/>
        <v>-57866.832805486665</v>
      </c>
      <c r="BV557" s="7">
        <f t="shared" si="30"/>
        <v>-42623.160684877417</v>
      </c>
      <c r="BW557" s="7">
        <f t="shared" si="30"/>
        <v>-121103.21151734682</v>
      </c>
      <c r="BX557" s="7">
        <f t="shared" si="30"/>
        <v>120520.86759664568</v>
      </c>
      <c r="BY557" s="7">
        <f t="shared" si="30"/>
        <v>254819.96643629915</v>
      </c>
      <c r="BZ557" s="7">
        <f t="shared" si="30"/>
        <v>263623.95581494167</v>
      </c>
      <c r="CA557" s="7">
        <f t="shared" si="30"/>
        <v>348697.71972821013</v>
      </c>
      <c r="CB557" s="7">
        <f t="shared" si="30"/>
        <v>243922.20579781104</v>
      </c>
      <c r="CC557" s="7">
        <f t="shared" si="30"/>
        <v>383087.12352546252</v>
      </c>
      <c r="CD557" s="7">
        <f t="shared" si="30"/>
        <v>271096.27689412783</v>
      </c>
      <c r="CE557" s="7">
        <f t="shared" si="30"/>
        <v>203345.24448622664</v>
      </c>
      <c r="CF557" s="7">
        <f t="shared" si="30"/>
        <v>282532.67631129234</v>
      </c>
      <c r="CG557" s="7">
        <f t="shared" si="30"/>
        <v>-48692.741364801892</v>
      </c>
      <c r="CH557" s="7">
        <f t="shared" si="30"/>
        <v>-34333.206322586506</v>
      </c>
      <c r="CI557" s="7">
        <f t="shared" si="30"/>
        <v>-114673.82466413346</v>
      </c>
      <c r="CJ557" s="7">
        <f t="shared" si="30"/>
        <v>124216.38406404651</v>
      </c>
      <c r="CK557" s="7">
        <f t="shared" si="30"/>
        <v>255397.2342793484</v>
      </c>
      <c r="CL557" s="7">
        <f t="shared" si="30"/>
        <v>260751.72239426186</v>
      </c>
      <c r="CM557" s="7">
        <f t="shared" si="30"/>
        <v>343838.71696658974</v>
      </c>
      <c r="CN557" s="7">
        <f t="shared" si="30"/>
        <v>238287.32966915023</v>
      </c>
      <c r="CO557" s="7">
        <f t="shared" si="30"/>
        <v>377369.9831123699</v>
      </c>
      <c r="CP557" s="7">
        <f t="shared" si="30"/>
        <v>272239.55515551503</v>
      </c>
      <c r="CQ557" s="7">
        <f t="shared" si="30"/>
        <v>204878.95419425124</v>
      </c>
      <c r="CR557" s="7">
        <f t="shared" si="30"/>
        <v>285925.41177012376</v>
      </c>
      <c r="CS557" s="7">
        <f t="shared" si="30"/>
        <v>-1967.1316004156542</v>
      </c>
      <c r="CT557" s="7">
        <f t="shared" si="30"/>
        <v>-75665.590528482688</v>
      </c>
      <c r="CU557" s="7">
        <f t="shared" si="30"/>
        <v>-41322.582033536724</v>
      </c>
    </row>
    <row r="558" spans="1:104" s="7" customFormat="1" x14ac:dyDescent="0.25">
      <c r="B558" s="7" t="s">
        <v>398</v>
      </c>
      <c r="D558" s="7">
        <f>C558+D557</f>
        <v>-147315.08211281113</v>
      </c>
      <c r="E558" s="7">
        <f t="shared" ref="E558:BP558" si="31">D558+E557</f>
        <v>-201185.96635585089</v>
      </c>
      <c r="F558" s="7">
        <f t="shared" si="31"/>
        <v>-225583.89519070223</v>
      </c>
      <c r="G558" s="7">
        <f t="shared" si="31"/>
        <v>-139042.78669560328</v>
      </c>
      <c r="H558" s="7">
        <f t="shared" si="31"/>
        <v>-132893.08605533649</v>
      </c>
      <c r="I558" s="7">
        <f t="shared" si="31"/>
        <v>36825.799576737772</v>
      </c>
      <c r="J558" s="7">
        <f t="shared" si="31"/>
        <v>108642.80646218699</v>
      </c>
      <c r="K558" s="7">
        <f t="shared" si="31"/>
        <v>120035.04484465791</v>
      </c>
      <c r="L558" s="7">
        <f t="shared" si="31"/>
        <v>212192.59995688722</v>
      </c>
      <c r="M558" s="7">
        <f t="shared" si="31"/>
        <v>-30094.454502364795</v>
      </c>
      <c r="N558" s="7">
        <f t="shared" si="31"/>
        <v>-261753.32595737197</v>
      </c>
      <c r="O558" s="7">
        <f t="shared" si="31"/>
        <v>-575020.62309639808</v>
      </c>
      <c r="P558" s="7">
        <f t="shared" si="31"/>
        <v>-646454.5413484897</v>
      </c>
      <c r="Q558" s="7">
        <f t="shared" si="31"/>
        <v>-579463.64388318756</v>
      </c>
      <c r="R558" s="7">
        <f t="shared" si="31"/>
        <v>-496378.22994798113</v>
      </c>
      <c r="S558" s="7">
        <f t="shared" si="31"/>
        <v>-319242.08135568013</v>
      </c>
      <c r="T558" s="7">
        <f t="shared" si="31"/>
        <v>-237753.77156078583</v>
      </c>
      <c r="U558" s="7">
        <f t="shared" si="31"/>
        <v>-9003.528680662741</v>
      </c>
      <c r="V558" s="7">
        <f t="shared" si="31"/>
        <v>114224.95755922841</v>
      </c>
      <c r="W558" s="7">
        <f t="shared" si="31"/>
        <v>174539.01820414091</v>
      </c>
      <c r="X558" s="7">
        <f t="shared" si="31"/>
        <v>317728.99980655417</v>
      </c>
      <c r="Y558" s="7">
        <f t="shared" si="31"/>
        <v>132982.34424571853</v>
      </c>
      <c r="Z558" s="7">
        <f t="shared" si="31"/>
        <v>-33724.602087605424</v>
      </c>
      <c r="AA558" s="7">
        <f t="shared" si="31"/>
        <v>-276060.39073134359</v>
      </c>
      <c r="AB558" s="7">
        <f t="shared" si="31"/>
        <v>-273553.37522058119</v>
      </c>
      <c r="AC558" s="7">
        <f t="shared" si="31"/>
        <v>-133040.25608019298</v>
      </c>
      <c r="AD558" s="7">
        <f t="shared" si="31"/>
        <v>20390.482947328128</v>
      </c>
      <c r="AE558" s="7">
        <f t="shared" si="31"/>
        <v>263171.42024452839</v>
      </c>
      <c r="AF558" s="7">
        <f t="shared" si="31"/>
        <v>405301.77230574936</v>
      </c>
      <c r="AG558" s="7">
        <f t="shared" si="31"/>
        <v>690301.74296502257</v>
      </c>
      <c r="AH558" s="7">
        <f t="shared" si="31"/>
        <v>866484.5260307258</v>
      </c>
      <c r="AI558" s="7">
        <f t="shared" si="31"/>
        <v>977661.1814323843</v>
      </c>
      <c r="AJ558" s="7">
        <f t="shared" si="31"/>
        <v>1170663.9573708822</v>
      </c>
      <c r="AK558" s="7">
        <f t="shared" si="31"/>
        <v>1035413.8030552862</v>
      </c>
      <c r="AL558" s="7">
        <f t="shared" si="31"/>
        <v>918261.46221555467</v>
      </c>
      <c r="AM558" s="7">
        <f t="shared" si="31"/>
        <v>725573.45694290323</v>
      </c>
      <c r="AN558" s="7">
        <f t="shared" si="31"/>
        <v>777580.36913453147</v>
      </c>
      <c r="AO558" s="7">
        <f t="shared" si="31"/>
        <v>967021.68793949042</v>
      </c>
      <c r="AP558" s="7">
        <f t="shared" si="31"/>
        <v>1168317.7545477101</v>
      </c>
      <c r="AQ558" s="7">
        <f t="shared" si="31"/>
        <v>1457461.5283014078</v>
      </c>
      <c r="AR558" s="7">
        <f t="shared" si="31"/>
        <v>1644158.994882311</v>
      </c>
      <c r="AS558" s="7">
        <f t="shared" si="31"/>
        <v>1971831.5470768581</v>
      </c>
      <c r="AT558" s="7">
        <f t="shared" si="31"/>
        <v>2188880.7661123443</v>
      </c>
      <c r="AU558" s="7">
        <f t="shared" si="31"/>
        <v>2339339.5862413929</v>
      </c>
      <c r="AV558" s="7">
        <f t="shared" si="31"/>
        <v>2570317.1940682544</v>
      </c>
      <c r="AW558" s="7">
        <f t="shared" si="31"/>
        <v>2471989.4134547939</v>
      </c>
      <c r="AX558" s="7">
        <f t="shared" si="31"/>
        <v>2390885.1137053627</v>
      </c>
      <c r="AY558" s="7">
        <f t="shared" si="31"/>
        <v>2233450.3632959072</v>
      </c>
      <c r="AZ558" s="7">
        <f t="shared" si="31"/>
        <v>2319906.1164830634</v>
      </c>
      <c r="BA558" s="7">
        <f t="shared" si="31"/>
        <v>2542923.2307765842</v>
      </c>
      <c r="BB558" s="7">
        <f t="shared" si="31"/>
        <v>2776831.5401423853</v>
      </c>
      <c r="BC558" s="7">
        <f t="shared" si="31"/>
        <v>3097543.6682938291</v>
      </c>
      <c r="BD558" s="7">
        <f t="shared" si="31"/>
        <v>3314715.1365945013</v>
      </c>
      <c r="BE558" s="7">
        <f t="shared" si="31"/>
        <v>3671752.2600419894</v>
      </c>
      <c r="BF558" s="7">
        <f t="shared" si="31"/>
        <v>3917070.7784390221</v>
      </c>
      <c r="BG558" s="7">
        <f t="shared" si="31"/>
        <v>4094734.2137094075</v>
      </c>
      <c r="BH558" s="7">
        <f t="shared" si="31"/>
        <v>4351884.9162974646</v>
      </c>
      <c r="BI558" s="7">
        <f t="shared" si="31"/>
        <v>4278724.2861528881</v>
      </c>
      <c r="BJ558" s="7">
        <f t="shared" si="31"/>
        <v>4221795.6122565176</v>
      </c>
      <c r="BK558" s="7">
        <f t="shared" si="31"/>
        <v>4087551.8746095318</v>
      </c>
      <c r="BL558" s="7">
        <f t="shared" si="31"/>
        <v>4196222.6190478699</v>
      </c>
      <c r="BM558" s="7">
        <f t="shared" si="31"/>
        <v>4440500.1569530247</v>
      </c>
      <c r="BN558" s="7">
        <f t="shared" si="31"/>
        <v>4694757.2663931884</v>
      </c>
      <c r="BO558" s="7">
        <f t="shared" si="31"/>
        <v>5034972.7578440085</v>
      </c>
      <c r="BP558" s="7">
        <f t="shared" si="31"/>
        <v>5270883.7257495131</v>
      </c>
      <c r="BQ558" s="7">
        <f t="shared" ref="BQ558:CU558" si="32">BP558+BQ557</f>
        <v>5645975.9908785671</v>
      </c>
      <c r="BR558" s="7">
        <f t="shared" si="32"/>
        <v>5908718.9539466761</v>
      </c>
      <c r="BS558" s="7">
        <f t="shared" si="32"/>
        <v>6103180.1198284896</v>
      </c>
      <c r="BT558" s="7">
        <f t="shared" si="32"/>
        <v>6376440.2557925303</v>
      </c>
      <c r="BU558" s="7">
        <f t="shared" si="32"/>
        <v>6318573.4229870439</v>
      </c>
      <c r="BV558" s="7">
        <f t="shared" si="32"/>
        <v>6275950.2623021668</v>
      </c>
      <c r="BW558" s="7">
        <f t="shared" si="32"/>
        <v>6154847.0507848198</v>
      </c>
      <c r="BX558" s="7">
        <f t="shared" si="32"/>
        <v>6275367.9183814656</v>
      </c>
      <c r="BY558" s="7">
        <f t="shared" si="32"/>
        <v>6530187.8848177651</v>
      </c>
      <c r="BZ558" s="7">
        <f t="shared" si="32"/>
        <v>6793811.8406327069</v>
      </c>
      <c r="CA558" s="7">
        <f t="shared" si="32"/>
        <v>7142509.5603609169</v>
      </c>
      <c r="CB558" s="7">
        <f t="shared" si="32"/>
        <v>7386431.7661587279</v>
      </c>
      <c r="CC558" s="7">
        <f t="shared" si="32"/>
        <v>7769518.88968419</v>
      </c>
      <c r="CD558" s="7">
        <f t="shared" si="32"/>
        <v>8040615.166578318</v>
      </c>
      <c r="CE558" s="7">
        <f t="shared" si="32"/>
        <v>8243960.4110645447</v>
      </c>
      <c r="CF558" s="7">
        <f t="shared" si="32"/>
        <v>8526493.0873758364</v>
      </c>
      <c r="CG558" s="7">
        <f t="shared" si="32"/>
        <v>8477800.3460110351</v>
      </c>
      <c r="CH558" s="7">
        <f t="shared" si="32"/>
        <v>8443467.139688449</v>
      </c>
      <c r="CI558" s="7">
        <f t="shared" si="32"/>
        <v>8328793.3150243154</v>
      </c>
      <c r="CJ558" s="7">
        <f t="shared" si="32"/>
        <v>8453009.6990883611</v>
      </c>
      <c r="CK558" s="7">
        <f t="shared" si="32"/>
        <v>8708406.9333677087</v>
      </c>
      <c r="CL558" s="7">
        <f t="shared" si="32"/>
        <v>8969158.6557619702</v>
      </c>
      <c r="CM558" s="7">
        <f t="shared" si="32"/>
        <v>9312997.3727285601</v>
      </c>
      <c r="CN558" s="7">
        <f t="shared" si="32"/>
        <v>9551284.7023977097</v>
      </c>
      <c r="CO558" s="7">
        <f t="shared" si="32"/>
        <v>9928654.6855100803</v>
      </c>
      <c r="CP558" s="7">
        <f t="shared" si="32"/>
        <v>10200894.240665596</v>
      </c>
      <c r="CQ558" s="7">
        <f t="shared" si="32"/>
        <v>10405773.194859847</v>
      </c>
      <c r="CR558" s="7">
        <f t="shared" si="32"/>
        <v>10691698.606629971</v>
      </c>
      <c r="CS558" s="7">
        <f t="shared" si="32"/>
        <v>10689731.475029556</v>
      </c>
      <c r="CT558" s="7">
        <f t="shared" si="32"/>
        <v>10614065.884501074</v>
      </c>
      <c r="CU558" s="7">
        <f t="shared" si="32"/>
        <v>10572743.302467536</v>
      </c>
    </row>
    <row r="560" spans="1:104" s="8" customFormat="1" x14ac:dyDescent="0.25">
      <c r="B560" s="8" t="str">
        <f>B579</f>
        <v>C. Go</v>
      </c>
      <c r="C560" s="8">
        <f>C579</f>
        <v>5203</v>
      </c>
      <c r="D560" s="8">
        <f>SUMIFS(D$6:D$553,$CW$6:$CW$553,$C560,$B$6:$B$553,"adm")</f>
        <v>28199.621581221421</v>
      </c>
      <c r="E560" s="8">
        <f t="shared" ref="E560:BP560" si="33">SUMIFS(E$6:E$553,$CW$6:$CW$553,$C560,$B$6:$B$553,"adm")</f>
        <v>30512.204758176355</v>
      </c>
      <c r="F560" s="8">
        <f t="shared" si="33"/>
        <v>33719.877187326019</v>
      </c>
      <c r="G560" s="8">
        <f t="shared" si="33"/>
        <v>35278.872704771697</v>
      </c>
      <c r="H560" s="8">
        <f t="shared" si="33"/>
        <v>33440.320391255023</v>
      </c>
      <c r="I560" s="8">
        <f t="shared" si="33"/>
        <v>34421.591472308748</v>
      </c>
      <c r="J560" s="8">
        <f t="shared" si="33"/>
        <v>31319.227828505253</v>
      </c>
      <c r="K560" s="8">
        <f t="shared" si="33"/>
        <v>31281.244174501277</v>
      </c>
      <c r="L560" s="8">
        <f t="shared" si="33"/>
        <v>30206.122256072245</v>
      </c>
      <c r="M560" s="8">
        <f t="shared" si="33"/>
        <v>26255.902146800676</v>
      </c>
      <c r="N560" s="8">
        <f t="shared" si="33"/>
        <v>28574.889019847076</v>
      </c>
      <c r="O560" s="8">
        <f t="shared" si="33"/>
        <v>25560.896642675107</v>
      </c>
      <c r="P560" s="8">
        <f t="shared" si="33"/>
        <v>30921.828685859982</v>
      </c>
      <c r="Q560" s="8">
        <f t="shared" si="33"/>
        <v>33767.381762271005</v>
      </c>
      <c r="R560" s="8">
        <f t="shared" si="33"/>
        <v>36884.748397739997</v>
      </c>
      <c r="S560" s="8">
        <f t="shared" si="33"/>
        <v>37922.715876300819</v>
      </c>
      <c r="T560" s="8">
        <f t="shared" si="33"/>
        <v>35711.543926332815</v>
      </c>
      <c r="U560" s="8">
        <f t="shared" si="33"/>
        <v>36284.043372570071</v>
      </c>
      <c r="V560" s="8">
        <f t="shared" si="33"/>
        <v>32843.514508340551</v>
      </c>
      <c r="W560" s="8">
        <f t="shared" si="33"/>
        <v>32646.949560734232</v>
      </c>
      <c r="X560" s="8">
        <f t="shared" si="33"/>
        <v>31652.46657799909</v>
      </c>
      <c r="Y560" s="8">
        <f t="shared" si="33"/>
        <v>28035.013976152222</v>
      </c>
      <c r="Z560" s="8">
        <f t="shared" si="33"/>
        <v>30808.989538447371</v>
      </c>
      <c r="AA560" s="8">
        <f t="shared" si="33"/>
        <v>28244.387902678638</v>
      </c>
      <c r="AB560" s="8">
        <f t="shared" si="33"/>
        <v>33946.646163217847</v>
      </c>
      <c r="AC560" s="8">
        <f t="shared" si="33"/>
        <v>36967.646738356008</v>
      </c>
      <c r="AD560" s="8">
        <f t="shared" si="33"/>
        <v>40107.084515552444</v>
      </c>
      <c r="AE560" s="8">
        <f t="shared" si="33"/>
        <v>41073.786902591542</v>
      </c>
      <c r="AF560" s="8">
        <f t="shared" si="33"/>
        <v>38769.009127960773</v>
      </c>
      <c r="AG560" s="8">
        <f t="shared" si="33"/>
        <v>39282.328609285381</v>
      </c>
      <c r="AH560" s="8">
        <f t="shared" si="33"/>
        <v>35845.847565858407</v>
      </c>
      <c r="AI560" s="8">
        <f t="shared" si="33"/>
        <v>35717.730114088125</v>
      </c>
      <c r="AJ560" s="8">
        <f t="shared" si="33"/>
        <v>34839.901283555286</v>
      </c>
      <c r="AK560" s="8">
        <f t="shared" si="33"/>
        <v>31365.4139423956</v>
      </c>
      <c r="AL560" s="8">
        <f t="shared" si="33"/>
        <v>34289.100469180739</v>
      </c>
      <c r="AM560" s="8">
        <f t="shared" si="33"/>
        <v>31867.273310526871</v>
      </c>
      <c r="AN560" s="8">
        <f t="shared" si="33"/>
        <v>37697.463965798866</v>
      </c>
      <c r="AO560" s="8">
        <f t="shared" si="33"/>
        <v>40827.836441690262</v>
      </c>
      <c r="AP560" s="8">
        <f t="shared" si="33"/>
        <v>44057.38658837277</v>
      </c>
      <c r="AQ560" s="8">
        <f t="shared" si="33"/>
        <v>45096.896482205702</v>
      </c>
      <c r="AR560" s="8">
        <f t="shared" si="33"/>
        <v>42852.082598568421</v>
      </c>
      <c r="AS560" s="8">
        <f t="shared" si="33"/>
        <v>43418.900481423188</v>
      </c>
      <c r="AT560" s="8">
        <f t="shared" si="33"/>
        <v>40036.429533087605</v>
      </c>
      <c r="AU560" s="8">
        <f t="shared" si="33"/>
        <v>39968.675298983297</v>
      </c>
      <c r="AV560" s="8">
        <f t="shared" si="33"/>
        <v>39160.805318763851</v>
      </c>
      <c r="AW560" s="8">
        <f t="shared" si="33"/>
        <v>35765.919061712128</v>
      </c>
      <c r="AX560" s="8">
        <f t="shared" si="33"/>
        <v>38776.155140360112</v>
      </c>
      <c r="AY560" s="8">
        <f t="shared" si="33"/>
        <v>36443.636266014706</v>
      </c>
      <c r="AZ560" s="8">
        <f t="shared" si="33"/>
        <v>42361.69489404952</v>
      </c>
      <c r="BA560" s="8">
        <f t="shared" si="33"/>
        <v>45575.46299636193</v>
      </c>
      <c r="BB560" s="8">
        <f t="shared" si="33"/>
        <v>48882.609742314307</v>
      </c>
      <c r="BC560" s="8">
        <f t="shared" si="33"/>
        <v>49994.173609069054</v>
      </c>
      <c r="BD560" s="8">
        <f t="shared" si="33"/>
        <v>47817.144623563305</v>
      </c>
      <c r="BE560" s="8">
        <f t="shared" si="33"/>
        <v>48449.072897176833</v>
      </c>
      <c r="BF560" s="8">
        <f t="shared" si="33"/>
        <v>45130.395209284936</v>
      </c>
      <c r="BG560" s="8">
        <f t="shared" si="33"/>
        <v>45125.957344367591</v>
      </c>
      <c r="BH560" s="8">
        <f t="shared" si="33"/>
        <v>44381.251835775991</v>
      </c>
      <c r="BI560" s="8">
        <f t="shared" si="33"/>
        <v>41049.380753100719</v>
      </c>
      <c r="BJ560" s="8">
        <f t="shared" si="33"/>
        <v>44122.420539424696</v>
      </c>
      <c r="BK560" s="8">
        <f t="shared" si="33"/>
        <v>41852.576494198736</v>
      </c>
      <c r="BL560" s="8">
        <f t="shared" si="33"/>
        <v>47833.496634914758</v>
      </c>
      <c r="BM560" s="8">
        <f t="shared" si="33"/>
        <v>51110.801755506283</v>
      </c>
      <c r="BN560" s="8">
        <f t="shared" si="33"/>
        <v>54482.632067404149</v>
      </c>
      <c r="BO560" s="8">
        <f t="shared" si="33"/>
        <v>55660.210520996392</v>
      </c>
      <c r="BP560" s="8">
        <f t="shared" si="33"/>
        <v>53550.160891009189</v>
      </c>
      <c r="BQ560" s="8">
        <f t="shared" ref="BQ560:CU564" si="34">SUMIFS(BQ$6:BQ$553,$CW$6:$CW$553,$C560,$B$6:$B$553,"adm")</f>
        <v>54248.954546273664</v>
      </c>
      <c r="BR560" s="8">
        <f t="shared" si="34"/>
        <v>50995.268990861689</v>
      </c>
      <c r="BS560" s="8">
        <f t="shared" si="34"/>
        <v>51051.79347310822</v>
      </c>
      <c r="BT560" s="8">
        <f t="shared" si="34"/>
        <v>50361.994842595755</v>
      </c>
      <c r="BU560" s="8">
        <f t="shared" si="34"/>
        <v>47077.763444203702</v>
      </c>
      <c r="BV560" s="8">
        <f t="shared" si="34"/>
        <v>50191.443963821803</v>
      </c>
      <c r="BW560" s="8">
        <f t="shared" si="34"/>
        <v>47957.416015358234</v>
      </c>
      <c r="BX560" s="8">
        <f t="shared" si="34"/>
        <v>53973.369868024456</v>
      </c>
      <c r="BY560" s="8">
        <f t="shared" si="34"/>
        <v>57290.206911793503</v>
      </c>
      <c r="BZ560" s="8">
        <f t="shared" si="34"/>
        <v>60711.384813681194</v>
      </c>
      <c r="CA560" s="8">
        <f t="shared" si="34"/>
        <v>61951.911133673784</v>
      </c>
      <c r="CB560" s="8">
        <f t="shared" si="34"/>
        <v>59919.086571252614</v>
      </c>
      <c r="CC560" s="8">
        <f t="shared" si="34"/>
        <v>60705.888691081738</v>
      </c>
      <c r="CD560" s="8">
        <f t="shared" si="34"/>
        <v>57543.174504417337</v>
      </c>
      <c r="CE560" s="8">
        <f t="shared" si="34"/>
        <v>57682.621901420658</v>
      </c>
      <c r="CF560" s="8">
        <f t="shared" si="34"/>
        <v>57055.66823270476</v>
      </c>
      <c r="CG560" s="8">
        <f t="shared" si="34"/>
        <v>53804.452921582379</v>
      </c>
      <c r="CH560" s="8">
        <f t="shared" si="34"/>
        <v>56916.871555674166</v>
      </c>
      <c r="CI560" s="8">
        <f t="shared" si="34"/>
        <v>54650.650773702946</v>
      </c>
      <c r="CJ560" s="8">
        <f t="shared" si="34"/>
        <v>60617.736043242025</v>
      </c>
      <c r="CK560" s="8">
        <f t="shared" si="34"/>
        <v>63890.295228538336</v>
      </c>
      <c r="CL560" s="8">
        <f t="shared" si="34"/>
        <v>67294.480838305462</v>
      </c>
      <c r="CM560" s="8">
        <f t="shared" si="34"/>
        <v>68583.339899119979</v>
      </c>
      <c r="CN560" s="8">
        <f t="shared" si="34"/>
        <v>66664.144359179336</v>
      </c>
      <c r="CO560" s="8">
        <f t="shared" si="34"/>
        <v>67628.629191617423</v>
      </c>
      <c r="CP560" s="8">
        <f t="shared" si="34"/>
        <v>64746.757620822231</v>
      </c>
      <c r="CQ560" s="8">
        <f t="shared" si="34"/>
        <v>65044.026220405649</v>
      </c>
      <c r="CR560" s="8">
        <f t="shared" si="34"/>
        <v>64675.494724396463</v>
      </c>
      <c r="CS560" s="8">
        <f t="shared" si="34"/>
        <v>61686.478930267622</v>
      </c>
      <c r="CT560" s="8">
        <f t="shared" si="34"/>
        <v>63874.334945727605</v>
      </c>
      <c r="CU560" s="8">
        <f t="shared" si="34"/>
        <v>62879.447599031148</v>
      </c>
      <c r="CW560" s="9">
        <f>SUM(CJ560:CU560)</f>
        <v>777585.16560065339</v>
      </c>
    </row>
    <row r="561" spans="2:101" s="8" customFormat="1" x14ac:dyDescent="0.25">
      <c r="B561" s="8" t="str">
        <f t="shared" ref="B561:C564" si="35">B580</f>
        <v>Borb</v>
      </c>
      <c r="C561" s="8">
        <f t="shared" si="35"/>
        <v>2502</v>
      </c>
      <c r="D561" s="8">
        <f t="shared" ref="D561:S564" si="36">SUMIFS(D$6:D$553,$CW$6:$CW$553,$C561,$B$6:$B$553,"adm")</f>
        <v>127.30139989832676</v>
      </c>
      <c r="E561" s="8">
        <f t="shared" si="36"/>
        <v>124.42293121322541</v>
      </c>
      <c r="F561" s="8">
        <f t="shared" si="36"/>
        <v>141.49392834153318</v>
      </c>
      <c r="G561" s="8">
        <f t="shared" si="36"/>
        <v>135.62333112940917</v>
      </c>
      <c r="H561" s="8">
        <f t="shared" si="36"/>
        <v>138.64652216287541</v>
      </c>
      <c r="I561" s="8">
        <f t="shared" si="36"/>
        <v>140.97095549978437</v>
      </c>
      <c r="J561" s="8">
        <f t="shared" si="36"/>
        <v>136.96590930125132</v>
      </c>
      <c r="K561" s="8">
        <f t="shared" si="36"/>
        <v>143.81602713322101</v>
      </c>
      <c r="L561" s="8">
        <f t="shared" si="36"/>
        <v>138.60653148582881</v>
      </c>
      <c r="M561" s="8">
        <f t="shared" si="36"/>
        <v>133.82562651290246</v>
      </c>
      <c r="N561" s="8">
        <f t="shared" si="36"/>
        <v>138.6979436319055</v>
      </c>
      <c r="O561" s="8">
        <f t="shared" si="36"/>
        <v>114.46687427460157</v>
      </c>
      <c r="P561" s="8">
        <f t="shared" si="36"/>
        <v>138.34584295468022</v>
      </c>
      <c r="Q561" s="8">
        <f t="shared" si="36"/>
        <v>133.50112538166849</v>
      </c>
      <c r="R561" s="8">
        <f t="shared" si="36"/>
        <v>154.12890471129595</v>
      </c>
      <c r="S561" s="8">
        <f t="shared" si="36"/>
        <v>148.14241121175274</v>
      </c>
      <c r="T561" s="8">
        <f t="shared" ref="T561:AI561" si="37">SUMIFS(T$6:T$553,$CW$6:$CW$553,$C561,$B$6:$B$553,"adm")</f>
        <v>151.06088463972628</v>
      </c>
      <c r="U561" s="8">
        <f t="shared" si="37"/>
        <v>153.2154166922507</v>
      </c>
      <c r="V561" s="8">
        <f t="shared" si="37"/>
        <v>148.99352817378721</v>
      </c>
      <c r="W561" s="8">
        <f t="shared" si="37"/>
        <v>155.75810334853148</v>
      </c>
      <c r="X561" s="8">
        <f t="shared" si="37"/>
        <v>150.76721474285924</v>
      </c>
      <c r="Y561" s="8">
        <f t="shared" si="37"/>
        <v>146.81169100112118</v>
      </c>
      <c r="Z561" s="8">
        <f t="shared" si="37"/>
        <v>152.65932347791394</v>
      </c>
      <c r="AA561" s="8">
        <f t="shared" si="37"/>
        <v>129.31149328888699</v>
      </c>
      <c r="AB561" s="8">
        <f t="shared" si="37"/>
        <v>153.81441260238142</v>
      </c>
      <c r="AC561" s="8">
        <f t="shared" si="37"/>
        <v>149.30806114361059</v>
      </c>
      <c r="AD561" s="8">
        <f t="shared" si="37"/>
        <v>170.06168447650089</v>
      </c>
      <c r="AE561" s="8">
        <f t="shared" si="37"/>
        <v>164.12535842972471</v>
      </c>
      <c r="AF561" s="8">
        <f t="shared" si="37"/>
        <v>167.1367437788806</v>
      </c>
      <c r="AG561" s="8">
        <f t="shared" si="37"/>
        <v>169.49404809235762</v>
      </c>
      <c r="AH561" s="8">
        <f t="shared" si="37"/>
        <v>165.58822294589874</v>
      </c>
      <c r="AI561" s="8">
        <f t="shared" si="37"/>
        <v>172.74763772536912</v>
      </c>
      <c r="AJ561" s="8">
        <f t="shared" ref="AJ561:AY561" si="38">SUMIFS(AJ$6:AJ$553,$CW$6:$CW$553,$C561,$B$6:$B$553,"adm")</f>
        <v>168.18540114490014</v>
      </c>
      <c r="AK561" s="8">
        <f t="shared" si="38"/>
        <v>164.6570503368539</v>
      </c>
      <c r="AL561" s="8">
        <f t="shared" si="38"/>
        <v>170.91124059538146</v>
      </c>
      <c r="AM561" s="8">
        <f t="shared" si="38"/>
        <v>147.94406596243704</v>
      </c>
      <c r="AN561" s="8">
        <f t="shared" si="38"/>
        <v>172.8029758095808</v>
      </c>
      <c r="AO561" s="8">
        <f t="shared" si="38"/>
        <v>168.62985721691072</v>
      </c>
      <c r="AP561" s="8">
        <f t="shared" si="38"/>
        <v>189.6949395165953</v>
      </c>
      <c r="AQ561" s="8">
        <f t="shared" si="38"/>
        <v>184.05008355482352</v>
      </c>
      <c r="AR561" s="8">
        <f t="shared" si="38"/>
        <v>187.33760762066305</v>
      </c>
      <c r="AS561" s="8">
        <f t="shared" si="38"/>
        <v>189.9635493581473</v>
      </c>
      <c r="AT561" s="8">
        <f t="shared" si="38"/>
        <v>186.32791595376284</v>
      </c>
      <c r="AU561" s="8">
        <f t="shared" si="38"/>
        <v>193.76633444027729</v>
      </c>
      <c r="AV561" s="8">
        <f t="shared" si="38"/>
        <v>189.49496187261576</v>
      </c>
      <c r="AW561" s="8">
        <f t="shared" si="38"/>
        <v>186.26752711887303</v>
      </c>
      <c r="AX561" s="8">
        <f t="shared" si="38"/>
        <v>192.82726321035346</v>
      </c>
      <c r="AY561" s="8">
        <f t="shared" si="38"/>
        <v>170.16359879113998</v>
      </c>
      <c r="AZ561" s="8">
        <f t="shared" ref="AZ561:BO561" si="39">SUMIFS(AZ$6:AZ$553,$CW$6:$CW$553,$C561,$B$6:$B$553,"adm")</f>
        <v>195.31842980756358</v>
      </c>
      <c r="BA561" s="8">
        <f t="shared" si="39"/>
        <v>191.43062740511036</v>
      </c>
      <c r="BB561" s="8">
        <f t="shared" si="39"/>
        <v>212.77012120590433</v>
      </c>
      <c r="BC561" s="8">
        <f t="shared" si="39"/>
        <v>207.39039310266753</v>
      </c>
      <c r="BD561" s="8">
        <f t="shared" si="39"/>
        <v>210.93612233250315</v>
      </c>
      <c r="BE561" s="8">
        <f t="shared" si="39"/>
        <v>213.81545073943494</v>
      </c>
      <c r="BF561" s="8">
        <f t="shared" si="39"/>
        <v>210.42974077230474</v>
      </c>
      <c r="BG561" s="8">
        <f t="shared" si="39"/>
        <v>218.1152551455915</v>
      </c>
      <c r="BH561" s="8">
        <f t="shared" si="39"/>
        <v>214.08841995354092</v>
      </c>
      <c r="BI561" s="8">
        <f t="shared" si="39"/>
        <v>211.10327517980184</v>
      </c>
      <c r="BJ561" s="8">
        <f t="shared" si="39"/>
        <v>217.90365765253364</v>
      </c>
      <c r="BK561" s="8">
        <f t="shared" si="39"/>
        <v>195.47988593717599</v>
      </c>
      <c r="BL561" s="8">
        <f t="shared" si="39"/>
        <v>220.87478277440374</v>
      </c>
      <c r="BM561" s="8">
        <f t="shared" si="39"/>
        <v>217.22778329570019</v>
      </c>
      <c r="BN561" s="8">
        <f t="shared" si="39"/>
        <v>238.80859743499326</v>
      </c>
      <c r="BO561" s="8">
        <f t="shared" si="39"/>
        <v>233.66939914101093</v>
      </c>
      <c r="BP561" s="8">
        <f t="shared" ref="E561:BP564" si="40">SUMIFS(BP$6:BP$553,$CW$6:$CW$553,$C561,$B$6:$B$553,"adm")</f>
        <v>237.45240959351591</v>
      </c>
      <c r="BQ561" s="8">
        <f t="shared" si="34"/>
        <v>240.56243891634713</v>
      </c>
      <c r="BR561" s="8">
        <f t="shared" si="34"/>
        <v>237.39729172420206</v>
      </c>
      <c r="BS561" s="8">
        <f t="shared" si="34"/>
        <v>245.29040580695343</v>
      </c>
      <c r="BT561" s="8">
        <f t="shared" si="34"/>
        <v>241.45720432661645</v>
      </c>
      <c r="BU561" s="8">
        <f t="shared" si="34"/>
        <v>238.65347478231584</v>
      </c>
      <c r="BV561" s="8">
        <f t="shared" si="34"/>
        <v>245.62796288098625</v>
      </c>
      <c r="BW561" s="8">
        <f t="shared" si="34"/>
        <v>223.37864784448664</v>
      </c>
      <c r="BX561" s="8">
        <f t="shared" si="34"/>
        <v>248.95734666054247</v>
      </c>
      <c r="BY561" s="8">
        <f t="shared" si="34"/>
        <v>245.51154860794009</v>
      </c>
      <c r="BZ561" s="8">
        <f t="shared" si="34"/>
        <v>267.31537640788815</v>
      </c>
      <c r="CA561" s="8">
        <f t="shared" si="34"/>
        <v>262.41945763497256</v>
      </c>
      <c r="CB561" s="8">
        <f t="shared" si="34"/>
        <v>266.45720632984285</v>
      </c>
      <c r="CC561" s="8">
        <f t="shared" si="34"/>
        <v>269.8180918670156</v>
      </c>
      <c r="CD561" s="8">
        <f t="shared" si="34"/>
        <v>266.88053760452942</v>
      </c>
      <c r="CE561" s="8">
        <f t="shared" si="34"/>
        <v>274.95942463473261</v>
      </c>
      <c r="CF561" s="8">
        <f t="shared" si="34"/>
        <v>271.25711560203104</v>
      </c>
      <c r="CG561" s="8">
        <f t="shared" si="34"/>
        <v>268.52854827071565</v>
      </c>
      <c r="CH561" s="8">
        <f t="shared" si="34"/>
        <v>275.5339874769416</v>
      </c>
      <c r="CI561" s="8">
        <f t="shared" si="34"/>
        <v>253.29921583994303</v>
      </c>
      <c r="CJ561" s="8">
        <f t="shared" si="34"/>
        <v>278.91368072995232</v>
      </c>
      <c r="CK561" s="8">
        <f t="shared" si="34"/>
        <v>275.57128421285881</v>
      </c>
      <c r="CL561" s="8">
        <f t="shared" si="34"/>
        <v>297.56696978683772</v>
      </c>
      <c r="CM561" s="8">
        <f t="shared" si="34"/>
        <v>293.01398123030913</v>
      </c>
      <c r="CN561" s="8">
        <f t="shared" si="34"/>
        <v>297.46738023055968</v>
      </c>
      <c r="CO561" s="8">
        <f t="shared" si="34"/>
        <v>301.36091043083849</v>
      </c>
      <c r="CP561" s="8">
        <f t="shared" si="34"/>
        <v>298.90040073752539</v>
      </c>
      <c r="CQ561" s="8">
        <f t="shared" si="34"/>
        <v>307.28721730008385</v>
      </c>
      <c r="CR561" s="8">
        <f t="shared" si="34"/>
        <v>303.62993140554875</v>
      </c>
      <c r="CS561" s="8">
        <f t="shared" si="34"/>
        <v>301.40149456448677</v>
      </c>
      <c r="CT561" s="8">
        <f t="shared" si="34"/>
        <v>305.32431502308498</v>
      </c>
      <c r="CU561" s="8">
        <f t="shared" si="34"/>
        <v>287.32525661370539</v>
      </c>
      <c r="CW561" s="9">
        <f t="shared" ref="CW561" si="41">SUM(CJ561:CU561)</f>
        <v>3547.7628222657909</v>
      </c>
    </row>
    <row r="562" spans="2:101" s="8" customFormat="1" x14ac:dyDescent="0.25">
      <c r="B562" s="8" t="str">
        <f t="shared" si="35"/>
        <v>Jequit</v>
      </c>
      <c r="C562" s="8">
        <f t="shared" si="35"/>
        <v>3103</v>
      </c>
      <c r="D562" s="8">
        <f t="shared" si="36"/>
        <v>933.17862409031682</v>
      </c>
      <c r="E562" s="8">
        <f t="shared" si="40"/>
        <v>1211.2473620783835</v>
      </c>
      <c r="F562" s="8">
        <f t="shared" si="40"/>
        <v>1423.0359925434095</v>
      </c>
      <c r="G562" s="8">
        <f t="shared" si="40"/>
        <v>1549.2717699224213</v>
      </c>
      <c r="H562" s="8">
        <f t="shared" si="40"/>
        <v>1431.1777735935214</v>
      </c>
      <c r="I562" s="8">
        <f t="shared" si="40"/>
        <v>1396.5626295555742</v>
      </c>
      <c r="J562" s="8">
        <f t="shared" si="40"/>
        <v>1324.3902202470083</v>
      </c>
      <c r="K562" s="8">
        <f t="shared" si="40"/>
        <v>1466.3168534519525</v>
      </c>
      <c r="L562" s="8">
        <f t="shared" si="40"/>
        <v>1429.4666943989234</v>
      </c>
      <c r="M562" s="8">
        <f t="shared" si="40"/>
        <v>1351.8267660965864</v>
      </c>
      <c r="N562" s="8">
        <f t="shared" si="40"/>
        <v>1338.4919883836546</v>
      </c>
      <c r="O562" s="8">
        <f t="shared" si="40"/>
        <v>972.39463639536518</v>
      </c>
      <c r="P562" s="8">
        <f t="shared" si="40"/>
        <v>969.34815686135221</v>
      </c>
      <c r="Q562" s="8">
        <f t="shared" si="40"/>
        <v>1195.5694190553261</v>
      </c>
      <c r="R562" s="8">
        <f t="shared" si="40"/>
        <v>1483.3994277028266</v>
      </c>
      <c r="S562" s="8">
        <f t="shared" si="40"/>
        <v>1636.4633974990959</v>
      </c>
      <c r="T562" s="8">
        <f t="shared" si="40"/>
        <v>1554.3347636982203</v>
      </c>
      <c r="U562" s="8">
        <f t="shared" si="40"/>
        <v>1529.5967257008979</v>
      </c>
      <c r="V562" s="8">
        <f t="shared" si="40"/>
        <v>1446.7098554017653</v>
      </c>
      <c r="W562" s="8">
        <f t="shared" si="40"/>
        <v>1575.762219584353</v>
      </c>
      <c r="X562" s="8">
        <f t="shared" si="40"/>
        <v>1526.3438250084691</v>
      </c>
      <c r="Y562" s="8">
        <f t="shared" si="40"/>
        <v>1441.0026860678508</v>
      </c>
      <c r="Z562" s="8">
        <f t="shared" si="40"/>
        <v>1422.7237754851408</v>
      </c>
      <c r="AA562" s="8">
        <f t="shared" si="40"/>
        <v>1053.7028400511022</v>
      </c>
      <c r="AB562" s="8">
        <f t="shared" si="40"/>
        <v>1050.7587809921804</v>
      </c>
      <c r="AC562" s="8">
        <f t="shared" si="40"/>
        <v>1280.5681896430465</v>
      </c>
      <c r="AD562" s="8">
        <f t="shared" si="40"/>
        <v>1575.1475950504275</v>
      </c>
      <c r="AE562" s="8">
        <f t="shared" si="40"/>
        <v>1736.3859192821251</v>
      </c>
      <c r="AF562" s="8">
        <f t="shared" si="40"/>
        <v>1661.2332259064342</v>
      </c>
      <c r="AG562" s="8">
        <f t="shared" si="40"/>
        <v>1640.2093410494981</v>
      </c>
      <c r="AH562" s="8">
        <f t="shared" si="40"/>
        <v>1557.2221446989372</v>
      </c>
      <c r="AI562" s="8">
        <f t="shared" si="40"/>
        <v>1683.3919660221359</v>
      </c>
      <c r="AJ562" s="8">
        <f t="shared" si="40"/>
        <v>1630.2399028111618</v>
      </c>
      <c r="AK562" s="8">
        <f t="shared" si="40"/>
        <v>1542.1645041422801</v>
      </c>
      <c r="AL562" s="8">
        <f t="shared" si="40"/>
        <v>1523.1876265063943</v>
      </c>
      <c r="AM562" s="8">
        <f t="shared" si="40"/>
        <v>1155.5281394115725</v>
      </c>
      <c r="AN562" s="8">
        <f t="shared" si="40"/>
        <v>1155.2893333152435</v>
      </c>
      <c r="AO562" s="8">
        <f t="shared" si="40"/>
        <v>1388.1920016205411</v>
      </c>
      <c r="AP562" s="8">
        <f t="shared" si="40"/>
        <v>1685.4997885535556</v>
      </c>
      <c r="AQ562" s="8">
        <f t="shared" si="40"/>
        <v>1848.7610202720409</v>
      </c>
      <c r="AR562" s="8">
        <f t="shared" si="40"/>
        <v>1774.9583518672835</v>
      </c>
      <c r="AS562" s="8">
        <f t="shared" si="40"/>
        <v>1754.8387035707492</v>
      </c>
      <c r="AT562" s="8">
        <f t="shared" si="40"/>
        <v>1672.5483448093287</v>
      </c>
      <c r="AU562" s="8">
        <f t="shared" si="40"/>
        <v>1799.3565373593813</v>
      </c>
      <c r="AV562" s="8">
        <f t="shared" si="40"/>
        <v>1746.839271508052</v>
      </c>
      <c r="AW562" s="8">
        <f t="shared" si="40"/>
        <v>1659.4066816329232</v>
      </c>
      <c r="AX562" s="8">
        <f t="shared" si="40"/>
        <v>1641.1002888303206</v>
      </c>
      <c r="AY562" s="8">
        <f t="shared" si="40"/>
        <v>1274.1844217692844</v>
      </c>
      <c r="AZ562" s="8">
        <f t="shared" si="40"/>
        <v>1274.8153645944324</v>
      </c>
      <c r="BA562" s="8">
        <f t="shared" si="40"/>
        <v>1508.741140754677</v>
      </c>
      <c r="BB562" s="8">
        <f t="shared" si="40"/>
        <v>1807.2041482006996</v>
      </c>
      <c r="BC562" s="8">
        <f t="shared" si="40"/>
        <v>1971.6851871740314</v>
      </c>
      <c r="BD562" s="8">
        <f t="shared" si="40"/>
        <v>1899.0777473938801</v>
      </c>
      <c r="BE562" s="8">
        <f t="shared" si="40"/>
        <v>1880.0508282434093</v>
      </c>
      <c r="BF562" s="8">
        <f t="shared" si="40"/>
        <v>1798.7091754353123</v>
      </c>
      <c r="BG562" s="8">
        <f t="shared" si="40"/>
        <v>1926.3249714485555</v>
      </c>
      <c r="BH562" s="8">
        <f t="shared" si="40"/>
        <v>1874.5127108429515</v>
      </c>
      <c r="BI562" s="8">
        <f t="shared" si="40"/>
        <v>1787.7381557950969</v>
      </c>
      <c r="BJ562" s="8">
        <f t="shared" si="40"/>
        <v>1770.0967612610411</v>
      </c>
      <c r="BK562" s="8">
        <f t="shared" si="40"/>
        <v>1403.8924642759384</v>
      </c>
      <c r="BL562" s="8">
        <f t="shared" si="40"/>
        <v>1405.3022013000955</v>
      </c>
      <c r="BM562" s="8">
        <f t="shared" si="40"/>
        <v>1640.0769387662037</v>
      </c>
      <c r="BN562" s="8">
        <f t="shared" si="40"/>
        <v>1939.4477984330397</v>
      </c>
      <c r="BO562" s="8">
        <f t="shared" si="40"/>
        <v>2104.8731186661998</v>
      </c>
      <c r="BP562" s="8">
        <f t="shared" si="40"/>
        <v>2033.214792471259</v>
      </c>
      <c r="BQ562" s="8">
        <f t="shared" si="34"/>
        <v>2015.1035031208603</v>
      </c>
      <c r="BR562" s="8">
        <f t="shared" si="34"/>
        <v>1934.6036812844538</v>
      </c>
      <c r="BS562" s="8">
        <f t="shared" si="34"/>
        <v>2062.9532646909174</v>
      </c>
      <c r="BT562" s="8">
        <f t="shared" si="34"/>
        <v>2011.7490632968224</v>
      </c>
      <c r="BU562" s="8">
        <f t="shared" si="34"/>
        <v>1925.465614584989</v>
      </c>
      <c r="BV562" s="8">
        <f t="shared" si="34"/>
        <v>1908.2388490212481</v>
      </c>
      <c r="BW562" s="8">
        <f t="shared" si="34"/>
        <v>1542.4416209035653</v>
      </c>
      <c r="BX562" s="8">
        <f t="shared" si="34"/>
        <v>1544.3350689864906</v>
      </c>
      <c r="BY562" s="8">
        <f t="shared" si="34"/>
        <v>1779.7490409511145</v>
      </c>
      <c r="BZ562" s="8">
        <f t="shared" si="34"/>
        <v>2079.9653282727213</v>
      </c>
      <c r="CA562" s="8">
        <f t="shared" si="34"/>
        <v>2246.4444472765917</v>
      </c>
      <c r="CB562" s="8">
        <f t="shared" si="34"/>
        <v>2175.9915161166541</v>
      </c>
      <c r="CC562" s="8">
        <f t="shared" si="34"/>
        <v>2159.1240186225627</v>
      </c>
      <c r="CD562" s="8">
        <f t="shared" si="34"/>
        <v>2079.7542844019863</v>
      </c>
      <c r="CE562" s="8">
        <f t="shared" si="34"/>
        <v>2208.9527701345787</v>
      </c>
      <c r="CF562" s="8">
        <f t="shared" si="34"/>
        <v>2158.1780163801905</v>
      </c>
      <c r="CG562" s="8">
        <f t="shared" si="34"/>
        <v>2071.8245189961185</v>
      </c>
      <c r="CH562" s="8">
        <f t="shared" si="34"/>
        <v>2054.0369692887793</v>
      </c>
      <c r="CI562" s="8">
        <f t="shared" si="34"/>
        <v>1687.3669070992946</v>
      </c>
      <c r="CJ562" s="8">
        <f t="shared" si="34"/>
        <v>1688.4600101277688</v>
      </c>
      <c r="CK562" s="8">
        <f t="shared" si="34"/>
        <v>1923.4188501971948</v>
      </c>
      <c r="CL562" s="8">
        <f t="shared" si="34"/>
        <v>2224.2727784243807</v>
      </c>
      <c r="CM562" s="8">
        <f t="shared" si="34"/>
        <v>2392.5372353322073</v>
      </c>
      <c r="CN562" s="8">
        <f t="shared" si="34"/>
        <v>2324.640571318806</v>
      </c>
      <c r="CO562" s="8">
        <f t="shared" si="34"/>
        <v>2311.6990211094781</v>
      </c>
      <c r="CP562" s="8">
        <f t="shared" si="34"/>
        <v>2234.1091964611114</v>
      </c>
      <c r="CQ562" s="8">
        <f t="shared" si="34"/>
        <v>2362.042917811722</v>
      </c>
      <c r="CR562" s="8">
        <f t="shared" si="34"/>
        <v>2318.4945705528648</v>
      </c>
      <c r="CS562" s="8">
        <f t="shared" si="34"/>
        <v>2212.4635205463846</v>
      </c>
      <c r="CT562" s="8">
        <f t="shared" si="34"/>
        <v>2208.7205913735434</v>
      </c>
      <c r="CU562" s="8">
        <f t="shared" si="34"/>
        <v>1854.3993609886625</v>
      </c>
      <c r="CW562" s="9"/>
    </row>
    <row r="563" spans="2:101" s="8" customFormat="1" x14ac:dyDescent="0.25">
      <c r="B563" s="8" t="str">
        <f t="shared" si="35"/>
        <v>P. Alegre</v>
      </c>
      <c r="C563" s="8">
        <f t="shared" si="35"/>
        <v>4305</v>
      </c>
      <c r="D563" s="8">
        <f t="shared" si="36"/>
        <v>47741.413474153545</v>
      </c>
      <c r="E563" s="8">
        <f t="shared" si="40"/>
        <v>48875.973537616628</v>
      </c>
      <c r="F563" s="8">
        <f t="shared" si="40"/>
        <v>55088.370951625831</v>
      </c>
      <c r="G563" s="8">
        <f t="shared" si="40"/>
        <v>53320.824312649544</v>
      </c>
      <c r="H563" s="8">
        <f t="shared" si="40"/>
        <v>51873.59767906685</v>
      </c>
      <c r="I563" s="8">
        <f t="shared" si="40"/>
        <v>51733.824870512224</v>
      </c>
      <c r="J563" s="8">
        <f t="shared" si="40"/>
        <v>47717.266035198605</v>
      </c>
      <c r="K563" s="8">
        <f t="shared" si="40"/>
        <v>48701.055763932563</v>
      </c>
      <c r="L563" s="8">
        <f t="shared" si="40"/>
        <v>46409.630600840406</v>
      </c>
      <c r="M563" s="8">
        <f t="shared" si="40"/>
        <v>44449.585596767058</v>
      </c>
      <c r="N563" s="8">
        <f t="shared" si="40"/>
        <v>47714.539680226124</v>
      </c>
      <c r="O563" s="8">
        <f t="shared" si="40"/>
        <v>42821.258674061668</v>
      </c>
      <c r="P563" s="8">
        <f t="shared" si="40"/>
        <v>51276.451450122106</v>
      </c>
      <c r="Q563" s="8">
        <f t="shared" si="40"/>
        <v>52437.209148755544</v>
      </c>
      <c r="R563" s="8">
        <f t="shared" si="40"/>
        <v>58310.694565850907</v>
      </c>
      <c r="S563" s="8">
        <f t="shared" si="40"/>
        <v>57024.366525405276</v>
      </c>
      <c r="T563" s="8">
        <f t="shared" si="40"/>
        <v>55070.015597475227</v>
      </c>
      <c r="U563" s="8">
        <f t="shared" si="40"/>
        <v>54580.619972984263</v>
      </c>
      <c r="V563" s="8">
        <f t="shared" si="40"/>
        <v>50243.272582916696</v>
      </c>
      <c r="W563" s="8">
        <f t="shared" si="40"/>
        <v>51204.882474447702</v>
      </c>
      <c r="X563" s="8">
        <f t="shared" si="40"/>
        <v>49324.646815171029</v>
      </c>
      <c r="Y563" s="8">
        <f t="shared" si="40"/>
        <v>48141.089757677444</v>
      </c>
      <c r="Z563" s="8">
        <f t="shared" si="40"/>
        <v>52354.482812984104</v>
      </c>
      <c r="AA563" s="8">
        <f t="shared" si="40"/>
        <v>48292.994721014882</v>
      </c>
      <c r="AB563" s="8">
        <f t="shared" si="40"/>
        <v>57261.066441206764</v>
      </c>
      <c r="AC563" s="8">
        <f t="shared" si="40"/>
        <v>58561.961182193954</v>
      </c>
      <c r="AD563" s="8">
        <f t="shared" si="40"/>
        <v>64279.652537776485</v>
      </c>
      <c r="AE563" s="8">
        <f t="shared" si="40"/>
        <v>62703.14015487193</v>
      </c>
      <c r="AF563" s="8">
        <f t="shared" si="40"/>
        <v>60487.246748801175</v>
      </c>
      <c r="AG563" s="8">
        <f t="shared" si="40"/>
        <v>59868.649292293456</v>
      </c>
      <c r="AH563" s="8">
        <f t="shared" si="40"/>
        <v>55563.667111099785</v>
      </c>
      <c r="AI563" s="8">
        <f t="shared" si="40"/>
        <v>56690.335915039541</v>
      </c>
      <c r="AJ563" s="8">
        <f t="shared" si="40"/>
        <v>55051.372796869517</v>
      </c>
      <c r="AK563" s="8">
        <f t="shared" si="40"/>
        <v>54130.244494441802</v>
      </c>
      <c r="AL563" s="8">
        <f t="shared" si="40"/>
        <v>58589.449219422415</v>
      </c>
      <c r="AM563" s="8">
        <f t="shared" si="40"/>
        <v>54738.715462636625</v>
      </c>
      <c r="AN563" s="8">
        <f t="shared" si="40"/>
        <v>63877.733954470059</v>
      </c>
      <c r="AO563" s="8">
        <f t="shared" si="40"/>
        <v>65311.866715097836</v>
      </c>
      <c r="AP563" s="8">
        <f t="shared" si="40"/>
        <v>71129.992960700882</v>
      </c>
      <c r="AQ563" s="8">
        <f t="shared" si="40"/>
        <v>69628.164095252694</v>
      </c>
      <c r="AR563" s="8">
        <f t="shared" si="40"/>
        <v>67471.003390402344</v>
      </c>
      <c r="AS563" s="8">
        <f t="shared" si="40"/>
        <v>66907.315327681048</v>
      </c>
      <c r="AT563" s="8">
        <f t="shared" si="40"/>
        <v>62665.6567399505</v>
      </c>
      <c r="AU563" s="8">
        <f t="shared" si="40"/>
        <v>63873.215687928001</v>
      </c>
      <c r="AV563" s="8">
        <f t="shared" si="40"/>
        <v>62336.198284235492</v>
      </c>
      <c r="AW563" s="8">
        <f t="shared" si="40"/>
        <v>61535.24593887027</v>
      </c>
      <c r="AX563" s="8">
        <f t="shared" si="40"/>
        <v>66125.270019636169</v>
      </c>
      <c r="AY563" s="8">
        <f t="shared" si="40"/>
        <v>62406.62871255487</v>
      </c>
      <c r="AZ563" s="8">
        <f t="shared" si="40"/>
        <v>71670.960991699947</v>
      </c>
      <c r="BA563" s="8">
        <f t="shared" si="40"/>
        <v>73218.969752140809</v>
      </c>
      <c r="BB563" s="8">
        <f t="shared" si="40"/>
        <v>79138.782578504353</v>
      </c>
      <c r="BC563" s="8">
        <f t="shared" si="40"/>
        <v>77728.74558652725</v>
      </c>
      <c r="BD563" s="8">
        <f t="shared" si="40"/>
        <v>75657.239497204428</v>
      </c>
      <c r="BE563" s="8">
        <f t="shared" si="40"/>
        <v>75176.727061396465</v>
      </c>
      <c r="BF563" s="8">
        <f t="shared" si="40"/>
        <v>71018.30865488603</v>
      </c>
      <c r="BG563" s="8">
        <f t="shared" si="40"/>
        <v>72310.305574039085</v>
      </c>
      <c r="BH563" s="8">
        <f t="shared" si="40"/>
        <v>70858.939228338379</v>
      </c>
      <c r="BI563" s="8">
        <f t="shared" si="40"/>
        <v>70144.336793400522</v>
      </c>
      <c r="BJ563" s="8">
        <f t="shared" si="40"/>
        <v>74820.950744367903</v>
      </c>
      <c r="BK563" s="8">
        <f t="shared" si="40"/>
        <v>71189.107657140325</v>
      </c>
      <c r="BL563" s="8">
        <f t="shared" si="40"/>
        <v>80540.912145095819</v>
      </c>
      <c r="BM563" s="8">
        <f t="shared" si="40"/>
        <v>82177.812857260986</v>
      </c>
      <c r="BN563" s="8">
        <f t="shared" si="40"/>
        <v>88188.545614740739</v>
      </c>
      <c r="BO563" s="8">
        <f t="shared" si="40"/>
        <v>86871.44039712724</v>
      </c>
      <c r="BP563" s="8">
        <f t="shared" si="40"/>
        <v>84893.837572943448</v>
      </c>
      <c r="BQ563" s="8">
        <f t="shared" si="34"/>
        <v>84505.981186561825</v>
      </c>
      <c r="BR563" s="8">
        <f t="shared" si="34"/>
        <v>80435.793043122481</v>
      </c>
      <c r="BS563" s="8">
        <f t="shared" si="34"/>
        <v>81808.099159400444</v>
      </c>
      <c r="BT563" s="8">
        <f t="shared" si="34"/>
        <v>80426.310004433297</v>
      </c>
      <c r="BU563" s="8">
        <f t="shared" si="34"/>
        <v>79769.577410446276</v>
      </c>
      <c r="BV563" s="8">
        <f t="shared" si="34"/>
        <v>84494.187364926824</v>
      </c>
      <c r="BW563" s="8">
        <f t="shared" si="34"/>
        <v>80905.523838010558</v>
      </c>
      <c r="BX563" s="8">
        <f t="shared" si="34"/>
        <v>90303.497711302713</v>
      </c>
      <c r="BY563" s="8">
        <f t="shared" si="34"/>
        <v>91998.619698846538</v>
      </c>
      <c r="BZ563" s="8">
        <f t="shared" si="34"/>
        <v>98087.600613100614</v>
      </c>
      <c r="CA563" s="8">
        <f t="shared" si="34"/>
        <v>96872.941877894977</v>
      </c>
      <c r="CB563" s="8">
        <f t="shared" si="34"/>
        <v>95019.985352381133</v>
      </c>
      <c r="CC563" s="8">
        <f t="shared" si="34"/>
        <v>94769.651336354145</v>
      </c>
      <c r="CD563" s="8">
        <f t="shared" si="34"/>
        <v>90833.903673308901</v>
      </c>
      <c r="CE563" s="8">
        <f t="shared" si="34"/>
        <v>92317.82222621332</v>
      </c>
      <c r="CF563" s="8">
        <f t="shared" si="34"/>
        <v>91005.857113374426</v>
      </c>
      <c r="CG563" s="8">
        <f t="shared" si="34"/>
        <v>90364.77767932773</v>
      </c>
      <c r="CH563" s="8">
        <f t="shared" si="34"/>
        <v>95049.807540711947</v>
      </c>
      <c r="CI563" s="8">
        <f t="shared" si="34"/>
        <v>91379.683512607196</v>
      </c>
      <c r="CJ563" s="8">
        <f t="shared" si="34"/>
        <v>100685.13318161335</v>
      </c>
      <c r="CK563" s="8">
        <f t="shared" si="34"/>
        <v>102316.07966514325</v>
      </c>
      <c r="CL563" s="8">
        <f t="shared" si="34"/>
        <v>108410.24874017044</v>
      </c>
      <c r="CM563" s="8">
        <f t="shared" si="34"/>
        <v>107320.56476909977</v>
      </c>
      <c r="CN563" s="8">
        <f t="shared" si="34"/>
        <v>105709.8732859322</v>
      </c>
      <c r="CO563" s="8">
        <f t="shared" si="34"/>
        <v>105806.70440980133</v>
      </c>
      <c r="CP563" s="8">
        <f t="shared" si="34"/>
        <v>102326.08431483663</v>
      </c>
      <c r="CQ563" s="8">
        <f t="shared" si="34"/>
        <v>104075.30512527174</v>
      </c>
      <c r="CR563" s="8">
        <f t="shared" si="34"/>
        <v>103138.72569221866</v>
      </c>
      <c r="CS563" s="8">
        <f t="shared" si="34"/>
        <v>102576.72898206279</v>
      </c>
      <c r="CT563" s="8">
        <f t="shared" si="34"/>
        <v>106228.89278208568</v>
      </c>
      <c r="CU563" s="8">
        <f t="shared" si="34"/>
        <v>103669.1022427548</v>
      </c>
      <c r="CW563" s="9"/>
    </row>
    <row r="564" spans="2:101" s="8" customFormat="1" x14ac:dyDescent="0.25">
      <c r="B564" s="8" t="str">
        <f t="shared" si="35"/>
        <v>SP</v>
      </c>
      <c r="C564" s="8">
        <f t="shared" si="35"/>
        <v>3515</v>
      </c>
      <c r="D564" s="8">
        <f t="shared" si="36"/>
        <v>200555.39996370301</v>
      </c>
      <c r="E564" s="8">
        <f t="shared" si="40"/>
        <v>219053.12890733339</v>
      </c>
      <c r="F564" s="8">
        <f t="shared" si="40"/>
        <v>242487.33480273289</v>
      </c>
      <c r="G564" s="8">
        <f t="shared" si="40"/>
        <v>241607.85640114555</v>
      </c>
      <c r="H564" s="8">
        <f t="shared" si="40"/>
        <v>237132.34852807206</v>
      </c>
      <c r="I564" s="8">
        <f t="shared" si="40"/>
        <v>237970.48335800105</v>
      </c>
      <c r="J564" s="8">
        <f t="shared" si="40"/>
        <v>223477.14567449398</v>
      </c>
      <c r="K564" s="8">
        <f t="shared" si="40"/>
        <v>222231.66025619325</v>
      </c>
      <c r="L564" s="8">
        <f t="shared" si="40"/>
        <v>217423.5450365131</v>
      </c>
      <c r="M564" s="8">
        <f t="shared" si="40"/>
        <v>203182.16325437312</v>
      </c>
      <c r="N564" s="8">
        <f t="shared" si="40"/>
        <v>211708.15230500759</v>
      </c>
      <c r="O564" s="8">
        <f t="shared" si="40"/>
        <v>195839.2581824259</v>
      </c>
      <c r="P564" s="8">
        <f t="shared" si="40"/>
        <v>232471.13253514591</v>
      </c>
      <c r="Q564" s="8">
        <f t="shared" si="40"/>
        <v>242873.5052794209</v>
      </c>
      <c r="R564" s="8">
        <f t="shared" si="40"/>
        <v>266187.94060518895</v>
      </c>
      <c r="S564" s="8">
        <f t="shared" si="40"/>
        <v>263918.91266755521</v>
      </c>
      <c r="T564" s="8">
        <f t="shared" si="40"/>
        <v>257001.39643067436</v>
      </c>
      <c r="U564" s="8">
        <f t="shared" si="40"/>
        <v>255208.72394904419</v>
      </c>
      <c r="V564" s="8">
        <f t="shared" si="40"/>
        <v>238808.20513752356</v>
      </c>
      <c r="W564" s="8">
        <f t="shared" si="40"/>
        <v>237165.57704935415</v>
      </c>
      <c r="X564" s="8">
        <f t="shared" si="40"/>
        <v>233817.68882807833</v>
      </c>
      <c r="Y564" s="8">
        <f t="shared" si="40"/>
        <v>222757.03188672269</v>
      </c>
      <c r="Z564" s="8">
        <f t="shared" si="40"/>
        <v>235104.48286203857</v>
      </c>
      <c r="AA564" s="8">
        <f t="shared" si="40"/>
        <v>222526.72468658342</v>
      </c>
      <c r="AB564" s="8">
        <f t="shared" si="40"/>
        <v>261172.13686102675</v>
      </c>
      <c r="AC564" s="8">
        <f t="shared" si="40"/>
        <v>272090.94607510907</v>
      </c>
      <c r="AD564" s="8">
        <f t="shared" si="40"/>
        <v>294753.47901438782</v>
      </c>
      <c r="AE564" s="8">
        <f t="shared" si="40"/>
        <v>291317.98063183</v>
      </c>
      <c r="AF564" s="8">
        <f t="shared" si="40"/>
        <v>283357.27691785555</v>
      </c>
      <c r="AG564" s="8">
        <f t="shared" si="40"/>
        <v>281048.41319370811</v>
      </c>
      <c r="AH564" s="8">
        <f t="shared" si="40"/>
        <v>264770.44827581465</v>
      </c>
      <c r="AI564" s="8">
        <f t="shared" si="40"/>
        <v>263773.77660423832</v>
      </c>
      <c r="AJ564" s="8">
        <f t="shared" si="40"/>
        <v>261376.92835707383</v>
      </c>
      <c r="AK564" s="8">
        <f t="shared" si="40"/>
        <v>251361.20378745059</v>
      </c>
      <c r="AL564" s="8">
        <f t="shared" si="40"/>
        <v>264700.03119508992</v>
      </c>
      <c r="AM564" s="8">
        <f t="shared" si="40"/>
        <v>252983.94470378623</v>
      </c>
      <c r="AN564" s="8">
        <f t="shared" si="40"/>
        <v>292336.24573745212</v>
      </c>
      <c r="AO564" s="8">
        <f t="shared" si="40"/>
        <v>303808.73456085101</v>
      </c>
      <c r="AP564" s="8">
        <f t="shared" si="40"/>
        <v>326886.83392869023</v>
      </c>
      <c r="AQ564" s="8">
        <f t="shared" si="40"/>
        <v>323756.10456314508</v>
      </c>
      <c r="AR564" s="8">
        <f t="shared" si="40"/>
        <v>316030.60968407377</v>
      </c>
      <c r="AS564" s="8">
        <f t="shared" si="40"/>
        <v>313939.23787791771</v>
      </c>
      <c r="AT564" s="8">
        <f t="shared" si="40"/>
        <v>297912.98936760781</v>
      </c>
      <c r="AU564" s="8">
        <f t="shared" si="40"/>
        <v>297240.49322147609</v>
      </c>
      <c r="AV564" s="8">
        <f t="shared" si="40"/>
        <v>295254.40212783561</v>
      </c>
      <c r="AW564" s="8">
        <f t="shared" si="40"/>
        <v>285723.98240235029</v>
      </c>
      <c r="AX564" s="8">
        <f t="shared" si="40"/>
        <v>299591.37992197496</v>
      </c>
      <c r="AY564" s="8">
        <f t="shared" si="40"/>
        <v>288408.99021042284</v>
      </c>
      <c r="AZ564" s="8">
        <f t="shared" si="40"/>
        <v>328267.66590445559</v>
      </c>
      <c r="BA564" s="8">
        <f t="shared" si="40"/>
        <v>340200.61011487991</v>
      </c>
      <c r="BB564" s="8">
        <f t="shared" si="40"/>
        <v>363690.33044274163</v>
      </c>
      <c r="BC564" s="8">
        <f t="shared" si="40"/>
        <v>360931.53894002113</v>
      </c>
      <c r="BD564" s="8">
        <f t="shared" si="40"/>
        <v>353553.13076197554</v>
      </c>
      <c r="BE564" s="8">
        <f t="shared" si="40"/>
        <v>351798.30916666565</v>
      </c>
      <c r="BF564" s="8">
        <f t="shared" si="40"/>
        <v>336107.90402771404</v>
      </c>
      <c r="BG564" s="8">
        <f t="shared" si="40"/>
        <v>335774.79609953938</v>
      </c>
      <c r="BH564" s="8">
        <f t="shared" si="40"/>
        <v>334131.54862646037</v>
      </c>
      <c r="BI564" s="8">
        <f t="shared" si="40"/>
        <v>324945.40453714598</v>
      </c>
      <c r="BJ564" s="8">
        <f t="shared" si="40"/>
        <v>339156.94027015509</v>
      </c>
      <c r="BK564" s="8">
        <f t="shared" si="40"/>
        <v>328318.95666940295</v>
      </c>
      <c r="BL564" s="8">
        <f t="shared" si="40"/>
        <v>368524.95269626647</v>
      </c>
      <c r="BM564" s="8">
        <f t="shared" si="40"/>
        <v>380812.0529750858</v>
      </c>
      <c r="BN564" s="8">
        <f t="shared" si="40"/>
        <v>404666.09208130406</v>
      </c>
      <c r="BO564" s="8">
        <f t="shared" si="40"/>
        <v>402282.28689010465</v>
      </c>
      <c r="BP564" s="8">
        <f t="shared" si="40"/>
        <v>395285.32061853091</v>
      </c>
      <c r="BQ564" s="8">
        <f t="shared" si="34"/>
        <v>393908.63987231045</v>
      </c>
      <c r="BR564" s="8">
        <f t="shared" si="34"/>
        <v>378578.62296490639</v>
      </c>
      <c r="BS564" s="8">
        <f t="shared" si="34"/>
        <v>378571.81379414891</v>
      </c>
      <c r="BT564" s="8">
        <f t="shared" si="34"/>
        <v>377207.06615363155</v>
      </c>
      <c r="BU564" s="8">
        <f t="shared" si="34"/>
        <v>368245.85300079954</v>
      </c>
      <c r="BV564" s="8">
        <f t="shared" si="34"/>
        <v>382635.55467495561</v>
      </c>
      <c r="BW564" s="8">
        <f t="shared" si="34"/>
        <v>371950.56521140877</v>
      </c>
      <c r="BX564" s="8">
        <f t="shared" ref="BX564:CM564" si="42">SUMIFS(BX$6:BX$553,$CW$6:$CW$553,$C564,$B$6:$B$553,"adm")</f>
        <v>412319.00113506638</v>
      </c>
      <c r="BY564" s="8">
        <f t="shared" si="42"/>
        <v>424819.22622697719</v>
      </c>
      <c r="BZ564" s="8">
        <f t="shared" si="42"/>
        <v>448974.5367689025</v>
      </c>
      <c r="CA564" s="8">
        <f t="shared" si="42"/>
        <v>447001.51386374043</v>
      </c>
      <c r="CB564" s="8">
        <f t="shared" si="42"/>
        <v>440519.01888718759</v>
      </c>
      <c r="CC564" s="8">
        <f t="shared" si="42"/>
        <v>439721.601829483</v>
      </c>
      <c r="CD564" s="8">
        <f t="shared" si="42"/>
        <v>424965.76472961018</v>
      </c>
      <c r="CE564" s="8">
        <f t="shared" si="42"/>
        <v>425439.3155546629</v>
      </c>
      <c r="CF564" s="8">
        <f t="shared" si="42"/>
        <v>424373.17111150303</v>
      </c>
      <c r="CG564" s="8">
        <f t="shared" si="42"/>
        <v>415467.67856079049</v>
      </c>
      <c r="CH564" s="8">
        <f t="shared" si="42"/>
        <v>429657.97619032359</v>
      </c>
      <c r="CI564" s="8">
        <f t="shared" si="42"/>
        <v>418570.83280588186</v>
      </c>
      <c r="CJ564" s="8">
        <f t="shared" si="42"/>
        <v>458464.74266692426</v>
      </c>
      <c r="CK564" s="8">
        <f t="shared" si="42"/>
        <v>470599.17717375635</v>
      </c>
      <c r="CL564" s="8">
        <f t="shared" si="42"/>
        <v>494673.71703340637</v>
      </c>
      <c r="CM564" s="8">
        <f t="shared" si="42"/>
        <v>493152.81002695533</v>
      </c>
      <c r="CN564" s="8">
        <f t="shared" ref="CN564:CU564" si="43">SUMIFS(CN$6:CN$553,$CW$6:$CW$553,$C564,$B$6:$B$553,"adm")</f>
        <v>487652.70715124236</v>
      </c>
      <c r="CO564" s="8">
        <f t="shared" si="43"/>
        <v>488286.24586569506</v>
      </c>
      <c r="CP564" s="8">
        <f t="shared" si="43"/>
        <v>475506.36166143895</v>
      </c>
      <c r="CQ564" s="8">
        <f t="shared" si="43"/>
        <v>477178.73837982258</v>
      </c>
      <c r="CR564" s="8">
        <f t="shared" si="43"/>
        <v>477357.73446508299</v>
      </c>
      <c r="CS564" s="8">
        <f t="shared" si="43"/>
        <v>469777.23596941697</v>
      </c>
      <c r="CT564" s="8">
        <f t="shared" si="43"/>
        <v>477883.17170184746</v>
      </c>
      <c r="CU564" s="8">
        <f t="shared" si="43"/>
        <v>472286.93986038538</v>
      </c>
      <c r="CW564" s="9"/>
    </row>
    <row r="565" spans="2:101" s="8" customFormat="1" x14ac:dyDescent="0.25">
      <c r="CW565" s="9"/>
    </row>
    <row r="566" spans="2:101" s="8" customFormat="1" x14ac:dyDescent="0.25">
      <c r="B566" s="8" t="str">
        <f>B579</f>
        <v>C. Go</v>
      </c>
      <c r="C566" s="8">
        <f>C579</f>
        <v>5203</v>
      </c>
      <c r="D566" s="8">
        <f>SUMIFS(D$6:D$553,$CW$6:$CW$553,$C566,$B$6:$B$553,"desl")</f>
        <v>26318.227815445356</v>
      </c>
      <c r="E566" s="8">
        <f t="shared" ref="E566:BP566" si="44">SUMIFS(E$6:E$553,$CW$6:$CW$553,$C566,$B$6:$B$553,"desl")</f>
        <v>27268.77215074221</v>
      </c>
      <c r="F566" s="8">
        <f t="shared" si="44"/>
        <v>29330.320714896727</v>
      </c>
      <c r="G566" s="8">
        <f t="shared" si="44"/>
        <v>28977.020324649035</v>
      </c>
      <c r="H566" s="8">
        <f t="shared" si="44"/>
        <v>30640.54755324723</v>
      </c>
      <c r="I566" s="8">
        <f t="shared" si="44"/>
        <v>29016.518174427059</v>
      </c>
      <c r="J566" s="8">
        <f t="shared" si="44"/>
        <v>30016.385027602944</v>
      </c>
      <c r="K566" s="8">
        <f t="shared" si="44"/>
        <v>30660.315162001658</v>
      </c>
      <c r="L566" s="8">
        <f t="shared" si="44"/>
        <v>29289.471601738071</v>
      </c>
      <c r="M566" s="8">
        <f t="shared" si="44"/>
        <v>32460.895356677625</v>
      </c>
      <c r="N566" s="8">
        <f t="shared" si="44"/>
        <v>32033.127100970189</v>
      </c>
      <c r="O566" s="8">
        <f t="shared" si="44"/>
        <v>31486.391621161914</v>
      </c>
      <c r="P566" s="8">
        <f t="shared" si="44"/>
        <v>30359.536649353944</v>
      </c>
      <c r="Q566" s="8">
        <f t="shared" si="44"/>
        <v>29717.152254433306</v>
      </c>
      <c r="R566" s="8">
        <f t="shared" si="44"/>
        <v>31671.677100721485</v>
      </c>
      <c r="S566" s="8">
        <f t="shared" si="44"/>
        <v>30911.283493044968</v>
      </c>
      <c r="T566" s="8">
        <f t="shared" si="44"/>
        <v>32360.930699894787</v>
      </c>
      <c r="U566" s="8">
        <f t="shared" si="44"/>
        <v>30663.959326272976</v>
      </c>
      <c r="V566" s="8">
        <f t="shared" si="44"/>
        <v>31551.049643048173</v>
      </c>
      <c r="W566" s="8">
        <f t="shared" si="44"/>
        <v>32178.008744180253</v>
      </c>
      <c r="X566" s="8">
        <f t="shared" si="44"/>
        <v>30859.935368777031</v>
      </c>
      <c r="Y566" s="8">
        <f t="shared" si="44"/>
        <v>34142.358253479673</v>
      </c>
      <c r="Z566" s="8">
        <f t="shared" si="44"/>
        <v>33879.611431882367</v>
      </c>
      <c r="AA566" s="8">
        <f t="shared" si="44"/>
        <v>33512.529706253168</v>
      </c>
      <c r="AB566" s="8">
        <f t="shared" si="44"/>
        <v>32547.167072590681</v>
      </c>
      <c r="AC566" s="8">
        <f t="shared" si="44"/>
        <v>32031.541670102637</v>
      </c>
      <c r="AD566" s="8">
        <f t="shared" si="44"/>
        <v>34076.559991120746</v>
      </c>
      <c r="AE566" s="8">
        <f t="shared" si="44"/>
        <v>33381.673287936152</v>
      </c>
      <c r="AF566" s="8">
        <f t="shared" si="44"/>
        <v>34889.01305234497</v>
      </c>
      <c r="AG566" s="8">
        <f t="shared" si="44"/>
        <v>33256.537845465587</v>
      </c>
      <c r="AH566" s="8">
        <f t="shared" si="44"/>
        <v>34222.66589159787</v>
      </c>
      <c r="AI566" s="8">
        <f t="shared" si="44"/>
        <v>34944.027505876402</v>
      </c>
      <c r="AJ566" s="8">
        <f t="shared" si="44"/>
        <v>33731.706743666509</v>
      </c>
      <c r="AK566" s="8">
        <f t="shared" si="44"/>
        <v>37125.454062748933</v>
      </c>
      <c r="AL566" s="8">
        <f t="shared" si="44"/>
        <v>36974.641870366082</v>
      </c>
      <c r="AM566" s="8">
        <f t="shared" si="44"/>
        <v>36716.898231193423</v>
      </c>
      <c r="AN566" s="8">
        <f t="shared" si="44"/>
        <v>35856.636819724066</v>
      </c>
      <c r="AO566" s="8">
        <f t="shared" si="44"/>
        <v>35441.260608871155</v>
      </c>
      <c r="AP566" s="8">
        <f t="shared" si="44"/>
        <v>37581.619493598046</v>
      </c>
      <c r="AQ566" s="8">
        <f t="shared" si="44"/>
        <v>36977.496873490665</v>
      </c>
      <c r="AR566" s="8">
        <f t="shared" si="44"/>
        <v>38571.792431105969</v>
      </c>
      <c r="AS566" s="8">
        <f t="shared" si="44"/>
        <v>37023.674159286398</v>
      </c>
      <c r="AT566" s="8">
        <f t="shared" si="44"/>
        <v>38073.026347039238</v>
      </c>
      <c r="AU566" s="8">
        <f t="shared" si="44"/>
        <v>38877.853098383886</v>
      </c>
      <c r="AV566" s="8">
        <f t="shared" si="44"/>
        <v>37750.146485185178</v>
      </c>
      <c r="AW566" s="8">
        <f t="shared" si="44"/>
        <v>41229.873052802708</v>
      </c>
      <c r="AX566" s="8">
        <f t="shared" si="44"/>
        <v>41165.949338009705</v>
      </c>
      <c r="AY566" s="8">
        <f t="shared" si="44"/>
        <v>40995.114154880532</v>
      </c>
      <c r="AZ566" s="8">
        <f t="shared" si="44"/>
        <v>40220.796912703561</v>
      </c>
      <c r="BA566" s="8">
        <f t="shared" si="44"/>
        <v>39889.62057507992</v>
      </c>
      <c r="BB566" s="8">
        <f t="shared" si="44"/>
        <v>42112.02297567315</v>
      </c>
      <c r="BC566" s="8">
        <f t="shared" si="44"/>
        <v>41587.748970085588</v>
      </c>
      <c r="BD566" s="8">
        <f t="shared" si="44"/>
        <v>43259.923776386728</v>
      </c>
      <c r="BE566" s="8">
        <f t="shared" si="44"/>
        <v>41788.054385941214</v>
      </c>
      <c r="BF566" s="8">
        <f t="shared" si="44"/>
        <v>42912.352525850685</v>
      </c>
      <c r="BG566" s="8">
        <f t="shared" si="44"/>
        <v>43791.07433999209</v>
      </c>
      <c r="BH566" s="8">
        <f t="shared" si="44"/>
        <v>42736.385631689307</v>
      </c>
      <c r="BI566" s="8">
        <f t="shared" si="44"/>
        <v>46288.381462687365</v>
      </c>
      <c r="BJ566" s="8">
        <f t="shared" si="44"/>
        <v>46296.098583306986</v>
      </c>
      <c r="BK566" s="8">
        <f t="shared" si="44"/>
        <v>46196.40352041903</v>
      </c>
      <c r="BL566" s="8">
        <f t="shared" si="44"/>
        <v>45492.845226378035</v>
      </c>
      <c r="BM566" s="8">
        <f t="shared" si="44"/>
        <v>45232.115367570266</v>
      </c>
      <c r="BN566" s="8">
        <f t="shared" si="44"/>
        <v>47524.615302802151</v>
      </c>
      <c r="BO566" s="8">
        <f t="shared" si="44"/>
        <v>47069.903024379164</v>
      </c>
      <c r="BP566" s="8">
        <f t="shared" si="44"/>
        <v>48810.751524592073</v>
      </c>
      <c r="BQ566" s="8">
        <f t="shared" ref="BQ566:CU566" si="45">SUMIFS(BQ$6:BQ$553,$CW$6:$CW$553,$C566,$B$6:$B$553,"desl")</f>
        <v>47406.18193012978</v>
      </c>
      <c r="BR566" s="8">
        <f t="shared" si="45"/>
        <v>48595.872370827085</v>
      </c>
      <c r="BS566" s="8">
        <f t="shared" si="45"/>
        <v>49537.631231970074</v>
      </c>
      <c r="BT566" s="8">
        <f t="shared" si="45"/>
        <v>48543.420524662484</v>
      </c>
      <c r="BU566" s="8">
        <f t="shared" si="45"/>
        <v>52153.518207799752</v>
      </c>
      <c r="BV566" s="8">
        <f t="shared" si="45"/>
        <v>52217.609141064851</v>
      </c>
      <c r="BW566" s="8">
        <f t="shared" si="45"/>
        <v>52173.637667354451</v>
      </c>
      <c r="BX566" s="8">
        <f t="shared" si="45"/>
        <v>51526.485367804125</v>
      </c>
      <c r="BY566" s="8">
        <f t="shared" si="45"/>
        <v>51324.120762427046</v>
      </c>
      <c r="BZ566" s="8">
        <f t="shared" si="45"/>
        <v>53677.777763368023</v>
      </c>
      <c r="CA566" s="8">
        <f t="shared" si="45"/>
        <v>53287.021423553539</v>
      </c>
      <c r="CB566" s="8">
        <f t="shared" si="45"/>
        <v>55093.573773139047</v>
      </c>
      <c r="CC566" s="8">
        <f t="shared" si="45"/>
        <v>53754.345264914038</v>
      </c>
      <c r="CD566" s="8">
        <f t="shared" si="45"/>
        <v>55006.202678497029</v>
      </c>
      <c r="CE566" s="8">
        <f t="shared" si="45"/>
        <v>56003.983779270384</v>
      </c>
      <c r="CF566" s="8">
        <f t="shared" si="45"/>
        <v>55057.481282850531</v>
      </c>
      <c r="CG566" s="8">
        <f t="shared" si="45"/>
        <v>58706.20537987649</v>
      </c>
      <c r="CH566" s="8">
        <f t="shared" si="45"/>
        <v>58801.168726825992</v>
      </c>
      <c r="CI566" s="8">
        <f t="shared" si="45"/>
        <v>58784.281395634462</v>
      </c>
      <c r="CJ566" s="8">
        <f t="shared" si="45"/>
        <v>58165.755539700382</v>
      </c>
      <c r="CK566" s="8">
        <f t="shared" si="45"/>
        <v>57998.545414108739</v>
      </c>
      <c r="CL566" s="8">
        <f t="shared" si="45"/>
        <v>60404.779229462489</v>
      </c>
      <c r="CM566" s="8">
        <f t="shared" si="45"/>
        <v>60077.626549167086</v>
      </c>
      <c r="CN566" s="8">
        <f t="shared" si="45"/>
        <v>61968.758591323603</v>
      </c>
      <c r="CO566" s="8">
        <f t="shared" si="45"/>
        <v>60734.940064261165</v>
      </c>
      <c r="CP566" s="8">
        <f t="shared" si="45"/>
        <v>62047.142935591641</v>
      </c>
      <c r="CQ566" s="8">
        <f t="shared" si="45"/>
        <v>63167.056045461068</v>
      </c>
      <c r="CR566" s="8">
        <f t="shared" si="45"/>
        <v>62293.806507402784</v>
      </c>
      <c r="CS566" s="8">
        <f t="shared" si="45"/>
        <v>65581.947841460016</v>
      </c>
      <c r="CT566" s="8">
        <f t="shared" si="45"/>
        <v>66463.899369466177</v>
      </c>
      <c r="CU566" s="8">
        <f t="shared" si="45"/>
        <v>65291.333626323023</v>
      </c>
      <c r="CW566" s="9">
        <f>SUM(CJ566:CU566)</f>
        <v>744195.59171372827</v>
      </c>
    </row>
    <row r="567" spans="2:101" s="8" customFormat="1" x14ac:dyDescent="0.25">
      <c r="B567" s="8" t="str">
        <f t="shared" ref="B567:C570" si="46">B580</f>
        <v>Borb</v>
      </c>
      <c r="C567" s="8">
        <f t="shared" si="46"/>
        <v>2502</v>
      </c>
      <c r="D567" s="8">
        <f t="shared" ref="D567:S570" si="47">SUMIFS(D$6:D$553,$CW$6:$CW$553,$C567,$B$6:$B$553,"desl")</f>
        <v>131.94640895925536</v>
      </c>
      <c r="E567" s="8">
        <f t="shared" si="47"/>
        <v>134.33805908267362</v>
      </c>
      <c r="F567" s="8">
        <f t="shared" si="47"/>
        <v>142.33435400188577</v>
      </c>
      <c r="G567" s="8">
        <f t="shared" si="47"/>
        <v>141.46787008692283</v>
      </c>
      <c r="H567" s="8">
        <f t="shared" si="47"/>
        <v>138.22545320734486</v>
      </c>
      <c r="I567" s="8">
        <f t="shared" si="47"/>
        <v>134.26117586446171</v>
      </c>
      <c r="J567" s="8">
        <f t="shared" si="47"/>
        <v>128.44831064160854</v>
      </c>
      <c r="K567" s="8">
        <f t="shared" si="47"/>
        <v>127.80474378684131</v>
      </c>
      <c r="L567" s="8">
        <f t="shared" si="47"/>
        <v>123.54638345987217</v>
      </c>
      <c r="M567" s="8">
        <f t="shared" si="47"/>
        <v>127.40663417010042</v>
      </c>
      <c r="N567" s="8">
        <f t="shared" si="47"/>
        <v>137.55814456224132</v>
      </c>
      <c r="O567" s="8">
        <f t="shared" si="47"/>
        <v>143.66942914924914</v>
      </c>
      <c r="P567" s="8">
        <f t="shared" si="47"/>
        <v>143.5751867562675</v>
      </c>
      <c r="Q567" s="8">
        <f t="shared" si="47"/>
        <v>143.70344048486368</v>
      </c>
      <c r="R567" s="8">
        <f t="shared" si="47"/>
        <v>142.28545933396796</v>
      </c>
      <c r="S567" s="8">
        <f t="shared" si="47"/>
        <v>143.26324911715622</v>
      </c>
      <c r="T567" s="8">
        <f t="shared" ref="T567:AI570" si="48">SUMIFS(T$6:T$553,$CW$6:$CW$553,$C567,$B$6:$B$553,"desl")</f>
        <v>138.31710640159855</v>
      </c>
      <c r="U567" s="8">
        <f t="shared" si="48"/>
        <v>134.85998092651579</v>
      </c>
      <c r="V567" s="8">
        <f t="shared" si="48"/>
        <v>128.37275458885077</v>
      </c>
      <c r="W567" s="8">
        <f t="shared" si="48"/>
        <v>127.69041303527727</v>
      </c>
      <c r="X567" s="8">
        <f t="shared" si="48"/>
        <v>123.35441269608125</v>
      </c>
      <c r="Y567" s="8">
        <f t="shared" si="48"/>
        <v>127.61536758248451</v>
      </c>
      <c r="Z567" s="8">
        <f t="shared" si="48"/>
        <v>138.43515678260181</v>
      </c>
      <c r="AA567" s="8">
        <f t="shared" si="48"/>
        <v>145.50051014627135</v>
      </c>
      <c r="AB567" s="8">
        <f t="shared" si="48"/>
        <v>146.34645382476259</v>
      </c>
      <c r="AC567" s="8">
        <f t="shared" si="48"/>
        <v>147.28740346219425</v>
      </c>
      <c r="AD567" s="8">
        <f t="shared" si="48"/>
        <v>146.45707181630155</v>
      </c>
      <c r="AE567" s="8">
        <f t="shared" si="48"/>
        <v>147.83537994061624</v>
      </c>
      <c r="AF567" s="8">
        <f t="shared" si="48"/>
        <v>143.17548048813916</v>
      </c>
      <c r="AG567" s="8">
        <f t="shared" si="48"/>
        <v>139.98814264359348</v>
      </c>
      <c r="AH567" s="8">
        <f t="shared" si="48"/>
        <v>133.81998618151479</v>
      </c>
      <c r="AI567" s="8">
        <f t="shared" si="48"/>
        <v>133.53580862096209</v>
      </c>
      <c r="AJ567" s="8">
        <f t="shared" ref="AJ567:AY570" si="49">SUMIFS(AJ$6:AJ$553,$CW$6:$CW$553,$C567,$B$6:$B$553,"desl")</f>
        <v>129.66996009617705</v>
      </c>
      <c r="AK567" s="8">
        <f t="shared" si="49"/>
        <v>134.44770578995366</v>
      </c>
      <c r="AL567" s="8">
        <f t="shared" si="49"/>
        <v>145.80151219218351</v>
      </c>
      <c r="AM567" s="8">
        <f t="shared" si="49"/>
        <v>153.39623781715085</v>
      </c>
      <c r="AN567" s="8">
        <f t="shared" si="49"/>
        <v>154.7545566121189</v>
      </c>
      <c r="AO567" s="8">
        <f t="shared" si="49"/>
        <v>156.18577942134615</v>
      </c>
      <c r="AP567" s="8">
        <f t="shared" si="49"/>
        <v>155.82195146923414</v>
      </c>
      <c r="AQ567" s="8">
        <f t="shared" si="49"/>
        <v>157.64293675259381</v>
      </c>
      <c r="AR567" s="8">
        <f t="shared" si="49"/>
        <v>153.40346679371407</v>
      </c>
      <c r="AS567" s="8">
        <f t="shared" si="49"/>
        <v>150.61835425159762</v>
      </c>
      <c r="AT567" s="8">
        <f t="shared" si="49"/>
        <v>144.84076196687747</v>
      </c>
      <c r="AU567" s="8">
        <f t="shared" si="49"/>
        <v>144.94329208106655</v>
      </c>
      <c r="AV567" s="8">
        <f t="shared" si="49"/>
        <v>141.46724117355262</v>
      </c>
      <c r="AW567" s="8">
        <f t="shared" si="49"/>
        <v>146.64196415989218</v>
      </c>
      <c r="AX567" s="8">
        <f t="shared" si="49"/>
        <v>158.40018332479036</v>
      </c>
      <c r="AY567" s="8">
        <f t="shared" si="49"/>
        <v>166.40359907445873</v>
      </c>
      <c r="AZ567" s="8">
        <f t="shared" ref="AZ567:BO570" si="50">SUMIFS(AZ$6:AZ$553,$CW$6:$CW$553,$C567,$B$6:$B$553,"desl")</f>
        <v>168.1698190954709</v>
      </c>
      <c r="BA567" s="8">
        <f t="shared" si="50"/>
        <v>170.00304001833268</v>
      </c>
      <c r="BB567" s="8">
        <f t="shared" si="50"/>
        <v>170.0316137032635</v>
      </c>
      <c r="BC567" s="8">
        <f t="shared" si="50"/>
        <v>172.23378482980348</v>
      </c>
      <c r="BD567" s="8">
        <f t="shared" si="50"/>
        <v>168.36457411454552</v>
      </c>
      <c r="BE567" s="8">
        <f t="shared" si="50"/>
        <v>165.9403144585001</v>
      </c>
      <c r="BF567" s="8">
        <f t="shared" si="50"/>
        <v>160.51613242904631</v>
      </c>
      <c r="BG567" s="8">
        <f t="shared" si="50"/>
        <v>160.96644801433405</v>
      </c>
      <c r="BH567" s="8">
        <f t="shared" si="50"/>
        <v>157.83396081190466</v>
      </c>
      <c r="BI567" s="8">
        <f t="shared" si="50"/>
        <v>163.34901468274063</v>
      </c>
      <c r="BJ567" s="8">
        <f t="shared" si="50"/>
        <v>175.44503347194683</v>
      </c>
      <c r="BK567" s="8">
        <f t="shared" si="50"/>
        <v>183.78423962317055</v>
      </c>
      <c r="BL567" s="8">
        <f t="shared" si="50"/>
        <v>185.88458837187761</v>
      </c>
      <c r="BM567" s="8">
        <f t="shared" si="50"/>
        <v>188.05034562382292</v>
      </c>
      <c r="BN567" s="8">
        <f t="shared" si="50"/>
        <v>188.40949624496136</v>
      </c>
      <c r="BO567" s="8">
        <f t="shared" si="50"/>
        <v>190.93935226826395</v>
      </c>
      <c r="BP567" s="8">
        <f t="shared" ref="BP567:CE570" si="51">SUMIFS(BP$6:BP$553,$CW$6:$CW$553,$C567,$B$6:$B$553,"desl")</f>
        <v>187.393416053647</v>
      </c>
      <c r="BQ567" s="8">
        <f t="shared" si="51"/>
        <v>185.28606325706573</v>
      </c>
      <c r="BR567" s="8">
        <f t="shared" si="51"/>
        <v>180.17035816858908</v>
      </c>
      <c r="BS567" s="8">
        <f t="shared" si="51"/>
        <v>180.91904557480945</v>
      </c>
      <c r="BT567" s="8">
        <f t="shared" si="51"/>
        <v>178.07410438096917</v>
      </c>
      <c r="BU567" s="8">
        <f t="shared" si="51"/>
        <v>183.86662005763895</v>
      </c>
      <c r="BV567" s="8">
        <f t="shared" si="51"/>
        <v>196.23249855352768</v>
      </c>
      <c r="BW567" s="8">
        <f t="shared" si="51"/>
        <v>204.83806808930188</v>
      </c>
      <c r="BX567" s="8">
        <f t="shared" si="51"/>
        <v>207.20639709535573</v>
      </c>
      <c r="BY567" s="8">
        <f t="shared" si="51"/>
        <v>209.64674695539873</v>
      </c>
      <c r="BZ567" s="8">
        <f t="shared" si="51"/>
        <v>210.2905077480938</v>
      </c>
      <c r="CA567" s="8">
        <f t="shared" si="51"/>
        <v>213.11534088047384</v>
      </c>
      <c r="CB567" s="8">
        <f t="shared" si="51"/>
        <v>209.87103267911328</v>
      </c>
      <c r="CC567" s="8">
        <f t="shared" si="51"/>
        <v>208.06405277317026</v>
      </c>
      <c r="CD567" s="8">
        <f t="shared" si="51"/>
        <v>203.23652515311375</v>
      </c>
      <c r="CE567" s="8">
        <f t="shared" si="51"/>
        <v>204.24947701712188</v>
      </c>
      <c r="CF567" s="8">
        <f t="shared" ref="CF567:CU570" si="52">SUMIFS(CF$6:CF$553,$CW$6:$CW$553,$C567,$B$6:$B$553,"desl")</f>
        <v>201.63571913694244</v>
      </c>
      <c r="CG567" s="8">
        <f t="shared" si="52"/>
        <v>207.62301075612763</v>
      </c>
      <c r="CH567" s="8">
        <f t="shared" si="52"/>
        <v>220.15242645876691</v>
      </c>
      <c r="CI567" s="8">
        <f t="shared" si="52"/>
        <v>228.90526402692569</v>
      </c>
      <c r="CJ567" s="8">
        <f t="shared" si="52"/>
        <v>231.42526303870295</v>
      </c>
      <c r="CK567" s="8">
        <f t="shared" si="52"/>
        <v>234.04581847809618</v>
      </c>
      <c r="CL567" s="8">
        <f t="shared" si="52"/>
        <v>234.92622906232714</v>
      </c>
      <c r="CM567" s="8">
        <f t="shared" si="52"/>
        <v>238.03721653230389</v>
      </c>
      <c r="CN567" s="8">
        <f t="shared" si="52"/>
        <v>235.14814994140127</v>
      </c>
      <c r="CO567" s="8">
        <f t="shared" si="52"/>
        <v>233.76010906377695</v>
      </c>
      <c r="CP567" s="8">
        <f t="shared" si="52"/>
        <v>229.2599841730642</v>
      </c>
      <c r="CQ567" s="8">
        <f t="shared" si="52"/>
        <v>230.75074075794629</v>
      </c>
      <c r="CR567" s="8">
        <f t="shared" si="52"/>
        <v>228.35530577179617</v>
      </c>
      <c r="CS567" s="8">
        <f t="shared" si="52"/>
        <v>233.91059997757657</v>
      </c>
      <c r="CT567" s="8">
        <f t="shared" si="52"/>
        <v>247.18186958612614</v>
      </c>
      <c r="CU567" s="8">
        <f t="shared" si="52"/>
        <v>254.71610603152681</v>
      </c>
      <c r="CW567" s="9">
        <f t="shared" ref="CW567:CW572" si="53">SUM(CJ567:CU567)</f>
        <v>2831.5173924146447</v>
      </c>
    </row>
    <row r="568" spans="2:101" s="8" customFormat="1" x14ac:dyDescent="0.25">
      <c r="B568" s="8" t="str">
        <f t="shared" si="46"/>
        <v>Jequit</v>
      </c>
      <c r="C568" s="8">
        <f t="shared" si="46"/>
        <v>3103</v>
      </c>
      <c r="D568" s="8">
        <f t="shared" si="47"/>
        <v>1177.2479029866633</v>
      </c>
      <c r="E568" s="8">
        <f t="shared" si="47"/>
        <v>1079.4144416809486</v>
      </c>
      <c r="F568" s="8">
        <f t="shared" si="47"/>
        <v>1200.6223392747486</v>
      </c>
      <c r="G568" s="8">
        <f t="shared" si="47"/>
        <v>1202.7472394079309</v>
      </c>
      <c r="H568" s="8">
        <f t="shared" si="47"/>
        <v>1291.1175066559265</v>
      </c>
      <c r="I568" s="8">
        <f t="shared" si="47"/>
        <v>1292.4767820862862</v>
      </c>
      <c r="J568" s="8">
        <f t="shared" si="47"/>
        <v>1256.3434562925154</v>
      </c>
      <c r="K568" s="8">
        <f t="shared" si="47"/>
        <v>1273.4622787911908</v>
      </c>
      <c r="L568" s="8">
        <f t="shared" si="47"/>
        <v>1273.8201628736379</v>
      </c>
      <c r="M568" s="8">
        <f t="shared" si="47"/>
        <v>1388.7059772460468</v>
      </c>
      <c r="N568" s="8">
        <f t="shared" si="47"/>
        <v>1478.2476644594399</v>
      </c>
      <c r="O568" s="8">
        <f t="shared" si="47"/>
        <v>1433.8595320024679</v>
      </c>
      <c r="P568" s="8">
        <f t="shared" si="47"/>
        <v>1416.1426228016608</v>
      </c>
      <c r="Q568" s="8">
        <f t="shared" si="47"/>
        <v>1217.3730269399543</v>
      </c>
      <c r="R568" s="8">
        <f t="shared" si="47"/>
        <v>1219.2489689982574</v>
      </c>
      <c r="S568" s="8">
        <f t="shared" si="47"/>
        <v>1196.555196291451</v>
      </c>
      <c r="T568" s="8">
        <f t="shared" si="48"/>
        <v>1273.7740335396661</v>
      </c>
      <c r="U568" s="8">
        <f t="shared" si="48"/>
        <v>1288.8340332226273</v>
      </c>
      <c r="V568" s="8">
        <f t="shared" si="48"/>
        <v>1276.185433537773</v>
      </c>
      <c r="W568" s="8">
        <f t="shared" si="48"/>
        <v>1314.2739224138645</v>
      </c>
      <c r="X568" s="8">
        <f t="shared" si="48"/>
        <v>1335.3908442506015</v>
      </c>
      <c r="Y568" s="8">
        <f t="shared" si="48"/>
        <v>1467.7547830084527</v>
      </c>
      <c r="Z568" s="8">
        <f t="shared" si="48"/>
        <v>1569.4685751219195</v>
      </c>
      <c r="AA568" s="8">
        <f t="shared" si="48"/>
        <v>1529.3840623670931</v>
      </c>
      <c r="AB568" s="8">
        <f t="shared" si="48"/>
        <v>1506.8063483607352</v>
      </c>
      <c r="AC568" s="8">
        <f t="shared" si="48"/>
        <v>1296.5736379702837</v>
      </c>
      <c r="AD568" s="8">
        <f t="shared" si="48"/>
        <v>1285.3112439773677</v>
      </c>
      <c r="AE568" s="8">
        <f t="shared" si="48"/>
        <v>1252.8877888258542</v>
      </c>
      <c r="AF568" s="8">
        <f t="shared" si="48"/>
        <v>1326.9678160464314</v>
      </c>
      <c r="AG568" s="8">
        <f t="shared" si="48"/>
        <v>1345.6476097087809</v>
      </c>
      <c r="AH568" s="8">
        <f t="shared" si="48"/>
        <v>1341.0225432684169</v>
      </c>
      <c r="AI568" s="8">
        <f t="shared" si="48"/>
        <v>1388.1889940821402</v>
      </c>
      <c r="AJ568" s="8">
        <f t="shared" si="49"/>
        <v>1416.654488411483</v>
      </c>
      <c r="AK568" s="8">
        <f t="shared" si="49"/>
        <v>1553.307388017055</v>
      </c>
      <c r="AL568" s="8">
        <f t="shared" si="49"/>
        <v>1656.4055863847559</v>
      </c>
      <c r="AM568" s="8">
        <f t="shared" si="49"/>
        <v>1615.8596930958258</v>
      </c>
      <c r="AN568" s="8">
        <f t="shared" si="49"/>
        <v>1592.1947745331343</v>
      </c>
      <c r="AO568" s="8">
        <f t="shared" si="49"/>
        <v>1381.1116421018651</v>
      </c>
      <c r="AP568" s="8">
        <f t="shared" si="49"/>
        <v>1369.5899521826479</v>
      </c>
      <c r="AQ568" s="8">
        <f t="shared" si="49"/>
        <v>1337.4815966573788</v>
      </c>
      <c r="AR568" s="8">
        <f t="shared" si="49"/>
        <v>1412.3014630544938</v>
      </c>
      <c r="AS568" s="8">
        <f t="shared" si="49"/>
        <v>1432.0352395126752</v>
      </c>
      <c r="AT568" s="8">
        <f t="shared" si="49"/>
        <v>1428.746484678132</v>
      </c>
      <c r="AU568" s="8">
        <f t="shared" si="49"/>
        <v>1477.5207218266023</v>
      </c>
      <c r="AV568" s="8">
        <f t="shared" si="49"/>
        <v>1507.8002622579036</v>
      </c>
      <c r="AW568" s="8">
        <f t="shared" si="49"/>
        <v>1646.3262620646847</v>
      </c>
      <c r="AX568" s="8">
        <f t="shared" si="49"/>
        <v>1751.1647660795352</v>
      </c>
      <c r="AY568" s="8">
        <f t="shared" si="49"/>
        <v>1712.0641209010864</v>
      </c>
      <c r="AZ568" s="8">
        <f t="shared" si="50"/>
        <v>1689.4814800936649</v>
      </c>
      <c r="BA568" s="8">
        <f t="shared" si="50"/>
        <v>1479.1649902019622</v>
      </c>
      <c r="BB568" s="8">
        <f t="shared" si="50"/>
        <v>1468.2276928252993</v>
      </c>
      <c r="BC568" s="8">
        <f t="shared" si="50"/>
        <v>1436.6812365049186</v>
      </c>
      <c r="BD568" s="8">
        <f t="shared" si="50"/>
        <v>1512.1669933824046</v>
      </c>
      <c r="BE568" s="8">
        <f t="shared" si="50"/>
        <v>1532.7287982363616</v>
      </c>
      <c r="BF568" s="8">
        <f t="shared" si="50"/>
        <v>1530.4181796087628</v>
      </c>
      <c r="BG568" s="8">
        <f t="shared" si="50"/>
        <v>1580.2625920125074</v>
      </c>
      <c r="BH568" s="8">
        <f t="shared" si="50"/>
        <v>1611.6343849593559</v>
      </c>
      <c r="BI568" s="8">
        <f t="shared" si="50"/>
        <v>1751.2213690053568</v>
      </c>
      <c r="BJ568" s="8">
        <f t="shared" si="50"/>
        <v>1857.0667030414288</v>
      </c>
      <c r="BK568" s="8">
        <f t="shared" si="50"/>
        <v>1818.924655023327</v>
      </c>
      <c r="BL568" s="8">
        <f t="shared" si="50"/>
        <v>1797.2750336098318</v>
      </c>
      <c r="BM568" s="8">
        <f t="shared" si="50"/>
        <v>1587.8899922837163</v>
      </c>
      <c r="BN568" s="8">
        <f t="shared" si="50"/>
        <v>1577.8951713622041</v>
      </c>
      <c r="BO568" s="8">
        <f t="shared" si="50"/>
        <v>1547.2965643811215</v>
      </c>
      <c r="BP568" s="8">
        <f t="shared" si="51"/>
        <v>1623.7115383731434</v>
      </c>
      <c r="BQ568" s="8">
        <f t="shared" si="51"/>
        <v>1645.1475422053409</v>
      </c>
      <c r="BR568" s="8">
        <f t="shared" si="51"/>
        <v>1643.6179516587581</v>
      </c>
      <c r="BS568" s="8">
        <f t="shared" si="51"/>
        <v>1694.1236401897559</v>
      </c>
      <c r="BT568" s="8">
        <f t="shared" si="51"/>
        <v>1726.0353580147457</v>
      </c>
      <c r="BU568" s="8">
        <f t="shared" si="51"/>
        <v>1866.0742199549722</v>
      </c>
      <c r="BV568" s="8">
        <f t="shared" si="51"/>
        <v>1972.3538622566905</v>
      </c>
      <c r="BW568" s="8">
        <f t="shared" si="51"/>
        <v>1934.7272620452604</v>
      </c>
      <c r="BX568" s="8">
        <f t="shared" si="51"/>
        <v>1913.7795000246063</v>
      </c>
      <c r="BY568" s="8">
        <f t="shared" si="51"/>
        <v>1705.3628043044018</v>
      </c>
      <c r="BZ568" s="8">
        <f t="shared" si="51"/>
        <v>1696.6231584393463</v>
      </c>
      <c r="CA568" s="8">
        <f t="shared" si="51"/>
        <v>1667.5013150577595</v>
      </c>
      <c r="CB568" s="8">
        <f t="shared" si="51"/>
        <v>1745.4573890018596</v>
      </c>
      <c r="CC568" s="8">
        <f t="shared" si="51"/>
        <v>1768.2722213512191</v>
      </c>
      <c r="CD568" s="8">
        <f t="shared" si="51"/>
        <v>1767.713427299406</v>
      </c>
      <c r="CE568" s="8">
        <f t="shared" si="51"/>
        <v>1818.5878079474232</v>
      </c>
      <c r="CF568" s="8">
        <f t="shared" si="52"/>
        <v>1850.1917874581993</v>
      </c>
      <c r="CG568" s="8">
        <f t="shared" si="52"/>
        <v>1989.3461443794322</v>
      </c>
      <c r="CH568" s="8">
        <f t="shared" si="52"/>
        <v>2094.4353347146198</v>
      </c>
      <c r="CI568" s="8">
        <f t="shared" si="52"/>
        <v>2055.7382954142545</v>
      </c>
      <c r="CJ568" s="8">
        <f t="shared" si="52"/>
        <v>2034.3133000314795</v>
      </c>
      <c r="CK568" s="8">
        <f t="shared" si="52"/>
        <v>1826.4945953639713</v>
      </c>
      <c r="CL568" s="8">
        <f t="shared" si="52"/>
        <v>1819.6916629787404</v>
      </c>
      <c r="CM568" s="8">
        <f t="shared" si="52"/>
        <v>1793.9737655855663</v>
      </c>
      <c r="CN568" s="8">
        <f t="shared" si="52"/>
        <v>1876.3951843704724</v>
      </c>
      <c r="CO568" s="8">
        <f t="shared" si="52"/>
        <v>1904.2728762364045</v>
      </c>
      <c r="CP568" s="8">
        <f t="shared" si="52"/>
        <v>1907.1161106475861</v>
      </c>
      <c r="CQ568" s="8">
        <f t="shared" si="52"/>
        <v>1960.507787298598</v>
      </c>
      <c r="CR568" s="8">
        <f t="shared" si="52"/>
        <v>1988.2502175531044</v>
      </c>
      <c r="CS568" s="8">
        <f t="shared" si="52"/>
        <v>2120.9507460013792</v>
      </c>
      <c r="CT568" s="8">
        <f t="shared" si="52"/>
        <v>2215.4721260987744</v>
      </c>
      <c r="CU568" s="8">
        <f t="shared" si="52"/>
        <v>2172.6891314081972</v>
      </c>
      <c r="CW568" s="9">
        <f t="shared" si="53"/>
        <v>23620.127503574273</v>
      </c>
    </row>
    <row r="569" spans="2:101" s="8" customFormat="1" x14ac:dyDescent="0.25">
      <c r="B569" s="8" t="str">
        <f t="shared" si="46"/>
        <v>P. Alegre</v>
      </c>
      <c r="C569" s="8">
        <f t="shared" si="46"/>
        <v>4305</v>
      </c>
      <c r="D569" s="8">
        <f t="shared" si="47"/>
        <v>46869.2951080118</v>
      </c>
      <c r="E569" s="8">
        <f t="shared" si="47"/>
        <v>49837.215891724954</v>
      </c>
      <c r="F569" s="8">
        <f t="shared" si="47"/>
        <v>55024.496747785714</v>
      </c>
      <c r="G569" s="8">
        <f t="shared" si="47"/>
        <v>51754.559566786993</v>
      </c>
      <c r="H569" s="8">
        <f t="shared" si="47"/>
        <v>52869.666344579222</v>
      </c>
      <c r="I569" s="8">
        <f t="shared" si="47"/>
        <v>49042.958210367797</v>
      </c>
      <c r="J569" s="8">
        <f t="shared" si="47"/>
        <v>47905.630637375063</v>
      </c>
      <c r="K569" s="8">
        <f t="shared" si="47"/>
        <v>48086.455297701716</v>
      </c>
      <c r="L569" s="8">
        <f t="shared" si="47"/>
        <v>44211.890091282257</v>
      </c>
      <c r="M569" s="8">
        <f t="shared" si="47"/>
        <v>48730.369430144798</v>
      </c>
      <c r="N569" s="8">
        <f t="shared" si="47"/>
        <v>49293.410596853319</v>
      </c>
      <c r="O569" s="8">
        <f t="shared" si="47"/>
        <v>48023.777099686602</v>
      </c>
      <c r="P569" s="8">
        <f t="shared" si="47"/>
        <v>51523.842813637726</v>
      </c>
      <c r="Q569" s="8">
        <f t="shared" si="47"/>
        <v>51590.283886501289</v>
      </c>
      <c r="R569" s="8">
        <f t="shared" si="47"/>
        <v>56744.762423899025</v>
      </c>
      <c r="S569" s="8">
        <f t="shared" si="47"/>
        <v>53608.776035401315</v>
      </c>
      <c r="T569" s="8">
        <f t="shared" si="48"/>
        <v>54114.148731105604</v>
      </c>
      <c r="U569" s="8">
        <f t="shared" si="48"/>
        <v>49884.521026279661</v>
      </c>
      <c r="V569" s="8">
        <f t="shared" si="48"/>
        <v>48589.089545812014</v>
      </c>
      <c r="W569" s="8">
        <f t="shared" si="48"/>
        <v>48733.101667132476</v>
      </c>
      <c r="X569" s="8">
        <f t="shared" si="48"/>
        <v>45088.736292931193</v>
      </c>
      <c r="Y569" s="8">
        <f t="shared" si="48"/>
        <v>50207.932788187827</v>
      </c>
      <c r="Z569" s="8">
        <f t="shared" si="48"/>
        <v>51509.187616834039</v>
      </c>
      <c r="AA569" s="8">
        <f t="shared" si="48"/>
        <v>50912.223534210483</v>
      </c>
      <c r="AB569" s="8">
        <f t="shared" si="48"/>
        <v>54903.139094285805</v>
      </c>
      <c r="AC569" s="8">
        <f t="shared" si="48"/>
        <v>55195.922313515191</v>
      </c>
      <c r="AD569" s="8">
        <f t="shared" si="48"/>
        <v>60347.806753419136</v>
      </c>
      <c r="AE569" s="8">
        <f t="shared" si="48"/>
        <v>57098.244434457665</v>
      </c>
      <c r="AF569" s="8">
        <f t="shared" si="48"/>
        <v>57490.251228172339</v>
      </c>
      <c r="AG569" s="8">
        <f t="shared" si="48"/>
        <v>53225.642705143633</v>
      </c>
      <c r="AH569" s="8">
        <f t="shared" si="48"/>
        <v>52006.693482939801</v>
      </c>
      <c r="AI569" s="8">
        <f t="shared" si="48"/>
        <v>52324.902030519996</v>
      </c>
      <c r="AJ569" s="8">
        <f t="shared" si="49"/>
        <v>48915.013295741679</v>
      </c>
      <c r="AK569" s="8">
        <f t="shared" si="49"/>
        <v>54290.689056291361</v>
      </c>
      <c r="AL569" s="8">
        <f t="shared" si="49"/>
        <v>55841.63874513263</v>
      </c>
      <c r="AM569" s="8">
        <f t="shared" si="49"/>
        <v>55471.668349914558</v>
      </c>
      <c r="AN569" s="8">
        <f t="shared" si="49"/>
        <v>59661.553045855864</v>
      </c>
      <c r="AO569" s="8">
        <f t="shared" si="49"/>
        <v>60125.410772777992</v>
      </c>
      <c r="AP569" s="8">
        <f t="shared" si="49"/>
        <v>65423.039264964667</v>
      </c>
      <c r="AQ569" s="8">
        <f t="shared" si="49"/>
        <v>62298.433584945713</v>
      </c>
      <c r="AR569" s="8">
        <f t="shared" si="49"/>
        <v>62801.316786352239</v>
      </c>
      <c r="AS569" s="8">
        <f t="shared" si="49"/>
        <v>58642.068397398136</v>
      </c>
      <c r="AT569" s="8">
        <f t="shared" si="49"/>
        <v>57531.974119680737</v>
      </c>
      <c r="AU569" s="8">
        <f t="shared" si="49"/>
        <v>57969.712677962598</v>
      </c>
      <c r="AV569" s="8">
        <f t="shared" si="49"/>
        <v>54693.384907782543</v>
      </c>
      <c r="AW569" s="8">
        <f t="shared" si="49"/>
        <v>60215.488496828722</v>
      </c>
      <c r="AX569" s="8">
        <f t="shared" si="49"/>
        <v>61920.905597594916</v>
      </c>
      <c r="AY569" s="8">
        <f t="shared" si="49"/>
        <v>61706.924703413351</v>
      </c>
      <c r="AZ569" s="8">
        <f t="shared" si="50"/>
        <v>66048.337372278882</v>
      </c>
      <c r="BA569" s="8">
        <f t="shared" si="50"/>
        <v>66655.428778740563</v>
      </c>
      <c r="BB569" s="8">
        <f t="shared" si="50"/>
        <v>72086.876490187657</v>
      </c>
      <c r="BC569" s="8">
        <f t="shared" si="50"/>
        <v>69087.832739850041</v>
      </c>
      <c r="BD569" s="8">
        <f t="shared" si="50"/>
        <v>69710.433007901142</v>
      </c>
      <c r="BE569" s="8">
        <f t="shared" si="50"/>
        <v>65667.631800017756</v>
      </c>
      <c r="BF569" s="8">
        <f t="shared" si="50"/>
        <v>64672.684034499747</v>
      </c>
      <c r="BG569" s="8">
        <f t="shared" si="50"/>
        <v>65225.345189828455</v>
      </c>
      <c r="BH569" s="8">
        <f t="shared" si="50"/>
        <v>62064.031024241434</v>
      </c>
      <c r="BI569" s="8">
        <f t="shared" si="50"/>
        <v>67701.149351822984</v>
      </c>
      <c r="BJ569" s="8">
        <f t="shared" si="50"/>
        <v>69521.461114923484</v>
      </c>
      <c r="BK569" s="8">
        <f t="shared" si="50"/>
        <v>69422.33956745101</v>
      </c>
      <c r="BL569" s="8">
        <f t="shared" si="50"/>
        <v>73878.901738744244</v>
      </c>
      <c r="BM569" s="8">
        <f t="shared" si="50"/>
        <v>74601.842453095247</v>
      </c>
      <c r="BN569" s="8">
        <f t="shared" si="50"/>
        <v>80150.050943073977</v>
      </c>
      <c r="BO569" s="8">
        <f t="shared" si="50"/>
        <v>77268.382612572954</v>
      </c>
      <c r="BP569" s="8">
        <f t="shared" si="51"/>
        <v>78007.939617502518</v>
      </c>
      <c r="BQ569" s="8">
        <f t="shared" si="51"/>
        <v>74079.866954898156</v>
      </c>
      <c r="BR569" s="8">
        <f t="shared" si="51"/>
        <v>73195.060070093692</v>
      </c>
      <c r="BS569" s="8">
        <f t="shared" si="51"/>
        <v>73850.876677784792</v>
      </c>
      <c r="BT569" s="8">
        <f t="shared" si="51"/>
        <v>70784.02866371382</v>
      </c>
      <c r="BU569" s="8">
        <f t="shared" si="51"/>
        <v>76506.704180976842</v>
      </c>
      <c r="BV569" s="8">
        <f t="shared" si="51"/>
        <v>78405.539286622618</v>
      </c>
      <c r="BW569" s="8">
        <f t="shared" si="51"/>
        <v>78382.03859572974</v>
      </c>
      <c r="BX569" s="8">
        <f t="shared" si="51"/>
        <v>82917.213876350288</v>
      </c>
      <c r="BY569" s="8">
        <f t="shared" si="51"/>
        <v>83728.208406322519</v>
      </c>
      <c r="BZ569" s="8">
        <f t="shared" si="51"/>
        <v>89379.157915595104</v>
      </c>
      <c r="CA569" s="8">
        <f t="shared" si="51"/>
        <v>86617.023051224038</v>
      </c>
      <c r="CB569" s="8">
        <f t="shared" si="51"/>
        <v>87490.33657370595</v>
      </c>
      <c r="CC569" s="8">
        <f t="shared" si="51"/>
        <v>83702.409665078434</v>
      </c>
      <c r="CD569" s="8">
        <f t="shared" si="51"/>
        <v>82951.933446740164</v>
      </c>
      <c r="CE569" s="8">
        <f t="shared" si="51"/>
        <v>83721.914274686147</v>
      </c>
      <c r="CF569" s="8">
        <f t="shared" si="52"/>
        <v>80736.333590447277</v>
      </c>
      <c r="CG569" s="8">
        <f t="shared" si="52"/>
        <v>86499.958733300213</v>
      </c>
      <c r="CH569" s="8">
        <f t="shared" si="52"/>
        <v>88400.83683548437</v>
      </c>
      <c r="CI569" s="8">
        <f t="shared" si="52"/>
        <v>88353.126250478701</v>
      </c>
      <c r="CJ569" s="8">
        <f t="shared" si="52"/>
        <v>92860.986183683519</v>
      </c>
      <c r="CK569" s="8">
        <f t="shared" si="52"/>
        <v>93668.64210350439</v>
      </c>
      <c r="CL569" s="8">
        <f t="shared" si="52"/>
        <v>99378.139435243647</v>
      </c>
      <c r="CM569" s="8">
        <f t="shared" si="52"/>
        <v>96749.805919288847</v>
      </c>
      <c r="CN569" s="8">
        <f t="shared" si="52"/>
        <v>97849.246934139839</v>
      </c>
      <c r="CO569" s="8">
        <f t="shared" si="52"/>
        <v>94373.291927496015</v>
      </c>
      <c r="CP569" s="8">
        <f t="shared" si="52"/>
        <v>93913.454422447016</v>
      </c>
      <c r="CQ569" s="8">
        <f t="shared" si="52"/>
        <v>94997.081900314224</v>
      </c>
      <c r="CR569" s="8">
        <f t="shared" si="52"/>
        <v>92274.884194751328</v>
      </c>
      <c r="CS569" s="8">
        <f t="shared" si="52"/>
        <v>97468.903684815101</v>
      </c>
      <c r="CT569" s="8">
        <f t="shared" si="52"/>
        <v>100220.16246292111</v>
      </c>
      <c r="CU569" s="8">
        <f t="shared" si="52"/>
        <v>98588.765736207046</v>
      </c>
      <c r="CW569" s="9"/>
    </row>
    <row r="570" spans="2:101" s="8" customFormat="1" x14ac:dyDescent="0.25">
      <c r="B570" s="8" t="str">
        <f t="shared" si="46"/>
        <v>SP</v>
      </c>
      <c r="C570" s="8">
        <f t="shared" si="46"/>
        <v>3515</v>
      </c>
      <c r="D570" s="8">
        <f t="shared" si="47"/>
        <v>221464.61242269722</v>
      </c>
      <c r="E570" s="8">
        <f t="shared" si="47"/>
        <v>227816.6201682548</v>
      </c>
      <c r="F570" s="8">
        <f t="shared" si="47"/>
        <v>248597.1587441783</v>
      </c>
      <c r="G570" s="8">
        <f t="shared" si="47"/>
        <v>237519.02848365367</v>
      </c>
      <c r="H570" s="8">
        <f t="shared" si="47"/>
        <v>242713.03000869058</v>
      </c>
      <c r="I570" s="8">
        <f t="shared" si="47"/>
        <v>224064.17910535313</v>
      </c>
      <c r="J570" s="8">
        <f t="shared" si="47"/>
        <v>219395.51587965747</v>
      </c>
      <c r="K570" s="8">
        <f t="shared" si="47"/>
        <v>220825.98494912992</v>
      </c>
      <c r="L570" s="8">
        <f t="shared" si="47"/>
        <v>204147.04346901469</v>
      </c>
      <c r="M570" s="8">
        <f t="shared" si="47"/>
        <v>225601.55320804095</v>
      </c>
      <c r="N570" s="8">
        <f t="shared" si="47"/>
        <v>231679.17797233327</v>
      </c>
      <c r="O570" s="8">
        <f t="shared" si="47"/>
        <v>227516.5723567901</v>
      </c>
      <c r="P570" s="8">
        <f t="shared" si="47"/>
        <v>241336.84995641664</v>
      </c>
      <c r="Q570" s="8">
        <f t="shared" si="47"/>
        <v>238899.54798615864</v>
      </c>
      <c r="R570" s="8">
        <f t="shared" si="47"/>
        <v>260362.97370342381</v>
      </c>
      <c r="S570" s="8">
        <f t="shared" si="47"/>
        <v>246583.86820264219</v>
      </c>
      <c r="T570" s="8">
        <f t="shared" si="48"/>
        <v>249821.17049039091</v>
      </c>
      <c r="U570" s="8">
        <f t="shared" si="48"/>
        <v>230166.54791932137</v>
      </c>
      <c r="V570" s="8">
        <f t="shared" si="48"/>
        <v>224204.47858236913</v>
      </c>
      <c r="W570" s="8">
        <f t="shared" si="48"/>
        <v>225475.18798580652</v>
      </c>
      <c r="X570" s="8">
        <f t="shared" si="48"/>
        <v>209930.98214028776</v>
      </c>
      <c r="Y570" s="8">
        <f t="shared" si="48"/>
        <v>233699.05538004561</v>
      </c>
      <c r="Z570" s="8">
        <f t="shared" si="48"/>
        <v>242759.73201565136</v>
      </c>
      <c r="AA570" s="8">
        <f t="shared" si="48"/>
        <v>241428.93329998269</v>
      </c>
      <c r="AB570" s="8">
        <f t="shared" si="48"/>
        <v>257308.3934546466</v>
      </c>
      <c r="AC570" s="8">
        <f t="shared" si="48"/>
        <v>255912.67647795955</v>
      </c>
      <c r="AD570" s="8">
        <f t="shared" si="48"/>
        <v>277547.17940333724</v>
      </c>
      <c r="AE570" s="8">
        <f t="shared" si="48"/>
        <v>263469.52279858652</v>
      </c>
      <c r="AF570" s="8">
        <f t="shared" si="48"/>
        <v>266382.24516983127</v>
      </c>
      <c r="AG570" s="8">
        <f t="shared" si="48"/>
        <v>246696.55390363975</v>
      </c>
      <c r="AH570" s="8">
        <f t="shared" si="48"/>
        <v>241124.11428132426</v>
      </c>
      <c r="AI570" s="8">
        <f t="shared" si="48"/>
        <v>243165.57016600101</v>
      </c>
      <c r="AJ570" s="8">
        <f t="shared" si="49"/>
        <v>228640.49658273999</v>
      </c>
      <c r="AK570" s="8">
        <f t="shared" si="49"/>
        <v>253527.22844130744</v>
      </c>
      <c r="AL570" s="8">
        <f t="shared" si="49"/>
        <v>263691.52723441209</v>
      </c>
      <c r="AM570" s="8">
        <f t="shared" si="49"/>
        <v>263383.23237820325</v>
      </c>
      <c r="AN570" s="8">
        <f t="shared" si="49"/>
        <v>280176.62520920712</v>
      </c>
      <c r="AO570" s="8">
        <f t="shared" si="49"/>
        <v>279581.64109668438</v>
      </c>
      <c r="AP570" s="8">
        <f t="shared" si="49"/>
        <v>301911.42320162762</v>
      </c>
      <c r="AQ570" s="8">
        <f t="shared" si="49"/>
        <v>288440.81683855748</v>
      </c>
      <c r="AR570" s="8">
        <f t="shared" si="49"/>
        <v>291899.45360463986</v>
      </c>
      <c r="AS570" s="8">
        <f t="shared" si="49"/>
        <v>272733.65623468027</v>
      </c>
      <c r="AT570" s="8">
        <f t="shared" si="49"/>
        <v>267691.84576270974</v>
      </c>
      <c r="AU570" s="8">
        <f t="shared" si="49"/>
        <v>270303.96390384715</v>
      </c>
      <c r="AV570" s="8">
        <f t="shared" si="49"/>
        <v>256403.67587401683</v>
      </c>
      <c r="AW570" s="8">
        <f t="shared" si="49"/>
        <v>281965.42104998801</v>
      </c>
      <c r="AX570" s="8">
        <f t="shared" si="49"/>
        <v>292836.41670445405</v>
      </c>
      <c r="AY570" s="8">
        <f t="shared" si="49"/>
        <v>293241.02505774947</v>
      </c>
      <c r="AZ570" s="8">
        <f t="shared" si="50"/>
        <v>310729.80305733939</v>
      </c>
      <c r="BA570" s="8">
        <f t="shared" si="50"/>
        <v>310797.10577916971</v>
      </c>
      <c r="BB570" s="8">
        <f t="shared" si="50"/>
        <v>333750.98788649653</v>
      </c>
      <c r="BC570" s="8">
        <f t="shared" si="50"/>
        <v>320870.16539608012</v>
      </c>
      <c r="BD570" s="8">
        <f t="shared" si="50"/>
        <v>324893.24239190691</v>
      </c>
      <c r="BE570" s="8">
        <f t="shared" si="50"/>
        <v>306276.4129647162</v>
      </c>
      <c r="BF570" s="8">
        <f t="shared" si="50"/>
        <v>301775.85149342474</v>
      </c>
      <c r="BG570" s="8">
        <f t="shared" si="50"/>
        <v>304925.94722357101</v>
      </c>
      <c r="BH570" s="8">
        <f t="shared" si="50"/>
        <v>291561.93883239164</v>
      </c>
      <c r="BI570" s="8">
        <f t="shared" si="50"/>
        <v>317658.29949989263</v>
      </c>
      <c r="BJ570" s="8">
        <f t="shared" si="50"/>
        <v>329062.16654158209</v>
      </c>
      <c r="BK570" s="8">
        <f t="shared" si="50"/>
        <v>329998.6185398798</v>
      </c>
      <c r="BL570" s="8">
        <f t="shared" si="50"/>
        <v>348019.83746762836</v>
      </c>
      <c r="BM570" s="8">
        <f t="shared" si="50"/>
        <v>348622.05243504257</v>
      </c>
      <c r="BN570" s="8">
        <f t="shared" si="50"/>
        <v>372114.26287959539</v>
      </c>
      <c r="BO570" s="8">
        <f t="shared" si="50"/>
        <v>359773.90005979873</v>
      </c>
      <c r="BP570" s="8">
        <f t="shared" si="51"/>
        <v>364335.09748442</v>
      </c>
      <c r="BQ570" s="8">
        <f t="shared" si="51"/>
        <v>346246.23307862028</v>
      </c>
      <c r="BR570" s="8">
        <f t="shared" si="51"/>
        <v>342253.29198598373</v>
      </c>
      <c r="BS570" s="8">
        <f t="shared" si="51"/>
        <v>345880.2951008419</v>
      </c>
      <c r="BT570" s="8">
        <f t="shared" si="51"/>
        <v>332955.07435186568</v>
      </c>
      <c r="BU570" s="8">
        <f t="shared" si="51"/>
        <v>359451.05188030348</v>
      </c>
      <c r="BV570" s="8">
        <f t="shared" si="51"/>
        <v>371223.29546354385</v>
      </c>
      <c r="BW570" s="8">
        <f t="shared" si="51"/>
        <v>372514.49329556711</v>
      </c>
      <c r="BX570" s="8">
        <f t="shared" si="51"/>
        <v>390902.00258123613</v>
      </c>
      <c r="BY570" s="8">
        <f t="shared" si="51"/>
        <v>391909.62250841688</v>
      </c>
      <c r="BZ570" s="8">
        <f t="shared" si="51"/>
        <v>415868.81743179797</v>
      </c>
      <c r="CA570" s="8">
        <f t="shared" si="51"/>
        <v>404066.10648490838</v>
      </c>
      <c r="CB570" s="8">
        <f t="shared" si="51"/>
        <v>409224.79199438618</v>
      </c>
      <c r="CC570" s="8">
        <f t="shared" si="51"/>
        <v>391760.03932872094</v>
      </c>
      <c r="CD570" s="8">
        <f t="shared" si="51"/>
        <v>388366.00453042967</v>
      </c>
      <c r="CE570" s="8">
        <f t="shared" si="51"/>
        <v>392505.67774045462</v>
      </c>
      <c r="CF570" s="8">
        <f t="shared" si="52"/>
        <v>379952.52607127512</v>
      </c>
      <c r="CG570" s="8">
        <f t="shared" si="52"/>
        <v>406647.75109684397</v>
      </c>
      <c r="CH570" s="8">
        <f t="shared" si="52"/>
        <v>418450.7330126093</v>
      </c>
      <c r="CI570" s="8">
        <f t="shared" si="52"/>
        <v>419657.64558823773</v>
      </c>
      <c r="CJ570" s="8">
        <f t="shared" si="52"/>
        <v>437941.94116504572</v>
      </c>
      <c r="CK570" s="8">
        <f t="shared" si="52"/>
        <v>438941.59762910934</v>
      </c>
      <c r="CL570" s="8">
        <f t="shared" si="52"/>
        <v>463153.83973625267</v>
      </c>
      <c r="CM570" s="8">
        <f t="shared" si="52"/>
        <v>451919.39388153254</v>
      </c>
      <c r="CN570" s="8">
        <f t="shared" si="52"/>
        <v>458028.38902699854</v>
      </c>
      <c r="CO570" s="8">
        <f t="shared" si="52"/>
        <v>441899.99162930733</v>
      </c>
      <c r="CP570" s="8">
        <f t="shared" si="52"/>
        <v>439659.4080100042</v>
      </c>
      <c r="CQ570" s="8">
        <f t="shared" si="52"/>
        <v>445191.00787897967</v>
      </c>
      <c r="CR570" s="8">
        <f t="shared" si="52"/>
        <v>433652.75994065788</v>
      </c>
      <c r="CS570" s="8">
        <f t="shared" si="52"/>
        <v>457620.41402173665</v>
      </c>
      <c r="CT570" s="8">
        <f t="shared" si="52"/>
        <v>473474.80055583891</v>
      </c>
      <c r="CU570" s="8">
        <f t="shared" si="52"/>
        <v>467851.47992819257</v>
      </c>
      <c r="CW570" s="9"/>
    </row>
    <row r="571" spans="2:101" s="8" customFormat="1" x14ac:dyDescent="0.25">
      <c r="CW571" s="9"/>
    </row>
    <row r="572" spans="2:101" s="8" customFormat="1" x14ac:dyDescent="0.25">
      <c r="B572" s="8" t="str">
        <f>B579</f>
        <v>C. Go</v>
      </c>
      <c r="C572" s="8">
        <f>C579</f>
        <v>5203</v>
      </c>
      <c r="D572" s="8">
        <f t="shared" ref="D572:AI572" si="54">D560-D566</f>
        <v>1881.3937657760653</v>
      </c>
      <c r="E572" s="8">
        <f t="shared" si="54"/>
        <v>3243.4326074341443</v>
      </c>
      <c r="F572" s="8">
        <f t="shared" si="54"/>
        <v>4389.5564724292926</v>
      </c>
      <c r="G572" s="8">
        <f t="shared" si="54"/>
        <v>6301.852380122662</v>
      </c>
      <c r="H572" s="8">
        <f t="shared" si="54"/>
        <v>2799.7728380077933</v>
      </c>
      <c r="I572" s="8">
        <f t="shared" si="54"/>
        <v>5405.0732978816886</v>
      </c>
      <c r="J572" s="8">
        <f t="shared" si="54"/>
        <v>1302.8428009023082</v>
      </c>
      <c r="K572" s="8">
        <f t="shared" si="54"/>
        <v>620.92901249961869</v>
      </c>
      <c r="L572" s="8">
        <f t="shared" si="54"/>
        <v>916.65065433417476</v>
      </c>
      <c r="M572" s="8">
        <f t="shared" si="54"/>
        <v>-6204.9932098769495</v>
      </c>
      <c r="N572" s="8">
        <f t="shared" si="54"/>
        <v>-3458.2380811231124</v>
      </c>
      <c r="O572" s="8">
        <f t="shared" si="54"/>
        <v>-5925.4949784868077</v>
      </c>
      <c r="P572" s="8">
        <f t="shared" si="54"/>
        <v>562.29203650603813</v>
      </c>
      <c r="Q572" s="8">
        <f t="shared" si="54"/>
        <v>4050.2295078376992</v>
      </c>
      <c r="R572" s="8">
        <f t="shared" si="54"/>
        <v>5213.0712970185123</v>
      </c>
      <c r="S572" s="8">
        <f t="shared" si="54"/>
        <v>7011.4323832558512</v>
      </c>
      <c r="T572" s="8">
        <f t="shared" si="54"/>
        <v>3350.6132264380285</v>
      </c>
      <c r="U572" s="8">
        <f t="shared" si="54"/>
        <v>5620.0840462970955</v>
      </c>
      <c r="V572" s="8">
        <f t="shared" si="54"/>
        <v>1292.4648652923788</v>
      </c>
      <c r="W572" s="8">
        <f t="shared" si="54"/>
        <v>468.94081655397895</v>
      </c>
      <c r="X572" s="8">
        <f t="shared" si="54"/>
        <v>792.53120922205926</v>
      </c>
      <c r="Y572" s="8">
        <f t="shared" si="54"/>
        <v>-6107.344277327451</v>
      </c>
      <c r="Z572" s="8">
        <f t="shared" si="54"/>
        <v>-3070.6218934349963</v>
      </c>
      <c r="AA572" s="8">
        <f t="shared" si="54"/>
        <v>-5268.1418035745301</v>
      </c>
      <c r="AB572" s="8">
        <f t="shared" si="54"/>
        <v>1399.4790906271664</v>
      </c>
      <c r="AC572" s="8">
        <f t="shared" si="54"/>
        <v>4936.1050682533714</v>
      </c>
      <c r="AD572" s="8">
        <f t="shared" si="54"/>
        <v>6030.5245244316975</v>
      </c>
      <c r="AE572" s="8">
        <f t="shared" si="54"/>
        <v>7692.1136146553908</v>
      </c>
      <c r="AF572" s="8">
        <f t="shared" si="54"/>
        <v>3879.9960756158034</v>
      </c>
      <c r="AG572" s="8">
        <f t="shared" si="54"/>
        <v>6025.7907638197939</v>
      </c>
      <c r="AH572" s="8">
        <f t="shared" si="54"/>
        <v>1623.181674260537</v>
      </c>
      <c r="AI572" s="8">
        <f t="shared" si="54"/>
        <v>773.70260821172269</v>
      </c>
      <c r="AJ572" s="8">
        <f t="shared" ref="AJ572:BO572" si="55">AJ560-AJ566</f>
        <v>1108.1945398887765</v>
      </c>
      <c r="AK572" s="8">
        <f t="shared" si="55"/>
        <v>-5760.0401203533329</v>
      </c>
      <c r="AL572" s="8">
        <f t="shared" si="55"/>
        <v>-2685.5414011853427</v>
      </c>
      <c r="AM572" s="8">
        <f t="shared" si="55"/>
        <v>-4849.6249206665525</v>
      </c>
      <c r="AN572" s="8">
        <f t="shared" si="55"/>
        <v>1840.8271460748001</v>
      </c>
      <c r="AO572" s="8">
        <f t="shared" si="55"/>
        <v>5386.5758328191077</v>
      </c>
      <c r="AP572" s="8">
        <f t="shared" si="55"/>
        <v>6475.7670947747247</v>
      </c>
      <c r="AQ572" s="8">
        <f t="shared" si="55"/>
        <v>8119.3996087150372</v>
      </c>
      <c r="AR572" s="8">
        <f t="shared" si="55"/>
        <v>4280.2901674624518</v>
      </c>
      <c r="AS572" s="8">
        <f t="shared" si="55"/>
        <v>6395.2263221367903</v>
      </c>
      <c r="AT572" s="8">
        <f t="shared" si="55"/>
        <v>1963.4031860483665</v>
      </c>
      <c r="AU572" s="8">
        <f t="shared" si="55"/>
        <v>1090.8222005994103</v>
      </c>
      <c r="AV572" s="8">
        <f t="shared" si="55"/>
        <v>1410.6588335786728</v>
      </c>
      <c r="AW572" s="8">
        <f t="shared" si="55"/>
        <v>-5463.9539910905805</v>
      </c>
      <c r="AX572" s="8">
        <f t="shared" si="55"/>
        <v>-2389.7941976495931</v>
      </c>
      <c r="AY572" s="8">
        <f t="shared" si="55"/>
        <v>-4551.4778888658257</v>
      </c>
      <c r="AZ572" s="8">
        <f t="shared" si="55"/>
        <v>2140.8979813459591</v>
      </c>
      <c r="BA572" s="8">
        <f t="shared" si="55"/>
        <v>5685.84242128201</v>
      </c>
      <c r="BB572" s="8">
        <f t="shared" si="55"/>
        <v>6770.5867666411577</v>
      </c>
      <c r="BC572" s="8">
        <f t="shared" si="55"/>
        <v>8406.4246389834661</v>
      </c>
      <c r="BD572" s="8">
        <f t="shared" si="55"/>
        <v>4557.2208471765771</v>
      </c>
      <c r="BE572" s="8">
        <f t="shared" si="55"/>
        <v>6661.0185112356194</v>
      </c>
      <c r="BF572" s="8">
        <f t="shared" si="55"/>
        <v>2218.0426834342506</v>
      </c>
      <c r="BG572" s="8">
        <f t="shared" si="55"/>
        <v>1334.8830043755006</v>
      </c>
      <c r="BH572" s="8">
        <f t="shared" si="55"/>
        <v>1644.8662040866839</v>
      </c>
      <c r="BI572" s="8">
        <f t="shared" si="55"/>
        <v>-5239.0007095866458</v>
      </c>
      <c r="BJ572" s="8">
        <f t="shared" si="55"/>
        <v>-2173.6780438822898</v>
      </c>
      <c r="BK572" s="8">
        <f t="shared" si="55"/>
        <v>-4343.8270262202932</v>
      </c>
      <c r="BL572" s="8">
        <f t="shared" si="55"/>
        <v>2340.6514085367235</v>
      </c>
      <c r="BM572" s="8">
        <f t="shared" si="55"/>
        <v>5878.6863879360171</v>
      </c>
      <c r="BN572" s="8">
        <f t="shared" si="55"/>
        <v>6958.0167646019981</v>
      </c>
      <c r="BO572" s="8">
        <f t="shared" si="55"/>
        <v>8590.307496617228</v>
      </c>
      <c r="BP572" s="8">
        <f t="shared" ref="BP572:CU572" si="56">BP560-BP566</f>
        <v>4739.409366417116</v>
      </c>
      <c r="BQ572" s="8">
        <f t="shared" si="56"/>
        <v>6842.7726161438841</v>
      </c>
      <c r="BR572" s="8">
        <f t="shared" si="56"/>
        <v>2399.396620034604</v>
      </c>
      <c r="BS572" s="8">
        <f t="shared" si="56"/>
        <v>1514.1622411381468</v>
      </c>
      <c r="BT572" s="8">
        <f t="shared" si="56"/>
        <v>1818.5743179332712</v>
      </c>
      <c r="BU572" s="8">
        <f t="shared" si="56"/>
        <v>-5075.7547635960509</v>
      </c>
      <c r="BV572" s="8">
        <f t="shared" si="56"/>
        <v>-2026.1651772430487</v>
      </c>
      <c r="BW572" s="8">
        <f t="shared" si="56"/>
        <v>-4216.2216519962167</v>
      </c>
      <c r="BX572" s="8">
        <f t="shared" si="56"/>
        <v>2446.8845002203307</v>
      </c>
      <c r="BY572" s="8">
        <f t="shared" si="56"/>
        <v>5966.0861493664561</v>
      </c>
      <c r="BZ572" s="8">
        <f t="shared" si="56"/>
        <v>7033.6070503131705</v>
      </c>
      <c r="CA572" s="8">
        <f t="shared" si="56"/>
        <v>8664.8897101202456</v>
      </c>
      <c r="CB572" s="8">
        <f t="shared" si="56"/>
        <v>4825.5127981135665</v>
      </c>
      <c r="CC572" s="8">
        <f t="shared" si="56"/>
        <v>6951.5434261677001</v>
      </c>
      <c r="CD572" s="8">
        <f t="shared" si="56"/>
        <v>2536.9718259203073</v>
      </c>
      <c r="CE572" s="8">
        <f t="shared" si="56"/>
        <v>1678.6381221502743</v>
      </c>
      <c r="CF572" s="8">
        <f t="shared" si="56"/>
        <v>1998.1869498542292</v>
      </c>
      <c r="CG572" s="8">
        <f t="shared" si="56"/>
        <v>-4901.7524582941114</v>
      </c>
      <c r="CH572" s="8">
        <f t="shared" si="56"/>
        <v>-1884.2971711518258</v>
      </c>
      <c r="CI572" s="8">
        <f t="shared" si="56"/>
        <v>-4133.6306219315156</v>
      </c>
      <c r="CJ572" s="8">
        <f t="shared" si="56"/>
        <v>2451.980503541643</v>
      </c>
      <c r="CK572" s="8">
        <f t="shared" si="56"/>
        <v>5891.7498144295969</v>
      </c>
      <c r="CL572" s="8">
        <f t="shared" si="56"/>
        <v>6889.7016088429737</v>
      </c>
      <c r="CM572" s="8">
        <f t="shared" si="56"/>
        <v>8505.7133499528936</v>
      </c>
      <c r="CN572" s="8">
        <f t="shared" si="56"/>
        <v>4695.3857678557324</v>
      </c>
      <c r="CO572" s="8">
        <f t="shared" si="56"/>
        <v>6893.6891273562578</v>
      </c>
      <c r="CP572" s="8">
        <f t="shared" si="56"/>
        <v>2699.6146852305901</v>
      </c>
      <c r="CQ572" s="8">
        <f t="shared" si="56"/>
        <v>1876.9701749445812</v>
      </c>
      <c r="CR572" s="8">
        <f t="shared" si="56"/>
        <v>2381.6882169936798</v>
      </c>
      <c r="CS572" s="8">
        <f t="shared" si="56"/>
        <v>-3895.4689111923944</v>
      </c>
      <c r="CT572" s="8">
        <f t="shared" si="56"/>
        <v>-2589.5644237385713</v>
      </c>
      <c r="CU572" s="8">
        <f t="shared" si="56"/>
        <v>-2411.8860272918755</v>
      </c>
      <c r="CW572" s="9">
        <f t="shared" si="53"/>
        <v>33389.573886925107</v>
      </c>
    </row>
    <row r="573" spans="2:101" s="8" customFormat="1" x14ac:dyDescent="0.25">
      <c r="B573" s="8" t="str">
        <f t="shared" ref="B573:C576" si="57">B580</f>
        <v>Borb</v>
      </c>
      <c r="C573" s="8">
        <f t="shared" si="57"/>
        <v>2502</v>
      </c>
      <c r="D573" s="8">
        <f t="shared" ref="D573:AI573" si="58">D561-D567</f>
        <v>-4.6450090609286008</v>
      </c>
      <c r="E573" s="8">
        <f t="shared" si="58"/>
        <v>-9.915127869448213</v>
      </c>
      <c r="F573" s="8">
        <f t="shared" si="58"/>
        <v>-0.8404256603525937</v>
      </c>
      <c r="G573" s="8">
        <f t="shared" si="58"/>
        <v>-5.844538957513663</v>
      </c>
      <c r="H573" s="8">
        <f t="shared" si="58"/>
        <v>0.42106895553055779</v>
      </c>
      <c r="I573" s="8">
        <f t="shared" si="58"/>
        <v>6.7097796353226613</v>
      </c>
      <c r="J573" s="8">
        <f t="shared" si="58"/>
        <v>8.517598659642772</v>
      </c>
      <c r="K573" s="8">
        <f t="shared" si="58"/>
        <v>16.011283346379699</v>
      </c>
      <c r="L573" s="8">
        <f t="shared" si="58"/>
        <v>15.060148025956636</v>
      </c>
      <c r="M573" s="8">
        <f t="shared" si="58"/>
        <v>6.4189923428020421</v>
      </c>
      <c r="N573" s="8">
        <f t="shared" si="58"/>
        <v>1.1397990696641784</v>
      </c>
      <c r="O573" s="8">
        <f t="shared" si="58"/>
        <v>-29.202554874647575</v>
      </c>
      <c r="P573" s="8">
        <f t="shared" si="58"/>
        <v>-5.2293438015872766</v>
      </c>
      <c r="Q573" s="8">
        <f t="shared" si="58"/>
        <v>-10.20231510319519</v>
      </c>
      <c r="R573" s="8">
        <f t="shared" si="58"/>
        <v>11.843445377327981</v>
      </c>
      <c r="S573" s="8">
        <f t="shared" si="58"/>
        <v>4.8791620945965235</v>
      </c>
      <c r="T573" s="8">
        <f t="shared" si="58"/>
        <v>12.743778238127732</v>
      </c>
      <c r="U573" s="8">
        <f t="shared" si="58"/>
        <v>18.35543576573491</v>
      </c>
      <c r="V573" s="8">
        <f t="shared" si="58"/>
        <v>20.620773584936444</v>
      </c>
      <c r="W573" s="8">
        <f t="shared" si="58"/>
        <v>28.067690313254204</v>
      </c>
      <c r="X573" s="8">
        <f t="shared" si="58"/>
        <v>27.412802046777983</v>
      </c>
      <c r="Y573" s="8">
        <f t="shared" si="58"/>
        <v>19.196323418636666</v>
      </c>
      <c r="Z573" s="8">
        <f t="shared" si="58"/>
        <v>14.224166695312135</v>
      </c>
      <c r="AA573" s="8">
        <f t="shared" si="58"/>
        <v>-16.18901685738436</v>
      </c>
      <c r="AB573" s="8">
        <f t="shared" si="58"/>
        <v>7.4679587776188328</v>
      </c>
      <c r="AC573" s="8">
        <f t="shared" si="58"/>
        <v>2.0206576814163384</v>
      </c>
      <c r="AD573" s="8">
        <f t="shared" si="58"/>
        <v>23.604612660199336</v>
      </c>
      <c r="AE573" s="8">
        <f t="shared" si="58"/>
        <v>16.289978489108478</v>
      </c>
      <c r="AF573" s="8">
        <f t="shared" si="58"/>
        <v>23.961263290741442</v>
      </c>
      <c r="AG573" s="8">
        <f t="shared" si="58"/>
        <v>29.505905448764139</v>
      </c>
      <c r="AH573" s="8">
        <f t="shared" si="58"/>
        <v>31.768236764383943</v>
      </c>
      <c r="AI573" s="8">
        <f t="shared" si="58"/>
        <v>39.21182910440703</v>
      </c>
      <c r="AJ573" s="8">
        <f t="shared" ref="AJ573:BO573" si="59">AJ561-AJ567</f>
        <v>38.51544104872309</v>
      </c>
      <c r="AK573" s="8">
        <f t="shared" si="59"/>
        <v>30.20934454690024</v>
      </c>
      <c r="AL573" s="8">
        <f t="shared" si="59"/>
        <v>25.109728403197948</v>
      </c>
      <c r="AM573" s="8">
        <f t="shared" si="59"/>
        <v>-5.4521718547138107</v>
      </c>
      <c r="AN573" s="8">
        <f t="shared" si="59"/>
        <v>18.048419197461897</v>
      </c>
      <c r="AO573" s="8">
        <f t="shared" si="59"/>
        <v>12.444077795564567</v>
      </c>
      <c r="AP573" s="8">
        <f t="shared" si="59"/>
        <v>33.872988047361162</v>
      </c>
      <c r="AQ573" s="8">
        <f t="shared" si="59"/>
        <v>26.407146802229704</v>
      </c>
      <c r="AR573" s="8">
        <f t="shared" si="59"/>
        <v>33.934140826948976</v>
      </c>
      <c r="AS573" s="8">
        <f t="shared" si="59"/>
        <v>39.345195106549681</v>
      </c>
      <c r="AT573" s="8">
        <f t="shared" si="59"/>
        <v>41.487153986885374</v>
      </c>
      <c r="AU573" s="8">
        <f t="shared" si="59"/>
        <v>48.823042359210746</v>
      </c>
      <c r="AV573" s="8">
        <f t="shared" si="59"/>
        <v>48.027720699063138</v>
      </c>
      <c r="AW573" s="8">
        <f t="shared" si="59"/>
        <v>39.625562958980851</v>
      </c>
      <c r="AX573" s="8">
        <f t="shared" si="59"/>
        <v>34.427079885563103</v>
      </c>
      <c r="AY573" s="8">
        <f t="shared" si="59"/>
        <v>3.75999971668125</v>
      </c>
      <c r="AZ573" s="8">
        <f t="shared" si="59"/>
        <v>27.148610712092676</v>
      </c>
      <c r="BA573" s="8">
        <f t="shared" si="59"/>
        <v>21.427587386777674</v>
      </c>
      <c r="BB573" s="8">
        <f t="shared" si="59"/>
        <v>42.738507502640829</v>
      </c>
      <c r="BC573" s="8">
        <f t="shared" si="59"/>
        <v>35.156608272864048</v>
      </c>
      <c r="BD573" s="8">
        <f t="shared" si="59"/>
        <v>42.571548217957627</v>
      </c>
      <c r="BE573" s="8">
        <f t="shared" si="59"/>
        <v>47.875136280934839</v>
      </c>
      <c r="BF573" s="8">
        <f t="shared" si="59"/>
        <v>49.913608343258431</v>
      </c>
      <c r="BG573" s="8">
        <f t="shared" si="59"/>
        <v>57.148807131257456</v>
      </c>
      <c r="BH573" s="8">
        <f t="shared" si="59"/>
        <v>56.254459141636261</v>
      </c>
      <c r="BI573" s="8">
        <f t="shared" si="59"/>
        <v>47.75426049706121</v>
      </c>
      <c r="BJ573" s="8">
        <f t="shared" si="59"/>
        <v>42.45862418058681</v>
      </c>
      <c r="BK573" s="8">
        <f t="shared" si="59"/>
        <v>11.695646314005444</v>
      </c>
      <c r="BL573" s="8">
        <f t="shared" si="59"/>
        <v>34.990194402526129</v>
      </c>
      <c r="BM573" s="8">
        <f t="shared" si="59"/>
        <v>29.177437671877271</v>
      </c>
      <c r="BN573" s="8">
        <f t="shared" si="59"/>
        <v>50.399101190031899</v>
      </c>
      <c r="BO573" s="8">
        <f t="shared" si="59"/>
        <v>42.730046872746982</v>
      </c>
      <c r="BP573" s="8">
        <f t="shared" ref="BP573:CU573" si="60">BP561-BP567</f>
        <v>50.058993539868908</v>
      </c>
      <c r="BQ573" s="8">
        <f t="shared" si="60"/>
        <v>55.276375659281399</v>
      </c>
      <c r="BR573" s="8">
        <f t="shared" si="60"/>
        <v>57.226933555612987</v>
      </c>
      <c r="BS573" s="8">
        <f t="shared" si="60"/>
        <v>64.371360232143985</v>
      </c>
      <c r="BT573" s="8">
        <f t="shared" si="60"/>
        <v>63.383099945647274</v>
      </c>
      <c r="BU573" s="8">
        <f t="shared" si="60"/>
        <v>54.786854724676886</v>
      </c>
      <c r="BV573" s="8">
        <f t="shared" si="60"/>
        <v>49.395464327458569</v>
      </c>
      <c r="BW573" s="8">
        <f t="shared" si="60"/>
        <v>18.540579755184751</v>
      </c>
      <c r="BX573" s="8">
        <f t="shared" si="60"/>
        <v>41.750949565186744</v>
      </c>
      <c r="BY573" s="8">
        <f t="shared" si="60"/>
        <v>35.86480165254136</v>
      </c>
      <c r="BZ573" s="8">
        <f t="shared" si="60"/>
        <v>57.02486865979435</v>
      </c>
      <c r="CA573" s="8">
        <f t="shared" si="60"/>
        <v>49.304116754498722</v>
      </c>
      <c r="CB573" s="8">
        <f t="shared" si="60"/>
        <v>56.586173650729563</v>
      </c>
      <c r="CC573" s="8">
        <f t="shared" si="60"/>
        <v>61.754039093845336</v>
      </c>
      <c r="CD573" s="8">
        <f t="shared" si="60"/>
        <v>63.644012451415676</v>
      </c>
      <c r="CE573" s="8">
        <f t="shared" si="60"/>
        <v>70.709947617610737</v>
      </c>
      <c r="CF573" s="8">
        <f t="shared" si="60"/>
        <v>69.621396465088594</v>
      </c>
      <c r="CG573" s="8">
        <f t="shared" si="60"/>
        <v>60.905537514588019</v>
      </c>
      <c r="CH573" s="8">
        <f t="shared" si="60"/>
        <v>55.381561018174693</v>
      </c>
      <c r="CI573" s="8">
        <f t="shared" si="60"/>
        <v>24.393951813017338</v>
      </c>
      <c r="CJ573" s="8">
        <f t="shared" si="60"/>
        <v>47.488417691249367</v>
      </c>
      <c r="CK573" s="8">
        <f t="shared" si="60"/>
        <v>41.525465734762633</v>
      </c>
      <c r="CL573" s="8">
        <f t="shared" si="60"/>
        <v>62.640740724510579</v>
      </c>
      <c r="CM573" s="8">
        <f t="shared" si="60"/>
        <v>54.97676469800524</v>
      </c>
      <c r="CN573" s="8">
        <f t="shared" si="60"/>
        <v>62.319230289158412</v>
      </c>
      <c r="CO573" s="8">
        <f t="shared" si="60"/>
        <v>67.600801367061536</v>
      </c>
      <c r="CP573" s="8">
        <f t="shared" si="60"/>
        <v>69.640416564461191</v>
      </c>
      <c r="CQ573" s="8">
        <f t="shared" si="60"/>
        <v>76.536476542137564</v>
      </c>
      <c r="CR573" s="8">
        <f t="shared" si="60"/>
        <v>75.274625633752578</v>
      </c>
      <c r="CS573" s="8">
        <f t="shared" si="60"/>
        <v>67.490894586910201</v>
      </c>
      <c r="CT573" s="8">
        <f t="shared" si="60"/>
        <v>58.142445436958837</v>
      </c>
      <c r="CU573" s="8">
        <f t="shared" si="60"/>
        <v>32.609150582178586</v>
      </c>
      <c r="CW573" s="9"/>
    </row>
    <row r="574" spans="2:101" s="8" customFormat="1" x14ac:dyDescent="0.25">
      <c r="B574" s="8" t="str">
        <f t="shared" si="57"/>
        <v>Jequit</v>
      </c>
      <c r="C574" s="8">
        <f t="shared" si="57"/>
        <v>3103</v>
      </c>
      <c r="D574" s="8">
        <f t="shared" ref="D574:AI574" si="61">D562-D568</f>
        <v>-244.06927889634653</v>
      </c>
      <c r="E574" s="8">
        <f t="shared" si="61"/>
        <v>131.83292039743492</v>
      </c>
      <c r="F574" s="8">
        <f t="shared" si="61"/>
        <v>222.41365326866094</v>
      </c>
      <c r="G574" s="8">
        <f t="shared" si="61"/>
        <v>346.52453051449038</v>
      </c>
      <c r="H574" s="8">
        <f t="shared" si="61"/>
        <v>140.06026693759486</v>
      </c>
      <c r="I574" s="8">
        <f t="shared" si="61"/>
        <v>104.08584746928796</v>
      </c>
      <c r="J574" s="8">
        <f t="shared" si="61"/>
        <v>68.046763954492917</v>
      </c>
      <c r="K574" s="8">
        <f t="shared" si="61"/>
        <v>192.85457466076173</v>
      </c>
      <c r="L574" s="8">
        <f t="shared" si="61"/>
        <v>155.64653152528558</v>
      </c>
      <c r="M574" s="8">
        <f t="shared" si="61"/>
        <v>-36.879211149460389</v>
      </c>
      <c r="N574" s="8">
        <f t="shared" si="61"/>
        <v>-139.75567607578523</v>
      </c>
      <c r="O574" s="8">
        <f t="shared" si="61"/>
        <v>-461.46489560710268</v>
      </c>
      <c r="P574" s="8">
        <f t="shared" si="61"/>
        <v>-446.79446594030856</v>
      </c>
      <c r="Q574" s="8">
        <f t="shared" si="61"/>
        <v>-21.803607884628263</v>
      </c>
      <c r="R574" s="8">
        <f t="shared" si="61"/>
        <v>264.15045870456925</v>
      </c>
      <c r="S574" s="8">
        <f t="shared" si="61"/>
        <v>439.90820120764488</v>
      </c>
      <c r="T574" s="8">
        <f t="shared" si="61"/>
        <v>280.56073015855418</v>
      </c>
      <c r="U574" s="8">
        <f t="shared" si="61"/>
        <v>240.76269247827054</v>
      </c>
      <c r="V574" s="8">
        <f t="shared" si="61"/>
        <v>170.5244218639923</v>
      </c>
      <c r="W574" s="8">
        <f t="shared" si="61"/>
        <v>261.48829717048852</v>
      </c>
      <c r="X574" s="8">
        <f t="shared" si="61"/>
        <v>190.95298075786764</v>
      </c>
      <c r="Y574" s="8">
        <f t="shared" si="61"/>
        <v>-26.752096940601859</v>
      </c>
      <c r="Z574" s="8">
        <f t="shared" si="61"/>
        <v>-146.74479963677868</v>
      </c>
      <c r="AA574" s="8">
        <f t="shared" si="61"/>
        <v>-475.68122231599091</v>
      </c>
      <c r="AB574" s="8">
        <f t="shared" si="61"/>
        <v>-456.04756736855484</v>
      </c>
      <c r="AC574" s="8">
        <f t="shared" si="61"/>
        <v>-16.005448327237218</v>
      </c>
      <c r="AD574" s="8">
        <f t="shared" si="61"/>
        <v>289.83635107305986</v>
      </c>
      <c r="AE574" s="8">
        <f t="shared" si="61"/>
        <v>483.49813045627093</v>
      </c>
      <c r="AF574" s="8">
        <f t="shared" si="61"/>
        <v>334.26540986000282</v>
      </c>
      <c r="AG574" s="8">
        <f t="shared" si="61"/>
        <v>294.56173134071719</v>
      </c>
      <c r="AH574" s="8">
        <f t="shared" si="61"/>
        <v>216.19960143052026</v>
      </c>
      <c r="AI574" s="8">
        <f t="shared" si="61"/>
        <v>295.20297193999568</v>
      </c>
      <c r="AJ574" s="8">
        <f t="shared" ref="AJ574:BO574" si="62">AJ562-AJ568</f>
        <v>213.58541439967871</v>
      </c>
      <c r="AK574" s="8">
        <f t="shared" si="62"/>
        <v>-11.142883874774952</v>
      </c>
      <c r="AL574" s="8">
        <f t="shared" si="62"/>
        <v>-133.21795987836163</v>
      </c>
      <c r="AM574" s="8">
        <f t="shared" si="62"/>
        <v>-460.33155368425332</v>
      </c>
      <c r="AN574" s="8">
        <f t="shared" si="62"/>
        <v>-436.90544121789071</v>
      </c>
      <c r="AO574" s="8">
        <f t="shared" si="62"/>
        <v>7.0803595186760049</v>
      </c>
      <c r="AP574" s="8">
        <f t="shared" si="62"/>
        <v>315.90983637090767</v>
      </c>
      <c r="AQ574" s="8">
        <f t="shared" si="62"/>
        <v>511.27942361466216</v>
      </c>
      <c r="AR574" s="8">
        <f t="shared" si="62"/>
        <v>362.6568888127897</v>
      </c>
      <c r="AS574" s="8">
        <f t="shared" si="62"/>
        <v>322.80346405807404</v>
      </c>
      <c r="AT574" s="8">
        <f t="shared" si="62"/>
        <v>243.80186013119669</v>
      </c>
      <c r="AU574" s="8">
        <f t="shared" si="62"/>
        <v>321.83581553277895</v>
      </c>
      <c r="AV574" s="8">
        <f t="shared" si="62"/>
        <v>239.03900925014841</v>
      </c>
      <c r="AW574" s="8">
        <f t="shared" si="62"/>
        <v>13.08041956823854</v>
      </c>
      <c r="AX574" s="8">
        <f t="shared" si="62"/>
        <v>-110.06447724921463</v>
      </c>
      <c r="AY574" s="8">
        <f t="shared" si="62"/>
        <v>-437.879699131802</v>
      </c>
      <c r="AZ574" s="8">
        <f t="shared" si="62"/>
        <v>-414.66611549923255</v>
      </c>
      <c r="BA574" s="8">
        <f t="shared" si="62"/>
        <v>29.576150552714807</v>
      </c>
      <c r="BB574" s="8">
        <f t="shared" si="62"/>
        <v>338.97645537540029</v>
      </c>
      <c r="BC574" s="8">
        <f t="shared" si="62"/>
        <v>535.00395066911278</v>
      </c>
      <c r="BD574" s="8">
        <f t="shared" si="62"/>
        <v>386.91075401147555</v>
      </c>
      <c r="BE574" s="8">
        <f t="shared" si="62"/>
        <v>347.32203000704772</v>
      </c>
      <c r="BF574" s="8">
        <f t="shared" si="62"/>
        <v>268.29099582654953</v>
      </c>
      <c r="BG574" s="8">
        <f t="shared" si="62"/>
        <v>346.0623794360481</v>
      </c>
      <c r="BH574" s="8">
        <f t="shared" si="62"/>
        <v>262.87832588359561</v>
      </c>
      <c r="BI574" s="8">
        <f t="shared" si="62"/>
        <v>36.516786789740081</v>
      </c>
      <c r="BJ574" s="8">
        <f t="shared" si="62"/>
        <v>-86.969941780387671</v>
      </c>
      <c r="BK574" s="8">
        <f t="shared" si="62"/>
        <v>-415.03219074738854</v>
      </c>
      <c r="BL574" s="8">
        <f t="shared" si="62"/>
        <v>-391.9728323097363</v>
      </c>
      <c r="BM574" s="8">
        <f t="shared" si="62"/>
        <v>52.186946482487429</v>
      </c>
      <c r="BN574" s="8">
        <f t="shared" si="62"/>
        <v>361.55262707083557</v>
      </c>
      <c r="BO574" s="8">
        <f t="shared" si="62"/>
        <v>557.57655428507837</v>
      </c>
      <c r="BP574" s="8">
        <f t="shared" ref="BP574:CU574" si="63">BP562-BP568</f>
        <v>409.50325409811558</v>
      </c>
      <c r="BQ574" s="8">
        <f t="shared" si="63"/>
        <v>369.95596091551943</v>
      </c>
      <c r="BR574" s="8">
        <f t="shared" si="63"/>
        <v>290.98572962569574</v>
      </c>
      <c r="BS574" s="8">
        <f t="shared" si="63"/>
        <v>368.82962450116156</v>
      </c>
      <c r="BT574" s="8">
        <f t="shared" si="63"/>
        <v>285.71370528207672</v>
      </c>
      <c r="BU574" s="8">
        <f t="shared" si="63"/>
        <v>59.391394630016748</v>
      </c>
      <c r="BV574" s="8">
        <f t="shared" si="63"/>
        <v>-64.115013235442348</v>
      </c>
      <c r="BW574" s="8">
        <f t="shared" si="63"/>
        <v>-392.28564114169512</v>
      </c>
      <c r="BX574" s="8">
        <f t="shared" si="63"/>
        <v>-369.44443103811568</v>
      </c>
      <c r="BY574" s="8">
        <f t="shared" si="63"/>
        <v>74.386236646712632</v>
      </c>
      <c r="BZ574" s="8">
        <f t="shared" si="63"/>
        <v>383.34216983337501</v>
      </c>
      <c r="CA574" s="8">
        <f t="shared" si="63"/>
        <v>578.94313221883226</v>
      </c>
      <c r="CB574" s="8">
        <f t="shared" si="63"/>
        <v>430.5341271147945</v>
      </c>
      <c r="CC574" s="8">
        <f t="shared" si="63"/>
        <v>390.85179727134368</v>
      </c>
      <c r="CD574" s="8">
        <f t="shared" si="63"/>
        <v>312.04085710258028</v>
      </c>
      <c r="CE574" s="8">
        <f t="shared" si="63"/>
        <v>390.36496218715547</v>
      </c>
      <c r="CF574" s="8">
        <f t="shared" si="63"/>
        <v>307.98622892199114</v>
      </c>
      <c r="CG574" s="8">
        <f t="shared" si="63"/>
        <v>82.478374616686324</v>
      </c>
      <c r="CH574" s="8">
        <f t="shared" si="63"/>
        <v>-40.398365425840439</v>
      </c>
      <c r="CI574" s="8">
        <f t="shared" si="63"/>
        <v>-368.37138831495986</v>
      </c>
      <c r="CJ574" s="8">
        <f t="shared" si="63"/>
        <v>-345.85328990371067</v>
      </c>
      <c r="CK574" s="8">
        <f t="shared" si="63"/>
        <v>96.924254833223586</v>
      </c>
      <c r="CL574" s="8">
        <f t="shared" si="63"/>
        <v>404.58111544564031</v>
      </c>
      <c r="CM574" s="8">
        <f t="shared" si="63"/>
        <v>598.56346974664098</v>
      </c>
      <c r="CN574" s="8">
        <f t="shared" si="63"/>
        <v>448.24538694833359</v>
      </c>
      <c r="CO574" s="8">
        <f t="shared" si="63"/>
        <v>407.42614487307355</v>
      </c>
      <c r="CP574" s="8">
        <f t="shared" si="63"/>
        <v>326.99308581352534</v>
      </c>
      <c r="CQ574" s="8">
        <f t="shared" si="63"/>
        <v>401.53513051312393</v>
      </c>
      <c r="CR574" s="8">
        <f t="shared" si="63"/>
        <v>330.24435299976039</v>
      </c>
      <c r="CS574" s="8">
        <f t="shared" si="63"/>
        <v>91.512774545005414</v>
      </c>
      <c r="CT574" s="8">
        <f t="shared" si="63"/>
        <v>-6.7515347252310676</v>
      </c>
      <c r="CU574" s="8">
        <f t="shared" si="63"/>
        <v>-318.28977041953476</v>
      </c>
      <c r="CW574" s="9"/>
    </row>
    <row r="575" spans="2:101" s="8" customFormat="1" x14ac:dyDescent="0.25">
      <c r="B575" s="8" t="str">
        <f t="shared" si="57"/>
        <v>P. Alegre</v>
      </c>
      <c r="C575" s="8">
        <f t="shared" si="57"/>
        <v>4305</v>
      </c>
      <c r="D575" s="8">
        <f t="shared" ref="D575:AI575" si="64">D563-D569</f>
        <v>872.11836614174535</v>
      </c>
      <c r="E575" s="8">
        <f t="shared" si="64"/>
        <v>-961.24235410832625</v>
      </c>
      <c r="F575" s="8">
        <f t="shared" si="64"/>
        <v>63.874203840117843</v>
      </c>
      <c r="G575" s="8">
        <f t="shared" si="64"/>
        <v>1566.2647458625506</v>
      </c>
      <c r="H575" s="8">
        <f t="shared" si="64"/>
        <v>-996.06866551237181</v>
      </c>
      <c r="I575" s="8">
        <f t="shared" si="64"/>
        <v>2690.8666601444274</v>
      </c>
      <c r="J575" s="8">
        <f t="shared" si="64"/>
        <v>-188.36460217645799</v>
      </c>
      <c r="K575" s="8">
        <f t="shared" si="64"/>
        <v>614.60046623084781</v>
      </c>
      <c r="L575" s="8">
        <f t="shared" si="64"/>
        <v>2197.7405095581489</v>
      </c>
      <c r="M575" s="8">
        <f t="shared" si="64"/>
        <v>-4280.7838333777399</v>
      </c>
      <c r="N575" s="8">
        <f t="shared" si="64"/>
        <v>-1578.8709166271947</v>
      </c>
      <c r="O575" s="8">
        <f t="shared" si="64"/>
        <v>-5202.518425624934</v>
      </c>
      <c r="P575" s="8">
        <f t="shared" si="64"/>
        <v>-247.39136351562047</v>
      </c>
      <c r="Q575" s="8">
        <f t="shared" si="64"/>
        <v>846.92526225425536</v>
      </c>
      <c r="R575" s="8">
        <f t="shared" si="64"/>
        <v>1565.9321419518819</v>
      </c>
      <c r="S575" s="8">
        <f t="shared" si="64"/>
        <v>3415.5904900039604</v>
      </c>
      <c r="T575" s="8">
        <f t="shared" si="64"/>
        <v>955.86686636962258</v>
      </c>
      <c r="U575" s="8">
        <f t="shared" si="64"/>
        <v>4696.098946704602</v>
      </c>
      <c r="V575" s="8">
        <f t="shared" si="64"/>
        <v>1654.1830371046817</v>
      </c>
      <c r="W575" s="8">
        <f t="shared" si="64"/>
        <v>2471.7808073152264</v>
      </c>
      <c r="X575" s="8">
        <f t="shared" si="64"/>
        <v>4235.9105222398357</v>
      </c>
      <c r="Y575" s="8">
        <f t="shared" si="64"/>
        <v>-2066.843030510383</v>
      </c>
      <c r="Z575" s="8">
        <f t="shared" si="64"/>
        <v>845.29519615006575</v>
      </c>
      <c r="AA575" s="8">
        <f t="shared" si="64"/>
        <v>-2619.2288131956011</v>
      </c>
      <c r="AB575" s="8">
        <f t="shared" si="64"/>
        <v>2357.9273469209584</v>
      </c>
      <c r="AC575" s="8">
        <f t="shared" si="64"/>
        <v>3366.0388686787628</v>
      </c>
      <c r="AD575" s="8">
        <f t="shared" si="64"/>
        <v>3931.8457843573487</v>
      </c>
      <c r="AE575" s="8">
        <f t="shared" si="64"/>
        <v>5604.8957204142644</v>
      </c>
      <c r="AF575" s="8">
        <f t="shared" si="64"/>
        <v>2996.9955206288359</v>
      </c>
      <c r="AG575" s="8">
        <f t="shared" si="64"/>
        <v>6643.0065871498227</v>
      </c>
      <c r="AH575" s="8">
        <f t="shared" si="64"/>
        <v>3556.9736281599835</v>
      </c>
      <c r="AI575" s="8">
        <f t="shared" si="64"/>
        <v>4365.4338845195452</v>
      </c>
      <c r="AJ575" s="8">
        <f t="shared" ref="AJ575:BO575" si="65">AJ563-AJ569</f>
        <v>6136.3595011278376</v>
      </c>
      <c r="AK575" s="8">
        <f t="shared" si="65"/>
        <v>-160.44456184955925</v>
      </c>
      <c r="AL575" s="8">
        <f t="shared" si="65"/>
        <v>2747.8104742897849</v>
      </c>
      <c r="AM575" s="8">
        <f t="shared" si="65"/>
        <v>-732.95288727793377</v>
      </c>
      <c r="AN575" s="8">
        <f t="shared" si="65"/>
        <v>4216.1809086141948</v>
      </c>
      <c r="AO575" s="8">
        <f t="shared" si="65"/>
        <v>5186.4559423198443</v>
      </c>
      <c r="AP575" s="8">
        <f t="shared" si="65"/>
        <v>5706.9536957362143</v>
      </c>
      <c r="AQ575" s="8">
        <f t="shared" si="65"/>
        <v>7329.7305103069812</v>
      </c>
      <c r="AR575" s="8">
        <f t="shared" si="65"/>
        <v>4669.6866040501045</v>
      </c>
      <c r="AS575" s="8">
        <f t="shared" si="65"/>
        <v>8265.2469302829122</v>
      </c>
      <c r="AT575" s="8">
        <f t="shared" si="65"/>
        <v>5133.682620269763</v>
      </c>
      <c r="AU575" s="8">
        <f t="shared" si="65"/>
        <v>5903.5030099654032</v>
      </c>
      <c r="AV575" s="8">
        <f t="shared" si="65"/>
        <v>7642.8133764529484</v>
      </c>
      <c r="AW575" s="8">
        <f t="shared" si="65"/>
        <v>1319.7574420415476</v>
      </c>
      <c r="AX575" s="8">
        <f t="shared" si="65"/>
        <v>4204.3644220412534</v>
      </c>
      <c r="AY575" s="8">
        <f t="shared" si="65"/>
        <v>699.70400914151833</v>
      </c>
      <c r="AZ575" s="8">
        <f t="shared" si="65"/>
        <v>5622.6236194210651</v>
      </c>
      <c r="BA575" s="8">
        <f t="shared" si="65"/>
        <v>6563.540973400246</v>
      </c>
      <c r="BB575" s="8">
        <f t="shared" si="65"/>
        <v>7051.9060883166967</v>
      </c>
      <c r="BC575" s="8">
        <f t="shared" si="65"/>
        <v>8640.912846677209</v>
      </c>
      <c r="BD575" s="8">
        <f t="shared" si="65"/>
        <v>5946.8064893032861</v>
      </c>
      <c r="BE575" s="8">
        <f t="shared" si="65"/>
        <v>9509.0952613787085</v>
      </c>
      <c r="BF575" s="8">
        <f t="shared" si="65"/>
        <v>6345.6246203862829</v>
      </c>
      <c r="BG575" s="8">
        <f t="shared" si="65"/>
        <v>7084.9603842106299</v>
      </c>
      <c r="BH575" s="8">
        <f t="shared" si="65"/>
        <v>8794.9082040969442</v>
      </c>
      <c r="BI575" s="8">
        <f t="shared" si="65"/>
        <v>2443.1874415775383</v>
      </c>
      <c r="BJ575" s="8">
        <f t="shared" si="65"/>
        <v>5299.4896294444188</v>
      </c>
      <c r="BK575" s="8">
        <f t="shared" si="65"/>
        <v>1766.7680896893144</v>
      </c>
      <c r="BL575" s="8">
        <f t="shared" si="65"/>
        <v>6662.0104063515755</v>
      </c>
      <c r="BM575" s="8">
        <f t="shared" si="65"/>
        <v>7575.9704041657387</v>
      </c>
      <c r="BN575" s="8">
        <f t="shared" si="65"/>
        <v>8038.4946716667619</v>
      </c>
      <c r="BO575" s="8">
        <f t="shared" si="65"/>
        <v>9603.0577845542866</v>
      </c>
      <c r="BP575" s="8">
        <f t="shared" ref="BP575:CU575" si="66">BP563-BP569</f>
        <v>6885.8979554409307</v>
      </c>
      <c r="BQ575" s="8">
        <f t="shared" si="66"/>
        <v>10426.114231663669</v>
      </c>
      <c r="BR575" s="8">
        <f t="shared" si="66"/>
        <v>7240.7329730287893</v>
      </c>
      <c r="BS575" s="8">
        <f t="shared" si="66"/>
        <v>7957.2224816156522</v>
      </c>
      <c r="BT575" s="8">
        <f t="shared" si="66"/>
        <v>9642.2813407194772</v>
      </c>
      <c r="BU575" s="8">
        <f t="shared" si="66"/>
        <v>3262.8732294694346</v>
      </c>
      <c r="BV575" s="8">
        <f t="shared" si="66"/>
        <v>6088.6480783042061</v>
      </c>
      <c r="BW575" s="8">
        <f t="shared" si="66"/>
        <v>2523.4852422808181</v>
      </c>
      <c r="BX575" s="8">
        <f t="shared" si="66"/>
        <v>7386.2838349524245</v>
      </c>
      <c r="BY575" s="8">
        <f t="shared" si="66"/>
        <v>8270.4112925240188</v>
      </c>
      <c r="BZ575" s="8">
        <f t="shared" si="66"/>
        <v>8708.4426975055103</v>
      </c>
      <c r="CA575" s="8">
        <f t="shared" si="66"/>
        <v>10255.918826670939</v>
      </c>
      <c r="CB575" s="8">
        <f t="shared" si="66"/>
        <v>7529.6487786751823</v>
      </c>
      <c r="CC575" s="8">
        <f t="shared" si="66"/>
        <v>11067.241671275711</v>
      </c>
      <c r="CD575" s="8">
        <f t="shared" si="66"/>
        <v>7881.9702265687374</v>
      </c>
      <c r="CE575" s="8">
        <f t="shared" si="66"/>
        <v>8595.9079515271733</v>
      </c>
      <c r="CF575" s="8">
        <f t="shared" si="66"/>
        <v>10269.523522927149</v>
      </c>
      <c r="CG575" s="8">
        <f t="shared" si="66"/>
        <v>3864.8189460275171</v>
      </c>
      <c r="CH575" s="8">
        <f t="shared" si="66"/>
        <v>6648.9707052275771</v>
      </c>
      <c r="CI575" s="8">
        <f t="shared" si="66"/>
        <v>3026.5572621284955</v>
      </c>
      <c r="CJ575" s="8">
        <f t="shared" si="66"/>
        <v>7824.1469979298272</v>
      </c>
      <c r="CK575" s="8">
        <f t="shared" si="66"/>
        <v>8647.437561638857</v>
      </c>
      <c r="CL575" s="8">
        <f t="shared" si="66"/>
        <v>9032.1093049267947</v>
      </c>
      <c r="CM575" s="8">
        <f t="shared" si="66"/>
        <v>10570.758849810925</v>
      </c>
      <c r="CN575" s="8">
        <f t="shared" si="66"/>
        <v>7860.6263517923653</v>
      </c>
      <c r="CO575" s="8">
        <f t="shared" si="66"/>
        <v>11433.412482305313</v>
      </c>
      <c r="CP575" s="8">
        <f t="shared" si="66"/>
        <v>8412.6298923896102</v>
      </c>
      <c r="CQ575" s="8">
        <f t="shared" si="66"/>
        <v>9078.2232249575172</v>
      </c>
      <c r="CR575" s="8">
        <f t="shared" si="66"/>
        <v>10863.841497467336</v>
      </c>
      <c r="CS575" s="8">
        <f t="shared" si="66"/>
        <v>5107.8252972476912</v>
      </c>
      <c r="CT575" s="8">
        <f t="shared" si="66"/>
        <v>6008.7303191645624</v>
      </c>
      <c r="CU575" s="8">
        <f t="shared" si="66"/>
        <v>5080.3365065477556</v>
      </c>
      <c r="CW575" s="9"/>
    </row>
    <row r="576" spans="2:101" s="8" customFormat="1" x14ac:dyDescent="0.25">
      <c r="B576" s="8" t="str">
        <f t="shared" si="57"/>
        <v>SP</v>
      </c>
      <c r="C576" s="8">
        <f t="shared" si="57"/>
        <v>3515</v>
      </c>
      <c r="D576" s="8">
        <f t="shared" ref="D576:AI576" si="67">D564-D570</f>
        <v>-20909.21245899421</v>
      </c>
      <c r="E576" s="8">
        <f t="shared" si="67"/>
        <v>-8763.491260921408</v>
      </c>
      <c r="F576" s="8">
        <f t="shared" si="67"/>
        <v>-6109.8239414454147</v>
      </c>
      <c r="G576" s="8">
        <f t="shared" si="67"/>
        <v>4088.8279174918716</v>
      </c>
      <c r="H576" s="8">
        <f t="shared" si="67"/>
        <v>-5580.6814806185139</v>
      </c>
      <c r="I576" s="8">
        <f t="shared" si="67"/>
        <v>13906.304252647911</v>
      </c>
      <c r="J576" s="8">
        <f t="shared" si="67"/>
        <v>4081.62979483651</v>
      </c>
      <c r="K576" s="8">
        <f t="shared" si="67"/>
        <v>1405.6753070633276</v>
      </c>
      <c r="L576" s="8">
        <f t="shared" si="67"/>
        <v>13276.501567498402</v>
      </c>
      <c r="M576" s="8">
        <f t="shared" si="67"/>
        <v>-22419.389953667822</v>
      </c>
      <c r="N576" s="8">
        <f t="shared" si="67"/>
        <v>-19971.025667325681</v>
      </c>
      <c r="O576" s="8">
        <f t="shared" si="67"/>
        <v>-31677.314174364205</v>
      </c>
      <c r="P576" s="8">
        <f t="shared" si="67"/>
        <v>-8865.7174212707323</v>
      </c>
      <c r="Q576" s="8">
        <f t="shared" si="67"/>
        <v>3973.9572932622686</v>
      </c>
      <c r="R576" s="8">
        <f t="shared" si="67"/>
        <v>5824.9669017651468</v>
      </c>
      <c r="S576" s="8">
        <f t="shared" si="67"/>
        <v>17335.044464913022</v>
      </c>
      <c r="T576" s="8">
        <f t="shared" si="67"/>
        <v>7180.2259402834461</v>
      </c>
      <c r="U576" s="8">
        <f t="shared" si="67"/>
        <v>25042.176029722817</v>
      </c>
      <c r="V576" s="8">
        <f t="shared" si="67"/>
        <v>14603.726555154426</v>
      </c>
      <c r="W576" s="8">
        <f t="shared" si="67"/>
        <v>11690.389063547627</v>
      </c>
      <c r="X576" s="8">
        <f t="shared" si="67"/>
        <v>23886.706687790575</v>
      </c>
      <c r="Y576" s="8">
        <f t="shared" si="67"/>
        <v>-10942.023493322922</v>
      </c>
      <c r="Z576" s="8">
        <f t="shared" si="67"/>
        <v>-7655.2491536127927</v>
      </c>
      <c r="AA576" s="8">
        <f t="shared" si="67"/>
        <v>-18902.208613399271</v>
      </c>
      <c r="AB576" s="8">
        <f t="shared" si="67"/>
        <v>3863.7434063801484</v>
      </c>
      <c r="AC576" s="8">
        <f t="shared" si="67"/>
        <v>16178.269597149512</v>
      </c>
      <c r="AD576" s="8">
        <f t="shared" si="67"/>
        <v>17206.299611050577</v>
      </c>
      <c r="AE576" s="8">
        <f t="shared" si="67"/>
        <v>27848.457833243476</v>
      </c>
      <c r="AF576" s="8">
        <f t="shared" si="67"/>
        <v>16975.031748024281</v>
      </c>
      <c r="AG576" s="8">
        <f t="shared" si="67"/>
        <v>34351.859290068358</v>
      </c>
      <c r="AH576" s="8">
        <f t="shared" si="67"/>
        <v>23646.333994490386</v>
      </c>
      <c r="AI576" s="8">
        <f t="shared" si="67"/>
        <v>20608.206438237306</v>
      </c>
      <c r="AJ576" s="8">
        <f t="shared" ref="AJ576:BO576" si="68">AJ564-AJ570</f>
        <v>32736.431774333847</v>
      </c>
      <c r="AK576" s="8">
        <f t="shared" si="68"/>
        <v>-2166.0246538568463</v>
      </c>
      <c r="AL576" s="8">
        <f t="shared" si="68"/>
        <v>1008.50396067783</v>
      </c>
      <c r="AM576" s="8">
        <f t="shared" si="68"/>
        <v>-10399.287674417021</v>
      </c>
      <c r="AN576" s="8">
        <f t="shared" si="68"/>
        <v>12159.620528244996</v>
      </c>
      <c r="AO576" s="8">
        <f t="shared" si="68"/>
        <v>24227.093464166624</v>
      </c>
      <c r="AP576" s="8">
        <f t="shared" si="68"/>
        <v>24975.410727062612</v>
      </c>
      <c r="AQ576" s="8">
        <f t="shared" si="68"/>
        <v>35315.287724587601</v>
      </c>
      <c r="AR576" s="8">
        <f t="shared" si="68"/>
        <v>24131.156079433917</v>
      </c>
      <c r="AS576" s="8">
        <f t="shared" si="68"/>
        <v>41205.581643237441</v>
      </c>
      <c r="AT576" s="8">
        <f t="shared" si="68"/>
        <v>30221.143604898069</v>
      </c>
      <c r="AU576" s="8">
        <f t="shared" si="68"/>
        <v>26936.529317628941</v>
      </c>
      <c r="AV576" s="8">
        <f t="shared" si="68"/>
        <v>38850.726253818779</v>
      </c>
      <c r="AW576" s="8">
        <f t="shared" si="68"/>
        <v>3758.5613523622742</v>
      </c>
      <c r="AX576" s="8">
        <f t="shared" si="68"/>
        <v>6754.9632175209117</v>
      </c>
      <c r="AY576" s="8">
        <f t="shared" si="68"/>
        <v>-4832.0348473266349</v>
      </c>
      <c r="AZ576" s="8">
        <f t="shared" si="68"/>
        <v>17537.862847116194</v>
      </c>
      <c r="BA576" s="8">
        <f t="shared" si="68"/>
        <v>29403.504335710197</v>
      </c>
      <c r="BB576" s="8">
        <f t="shared" si="68"/>
        <v>29939.342556245101</v>
      </c>
      <c r="BC576" s="8">
        <f t="shared" si="68"/>
        <v>40061.373543941008</v>
      </c>
      <c r="BD576" s="8">
        <f t="shared" si="68"/>
        <v>28659.888370068627</v>
      </c>
      <c r="BE576" s="8">
        <f t="shared" si="68"/>
        <v>45521.89620194945</v>
      </c>
      <c r="BF576" s="8">
        <f t="shared" si="68"/>
        <v>34332.052534289309</v>
      </c>
      <c r="BG576" s="8">
        <f t="shared" si="68"/>
        <v>30848.848875968368</v>
      </c>
      <c r="BH576" s="8">
        <f t="shared" si="68"/>
        <v>42569.609794068732</v>
      </c>
      <c r="BI576" s="8">
        <f t="shared" si="68"/>
        <v>7287.10503725335</v>
      </c>
      <c r="BJ576" s="8">
        <f t="shared" si="68"/>
        <v>10094.773728572996</v>
      </c>
      <c r="BK576" s="8">
        <f t="shared" si="68"/>
        <v>-1679.661870476848</v>
      </c>
      <c r="BL576" s="8">
        <f t="shared" si="68"/>
        <v>20505.115228638111</v>
      </c>
      <c r="BM576" s="8">
        <f t="shared" si="68"/>
        <v>32190.000540043227</v>
      </c>
      <c r="BN576" s="8">
        <f t="shared" si="68"/>
        <v>32551.829201708664</v>
      </c>
      <c r="BO576" s="8">
        <f t="shared" si="68"/>
        <v>42508.386830305913</v>
      </c>
      <c r="BP576" s="8">
        <f t="shared" ref="BP576:CU576" si="69">BP564-BP570</f>
        <v>30950.223134110915</v>
      </c>
      <c r="BQ576" s="8">
        <f t="shared" si="69"/>
        <v>47662.40679369017</v>
      </c>
      <c r="BR576" s="8">
        <f t="shared" si="69"/>
        <v>36325.330978922662</v>
      </c>
      <c r="BS576" s="8">
        <f t="shared" si="69"/>
        <v>32691.518693307007</v>
      </c>
      <c r="BT576" s="8">
        <f t="shared" si="69"/>
        <v>44251.991801765864</v>
      </c>
      <c r="BU576" s="8">
        <f t="shared" si="69"/>
        <v>8794.801120496064</v>
      </c>
      <c r="BV576" s="8">
        <f t="shared" si="69"/>
        <v>11412.259211411758</v>
      </c>
      <c r="BW576" s="8">
        <f t="shared" si="69"/>
        <v>-563.92808415833861</v>
      </c>
      <c r="BX576" s="8">
        <f t="shared" si="69"/>
        <v>21416.998553830257</v>
      </c>
      <c r="BY576" s="8">
        <f t="shared" si="69"/>
        <v>32909.603718560305</v>
      </c>
      <c r="BZ576" s="8">
        <f t="shared" si="69"/>
        <v>33105.719337104529</v>
      </c>
      <c r="CA576" s="8">
        <f t="shared" si="69"/>
        <v>42935.407378832053</v>
      </c>
      <c r="CB576" s="8">
        <f t="shared" si="69"/>
        <v>31294.226892801409</v>
      </c>
      <c r="CC576" s="8">
        <f t="shared" si="69"/>
        <v>47961.562500762055</v>
      </c>
      <c r="CD576" s="8">
        <f t="shared" si="69"/>
        <v>36599.760199180513</v>
      </c>
      <c r="CE576" s="8">
        <f t="shared" si="69"/>
        <v>32933.637814208283</v>
      </c>
      <c r="CF576" s="8">
        <f t="shared" si="69"/>
        <v>44420.645040227915</v>
      </c>
      <c r="CG576" s="8">
        <f t="shared" si="69"/>
        <v>8819.9274639465148</v>
      </c>
      <c r="CH576" s="8">
        <f t="shared" si="69"/>
        <v>11207.243177714292</v>
      </c>
      <c r="CI576" s="8">
        <f t="shared" si="69"/>
        <v>-1086.8127823558752</v>
      </c>
      <c r="CJ576" s="8">
        <f t="shared" si="69"/>
        <v>20522.801501878537</v>
      </c>
      <c r="CK576" s="8">
        <f t="shared" si="69"/>
        <v>31657.579544647015</v>
      </c>
      <c r="CL576" s="8">
        <f t="shared" si="69"/>
        <v>31519.877297153696</v>
      </c>
      <c r="CM576" s="8">
        <f t="shared" si="69"/>
        <v>41233.416145422787</v>
      </c>
      <c r="CN576" s="8">
        <f t="shared" si="69"/>
        <v>29624.318124243815</v>
      </c>
      <c r="CO576" s="8">
        <f t="shared" si="69"/>
        <v>46386.254236387729</v>
      </c>
      <c r="CP576" s="8">
        <f t="shared" si="69"/>
        <v>35846.953651434742</v>
      </c>
      <c r="CQ576" s="8">
        <f t="shared" si="69"/>
        <v>31987.73050084291</v>
      </c>
      <c r="CR576" s="8">
        <f t="shared" si="69"/>
        <v>43704.97452442511</v>
      </c>
      <c r="CS576" s="8">
        <f t="shared" si="69"/>
        <v>12156.821947680321</v>
      </c>
      <c r="CT576" s="8">
        <f t="shared" si="69"/>
        <v>4408.3711460085469</v>
      </c>
      <c r="CU576" s="8">
        <f t="shared" si="69"/>
        <v>4435.4599321928108</v>
      </c>
      <c r="CW576" s="9"/>
    </row>
    <row r="578" spans="1:99" s="10" customFormat="1" x14ac:dyDescent="0.25">
      <c r="A578" s="10" t="s">
        <v>397</v>
      </c>
    </row>
    <row r="579" spans="1:99" s="10" customFormat="1" x14ac:dyDescent="0.25">
      <c r="A579" s="11">
        <f>VLOOKUP(C579,[1]mesoregioes!$B$2:$P$138,15,FALSE)</f>
        <v>3415179</v>
      </c>
      <c r="B579" s="10" t="s">
        <v>424</v>
      </c>
      <c r="C579" s="10">
        <v>5203</v>
      </c>
      <c r="D579" s="10">
        <f t="shared" ref="D579:AI579" si="70">D586/$A579</f>
        <v>5.5089170019377175E-4</v>
      </c>
      <c r="E579" s="10">
        <f t="shared" si="70"/>
        <v>1.5006025667205758E-3</v>
      </c>
      <c r="F579" s="10">
        <f t="shared" si="70"/>
        <v>2.7859104444128702E-3</v>
      </c>
      <c r="G579" s="10">
        <f t="shared" si="70"/>
        <v>4.6311584914764834E-3</v>
      </c>
      <c r="H579" s="10">
        <f t="shared" si="70"/>
        <v>5.4509611542381698E-3</v>
      </c>
      <c r="I579" s="10">
        <f t="shared" si="70"/>
        <v>7.0336229408917211E-3</v>
      </c>
      <c r="J579" s="10">
        <f t="shared" si="70"/>
        <v>7.415108889623049E-3</v>
      </c>
      <c r="K579" s="10">
        <f t="shared" si="70"/>
        <v>7.596923375042296E-3</v>
      </c>
      <c r="L579" s="10">
        <f t="shared" si="70"/>
        <v>7.8653282388383584E-3</v>
      </c>
      <c r="M579" s="10">
        <f t="shared" si="70"/>
        <v>6.0484415661699719E-3</v>
      </c>
      <c r="N579" s="10">
        <f t="shared" si="70"/>
        <v>5.0358334185082792E-3</v>
      </c>
      <c r="O579" s="10">
        <f t="shared" si="70"/>
        <v>3.3007867405781301E-3</v>
      </c>
      <c r="P579" s="10">
        <f t="shared" si="70"/>
        <v>3.4654317083839285E-3</v>
      </c>
      <c r="Q579" s="10">
        <f t="shared" si="70"/>
        <v>4.651381114795042E-3</v>
      </c>
      <c r="R579" s="10">
        <f t="shared" si="70"/>
        <v>6.1778227147868759E-3</v>
      </c>
      <c r="S579" s="10">
        <f t="shared" si="70"/>
        <v>8.2308431811389613E-3</v>
      </c>
      <c r="T579" s="10">
        <f t="shared" si="70"/>
        <v>9.2119376498148442E-3</v>
      </c>
      <c r="U579" s="10">
        <f t="shared" si="70"/>
        <v>1.0857556824182307E-2</v>
      </c>
      <c r="V579" s="10">
        <f t="shared" si="70"/>
        <v>1.1236004005220951E-2</v>
      </c>
      <c r="W579" s="10">
        <f t="shared" si="70"/>
        <v>1.1373314763033054E-2</v>
      </c>
      <c r="X579" s="10">
        <f t="shared" si="70"/>
        <v>1.1605376159879912E-2</v>
      </c>
      <c r="Y579" s="10">
        <f t="shared" si="70"/>
        <v>9.8170821122392313E-3</v>
      </c>
      <c r="Z579" s="10">
        <f t="shared" si="70"/>
        <v>8.9179720235923413E-3</v>
      </c>
      <c r="AA579" s="10">
        <f t="shared" si="70"/>
        <v>7.3754052054037398E-3</v>
      </c>
      <c r="AB579" s="10">
        <f t="shared" si="70"/>
        <v>7.7851872667912009E-3</v>
      </c>
      <c r="AC579" s="10">
        <f t="shared" si="70"/>
        <v>9.2305302687988172E-3</v>
      </c>
      <c r="AD579" s="10">
        <f t="shared" si="70"/>
        <v>1.0996330692270531E-2</v>
      </c>
      <c r="AE579" s="10">
        <f t="shared" si="70"/>
        <v>1.3248661716399981E-2</v>
      </c>
      <c r="AF579" s="10">
        <f t="shared" si="70"/>
        <v>1.4384764999892823E-2</v>
      </c>
      <c r="AG579" s="10">
        <f t="shared" si="70"/>
        <v>1.6149179328927933E-2</v>
      </c>
      <c r="AH579" s="10">
        <f t="shared" si="70"/>
        <v>1.6624463837956752E-2</v>
      </c>
      <c r="AI579" s="10">
        <f t="shared" si="70"/>
        <v>1.6851012024219236E-2</v>
      </c>
      <c r="AJ579" s="10">
        <f t="shared" ref="AJ579:BO579" si="71">AJ586/$A579</f>
        <v>1.717550293374075E-2</v>
      </c>
      <c r="AK579" s="10">
        <f t="shared" si="71"/>
        <v>1.5488903162439354E-2</v>
      </c>
      <c r="AL579" s="10">
        <f t="shared" si="71"/>
        <v>1.4702548654758982E-2</v>
      </c>
      <c r="AM579" s="10">
        <f t="shared" si="71"/>
        <v>1.3282527941154644E-2</v>
      </c>
      <c r="AN579" s="10">
        <f t="shared" si="71"/>
        <v>1.382154131236441E-2</v>
      </c>
      <c r="AO579" s="10">
        <f t="shared" si="71"/>
        <v>1.5398786848489781E-2</v>
      </c>
      <c r="AP579" s="10">
        <f t="shared" si="71"/>
        <v>1.729495893632902E-2</v>
      </c>
      <c r="AQ579" s="10">
        <f t="shared" si="71"/>
        <v>1.9672403752168846E-2</v>
      </c>
      <c r="AR579" s="10">
        <f t="shared" si="71"/>
        <v>2.0925717317127654E-2</v>
      </c>
      <c r="AS579" s="10">
        <f t="shared" si="71"/>
        <v>2.2798306227441518E-2</v>
      </c>
      <c r="AT579" s="10">
        <f t="shared" si="71"/>
        <v>2.3373211140492449E-2</v>
      </c>
      <c r="AU579" s="10">
        <f t="shared" si="71"/>
        <v>2.3692615248036855E-2</v>
      </c>
      <c r="AV579" s="10">
        <f t="shared" si="71"/>
        <v>2.4105670854662063E-2</v>
      </c>
      <c r="AW579" s="10">
        <f t="shared" si="71"/>
        <v>2.2505768187454697E-2</v>
      </c>
      <c r="AX579" s="10">
        <f t="shared" si="71"/>
        <v>2.1806011542883624E-2</v>
      </c>
      <c r="AY579" s="10">
        <f t="shared" si="71"/>
        <v>2.0473291387112631E-2</v>
      </c>
      <c r="AZ579" s="10">
        <f t="shared" si="71"/>
        <v>2.1100168625859402E-2</v>
      </c>
      <c r="BA579" s="10">
        <f t="shared" si="71"/>
        <v>2.2765042537675449E-2</v>
      </c>
      <c r="BB579" s="10">
        <f t="shared" si="71"/>
        <v>2.4747540897685612E-2</v>
      </c>
      <c r="BC579" s="10">
        <f t="shared" si="71"/>
        <v>2.7209029633410289E-2</v>
      </c>
      <c r="BD579" s="10">
        <f t="shared" si="71"/>
        <v>2.8543431387220729E-2</v>
      </c>
      <c r="BE579" s="10">
        <f t="shared" si="71"/>
        <v>3.0493847020262397E-2</v>
      </c>
      <c r="BF579" s="10">
        <f t="shared" si="71"/>
        <v>3.1143313031687932E-2</v>
      </c>
      <c r="BG579" s="10">
        <f t="shared" si="71"/>
        <v>3.1534180685879848E-2</v>
      </c>
      <c r="BH579" s="10">
        <f t="shared" si="71"/>
        <v>3.2015814651211297E-2</v>
      </c>
      <c r="BI579" s="10">
        <f t="shared" si="71"/>
        <v>3.0481780649015029E-2</v>
      </c>
      <c r="BJ579" s="10">
        <f t="shared" si="71"/>
        <v>2.9845305066364076E-2</v>
      </c>
      <c r="BK579" s="10">
        <f t="shared" si="71"/>
        <v>2.8573387247057887E-2</v>
      </c>
      <c r="BL579" s="10">
        <f t="shared" si="71"/>
        <v>2.9258754370870933E-2</v>
      </c>
      <c r="BM579" s="10">
        <f t="shared" si="71"/>
        <v>3.0980095005706185E-2</v>
      </c>
      <c r="BN579" s="10">
        <f t="shared" si="71"/>
        <v>3.3017474822284468E-2</v>
      </c>
      <c r="BO579" s="10">
        <f t="shared" si="71"/>
        <v>3.5532806374925549E-2</v>
      </c>
      <c r="BP579" s="10">
        <f t="shared" ref="BP579:CU579" si="72">BP586/$A579</f>
        <v>3.6920554825714547E-2</v>
      </c>
      <c r="BQ579" s="10">
        <f t="shared" si="72"/>
        <v>3.8924189954691359E-2</v>
      </c>
      <c r="BR579" s="10">
        <f t="shared" si="72"/>
        <v>3.9626758288601412E-2</v>
      </c>
      <c r="BS579" s="10">
        <f t="shared" si="72"/>
        <v>4.0070120771545391E-2</v>
      </c>
      <c r="BT579" s="10">
        <f t="shared" si="72"/>
        <v>4.0602618282783678E-2</v>
      </c>
      <c r="BU579" s="10">
        <f t="shared" si="72"/>
        <v>3.9116384394722162E-2</v>
      </c>
      <c r="BV579" s="10">
        <f t="shared" si="72"/>
        <v>3.8523102116621057E-2</v>
      </c>
      <c r="BW579" s="10">
        <f t="shared" si="72"/>
        <v>3.7288548480634121E-2</v>
      </c>
      <c r="BX579" s="10">
        <f t="shared" si="72"/>
        <v>3.8005021760722901E-2</v>
      </c>
      <c r="BY579" s="10">
        <f t="shared" si="72"/>
        <v>3.9751953956477931E-2</v>
      </c>
      <c r="BZ579" s="10">
        <f t="shared" si="72"/>
        <v>4.1811467396421539E-2</v>
      </c>
      <c r="CA579" s="10">
        <f t="shared" si="72"/>
        <v>4.4348637398380512E-2</v>
      </c>
      <c r="CB579" s="10">
        <f t="shared" si="72"/>
        <v>4.5761597831234423E-2</v>
      </c>
      <c r="CC579" s="10">
        <f t="shared" si="72"/>
        <v>4.7797082186861954E-2</v>
      </c>
      <c r="CD579" s="10">
        <f t="shared" si="72"/>
        <v>4.8539933974695131E-2</v>
      </c>
      <c r="CE579" s="10">
        <f t="shared" si="72"/>
        <v>4.9031456709565033E-2</v>
      </c>
      <c r="CF579" s="10">
        <f t="shared" si="72"/>
        <v>4.9616546671131974E-2</v>
      </c>
      <c r="CG579" s="10">
        <f t="shared" si="72"/>
        <v>4.8181262471301133E-2</v>
      </c>
      <c r="CH579" s="10">
        <f t="shared" si="72"/>
        <v>4.7629520623757617E-2</v>
      </c>
      <c r="CI579" s="10">
        <f t="shared" si="72"/>
        <v>4.6419150502035877E-2</v>
      </c>
      <c r="CJ579" s="10">
        <f t="shared" si="72"/>
        <v>4.7137115945001432E-2</v>
      </c>
      <c r="CK579" s="10">
        <f t="shared" si="72"/>
        <v>4.8862281687244977E-2</v>
      </c>
      <c r="CL579" s="10">
        <f t="shared" si="72"/>
        <v>5.0879658114320388E-2</v>
      </c>
      <c r="CM579" s="10">
        <f t="shared" si="72"/>
        <v>5.3370219619281879E-2</v>
      </c>
      <c r="CN579" s="10">
        <f t="shared" si="72"/>
        <v>5.4745077501652244E-2</v>
      </c>
      <c r="CO579" s="10">
        <f t="shared" si="72"/>
        <v>5.6763621515701364E-2</v>
      </c>
      <c r="CP579" s="10">
        <f t="shared" si="72"/>
        <v>5.7554096827604664E-2</v>
      </c>
      <c r="CQ579" s="10">
        <f t="shared" si="72"/>
        <v>5.8103693254305748E-2</v>
      </c>
      <c r="CR579" s="10">
        <f t="shared" si="72"/>
        <v>5.8801076383270194E-2</v>
      </c>
      <c r="CS579" s="10">
        <f t="shared" si="72"/>
        <v>5.7660442492281645E-2</v>
      </c>
      <c r="CT579" s="10">
        <f t="shared" si="72"/>
        <v>5.690219104375184E-2</v>
      </c>
      <c r="CU579" s="10">
        <f t="shared" si="72"/>
        <v>5.6195965681247594E-2</v>
      </c>
    </row>
    <row r="580" spans="1:99" s="10" customFormat="1" x14ac:dyDescent="0.25">
      <c r="A580" s="11">
        <f>VLOOKUP(C580,[1]mesoregioes!$B$2:$P$138,15,FALSE)</f>
        <v>314177</v>
      </c>
      <c r="B580" s="10" t="s">
        <v>425</v>
      </c>
      <c r="C580" s="10">
        <v>2502</v>
      </c>
      <c r="D580" s="10">
        <f t="shared" ref="D580:AI580" si="73">D587/$A580</f>
        <v>-1.4784688442911483E-5</v>
      </c>
      <c r="E580" s="10">
        <f t="shared" si="73"/>
        <v>-4.634373913550901E-5</v>
      </c>
      <c r="F580" s="10">
        <f t="shared" si="73"/>
        <v>-4.9018746091309702E-5</v>
      </c>
      <c r="G580" s="10">
        <f t="shared" si="73"/>
        <v>-6.7621441252042861E-5</v>
      </c>
      <c r="H580" s="10">
        <f t="shared" si="73"/>
        <v>-6.6281212796329817E-5</v>
      </c>
      <c r="I580" s="10">
        <f t="shared" si="73"/>
        <v>-4.4924526484719921E-5</v>
      </c>
      <c r="J580" s="10">
        <f t="shared" si="73"/>
        <v>-1.7813698322114856E-5</v>
      </c>
      <c r="K580" s="10">
        <f t="shared" si="73"/>
        <v>3.3148922577504465E-5</v>
      </c>
      <c r="L580" s="10">
        <f t="shared" si="73"/>
        <v>8.1084156620596847E-5</v>
      </c>
      <c r="M580" s="10">
        <f t="shared" si="73"/>
        <v>1.0151529048081591E-4</v>
      </c>
      <c r="N580" s="10">
        <f t="shared" si="73"/>
        <v>1.0514317880384457E-4</v>
      </c>
      <c r="O580" s="10">
        <f t="shared" si="73"/>
        <v>1.2193806715348038E-5</v>
      </c>
      <c r="P580" s="10">
        <f t="shared" si="73"/>
        <v>-4.4507719826065425E-6</v>
      </c>
      <c r="Q580" s="10">
        <f t="shared" si="73"/>
        <v>-3.6923916430466153E-5</v>
      </c>
      <c r="R580" s="10">
        <f t="shared" si="73"/>
        <v>7.7281304791062292E-7</v>
      </c>
      <c r="S580" s="10">
        <f t="shared" si="73"/>
        <v>1.6302791673324079E-5</v>
      </c>
      <c r="T580" s="10">
        <f t="shared" si="73"/>
        <v>5.6865207884974621E-5</v>
      </c>
      <c r="U580" s="10">
        <f t="shared" si="73"/>
        <v>1.1528907648686117E-4</v>
      </c>
      <c r="V580" s="10">
        <f t="shared" si="73"/>
        <v>1.809233322883248E-4</v>
      </c>
      <c r="W580" s="10">
        <f t="shared" si="73"/>
        <v>2.7026052219482403E-4</v>
      </c>
      <c r="X580" s="10">
        <f t="shared" si="73"/>
        <v>3.5751325567556254E-4</v>
      </c>
      <c r="Y580" s="10">
        <f t="shared" si="73"/>
        <v>4.1861360171819672E-4</v>
      </c>
      <c r="Z580" s="10">
        <f t="shared" si="73"/>
        <v>4.6388797474776965E-4</v>
      </c>
      <c r="AA580" s="10">
        <f t="shared" si="73"/>
        <v>4.1235964244660069E-4</v>
      </c>
      <c r="AB580" s="10">
        <f t="shared" si="73"/>
        <v>4.3612955169399577E-4</v>
      </c>
      <c r="AC580" s="10">
        <f t="shared" si="73"/>
        <v>4.4256114178943984E-4</v>
      </c>
      <c r="AD580" s="10">
        <f t="shared" si="73"/>
        <v>5.176927162210479E-4</v>
      </c>
      <c r="AE580" s="10">
        <f t="shared" si="73"/>
        <v>5.6954240123652797E-4</v>
      </c>
      <c r="AF580" s="10">
        <f t="shared" si="73"/>
        <v>6.4580916580153896E-4</v>
      </c>
      <c r="AG580" s="10">
        <f t="shared" si="73"/>
        <v>7.3972407825141314E-4</v>
      </c>
      <c r="AH580" s="10">
        <f t="shared" si="73"/>
        <v>8.4083980844294195E-4</v>
      </c>
      <c r="AI580" s="10">
        <f t="shared" si="73"/>
        <v>9.6564789148023309E-4</v>
      </c>
      <c r="AJ580" s="10">
        <f t="shared" ref="AJ580:BO580" si="74">AJ587/$A580</f>
        <v>1.0882394276166248E-3</v>
      </c>
      <c r="AK580" s="10">
        <f t="shared" si="74"/>
        <v>1.1843933298656762E-3</v>
      </c>
      <c r="AL580" s="10">
        <f t="shared" si="74"/>
        <v>1.2643155660675559E-3</v>
      </c>
      <c r="AM580" s="10">
        <f t="shared" si="74"/>
        <v>1.246961743684906E-3</v>
      </c>
      <c r="AN580" s="10">
        <f t="shared" si="74"/>
        <v>1.3044084033622912E-3</v>
      </c>
      <c r="AO580" s="10">
        <f t="shared" si="74"/>
        <v>1.344016897286304E-3</v>
      </c>
      <c r="AP580" s="10">
        <f t="shared" si="74"/>
        <v>1.4518318807108105E-3</v>
      </c>
      <c r="AQ580" s="10">
        <f t="shared" si="74"/>
        <v>1.5358836948226955E-3</v>
      </c>
      <c r="AR580" s="10">
        <f t="shared" si="74"/>
        <v>1.6438933226024153E-3</v>
      </c>
      <c r="AS580" s="10">
        <f t="shared" si="74"/>
        <v>1.7691258988462195E-3</v>
      </c>
      <c r="AT580" s="10">
        <f t="shared" si="74"/>
        <v>1.9011761570983682E-3</v>
      </c>
      <c r="AU580" s="10">
        <f t="shared" si="74"/>
        <v>2.0565759551714633E-3</v>
      </c>
      <c r="AV580" s="10">
        <f t="shared" si="74"/>
        <v>2.2094443086762175E-3</v>
      </c>
      <c r="AW580" s="10">
        <f t="shared" si="74"/>
        <v>2.3355692731356808E-3</v>
      </c>
      <c r="AX580" s="10">
        <f t="shared" si="74"/>
        <v>2.4451478861008662E-3</v>
      </c>
      <c r="AY580" s="10">
        <f t="shared" si="74"/>
        <v>2.457115661325282E-3</v>
      </c>
      <c r="AZ580" s="10">
        <f t="shared" si="74"/>
        <v>2.5435274951390008E-3</v>
      </c>
      <c r="BA580" s="10">
        <f t="shared" si="74"/>
        <v>2.6117297740670497E-3</v>
      </c>
      <c r="BB580" s="10">
        <f t="shared" si="74"/>
        <v>2.7477629894285842E-3</v>
      </c>
      <c r="BC580" s="10">
        <f t="shared" si="74"/>
        <v>2.8596636322918874E-3</v>
      </c>
      <c r="BD580" s="10">
        <f t="shared" si="74"/>
        <v>2.9951654297435074E-3</v>
      </c>
      <c r="BE580" s="10">
        <f t="shared" si="74"/>
        <v>3.1475481193768504E-3</v>
      </c>
      <c r="BF580" s="10">
        <f t="shared" si="74"/>
        <v>3.3064191008403514E-3</v>
      </c>
      <c r="BG580" s="10">
        <f t="shared" si="74"/>
        <v>3.4883191353153684E-3</v>
      </c>
      <c r="BH580" s="10">
        <f t="shared" si="74"/>
        <v>3.667372532418391E-3</v>
      </c>
      <c r="BI580" s="10">
        <f t="shared" si="74"/>
        <v>3.8193704842005433E-3</v>
      </c>
      <c r="BJ580" s="10">
        <f t="shared" si="74"/>
        <v>3.9545128535674505E-3</v>
      </c>
      <c r="BK580" s="10">
        <f t="shared" si="74"/>
        <v>3.991739150572023E-3</v>
      </c>
      <c r="BL580" s="10">
        <f t="shared" si="74"/>
        <v>4.1031101115351935E-3</v>
      </c>
      <c r="BM580" s="10">
        <f t="shared" si="74"/>
        <v>4.1959795375971819E-3</v>
      </c>
      <c r="BN580" s="10">
        <f t="shared" si="74"/>
        <v>4.3563958035556447E-3</v>
      </c>
      <c r="BO580" s="10">
        <f t="shared" si="74"/>
        <v>4.4924020894159932E-3</v>
      </c>
      <c r="BP580" s="10">
        <f t="shared" ref="BP580:CU580" si="75">BP587/$A580</f>
        <v>4.6517358202106378E-3</v>
      </c>
      <c r="BQ580" s="10">
        <f t="shared" si="75"/>
        <v>4.8276760566355872E-3</v>
      </c>
      <c r="BR580" s="10">
        <f t="shared" si="75"/>
        <v>5.0098247612053457E-3</v>
      </c>
      <c r="BS580" s="10">
        <f t="shared" si="75"/>
        <v>5.2147135984917927E-3</v>
      </c>
      <c r="BT580" s="10">
        <f t="shared" si="75"/>
        <v>5.4164568831550474E-3</v>
      </c>
      <c r="BU580" s="10">
        <f t="shared" si="75"/>
        <v>5.5908390140070093E-3</v>
      </c>
      <c r="BV580" s="10">
        <f t="shared" si="75"/>
        <v>5.748060784943324E-3</v>
      </c>
      <c r="BW580" s="10">
        <f t="shared" si="75"/>
        <v>5.8070739519007547E-3</v>
      </c>
      <c r="BX580" s="10">
        <f t="shared" si="75"/>
        <v>5.9399638501593383E-3</v>
      </c>
      <c r="BY580" s="10">
        <f t="shared" si="75"/>
        <v>6.0541186153157348E-3</v>
      </c>
      <c r="BZ580" s="10">
        <f t="shared" si="75"/>
        <v>6.2356241636524817E-3</v>
      </c>
      <c r="CA580" s="10">
        <f t="shared" si="75"/>
        <v>6.3925551826465475E-3</v>
      </c>
      <c r="CB580" s="10">
        <f t="shared" si="75"/>
        <v>6.5726644002236769E-3</v>
      </c>
      <c r="CC580" s="10">
        <f t="shared" si="75"/>
        <v>6.7692225158522724E-3</v>
      </c>
      <c r="CD580" s="10">
        <f t="shared" si="75"/>
        <v>6.9717962639350905E-3</v>
      </c>
      <c r="CE580" s="10">
        <f t="shared" si="75"/>
        <v>7.1968603126006869E-3</v>
      </c>
      <c r="CF580" s="10">
        <f t="shared" si="75"/>
        <v>7.4184595909217886E-3</v>
      </c>
      <c r="CG580" s="10">
        <f t="shared" si="75"/>
        <v>7.6123169945973854E-3</v>
      </c>
      <c r="CH580" s="10">
        <f t="shared" si="75"/>
        <v>7.7885920275188739E-3</v>
      </c>
      <c r="CI580" s="10">
        <f t="shared" si="75"/>
        <v>7.8662360046814848E-3</v>
      </c>
      <c r="CJ580" s="10">
        <f t="shared" si="75"/>
        <v>8.0173878002974871E-3</v>
      </c>
      <c r="CK580" s="10">
        <f t="shared" si="75"/>
        <v>8.1495600017468701E-3</v>
      </c>
      <c r="CL580" s="10">
        <f t="shared" si="75"/>
        <v>8.3489404170048638E-3</v>
      </c>
      <c r="CM580" s="10">
        <f t="shared" si="75"/>
        <v>8.5239270159538812E-3</v>
      </c>
      <c r="CN580" s="10">
        <f t="shared" si="75"/>
        <v>8.7222840894798179E-3</v>
      </c>
      <c r="CO580" s="10">
        <f t="shared" si="75"/>
        <v>8.9374519769033454E-3</v>
      </c>
      <c r="CP580" s="10">
        <f t="shared" si="75"/>
        <v>9.1591117946635929E-3</v>
      </c>
      <c r="CQ580" s="10">
        <f t="shared" si="75"/>
        <v>9.402721214010451E-3</v>
      </c>
      <c r="CR580" s="10">
        <f t="shared" si="75"/>
        <v>9.6423142638955572E-3</v>
      </c>
      <c r="CS580" s="10">
        <f t="shared" si="75"/>
        <v>9.8571323269202541E-3</v>
      </c>
      <c r="CT580" s="10">
        <f t="shared" si="75"/>
        <v>1.0042195031818954E-2</v>
      </c>
      <c r="CU580" s="10">
        <f t="shared" si="75"/>
        <v>1.014598732273197E-2</v>
      </c>
    </row>
    <row r="581" spans="1:99" s="10" customFormat="1" x14ac:dyDescent="0.25">
      <c r="A581" s="11">
        <f>VLOOKUP(C581,[1]mesoregioes!$B$2:$P$138,15,FALSE)</f>
        <v>731314</v>
      </c>
      <c r="B581" s="10" t="s">
        <v>421</v>
      </c>
      <c r="C581" s="10">
        <v>3103</v>
      </c>
      <c r="D581" s="10">
        <f t="shared" ref="D581:AI581" si="76">D588/$A581</f>
        <v>-3.3374074459992085E-4</v>
      </c>
      <c r="E581" s="10">
        <f t="shared" si="76"/>
        <v>-1.5347218636442295E-4</v>
      </c>
      <c r="F581" s="10">
        <f t="shared" si="76"/>
        <v>1.5065661913999913E-4</v>
      </c>
      <c r="G581" s="10">
        <f t="shared" si="76"/>
        <v>6.2449484801909946E-4</v>
      </c>
      <c r="H581" s="10">
        <f t="shared" si="76"/>
        <v>8.1601349382322036E-4</v>
      </c>
      <c r="I581" s="10">
        <f t="shared" si="76"/>
        <v>9.5834065762603004E-4</v>
      </c>
      <c r="J581" s="10">
        <f t="shared" si="76"/>
        <v>1.051387917701036E-3</v>
      </c>
      <c r="K581" s="10">
        <f t="shared" si="76"/>
        <v>1.3150975891427993E-3</v>
      </c>
      <c r="L581" s="10">
        <f t="shared" si="76"/>
        <v>1.5279289194951317E-3</v>
      </c>
      <c r="M581" s="10">
        <f t="shared" si="76"/>
        <v>1.4775002238193201E-3</v>
      </c>
      <c r="N581" s="10">
        <f t="shared" si="76"/>
        <v>1.2863980760745961E-3</v>
      </c>
      <c r="O581" s="10">
        <f t="shared" si="76"/>
        <v>6.5539019764330293E-4</v>
      </c>
      <c r="P581" s="10">
        <f t="shared" si="76"/>
        <v>4.4442689541026009E-5</v>
      </c>
      <c r="Q581" s="10">
        <f t="shared" si="76"/>
        <v>1.4628399257196814E-5</v>
      </c>
      <c r="R581" s="10">
        <f t="shared" si="76"/>
        <v>3.7582818307723754E-4</v>
      </c>
      <c r="S581" s="10">
        <f t="shared" si="76"/>
        <v>9.7735940114176923E-4</v>
      </c>
      <c r="T581" s="10">
        <f t="shared" si="76"/>
        <v>1.3609986178921038E-3</v>
      </c>
      <c r="U581" s="10">
        <f t="shared" si="76"/>
        <v>1.6902179306336493E-3</v>
      </c>
      <c r="V581" s="10">
        <f t="shared" si="76"/>
        <v>1.9233933133885157E-3</v>
      </c>
      <c r="W581" s="10">
        <f t="shared" si="76"/>
        <v>2.2809528530260562E-3</v>
      </c>
      <c r="X581" s="10">
        <f t="shared" si="76"/>
        <v>2.5420622817500624E-3</v>
      </c>
      <c r="Y581" s="10">
        <f t="shared" si="76"/>
        <v>2.505481419164905E-3</v>
      </c>
      <c r="Z581" s="10">
        <f t="shared" si="76"/>
        <v>2.3048223320466781E-3</v>
      </c>
      <c r="AA581" s="10">
        <f t="shared" si="76"/>
        <v>1.6543750244387412E-3</v>
      </c>
      <c r="AB581" s="10">
        <f t="shared" si="76"/>
        <v>1.0307748097996739E-3</v>
      </c>
      <c r="AC581" s="10">
        <f t="shared" si="76"/>
        <v>1.0088889326973114E-3</v>
      </c>
      <c r="AD581" s="10">
        <f t="shared" si="76"/>
        <v>1.4052116491680201E-3</v>
      </c>
      <c r="AE581" s="10">
        <f t="shared" si="76"/>
        <v>2.0663478101826745E-3</v>
      </c>
      <c r="AF581" s="10">
        <f t="shared" si="76"/>
        <v>2.5234228967528794E-3</v>
      </c>
      <c r="AG581" s="10">
        <f t="shared" si="76"/>
        <v>2.9262071061905721E-3</v>
      </c>
      <c r="AH581" s="10">
        <f t="shared" si="76"/>
        <v>3.2218388067057004E-3</v>
      </c>
      <c r="AI581" s="10">
        <f t="shared" si="76"/>
        <v>3.6254998496229639E-3</v>
      </c>
      <c r="AJ581" s="10">
        <f t="shared" ref="AJ581:BO581" si="77">AJ588/$A581</f>
        <v>3.9175569063724302E-3</v>
      </c>
      <c r="AK581" s="10">
        <f t="shared" si="77"/>
        <v>3.902320108123285E-3</v>
      </c>
      <c r="AL581" s="10">
        <f t="shared" si="77"/>
        <v>3.7201576445599436E-3</v>
      </c>
      <c r="AM581" s="10">
        <f t="shared" si="77"/>
        <v>3.0906994997900454E-3</v>
      </c>
      <c r="AN581" s="10">
        <f t="shared" si="77"/>
        <v>2.4932742608121364E-3</v>
      </c>
      <c r="AO581" s="10">
        <f t="shared" si="77"/>
        <v>2.5029559563884223E-3</v>
      </c>
      <c r="AP581" s="10">
        <f t="shared" si="77"/>
        <v>2.9349316007366878E-3</v>
      </c>
      <c r="AQ581" s="10">
        <f t="shared" si="77"/>
        <v>3.6340559489847209E-3</v>
      </c>
      <c r="AR581" s="10">
        <f t="shared" si="77"/>
        <v>4.1299535918751743E-3</v>
      </c>
      <c r="AS581" s="10">
        <f t="shared" si="77"/>
        <v>4.5713555943776209E-3</v>
      </c>
      <c r="AT581" s="10">
        <f t="shared" si="77"/>
        <v>4.9047306701059624E-3</v>
      </c>
      <c r="AU581" s="10">
        <f t="shared" si="77"/>
        <v>5.3448095083789603E-3</v>
      </c>
      <c r="AV581" s="10">
        <f t="shared" si="77"/>
        <v>5.6716718537602167E-3</v>
      </c>
      <c r="AW581" s="10">
        <f t="shared" si="77"/>
        <v>5.6895580415923085E-3</v>
      </c>
      <c r="AX581" s="10">
        <f t="shared" si="77"/>
        <v>5.5390556893206242E-3</v>
      </c>
      <c r="AY581" s="10">
        <f t="shared" si="77"/>
        <v>4.9402982484240982E-3</v>
      </c>
      <c r="AZ581" s="10">
        <f t="shared" si="77"/>
        <v>4.3732831010329194E-3</v>
      </c>
      <c r="BA581" s="10">
        <f t="shared" si="77"/>
        <v>4.4137255793017822E-3</v>
      </c>
      <c r="BB581" s="10">
        <f t="shared" si="77"/>
        <v>4.8772425574744966E-3</v>
      </c>
      <c r="BC581" s="10">
        <f t="shared" si="77"/>
        <v>5.6088078641267853E-3</v>
      </c>
      <c r="BD581" s="10">
        <f t="shared" si="77"/>
        <v>6.1378702832948521E-3</v>
      </c>
      <c r="BE581" s="10">
        <f t="shared" si="77"/>
        <v>6.6127990143283726E-3</v>
      </c>
      <c r="BF581" s="10">
        <f t="shared" si="77"/>
        <v>6.9796605756092299E-3</v>
      </c>
      <c r="BG581" s="10">
        <f t="shared" si="77"/>
        <v>7.4528668583223306E-3</v>
      </c>
      <c r="BH581" s="10">
        <f t="shared" si="77"/>
        <v>7.8123271255722332E-3</v>
      </c>
      <c r="BI581" s="10">
        <f t="shared" si="77"/>
        <v>7.8622602415658292E-3</v>
      </c>
      <c r="BJ581" s="10">
        <f t="shared" si="77"/>
        <v>7.7433373961391201E-3</v>
      </c>
      <c r="BK581" s="10">
        <f t="shared" si="77"/>
        <v>7.1758216768347052E-3</v>
      </c>
      <c r="BL581" s="10">
        <f t="shared" si="77"/>
        <v>6.6398373632433668E-3</v>
      </c>
      <c r="BM581" s="10">
        <f t="shared" si="77"/>
        <v>6.7111978820936658E-3</v>
      </c>
      <c r="BN581" s="10">
        <f t="shared" si="77"/>
        <v>7.2055855556112467E-3</v>
      </c>
      <c r="BO581" s="10">
        <f t="shared" si="77"/>
        <v>7.9680166786105042E-3</v>
      </c>
      <c r="BP581" s="10">
        <f t="shared" ref="BP581:CU581" si="78">BP588/$A581</f>
        <v>8.5279721205931761E-3</v>
      </c>
      <c r="BQ581" s="10">
        <f t="shared" si="78"/>
        <v>9.0338505270171187E-3</v>
      </c>
      <c r="BR581" s="10">
        <f t="shared" si="78"/>
        <v>9.4317449056639038E-3</v>
      </c>
      <c r="BS581" s="10">
        <f t="shared" si="78"/>
        <v>9.9360831577706074E-3</v>
      </c>
      <c r="BT581" s="10">
        <f t="shared" si="78"/>
        <v>1.0326768561416752E-2</v>
      </c>
      <c r="BU581" s="10">
        <f t="shared" si="78"/>
        <v>1.0407980454844222E-2</v>
      </c>
      <c r="BV581" s="10">
        <f t="shared" si="78"/>
        <v>1.032030947734968E-2</v>
      </c>
      <c r="BW581" s="10">
        <f t="shared" si="78"/>
        <v>9.7838974284326693E-3</v>
      </c>
      <c r="BX581" s="10">
        <f t="shared" si="78"/>
        <v>9.2787184888279087E-3</v>
      </c>
      <c r="BY581" s="10">
        <f t="shared" si="78"/>
        <v>9.3804343545801205E-3</v>
      </c>
      <c r="BZ581" s="10">
        <f t="shared" si="78"/>
        <v>9.9046170857098065E-3</v>
      </c>
      <c r="CA581" s="10">
        <f t="shared" si="78"/>
        <v>1.06962649034992E-2</v>
      </c>
      <c r="CB581" s="10">
        <f t="shared" si="78"/>
        <v>1.1284977996800838E-2</v>
      </c>
      <c r="CC581" s="10">
        <f t="shared" si="78"/>
        <v>1.1819429405185395E-2</v>
      </c>
      <c r="CD581" s="10">
        <f t="shared" si="78"/>
        <v>1.2246114600741037E-2</v>
      </c>
      <c r="CE581" s="10">
        <f t="shared" si="78"/>
        <v>1.2779900310008405E-2</v>
      </c>
      <c r="CF581" s="10">
        <f t="shared" si="78"/>
        <v>1.3201041200134931E-2</v>
      </c>
      <c r="CG581" s="10">
        <f t="shared" si="78"/>
        <v>1.3313822269028303E-2</v>
      </c>
      <c r="CH581" s="10">
        <f t="shared" si="78"/>
        <v>1.3258581475845292E-2</v>
      </c>
      <c r="CI581" s="10">
        <f t="shared" si="78"/>
        <v>1.275486981667432E-2</v>
      </c>
      <c r="CJ581" s="10">
        <f t="shared" si="78"/>
        <v>1.2281949443341237E-2</v>
      </c>
      <c r="CK581" s="10">
        <f t="shared" si="78"/>
        <v>1.2414483833265707E-2</v>
      </c>
      <c r="CL581" s="10">
        <f t="shared" si="78"/>
        <v>1.2967708734533344E-2</v>
      </c>
      <c r="CM581" s="10">
        <f t="shared" si="78"/>
        <v>1.3786185435029494E-2</v>
      </c>
      <c r="CN581" s="10">
        <f t="shared" si="78"/>
        <v>1.4399116934971153E-2</v>
      </c>
      <c r="CO581" s="10">
        <f t="shared" si="78"/>
        <v>1.4956232134287826E-2</v>
      </c>
      <c r="CP581" s="10">
        <f t="shared" si="78"/>
        <v>1.5403363032661883E-2</v>
      </c>
      <c r="CQ581" s="10">
        <f t="shared" si="78"/>
        <v>1.5952422848983086E-2</v>
      </c>
      <c r="CR581" s="10">
        <f t="shared" si="78"/>
        <v>1.6403999535604372E-2</v>
      </c>
      <c r="CS581" s="10">
        <f t="shared" si="78"/>
        <v>1.6529134258233786E-2</v>
      </c>
      <c r="CT581" s="10">
        <f t="shared" si="78"/>
        <v>1.6519902198235986E-2</v>
      </c>
      <c r="CU581" s="10">
        <f t="shared" si="78"/>
        <v>1.6084672228045979E-2</v>
      </c>
    </row>
    <row r="582" spans="1:99" s="10" customFormat="1" x14ac:dyDescent="0.25">
      <c r="A582" s="11">
        <f>VLOOKUP(C582,[1]mesoregioes!$B$2:$P$138,15,FALSE)</f>
        <v>5045974</v>
      </c>
      <c r="B582" s="10" t="s">
        <v>422</v>
      </c>
      <c r="C582" s="10">
        <v>4305</v>
      </c>
      <c r="D582" s="10">
        <f t="shared" ref="D582:AI582" si="79">D589/$A582</f>
        <v>1.7283449461724245E-4</v>
      </c>
      <c r="E582" s="10">
        <f t="shared" si="79"/>
        <v>-1.766239540009142E-5</v>
      </c>
      <c r="F582" s="10">
        <f t="shared" si="79"/>
        <v>-5.003946537668061E-6</v>
      </c>
      <c r="G582" s="10">
        <f t="shared" si="79"/>
        <v>3.0539494688955739E-4</v>
      </c>
      <c r="H582" s="10">
        <f t="shared" si="79"/>
        <v>1.0799625527672473E-4</v>
      </c>
      <c r="I582" s="10">
        <f t="shared" si="79"/>
        <v>6.41266276117979E-4</v>
      </c>
      <c r="J582" s="10">
        <f t="shared" si="79"/>
        <v>6.0393659463795998E-4</v>
      </c>
      <c r="K582" s="10">
        <f t="shared" si="79"/>
        <v>7.2573675972617633E-4</v>
      </c>
      <c r="L582" s="10">
        <f t="shared" si="79"/>
        <v>1.1612801274799834E-3</v>
      </c>
      <c r="M582" s="10">
        <f t="shared" si="79"/>
        <v>3.1292382731320893E-4</v>
      </c>
      <c r="N582" s="10">
        <f t="shared" si="79"/>
        <v>2.6670762819493069E-8</v>
      </c>
      <c r="O582" s="10">
        <f t="shared" si="79"/>
        <v>-1.0309969582976818E-3</v>
      </c>
      <c r="P582" s="10">
        <f t="shared" si="79"/>
        <v>-1.0800244331748057E-3</v>
      </c>
      <c r="Q582" s="10">
        <f t="shared" si="79"/>
        <v>-9.1218265233046221E-4</v>
      </c>
      <c r="R582" s="10">
        <f t="shared" si="79"/>
        <v>-6.0184967361279901E-4</v>
      </c>
      <c r="S582" s="10">
        <f t="shared" si="79"/>
        <v>7.504451767791324E-5</v>
      </c>
      <c r="T582" s="10">
        <f t="shared" si="79"/>
        <v>2.6447610538915046E-4</v>
      </c>
      <c r="U582" s="10">
        <f t="shared" si="79"/>
        <v>1.1951386388672465E-3</v>
      </c>
      <c r="V582" s="10">
        <f t="shared" si="79"/>
        <v>1.5229609853764994E-3</v>
      </c>
      <c r="W582" s="10">
        <f t="shared" si="79"/>
        <v>2.0128130550294992E-3</v>
      </c>
      <c r="X582" s="10">
        <f t="shared" si="79"/>
        <v>2.8522764613490396E-3</v>
      </c>
      <c r="Y582" s="10">
        <f t="shared" si="79"/>
        <v>2.4426740673394029E-3</v>
      </c>
      <c r="Z582" s="10">
        <f t="shared" si="79"/>
        <v>2.61019280527782E-3</v>
      </c>
      <c r="AA582" s="10">
        <f t="shared" si="79"/>
        <v>2.0911198149699823E-3</v>
      </c>
      <c r="AB582" s="10">
        <f t="shared" si="79"/>
        <v>2.5584086569103008E-3</v>
      </c>
      <c r="AC582" s="10">
        <f t="shared" si="79"/>
        <v>3.2254828171574134E-3</v>
      </c>
      <c r="AD582" s="10">
        <f t="shared" si="79"/>
        <v>4.0046873442432344E-3</v>
      </c>
      <c r="AE582" s="10">
        <f t="shared" si="79"/>
        <v>5.1154532182676078E-3</v>
      </c>
      <c r="AF582" s="10">
        <f t="shared" si="79"/>
        <v>5.7093911816080527E-3</v>
      </c>
      <c r="AG582" s="10">
        <f t="shared" si="79"/>
        <v>7.0258875779727233E-3</v>
      </c>
      <c r="AH582" s="10">
        <f t="shared" si="79"/>
        <v>7.7308007678068332E-3</v>
      </c>
      <c r="AI582" s="10">
        <f t="shared" si="79"/>
        <v>8.5959328284396352E-3</v>
      </c>
      <c r="AJ582" s="10">
        <f t="shared" ref="AJ582:BO582" si="80">AJ589/$A582</f>
        <v>9.8120230225484124E-3</v>
      </c>
      <c r="AK582" s="10">
        <f t="shared" si="80"/>
        <v>9.7802264730914475E-3</v>
      </c>
      <c r="AL582" s="10">
        <f t="shared" si="80"/>
        <v>1.0324781493448227E-2</v>
      </c>
      <c r="AM582" s="10">
        <f t="shared" si="80"/>
        <v>1.0179526506546207E-2</v>
      </c>
      <c r="AN582" s="10">
        <f t="shared" si="80"/>
        <v>1.1015079941544921E-2</v>
      </c>
      <c r="AO582" s="10">
        <f t="shared" si="80"/>
        <v>1.2042920343084809E-2</v>
      </c>
      <c r="AP582" s="10">
        <f t="shared" si="80"/>
        <v>1.3173911841601492E-2</v>
      </c>
      <c r="AQ582" s="10">
        <f t="shared" si="80"/>
        <v>1.4626501670702272E-2</v>
      </c>
      <c r="AR582" s="10">
        <f t="shared" si="80"/>
        <v>1.5551929864357274E-2</v>
      </c>
      <c r="AS582" s="10">
        <f t="shared" si="80"/>
        <v>1.7189918274579545E-2</v>
      </c>
      <c r="AT582" s="10">
        <f t="shared" si="80"/>
        <v>1.8207300175530631E-2</v>
      </c>
      <c r="AU582" s="10">
        <f t="shared" si="80"/>
        <v>1.9377243383713116E-2</v>
      </c>
      <c r="AV582" s="10">
        <f t="shared" si="80"/>
        <v>2.0891879284820208E-2</v>
      </c>
      <c r="AW582" s="10">
        <f t="shared" si="80"/>
        <v>2.1153425904371071E-2</v>
      </c>
      <c r="AX582" s="10">
        <f t="shared" si="80"/>
        <v>2.1986637574118329E-2</v>
      </c>
      <c r="AY582" s="10">
        <f t="shared" si="80"/>
        <v>2.2125303371671293E-2</v>
      </c>
      <c r="AZ582" s="10">
        <f t="shared" si="80"/>
        <v>2.3239582521627489E-2</v>
      </c>
      <c r="BA582" s="10">
        <f t="shared" si="80"/>
        <v>2.4540330597895867E-2</v>
      </c>
      <c r="BB582" s="10">
        <f t="shared" si="80"/>
        <v>2.5937861795701622E-2</v>
      </c>
      <c r="BC582" s="10">
        <f t="shared" si="80"/>
        <v>2.7650298848821045E-2</v>
      </c>
      <c r="BD582" s="10">
        <f t="shared" si="80"/>
        <v>2.8828823845046411E-2</v>
      </c>
      <c r="BE582" s="10">
        <f t="shared" si="80"/>
        <v>3.0713315374606157E-2</v>
      </c>
      <c r="BF582" s="10">
        <f t="shared" si="80"/>
        <v>3.1970877268580694E-2</v>
      </c>
      <c r="BG582" s="10">
        <f t="shared" si="80"/>
        <v>3.337495909385578E-2</v>
      </c>
      <c r="BH582" s="10">
        <f t="shared" si="80"/>
        <v>3.5117914607319972E-2</v>
      </c>
      <c r="BI582" s="10">
        <f t="shared" si="80"/>
        <v>3.5602100106804813E-2</v>
      </c>
      <c r="BJ582" s="10">
        <f t="shared" si="80"/>
        <v>3.6652341275198556E-2</v>
      </c>
      <c r="BK582" s="10">
        <f t="shared" si="80"/>
        <v>3.7002475479157852E-2</v>
      </c>
      <c r="BL582" s="10">
        <f t="shared" si="80"/>
        <v>3.8322738010504939E-2</v>
      </c>
      <c r="BM582" s="10">
        <f t="shared" si="80"/>
        <v>3.9824127118765457E-2</v>
      </c>
      <c r="BN582" s="10">
        <f t="shared" si="80"/>
        <v>4.1417178266406479E-2</v>
      </c>
      <c r="BO582" s="10">
        <f t="shared" si="80"/>
        <v>4.3320291081604151E-2</v>
      </c>
      <c r="BP582" s="10">
        <f t="shared" ref="BP582:CU582" si="81">BP589/$A582</f>
        <v>4.4684923153715694E-2</v>
      </c>
      <c r="BQ582" s="10">
        <f t="shared" si="81"/>
        <v>4.6751147480607519E-2</v>
      </c>
      <c r="BR582" s="10">
        <f t="shared" si="81"/>
        <v>4.8186099974026786E-2</v>
      </c>
      <c r="BS582" s="10">
        <f t="shared" si="81"/>
        <v>4.9763044778263918E-2</v>
      </c>
      <c r="BT582" s="10">
        <f t="shared" si="81"/>
        <v>5.1673930831327104E-2</v>
      </c>
      <c r="BU582" s="10">
        <f t="shared" si="81"/>
        <v>5.2320559852695327E-2</v>
      </c>
      <c r="BV582" s="10">
        <f t="shared" si="81"/>
        <v>5.3527194702241557E-2</v>
      </c>
      <c r="BW582" s="10">
        <f t="shared" si="81"/>
        <v>5.4027293442798052E-2</v>
      </c>
      <c r="BX582" s="10">
        <f t="shared" si="81"/>
        <v>5.549109088506636E-2</v>
      </c>
      <c r="BY582" s="10">
        <f t="shared" si="81"/>
        <v>5.7130102757209186E-2</v>
      </c>
      <c r="BZ582" s="10">
        <f t="shared" si="81"/>
        <v>5.8855922727249758E-2</v>
      </c>
      <c r="CA582" s="10">
        <f t="shared" si="81"/>
        <v>6.0888418104092956E-2</v>
      </c>
      <c r="CB582" s="10">
        <f t="shared" si="81"/>
        <v>6.2380627294761633E-2</v>
      </c>
      <c r="CC582" s="10">
        <f t="shared" si="81"/>
        <v>6.4573908843829408E-2</v>
      </c>
      <c r="CD582" s="10">
        <f t="shared" si="81"/>
        <v>6.6135940322106693E-2</v>
      </c>
      <c r="CE582" s="10">
        <f t="shared" si="81"/>
        <v>6.7839458404349517E-2</v>
      </c>
      <c r="CF582" s="10">
        <f t="shared" si="81"/>
        <v>6.9874649929895852E-2</v>
      </c>
      <c r="CG582" s="10">
        <f t="shared" si="81"/>
        <v>7.0640571225968229E-2</v>
      </c>
      <c r="CH582" s="10">
        <f t="shared" si="81"/>
        <v>7.1958249578101555E-2</v>
      </c>
      <c r="CI582" s="10">
        <f t="shared" si="81"/>
        <v>7.2558046022183215E-2</v>
      </c>
      <c r="CJ582" s="10">
        <f t="shared" si="81"/>
        <v>7.4108618220519909E-2</v>
      </c>
      <c r="CK582" s="10">
        <f t="shared" si="81"/>
        <v>7.5822348327262215E-2</v>
      </c>
      <c r="CL582" s="10">
        <f t="shared" si="81"/>
        <v>7.7612311831815911E-2</v>
      </c>
      <c r="CM582" s="10">
        <f t="shared" si="81"/>
        <v>7.9707201510163625E-2</v>
      </c>
      <c r="CN582" s="10">
        <f t="shared" si="81"/>
        <v>8.1265003106404984E-2</v>
      </c>
      <c r="CO582" s="10">
        <f t="shared" si="81"/>
        <v>8.3530851579327214E-2</v>
      </c>
      <c r="CP582" s="10">
        <f t="shared" si="81"/>
        <v>8.5198048019972702E-2</v>
      </c>
      <c r="CQ582" s="10">
        <f t="shared" si="81"/>
        <v>8.6997150279508231E-2</v>
      </c>
      <c r="CR582" s="10">
        <f t="shared" si="81"/>
        <v>8.9150122430666223E-2</v>
      </c>
      <c r="CS582" s="10">
        <f t="shared" si="81"/>
        <v>9.0162379984361038E-2</v>
      </c>
      <c r="CT582" s="10">
        <f t="shared" si="81"/>
        <v>9.1353176908634648E-2</v>
      </c>
      <c r="CU582" s="10">
        <f t="shared" si="81"/>
        <v>9.2359986794406504E-2</v>
      </c>
    </row>
    <row r="583" spans="1:99" s="10" customFormat="1" x14ac:dyDescent="0.25">
      <c r="A583" s="11">
        <f>VLOOKUP(C583,[1]mesoregioes!$B$2:$P$138,15,FALSE)</f>
        <v>22839242</v>
      </c>
      <c r="B583" s="10" t="s">
        <v>423</v>
      </c>
      <c r="C583" s="10">
        <v>3515</v>
      </c>
      <c r="D583" s="10">
        <f t="shared" ref="D583:AI583" si="82">D590/$A583</f>
        <v>-9.1549502645465249E-4</v>
      </c>
      <c r="E583" s="10">
        <f t="shared" si="82"/>
        <v>-1.2991982711123083E-3</v>
      </c>
      <c r="F583" s="10">
        <f t="shared" si="82"/>
        <v>-1.5667125757221291E-3</v>
      </c>
      <c r="G583" s="10">
        <f t="shared" si="82"/>
        <v>-1.3876861475468039E-3</v>
      </c>
      <c r="H583" s="10">
        <f t="shared" si="82"/>
        <v>-1.6320323250871318E-3</v>
      </c>
      <c r="I583" s="10">
        <f t="shared" si="82"/>
        <v>-1.0231546638824426E-3</v>
      </c>
      <c r="J583" s="10">
        <f t="shared" si="82"/>
        <v>-8.4444340039845696E-4</v>
      </c>
      <c r="K583" s="10">
        <f t="shared" si="82"/>
        <v>-7.8289690480708271E-4</v>
      </c>
      <c r="L583" s="10">
        <f t="shared" si="82"/>
        <v>-2.0159470714665241E-4</v>
      </c>
      <c r="M583" s="10">
        <f t="shared" si="82"/>
        <v>-1.1832117833030249E-3</v>
      </c>
      <c r="N583" s="10">
        <f t="shared" si="82"/>
        <v>-2.0576289669961474E-3</v>
      </c>
      <c r="O583" s="10">
        <f t="shared" si="82"/>
        <v>-3.4445976840124216E-3</v>
      </c>
      <c r="P583" s="10">
        <f t="shared" si="82"/>
        <v>-3.8327768285422942E-3</v>
      </c>
      <c r="Q583" s="10">
        <f t="shared" si="82"/>
        <v>-3.6587799291153225E-3</v>
      </c>
      <c r="R583" s="10">
        <f t="shared" si="82"/>
        <v>-3.4037378878004161E-3</v>
      </c>
      <c r="S583" s="10">
        <f t="shared" si="82"/>
        <v>-2.6447352700728652E-3</v>
      </c>
      <c r="T583" s="10">
        <f t="shared" si="82"/>
        <v>-2.3303541737000762E-3</v>
      </c>
      <c r="U583" s="10">
        <f t="shared" si="82"/>
        <v>-1.2339002708199888E-3</v>
      </c>
      <c r="V583" s="10">
        <f t="shared" si="82"/>
        <v>-5.9448646912050923E-4</v>
      </c>
      <c r="W583" s="10">
        <f t="shared" si="82"/>
        <v>-8.2631081645407017E-5</v>
      </c>
      <c r="X583" s="10">
        <f t="shared" si="82"/>
        <v>9.6323141623392606E-4</v>
      </c>
      <c r="Y583" s="10">
        <f t="shared" si="82"/>
        <v>4.8414268407184633E-4</v>
      </c>
      <c r="Z583" s="10">
        <f t="shared" si="82"/>
        <v>1.4896303346817073E-4</v>
      </c>
      <c r="AA583" s="10">
        <f t="shared" si="82"/>
        <v>-6.7865675414996787E-4</v>
      </c>
      <c r="AB583" s="10">
        <f t="shared" si="82"/>
        <v>-5.0948549153187624E-4</v>
      </c>
      <c r="AC583" s="10">
        <f t="shared" si="82"/>
        <v>1.9886855967304171E-4</v>
      </c>
      <c r="AD583" s="10">
        <f t="shared" si="82"/>
        <v>9.5223417535549634E-4</v>
      </c>
      <c r="AE583" s="10">
        <f t="shared" si="82"/>
        <v>2.1715591351437187E-3</v>
      </c>
      <c r="AF583" s="10">
        <f t="shared" si="82"/>
        <v>2.9147988515942154E-3</v>
      </c>
      <c r="AG583" s="10">
        <f t="shared" si="82"/>
        <v>4.4188706281474109E-3</v>
      </c>
      <c r="AH583" s="10">
        <f t="shared" si="82"/>
        <v>5.4542085782637237E-3</v>
      </c>
      <c r="AI583" s="10">
        <f t="shared" si="82"/>
        <v>6.3565242697493389E-3</v>
      </c>
      <c r="AJ583" s="10">
        <f t="shared" ref="AJ583:BO583" si="83">AJ590/$A583</f>
        <v>7.7898656991336346E-3</v>
      </c>
      <c r="AK583" s="10">
        <f t="shared" si="83"/>
        <v>7.6950278470780875E-3</v>
      </c>
      <c r="AL583" s="10">
        <f t="shared" si="83"/>
        <v>7.7391844771745599E-3</v>
      </c>
      <c r="AM583" s="10">
        <f t="shared" si="83"/>
        <v>7.2838590476170893E-3</v>
      </c>
      <c r="AN583" s="10">
        <f t="shared" si="83"/>
        <v>7.8162594017201284E-3</v>
      </c>
      <c r="AO583" s="10">
        <f t="shared" si="83"/>
        <v>8.8770254930013812E-3</v>
      </c>
      <c r="AP583" s="10">
        <f t="shared" si="83"/>
        <v>9.9705561244935563E-3</v>
      </c>
      <c r="AQ583" s="10">
        <f t="shared" si="83"/>
        <v>1.1516810931224341E-2</v>
      </c>
      <c r="AR583" s="10">
        <f t="shared" si="83"/>
        <v>1.2573376472210069E-2</v>
      </c>
      <c r="AS583" s="10">
        <f t="shared" si="83"/>
        <v>1.4377533617321865E-2</v>
      </c>
      <c r="AT583" s="10">
        <f t="shared" si="83"/>
        <v>1.5700744939523278E-2</v>
      </c>
      <c r="AU583" s="10">
        <f t="shared" si="83"/>
        <v>1.6880141756529243E-2</v>
      </c>
      <c r="AV583" s="10">
        <f t="shared" si="83"/>
        <v>1.8581193229858295E-2</v>
      </c>
      <c r="AW583" s="10">
        <f t="shared" si="83"/>
        <v>1.8745759170897946E-2</v>
      </c>
      <c r="AX583" s="10">
        <f t="shared" si="83"/>
        <v>1.9041520440800024E-2</v>
      </c>
      <c r="AY583" s="10">
        <f t="shared" si="83"/>
        <v>1.8829953224719621E-2</v>
      </c>
      <c r="AZ583" s="10">
        <f t="shared" si="83"/>
        <v>1.9597836101354325E-2</v>
      </c>
      <c r="BA583" s="10">
        <f t="shared" si="83"/>
        <v>2.0885247668503106E-2</v>
      </c>
      <c r="BB583" s="10">
        <f t="shared" si="83"/>
        <v>2.2196120531807636E-2</v>
      </c>
      <c r="BC583" s="10">
        <f t="shared" si="83"/>
        <v>2.3950179337434416E-2</v>
      </c>
      <c r="BD583" s="10">
        <f t="shared" si="83"/>
        <v>2.5205032207335644E-2</v>
      </c>
      <c r="BE583" s="10">
        <f t="shared" si="83"/>
        <v>2.7198176121741798E-2</v>
      </c>
      <c r="BF583" s="10">
        <f t="shared" si="83"/>
        <v>2.8701380673551762E-2</v>
      </c>
      <c r="BG583" s="10">
        <f t="shared" si="83"/>
        <v>3.0052075625510693E-2</v>
      </c>
      <c r="BH583" s="10">
        <f t="shared" si="83"/>
        <v>3.19159557750388E-2</v>
      </c>
      <c r="BI583" s="10">
        <f t="shared" si="83"/>
        <v>3.2235016496811153E-2</v>
      </c>
      <c r="BJ583" s="10">
        <f t="shared" si="83"/>
        <v>3.2677008999389523E-2</v>
      </c>
      <c r="BK583" s="10">
        <f t="shared" si="83"/>
        <v>3.2603466196590866E-2</v>
      </c>
      <c r="BL583" s="10">
        <f t="shared" si="83"/>
        <v>3.3501268112636852E-2</v>
      </c>
      <c r="BM583" s="10">
        <f t="shared" si="83"/>
        <v>3.4910684438276877E-2</v>
      </c>
      <c r="BN583" s="10">
        <f t="shared" si="83"/>
        <v>3.6335943175047063E-2</v>
      </c>
      <c r="BO583" s="10">
        <f t="shared" si="83"/>
        <v>3.8197142720562016E-2</v>
      </c>
      <c r="BP583" s="10">
        <f t="shared" ref="BP583:CU583" si="84">BP590/$A583</f>
        <v>3.9552276272459705E-2</v>
      </c>
      <c r="BQ583" s="10">
        <f t="shared" si="84"/>
        <v>4.163914092382117E-2</v>
      </c>
      <c r="BR583" s="10">
        <f t="shared" si="84"/>
        <v>4.3229619757528641E-2</v>
      </c>
      <c r="BS583" s="10">
        <f t="shared" si="84"/>
        <v>4.4660994699538846E-2</v>
      </c>
      <c r="BT583" s="10">
        <f t="shared" si="84"/>
        <v>4.6598536751143088E-2</v>
      </c>
      <c r="BU583" s="10">
        <f t="shared" si="84"/>
        <v>4.6983610875778931E-2</v>
      </c>
      <c r="BV583" s="10">
        <f t="shared" si="84"/>
        <v>4.7483288545090881E-2</v>
      </c>
      <c r="BW583" s="10">
        <f t="shared" si="84"/>
        <v>4.7458597354194165E-2</v>
      </c>
      <c r="BX583" s="10">
        <f t="shared" si="84"/>
        <v>4.8396325434391846E-2</v>
      </c>
      <c r="BY583" s="10">
        <f t="shared" si="84"/>
        <v>4.9837249074439108E-2</v>
      </c>
      <c r="BZ583" s="10">
        <f t="shared" si="84"/>
        <v>5.1286759497644246E-2</v>
      </c>
      <c r="CA583" s="10">
        <f t="shared" si="84"/>
        <v>5.3166655834783291E-2</v>
      </c>
      <c r="CB583" s="10">
        <f t="shared" si="84"/>
        <v>5.453685134708626E-2</v>
      </c>
      <c r="CC583" s="10">
        <f t="shared" si="84"/>
        <v>5.6636814318745392E-2</v>
      </c>
      <c r="CD583" s="10">
        <f t="shared" si="84"/>
        <v>5.8239308841075886E-2</v>
      </c>
      <c r="CE583" s="10">
        <f t="shared" si="84"/>
        <v>5.9681284796942034E-2</v>
      </c>
      <c r="CF583" s="10">
        <f t="shared" si="84"/>
        <v>6.1626211210884671E-2</v>
      </c>
      <c r="CG583" s="10">
        <f t="shared" si="84"/>
        <v>6.2012385474634162E-2</v>
      </c>
      <c r="CH583" s="10">
        <f t="shared" si="84"/>
        <v>6.2503086662428153E-2</v>
      </c>
      <c r="CI583" s="10">
        <f t="shared" si="84"/>
        <v>6.2455501336156995E-2</v>
      </c>
      <c r="CJ583" s="10">
        <f t="shared" si="84"/>
        <v>6.3354077633123354E-2</v>
      </c>
      <c r="CK583" s="10">
        <f t="shared" si="84"/>
        <v>6.4740182283384823E-2</v>
      </c>
      <c r="CL583" s="10">
        <f t="shared" si="84"/>
        <v>6.6120257738478891E-2</v>
      </c>
      <c r="CM583" s="10">
        <f t="shared" si="84"/>
        <v>6.792563359751233E-2</v>
      </c>
      <c r="CN583" s="10">
        <f t="shared" si="84"/>
        <v>6.9222713339661554E-2</v>
      </c>
      <c r="CO583" s="10">
        <f t="shared" si="84"/>
        <v>7.1253702557096524E-2</v>
      </c>
      <c r="CP583" s="10">
        <f t="shared" si="84"/>
        <v>7.2823235979065384E-2</v>
      </c>
      <c r="CQ583" s="10">
        <f t="shared" si="84"/>
        <v>7.422379605460741E-2</v>
      </c>
      <c r="CR583" s="10">
        <f t="shared" si="84"/>
        <v>7.6137387342988402E-2</v>
      </c>
      <c r="CS583" s="10">
        <f t="shared" si="84"/>
        <v>7.6669665163227804E-2</v>
      </c>
      <c r="CT583" s="10">
        <f t="shared" si="84"/>
        <v>7.6862682564856483E-2</v>
      </c>
      <c r="CU583" s="10">
        <f t="shared" si="84"/>
        <v>7.7056886029761018E-2</v>
      </c>
    </row>
    <row r="586" spans="1:99" s="5" customFormat="1" x14ac:dyDescent="0.25">
      <c r="B586" s="5" t="str">
        <f>B579</f>
        <v>C. Go</v>
      </c>
      <c r="C586" s="5">
        <f>C579</f>
        <v>5203</v>
      </c>
      <c r="D586" s="5">
        <f>SUM($D572:D572)</f>
        <v>1881.3937657760653</v>
      </c>
      <c r="E586" s="5">
        <f>SUM($D572:E572)</f>
        <v>5124.8263732102096</v>
      </c>
      <c r="F586" s="5">
        <f>SUM($D572:F572)</f>
        <v>9514.3828456395022</v>
      </c>
      <c r="G586" s="5">
        <f>SUM($D572:G572)</f>
        <v>15816.235225762164</v>
      </c>
      <c r="H586" s="5">
        <f>SUM($D572:H572)</f>
        <v>18616.008063769958</v>
      </c>
      <c r="I586" s="5">
        <f>SUM($D572:I572)</f>
        <v>24021.081361651646</v>
      </c>
      <c r="J586" s="5">
        <f>SUM($D572:J572)</f>
        <v>25323.924162553954</v>
      </c>
      <c r="K586" s="5">
        <f>SUM($D572:K572)</f>
        <v>25944.853175053573</v>
      </c>
      <c r="L586" s="5">
        <f>SUM($D572:L572)</f>
        <v>26861.503829387748</v>
      </c>
      <c r="M586" s="5">
        <f>SUM($D572:M572)</f>
        <v>20656.510619510798</v>
      </c>
      <c r="N586" s="5">
        <f>SUM($D572:N572)</f>
        <v>17198.272538387686</v>
      </c>
      <c r="O586" s="5">
        <f>SUM($D572:O572)</f>
        <v>11272.777559900878</v>
      </c>
      <c r="P586" s="5">
        <f>SUM($D572:P572)</f>
        <v>11835.069596406916</v>
      </c>
      <c r="Q586" s="5">
        <f>SUM($D572:Q572)</f>
        <v>15885.299104244616</v>
      </c>
      <c r="R586" s="5">
        <f>SUM($D572:R572)</f>
        <v>21098.370401263128</v>
      </c>
      <c r="S586" s="5">
        <f>SUM($D572:S572)</f>
        <v>28109.802784518979</v>
      </c>
      <c r="T586" s="5">
        <f>SUM($D572:T572)</f>
        <v>31460.416010957008</v>
      </c>
      <c r="U586" s="5">
        <f>SUM($D572:U572)</f>
        <v>37080.500057254103</v>
      </c>
      <c r="V586" s="5">
        <f>SUM($D572:V572)</f>
        <v>38372.964922546482</v>
      </c>
      <c r="W586" s="5">
        <f>SUM($D572:W572)</f>
        <v>38841.905739100461</v>
      </c>
      <c r="X586" s="5">
        <f>SUM($D572:X572)</f>
        <v>39634.436948322516</v>
      </c>
      <c r="Y586" s="5">
        <f>SUM($D572:Y572)</f>
        <v>33527.092670995065</v>
      </c>
      <c r="Z586" s="5">
        <f>SUM($D572:Z572)</f>
        <v>30456.470777560069</v>
      </c>
      <c r="AA586" s="5">
        <f>SUM($D572:AA572)</f>
        <v>25188.328973985539</v>
      </c>
      <c r="AB586" s="5">
        <f>SUM($D572:AB572)</f>
        <v>26587.808064612705</v>
      </c>
      <c r="AC586" s="5">
        <f>SUM($D572:AC572)</f>
        <v>31523.913132866077</v>
      </c>
      <c r="AD586" s="5">
        <f>SUM($D572:AD572)</f>
        <v>37554.437657297778</v>
      </c>
      <c r="AE586" s="5">
        <f>SUM($D572:AE572)</f>
        <v>45246.551271953169</v>
      </c>
      <c r="AF586" s="5">
        <f>SUM($D572:AF572)</f>
        <v>49126.547347568972</v>
      </c>
      <c r="AG586" s="5">
        <f>SUM($D572:AG572)</f>
        <v>55152.338111388766</v>
      </c>
      <c r="AH586" s="5">
        <f>SUM($D572:AH572)</f>
        <v>56775.519785649303</v>
      </c>
      <c r="AI586" s="5">
        <f>SUM($D572:AI572)</f>
        <v>57549.222393861026</v>
      </c>
      <c r="AJ586" s="5">
        <f>SUM($D572:AJ572)</f>
        <v>58657.416933749802</v>
      </c>
      <c r="AK586" s="5">
        <f>SUM($D572:AK572)</f>
        <v>52897.37681339647</v>
      </c>
      <c r="AL586" s="5">
        <f>SUM($D572:AL572)</f>
        <v>50211.835412211127</v>
      </c>
      <c r="AM586" s="5">
        <f>SUM($D572:AM572)</f>
        <v>45362.210491544574</v>
      </c>
      <c r="AN586" s="5">
        <f>SUM($D572:AN572)</f>
        <v>47203.037637619374</v>
      </c>
      <c r="AO586" s="5">
        <f>SUM($D572:AO572)</f>
        <v>52589.613470438482</v>
      </c>
      <c r="AP586" s="5">
        <f>SUM($D572:AP572)</f>
        <v>59065.380565213207</v>
      </c>
      <c r="AQ586" s="5">
        <f>SUM($D572:AQ572)</f>
        <v>67184.780173928244</v>
      </c>
      <c r="AR586" s="5">
        <f>SUM($D572:AR572)</f>
        <v>71465.070341390703</v>
      </c>
      <c r="AS586" s="5">
        <f>SUM($D572:AS572)</f>
        <v>77860.296663527493</v>
      </c>
      <c r="AT586" s="5">
        <f>SUM($D572:AT572)</f>
        <v>79823.69984957586</v>
      </c>
      <c r="AU586" s="5">
        <f>SUM($D572:AU572)</f>
        <v>80914.522050175263</v>
      </c>
      <c r="AV586" s="5">
        <f>SUM($D572:AV572)</f>
        <v>82325.180883753928</v>
      </c>
      <c r="AW586" s="5">
        <f>SUM($D572:AW572)</f>
        <v>76861.226892663341</v>
      </c>
      <c r="AX586" s="5">
        <f>SUM($D572:AX572)</f>
        <v>74471.432695013747</v>
      </c>
      <c r="AY586" s="5">
        <f>SUM($D572:AY572)</f>
        <v>69919.954806147929</v>
      </c>
      <c r="AZ586" s="5">
        <f>SUM($D572:AZ572)</f>
        <v>72060.852787493888</v>
      </c>
      <c r="BA586" s="5">
        <f>SUM($D572:BA572)</f>
        <v>77746.695208775898</v>
      </c>
      <c r="BB586" s="5">
        <f>SUM($D572:BB572)</f>
        <v>84517.281975417049</v>
      </c>
      <c r="BC586" s="5">
        <f>SUM($D572:BC572)</f>
        <v>92923.706614400522</v>
      </c>
      <c r="BD586" s="5">
        <f>SUM($D572:BD572)</f>
        <v>97480.927461577099</v>
      </c>
      <c r="BE586" s="5">
        <f>SUM($D572:BE572)</f>
        <v>104141.94597281271</v>
      </c>
      <c r="BF586" s="5">
        <f>SUM($D572:BF572)</f>
        <v>106359.98865624696</v>
      </c>
      <c r="BG586" s="5">
        <f>SUM($D572:BG572)</f>
        <v>107694.87166062246</v>
      </c>
      <c r="BH586" s="5">
        <f>SUM($D572:BH572)</f>
        <v>109339.73786470914</v>
      </c>
      <c r="BI586" s="5">
        <f>SUM($D572:BI572)</f>
        <v>104100.73715512249</v>
      </c>
      <c r="BJ586" s="5">
        <f>SUM($D572:BJ572)</f>
        <v>101927.0591112402</v>
      </c>
      <c r="BK586" s="5">
        <f>SUM($D572:BK572)</f>
        <v>97583.232085019903</v>
      </c>
      <c r="BL586" s="5">
        <f>SUM($D572:BL572)</f>
        <v>99923.883493556626</v>
      </c>
      <c r="BM586" s="5">
        <f>SUM($D572:BM572)</f>
        <v>105802.56988149264</v>
      </c>
      <c r="BN586" s="5">
        <f>SUM($D572:BN572)</f>
        <v>112760.58664609464</v>
      </c>
      <c r="BO586" s="5">
        <f>SUM($D572:BO572)</f>
        <v>121350.89414271187</v>
      </c>
      <c r="BP586" s="5">
        <f>SUM($D572:BP572)</f>
        <v>126090.30350912898</v>
      </c>
      <c r="BQ586" s="5">
        <f>SUM($D572:BQ572)</f>
        <v>132933.07612527287</v>
      </c>
      <c r="BR586" s="5">
        <f>SUM($D572:BR572)</f>
        <v>135332.47274530749</v>
      </c>
      <c r="BS586" s="5">
        <f>SUM($D572:BS572)</f>
        <v>136846.63498644563</v>
      </c>
      <c r="BT586" s="5">
        <f>SUM($D572:BT572)</f>
        <v>138665.20930437889</v>
      </c>
      <c r="BU586" s="5">
        <f>SUM($D572:BU572)</f>
        <v>133589.45454078284</v>
      </c>
      <c r="BV586" s="5">
        <f>SUM($D572:BV572)</f>
        <v>131563.28936353978</v>
      </c>
      <c r="BW586" s="5">
        <f>SUM($D572:BW572)</f>
        <v>127347.06771154355</v>
      </c>
      <c r="BX586" s="5">
        <f>SUM($D572:BX572)</f>
        <v>129793.95221176388</v>
      </c>
      <c r="BY586" s="5">
        <f>SUM($D572:BY572)</f>
        <v>135760.03836113034</v>
      </c>
      <c r="BZ586" s="5">
        <f>SUM($D572:BZ572)</f>
        <v>142793.64541144352</v>
      </c>
      <c r="CA586" s="5">
        <f>SUM($D572:CA572)</f>
        <v>151458.53512156376</v>
      </c>
      <c r="CB586" s="5">
        <f>SUM($D572:CB572)</f>
        <v>156284.04791967734</v>
      </c>
      <c r="CC586" s="5">
        <f>SUM($D572:CC572)</f>
        <v>163235.59134584502</v>
      </c>
      <c r="CD586" s="5">
        <f>SUM($D572:CD572)</f>
        <v>165772.56317176533</v>
      </c>
      <c r="CE586" s="5">
        <f>SUM($D572:CE572)</f>
        <v>167451.2012939156</v>
      </c>
      <c r="CF586" s="5">
        <f>SUM($D572:CF572)</f>
        <v>169449.38824376982</v>
      </c>
      <c r="CG586" s="5">
        <f>SUM($D572:CG572)</f>
        <v>164547.63578547572</v>
      </c>
      <c r="CH586" s="5">
        <f>SUM($D572:CH572)</f>
        <v>162663.3386143239</v>
      </c>
      <c r="CI586" s="5">
        <f>SUM($D572:CI572)</f>
        <v>158529.70799239239</v>
      </c>
      <c r="CJ586" s="5">
        <f>SUM($D572:CJ572)</f>
        <v>160981.68849593404</v>
      </c>
      <c r="CK586" s="5">
        <f>SUM($D572:CK572)</f>
        <v>166873.43831036362</v>
      </c>
      <c r="CL586" s="5">
        <f>SUM($D572:CL572)</f>
        <v>173763.13991920659</v>
      </c>
      <c r="CM586" s="5">
        <f>SUM($D572:CM572)</f>
        <v>182268.85326915947</v>
      </c>
      <c r="CN586" s="5">
        <f>SUM($D572:CN572)</f>
        <v>186964.23903701521</v>
      </c>
      <c r="CO586" s="5">
        <f>SUM($D572:CO572)</f>
        <v>193857.92816437146</v>
      </c>
      <c r="CP586" s="5">
        <f>SUM($D572:CP572)</f>
        <v>196557.54284960206</v>
      </c>
      <c r="CQ586" s="5">
        <f>SUM($D572:CQ572)</f>
        <v>198434.51302454664</v>
      </c>
      <c r="CR586" s="5">
        <f>SUM($D572:CR572)</f>
        <v>200816.20124154032</v>
      </c>
      <c r="CS586" s="5">
        <f>SUM($D572:CS572)</f>
        <v>196920.73233034794</v>
      </c>
      <c r="CT586" s="5">
        <f>SUM($D572:CT572)</f>
        <v>194331.16790660936</v>
      </c>
      <c r="CU586" s="5">
        <f>SUM($D572:CU572)</f>
        <v>191919.28187931748</v>
      </c>
    </row>
    <row r="587" spans="1:99" s="5" customFormat="1" x14ac:dyDescent="0.25">
      <c r="B587" s="5" t="str">
        <f t="shared" ref="B587:C590" si="85">B580</f>
        <v>Borb</v>
      </c>
      <c r="C587" s="5">
        <f t="shared" si="85"/>
        <v>2502</v>
      </c>
      <c r="D587" s="5">
        <f>SUM($D573:D573)</f>
        <v>-4.6450090609286008</v>
      </c>
      <c r="E587" s="5">
        <f>SUM($D573:E573)</f>
        <v>-14.560136930376814</v>
      </c>
      <c r="F587" s="5">
        <f>SUM($D573:F573)</f>
        <v>-15.400562590729407</v>
      </c>
      <c r="G587" s="5">
        <f>SUM($D573:G573)</f>
        <v>-21.245101548243071</v>
      </c>
      <c r="H587" s="5">
        <f>SUM($D573:H573)</f>
        <v>-20.824032592712513</v>
      </c>
      <c r="I587" s="5">
        <f>SUM($D573:I573)</f>
        <v>-14.114252957389851</v>
      </c>
      <c r="J587" s="5">
        <f>SUM($D573:J573)</f>
        <v>-5.5966542977470795</v>
      </c>
      <c r="K587" s="5">
        <f>SUM($D573:K573)</f>
        <v>10.414629048632619</v>
      </c>
      <c r="L587" s="5">
        <f>SUM($D573:L573)</f>
        <v>25.474777074589255</v>
      </c>
      <c r="M587" s="5">
        <f>SUM($D573:M573)</f>
        <v>31.893769417391297</v>
      </c>
      <c r="N587" s="5">
        <f>SUM($D573:N573)</f>
        <v>33.033568487055476</v>
      </c>
      <c r="O587" s="5">
        <f>SUM($D573:O573)</f>
        <v>3.8310136124079008</v>
      </c>
      <c r="P587" s="5">
        <f>SUM($D573:P573)</f>
        <v>-1.3983301891793758</v>
      </c>
      <c r="Q587" s="5">
        <f>SUM($D573:Q573)</f>
        <v>-11.600645292374566</v>
      </c>
      <c r="R587" s="5">
        <f>SUM($D573:R573)</f>
        <v>0.24280008495341576</v>
      </c>
      <c r="S587" s="5">
        <f>SUM($D573:S573)</f>
        <v>5.1219621795499393</v>
      </c>
      <c r="T587" s="5">
        <f>SUM($D573:T573)</f>
        <v>17.865740417677671</v>
      </c>
      <c r="U587" s="5">
        <f>SUM($D573:U573)</f>
        <v>36.221176183412581</v>
      </c>
      <c r="V587" s="5">
        <f>SUM($D573:V573)</f>
        <v>56.841949768349025</v>
      </c>
      <c r="W587" s="5">
        <f>SUM($D573:W573)</f>
        <v>84.909640081603229</v>
      </c>
      <c r="X587" s="5">
        <f>SUM($D573:X573)</f>
        <v>112.32244212838121</v>
      </c>
      <c r="Y587" s="5">
        <f>SUM($D573:Y573)</f>
        <v>131.51876554701789</v>
      </c>
      <c r="Z587" s="5">
        <f>SUM($D573:Z573)</f>
        <v>145.74293224233003</v>
      </c>
      <c r="AA587" s="5">
        <f>SUM($D573:AA573)</f>
        <v>129.55391538494567</v>
      </c>
      <c r="AB587" s="5">
        <f>SUM($D573:AB573)</f>
        <v>137.0218741625645</v>
      </c>
      <c r="AC587" s="5">
        <f>SUM($D573:AC573)</f>
        <v>139.04253184398084</v>
      </c>
      <c r="AD587" s="5">
        <f>SUM($D573:AD573)</f>
        <v>162.64714450418018</v>
      </c>
      <c r="AE587" s="5">
        <f>SUM($D573:AE573)</f>
        <v>178.93712299328865</v>
      </c>
      <c r="AF587" s="5">
        <f>SUM($D573:AF573)</f>
        <v>202.8983862840301</v>
      </c>
      <c r="AG587" s="5">
        <f>SUM($D573:AG573)</f>
        <v>232.40429173279423</v>
      </c>
      <c r="AH587" s="5">
        <f>SUM($D573:AH573)</f>
        <v>264.17252849717818</v>
      </c>
      <c r="AI587" s="5">
        <f>SUM($D573:AI573)</f>
        <v>303.38435760158518</v>
      </c>
      <c r="AJ587" s="5">
        <f>SUM($D573:AJ573)</f>
        <v>341.8997986503083</v>
      </c>
      <c r="AK587" s="5">
        <f>SUM($D573:AK573)</f>
        <v>372.10914319720854</v>
      </c>
      <c r="AL587" s="5">
        <f>SUM($D573:AL573)</f>
        <v>397.21887160040649</v>
      </c>
      <c r="AM587" s="5">
        <f>SUM($D573:AM573)</f>
        <v>391.76669974569268</v>
      </c>
      <c r="AN587" s="5">
        <f>SUM($D573:AN573)</f>
        <v>409.81511894315457</v>
      </c>
      <c r="AO587" s="5">
        <f>SUM($D573:AO573)</f>
        <v>422.25919673871914</v>
      </c>
      <c r="AP587" s="5">
        <f>SUM($D573:AP573)</f>
        <v>456.1321847860803</v>
      </c>
      <c r="AQ587" s="5">
        <f>SUM($D573:AQ573)</f>
        <v>482.53933158831001</v>
      </c>
      <c r="AR587" s="5">
        <f>SUM($D573:AR573)</f>
        <v>516.47347241525904</v>
      </c>
      <c r="AS587" s="5">
        <f>SUM($D573:AS573)</f>
        <v>555.81866752180872</v>
      </c>
      <c r="AT587" s="5">
        <f>SUM($D573:AT573)</f>
        <v>597.30582150869407</v>
      </c>
      <c r="AU587" s="5">
        <f>SUM($D573:AU573)</f>
        <v>646.12886386790478</v>
      </c>
      <c r="AV587" s="5">
        <f>SUM($D573:AV573)</f>
        <v>694.15658456696792</v>
      </c>
      <c r="AW587" s="5">
        <f>SUM($D573:AW573)</f>
        <v>733.78214752594874</v>
      </c>
      <c r="AX587" s="5">
        <f>SUM($D573:AX573)</f>
        <v>768.20922741151185</v>
      </c>
      <c r="AY587" s="5">
        <f>SUM($D573:AY573)</f>
        <v>771.9692271281931</v>
      </c>
      <c r="AZ587" s="5">
        <f>SUM($D573:AZ573)</f>
        <v>799.1178378402858</v>
      </c>
      <c r="BA587" s="5">
        <f>SUM($D573:BA573)</f>
        <v>820.54542522706345</v>
      </c>
      <c r="BB587" s="5">
        <f>SUM($D573:BB573)</f>
        <v>863.28393272970425</v>
      </c>
      <c r="BC587" s="5">
        <f>SUM($D573:BC573)</f>
        <v>898.44054100256835</v>
      </c>
      <c r="BD587" s="5">
        <f>SUM($D573:BD573)</f>
        <v>941.01208922052592</v>
      </c>
      <c r="BE587" s="5">
        <f>SUM($D573:BE573)</f>
        <v>988.88722550146076</v>
      </c>
      <c r="BF587" s="5">
        <f>SUM($D573:BF573)</f>
        <v>1038.8008338447191</v>
      </c>
      <c r="BG587" s="5">
        <f>SUM($D573:BG573)</f>
        <v>1095.9496409759765</v>
      </c>
      <c r="BH587" s="5">
        <f>SUM($D573:BH573)</f>
        <v>1152.2041001176128</v>
      </c>
      <c r="BI587" s="5">
        <f>SUM($D573:BI573)</f>
        <v>1199.9583606146741</v>
      </c>
      <c r="BJ587" s="5">
        <f>SUM($D573:BJ573)</f>
        <v>1242.416984795261</v>
      </c>
      <c r="BK587" s="5">
        <f>SUM($D573:BK573)</f>
        <v>1254.1126311092664</v>
      </c>
      <c r="BL587" s="5">
        <f>SUM($D573:BL573)</f>
        <v>1289.1028255117926</v>
      </c>
      <c r="BM587" s="5">
        <f>SUM($D573:BM573)</f>
        <v>1318.2802631836698</v>
      </c>
      <c r="BN587" s="5">
        <f>SUM($D573:BN573)</f>
        <v>1368.6793643737017</v>
      </c>
      <c r="BO587" s="5">
        <f>SUM($D573:BO573)</f>
        <v>1411.4094112464486</v>
      </c>
      <c r="BP587" s="5">
        <f>SUM($D573:BP573)</f>
        <v>1461.4684047863175</v>
      </c>
      <c r="BQ587" s="5">
        <f>SUM($D573:BQ573)</f>
        <v>1516.744780445599</v>
      </c>
      <c r="BR587" s="5">
        <f>SUM($D573:BR573)</f>
        <v>1573.9717140012119</v>
      </c>
      <c r="BS587" s="5">
        <f>SUM($D573:BS573)</f>
        <v>1638.343074233356</v>
      </c>
      <c r="BT587" s="5">
        <f>SUM($D573:BT573)</f>
        <v>1701.7261741790032</v>
      </c>
      <c r="BU587" s="5">
        <f>SUM($D573:BU573)</f>
        <v>1756.5130289036802</v>
      </c>
      <c r="BV587" s="5">
        <f>SUM($D573:BV573)</f>
        <v>1805.9084932311387</v>
      </c>
      <c r="BW587" s="5">
        <f>SUM($D573:BW573)</f>
        <v>1824.4490729863235</v>
      </c>
      <c r="BX587" s="5">
        <f>SUM($D573:BX573)</f>
        <v>1866.2000225515103</v>
      </c>
      <c r="BY587" s="5">
        <f>SUM($D573:BY573)</f>
        <v>1902.0648242040515</v>
      </c>
      <c r="BZ587" s="5">
        <f>SUM($D573:BZ573)</f>
        <v>1959.0896928638458</v>
      </c>
      <c r="CA587" s="5">
        <f>SUM($D573:CA573)</f>
        <v>2008.3938096183444</v>
      </c>
      <c r="CB587" s="5">
        <f>SUM($D573:CB573)</f>
        <v>2064.9799832690742</v>
      </c>
      <c r="CC587" s="5">
        <f>SUM($D573:CC573)</f>
        <v>2126.7340223629194</v>
      </c>
      <c r="CD587" s="5">
        <f>SUM($D573:CD573)</f>
        <v>2190.378034814335</v>
      </c>
      <c r="CE587" s="5">
        <f>SUM($D573:CE573)</f>
        <v>2261.0879824319459</v>
      </c>
      <c r="CF587" s="5">
        <f>SUM($D573:CF573)</f>
        <v>2330.7093788970346</v>
      </c>
      <c r="CG587" s="5">
        <f>SUM($D573:CG573)</f>
        <v>2391.6149164116227</v>
      </c>
      <c r="CH587" s="5">
        <f>SUM($D573:CH573)</f>
        <v>2446.9964774297973</v>
      </c>
      <c r="CI587" s="5">
        <f>SUM($D573:CI573)</f>
        <v>2471.3904292428147</v>
      </c>
      <c r="CJ587" s="5">
        <f>SUM($D573:CJ573)</f>
        <v>2518.8788469340639</v>
      </c>
      <c r="CK587" s="5">
        <f>SUM($D573:CK573)</f>
        <v>2560.4043126688266</v>
      </c>
      <c r="CL587" s="5">
        <f>SUM($D573:CL573)</f>
        <v>2623.0450533933372</v>
      </c>
      <c r="CM587" s="5">
        <f>SUM($D573:CM573)</f>
        <v>2678.0218180913425</v>
      </c>
      <c r="CN587" s="5">
        <f>SUM($D573:CN573)</f>
        <v>2740.341048380501</v>
      </c>
      <c r="CO587" s="5">
        <f>SUM($D573:CO573)</f>
        <v>2807.9418497475626</v>
      </c>
      <c r="CP587" s="5">
        <f>SUM($D573:CP573)</f>
        <v>2877.5822663120239</v>
      </c>
      <c r="CQ587" s="5">
        <f>SUM($D573:CQ573)</f>
        <v>2954.1187428541616</v>
      </c>
      <c r="CR587" s="5">
        <f>SUM($D573:CR573)</f>
        <v>3029.3933684879144</v>
      </c>
      <c r="CS587" s="5">
        <f>SUM($D573:CS573)</f>
        <v>3096.8842630748245</v>
      </c>
      <c r="CT587" s="5">
        <f>SUM($D573:CT573)</f>
        <v>3155.0267085117835</v>
      </c>
      <c r="CU587" s="5">
        <f>SUM($D573:CU573)</f>
        <v>3187.6358590939622</v>
      </c>
    </row>
    <row r="588" spans="1:99" s="5" customFormat="1" x14ac:dyDescent="0.25">
      <c r="B588" s="5" t="str">
        <f t="shared" si="85"/>
        <v>Jequit</v>
      </c>
      <c r="C588" s="5">
        <f t="shared" si="85"/>
        <v>3103</v>
      </c>
      <c r="D588" s="5">
        <f>SUM($D574:D574)</f>
        <v>-244.06927889634653</v>
      </c>
      <c r="E588" s="5">
        <f>SUM($D574:E574)</f>
        <v>-112.23635849891161</v>
      </c>
      <c r="F588" s="5">
        <f>SUM($D574:F574)</f>
        <v>110.17729476974932</v>
      </c>
      <c r="G588" s="5">
        <f>SUM($D574:G574)</f>
        <v>456.7018252842397</v>
      </c>
      <c r="H588" s="5">
        <f>SUM($D574:H574)</f>
        <v>596.76209222183456</v>
      </c>
      <c r="I588" s="5">
        <f>SUM($D574:I574)</f>
        <v>700.84793969112252</v>
      </c>
      <c r="J588" s="5">
        <f>SUM($D574:J574)</f>
        <v>768.89470364561544</v>
      </c>
      <c r="K588" s="5">
        <f>SUM($D574:K574)</f>
        <v>961.74927830637716</v>
      </c>
      <c r="L588" s="5">
        <f>SUM($D574:L574)</f>
        <v>1117.3958098316627</v>
      </c>
      <c r="M588" s="5">
        <f>SUM($D574:M574)</f>
        <v>1080.5165986822024</v>
      </c>
      <c r="N588" s="5">
        <f>SUM($D574:N574)</f>
        <v>940.76092260641713</v>
      </c>
      <c r="O588" s="5">
        <f>SUM($D574:O574)</f>
        <v>479.29602699931445</v>
      </c>
      <c r="P588" s="5">
        <f>SUM($D574:P574)</f>
        <v>32.501561059005894</v>
      </c>
      <c r="Q588" s="5">
        <f>SUM($D574:Q574)</f>
        <v>10.697953174377631</v>
      </c>
      <c r="R588" s="5">
        <f>SUM($D574:R574)</f>
        <v>274.84841187894688</v>
      </c>
      <c r="S588" s="5">
        <f>SUM($D574:S574)</f>
        <v>714.75661308659176</v>
      </c>
      <c r="T588" s="5">
        <f>SUM($D574:T574)</f>
        <v>995.31734324514593</v>
      </c>
      <c r="U588" s="5">
        <f>SUM($D574:U574)</f>
        <v>1236.0800357234166</v>
      </c>
      <c r="V588" s="5">
        <f>SUM($D574:V574)</f>
        <v>1406.6044575874089</v>
      </c>
      <c r="W588" s="5">
        <f>SUM($D574:W574)</f>
        <v>1668.0927547578974</v>
      </c>
      <c r="X588" s="5">
        <f>SUM($D574:X574)</f>
        <v>1859.045735515765</v>
      </c>
      <c r="Y588" s="5">
        <f>SUM($D574:Y574)</f>
        <v>1832.2936385751632</v>
      </c>
      <c r="Z588" s="5">
        <f>SUM($D574:Z574)</f>
        <v>1685.5488389383845</v>
      </c>
      <c r="AA588" s="5">
        <f>SUM($D574:AA574)</f>
        <v>1209.8676166223936</v>
      </c>
      <c r="AB588" s="5">
        <f>SUM($D574:AB574)</f>
        <v>753.82004925383876</v>
      </c>
      <c r="AC588" s="5">
        <f>SUM($D574:AC574)</f>
        <v>737.81460092660154</v>
      </c>
      <c r="AD588" s="5">
        <f>SUM($D574:AD574)</f>
        <v>1027.6509519996614</v>
      </c>
      <c r="AE588" s="5">
        <f>SUM($D574:AE574)</f>
        <v>1511.1490824559323</v>
      </c>
      <c r="AF588" s="5">
        <f>SUM($D574:AF574)</f>
        <v>1845.4144923159351</v>
      </c>
      <c r="AG588" s="5">
        <f>SUM($D574:AG574)</f>
        <v>2139.9762236566521</v>
      </c>
      <c r="AH588" s="5">
        <f>SUM($D574:AH574)</f>
        <v>2356.1758250871726</v>
      </c>
      <c r="AI588" s="5">
        <f>SUM($D574:AI574)</f>
        <v>2651.3787970271683</v>
      </c>
      <c r="AJ588" s="5">
        <f>SUM($D574:AJ574)</f>
        <v>2864.9642114268472</v>
      </c>
      <c r="AK588" s="5">
        <f>SUM($D574:AK574)</f>
        <v>2853.821327552072</v>
      </c>
      <c r="AL588" s="5">
        <f>SUM($D574:AL574)</f>
        <v>2720.6033676737106</v>
      </c>
      <c r="AM588" s="5">
        <f>SUM($D574:AM574)</f>
        <v>2260.2718139894573</v>
      </c>
      <c r="AN588" s="5">
        <f>SUM($D574:AN574)</f>
        <v>1823.3663727715666</v>
      </c>
      <c r="AO588" s="5">
        <f>SUM($D574:AO574)</f>
        <v>1830.4467322902426</v>
      </c>
      <c r="AP588" s="5">
        <f>SUM($D574:AP574)</f>
        <v>2146.35656866115</v>
      </c>
      <c r="AQ588" s="5">
        <f>SUM($D574:AQ574)</f>
        <v>2657.635992275812</v>
      </c>
      <c r="AR588" s="5">
        <f>SUM($D574:AR574)</f>
        <v>3020.2928810886015</v>
      </c>
      <c r="AS588" s="5">
        <f>SUM($D574:AS574)</f>
        <v>3343.0963451466755</v>
      </c>
      <c r="AT588" s="5">
        <f>SUM($D574:AT574)</f>
        <v>3586.898205277872</v>
      </c>
      <c r="AU588" s="5">
        <f>SUM($D574:AU574)</f>
        <v>3908.7340208106507</v>
      </c>
      <c r="AV588" s="5">
        <f>SUM($D574:AV574)</f>
        <v>4147.7730300607991</v>
      </c>
      <c r="AW588" s="5">
        <f>SUM($D574:AW574)</f>
        <v>4160.8534496290376</v>
      </c>
      <c r="AX588" s="5">
        <f>SUM($D574:AX574)</f>
        <v>4050.788972379823</v>
      </c>
      <c r="AY588" s="5">
        <f>SUM($D574:AY574)</f>
        <v>3612.9092732480212</v>
      </c>
      <c r="AZ588" s="5">
        <f>SUM($D574:AZ574)</f>
        <v>3198.2431577487887</v>
      </c>
      <c r="BA588" s="5">
        <f>SUM($D574:BA574)</f>
        <v>3227.8193083015035</v>
      </c>
      <c r="BB588" s="5">
        <f>SUM($D574:BB574)</f>
        <v>3566.7957636769038</v>
      </c>
      <c r="BC588" s="5">
        <f>SUM($D574:BC574)</f>
        <v>4101.7997143460161</v>
      </c>
      <c r="BD588" s="5">
        <f>SUM($D574:BD574)</f>
        <v>4488.7104683574917</v>
      </c>
      <c r="BE588" s="5">
        <f>SUM($D574:BE574)</f>
        <v>4836.0324983645396</v>
      </c>
      <c r="BF588" s="5">
        <f>SUM($D574:BF574)</f>
        <v>5104.3234941910887</v>
      </c>
      <c r="BG588" s="5">
        <f>SUM($D574:BG574)</f>
        <v>5450.3858736271368</v>
      </c>
      <c r="BH588" s="5">
        <f>SUM($D574:BH574)</f>
        <v>5713.2641995107324</v>
      </c>
      <c r="BI588" s="5">
        <f>SUM($D574:BI574)</f>
        <v>5749.7809863004723</v>
      </c>
      <c r="BJ588" s="5">
        <f>SUM($D574:BJ574)</f>
        <v>5662.8110445200846</v>
      </c>
      <c r="BK588" s="5">
        <f>SUM($D574:BK574)</f>
        <v>5247.7788537726956</v>
      </c>
      <c r="BL588" s="5">
        <f>SUM($D574:BL574)</f>
        <v>4855.8060214629595</v>
      </c>
      <c r="BM588" s="5">
        <f>SUM($D574:BM574)</f>
        <v>4907.9929679454472</v>
      </c>
      <c r="BN588" s="5">
        <f>SUM($D574:BN574)</f>
        <v>5269.5455950162832</v>
      </c>
      <c r="BO588" s="5">
        <f>SUM($D574:BO574)</f>
        <v>5827.1221493013618</v>
      </c>
      <c r="BP588" s="5">
        <f>SUM($D574:BP574)</f>
        <v>6236.6254033994774</v>
      </c>
      <c r="BQ588" s="5">
        <f>SUM($D574:BQ574)</f>
        <v>6606.5813643149968</v>
      </c>
      <c r="BR588" s="5">
        <f>SUM($D574:BR574)</f>
        <v>6897.5670939406928</v>
      </c>
      <c r="BS588" s="5">
        <f>SUM($D574:BS574)</f>
        <v>7266.3967184418543</v>
      </c>
      <c r="BT588" s="5">
        <f>SUM($D574:BT574)</f>
        <v>7552.1104237239306</v>
      </c>
      <c r="BU588" s="5">
        <f>SUM($D574:BU574)</f>
        <v>7611.5018183539469</v>
      </c>
      <c r="BV588" s="5">
        <f>SUM($D574:BV574)</f>
        <v>7547.3868051185045</v>
      </c>
      <c r="BW588" s="5">
        <f>SUM($D574:BW574)</f>
        <v>7155.1011639768094</v>
      </c>
      <c r="BX588" s="5">
        <f>SUM($D574:BX574)</f>
        <v>6785.6567329386935</v>
      </c>
      <c r="BY588" s="5">
        <f>SUM($D574:BY574)</f>
        <v>6860.0429695854064</v>
      </c>
      <c r="BZ588" s="5">
        <f>SUM($D574:BZ574)</f>
        <v>7243.3851394187814</v>
      </c>
      <c r="CA588" s="5">
        <f>SUM($D574:CA574)</f>
        <v>7822.3282716376134</v>
      </c>
      <c r="CB588" s="5">
        <f>SUM($D574:CB574)</f>
        <v>8252.8623987524079</v>
      </c>
      <c r="CC588" s="5">
        <f>SUM($D574:CC574)</f>
        <v>8643.7141960237514</v>
      </c>
      <c r="CD588" s="5">
        <f>SUM($D574:CD574)</f>
        <v>8955.7550531263314</v>
      </c>
      <c r="CE588" s="5">
        <f>SUM($D574:CE574)</f>
        <v>9346.1200153134869</v>
      </c>
      <c r="CF588" s="5">
        <f>SUM($D574:CF574)</f>
        <v>9654.1062442354778</v>
      </c>
      <c r="CG588" s="5">
        <f>SUM($D574:CG574)</f>
        <v>9736.5846188521646</v>
      </c>
      <c r="CH588" s="5">
        <f>SUM($D574:CH574)</f>
        <v>9696.1862534263237</v>
      </c>
      <c r="CI588" s="5">
        <f>SUM($D574:CI574)</f>
        <v>9327.8148651113643</v>
      </c>
      <c r="CJ588" s="5">
        <f>SUM($D574:CJ574)</f>
        <v>8981.9615752076534</v>
      </c>
      <c r="CK588" s="5">
        <f>SUM($D574:CK574)</f>
        <v>9078.8858300408774</v>
      </c>
      <c r="CL588" s="5">
        <f>SUM($D574:CL574)</f>
        <v>9483.4669454865179</v>
      </c>
      <c r="CM588" s="5">
        <f>SUM($D574:CM574)</f>
        <v>10082.030415233159</v>
      </c>
      <c r="CN588" s="5">
        <f>SUM($D574:CN574)</f>
        <v>10530.275802181493</v>
      </c>
      <c r="CO588" s="5">
        <f>SUM($D574:CO574)</f>
        <v>10937.701947054567</v>
      </c>
      <c r="CP588" s="5">
        <f>SUM($D574:CP574)</f>
        <v>11264.695032868092</v>
      </c>
      <c r="CQ588" s="5">
        <f>SUM($D574:CQ574)</f>
        <v>11666.230163381217</v>
      </c>
      <c r="CR588" s="5">
        <f>SUM($D574:CR574)</f>
        <v>11996.474516380977</v>
      </c>
      <c r="CS588" s="5">
        <f>SUM($D574:CS574)</f>
        <v>12087.987290925983</v>
      </c>
      <c r="CT588" s="5">
        <f>SUM($D574:CT574)</f>
        <v>12081.235756200753</v>
      </c>
      <c r="CU588" s="5">
        <f>SUM($D574:CU574)</f>
        <v>11762.945985781218</v>
      </c>
    </row>
    <row r="589" spans="1:99" s="5" customFormat="1" x14ac:dyDescent="0.25">
      <c r="B589" s="5" t="str">
        <f t="shared" si="85"/>
        <v>P. Alegre</v>
      </c>
      <c r="C589" s="5">
        <f t="shared" si="85"/>
        <v>4305</v>
      </c>
      <c r="D589" s="5">
        <f>SUM($D575:D575)</f>
        <v>872.11836614174535</v>
      </c>
      <c r="E589" s="5">
        <f>SUM($D575:E575)</f>
        <v>-89.123987966580899</v>
      </c>
      <c r="F589" s="5">
        <f>SUM($D575:F575)</f>
        <v>-25.249784126463055</v>
      </c>
      <c r="G589" s="5">
        <f>SUM($D575:G575)</f>
        <v>1541.0149617360876</v>
      </c>
      <c r="H589" s="5">
        <f>SUM($D575:H575)</f>
        <v>544.94629622371576</v>
      </c>
      <c r="I589" s="5">
        <f>SUM($D575:I575)</f>
        <v>3235.8129563681432</v>
      </c>
      <c r="J589" s="5">
        <f>SUM($D575:J575)</f>
        <v>3047.4483541916852</v>
      </c>
      <c r="K589" s="5">
        <f>SUM($D575:K575)</f>
        <v>3662.048820422533</v>
      </c>
      <c r="L589" s="5">
        <f>SUM($D575:L575)</f>
        <v>5859.7893299806819</v>
      </c>
      <c r="M589" s="5">
        <f>SUM($D575:M575)</f>
        <v>1579.005496602942</v>
      </c>
      <c r="N589" s="5">
        <f>SUM($D575:N575)</f>
        <v>0.13457997574732872</v>
      </c>
      <c r="O589" s="5">
        <f>SUM($D575:O575)</f>
        <v>-5202.3838456491867</v>
      </c>
      <c r="P589" s="5">
        <f>SUM($D575:P575)</f>
        <v>-5449.7752091648072</v>
      </c>
      <c r="Q589" s="5">
        <f>SUM($D575:Q575)</f>
        <v>-4602.8499469105518</v>
      </c>
      <c r="R589" s="5">
        <f>SUM($D575:R575)</f>
        <v>-3036.9178049586699</v>
      </c>
      <c r="S589" s="5">
        <f>SUM($D575:S575)</f>
        <v>378.67268504529056</v>
      </c>
      <c r="T589" s="5">
        <f>SUM($D575:T575)</f>
        <v>1334.5395514149131</v>
      </c>
      <c r="U589" s="5">
        <f>SUM($D575:U575)</f>
        <v>6030.6384981195151</v>
      </c>
      <c r="V589" s="5">
        <f>SUM($D575:V575)</f>
        <v>7684.8215352241969</v>
      </c>
      <c r="W589" s="5">
        <f>SUM($D575:W575)</f>
        <v>10156.602342539423</v>
      </c>
      <c r="X589" s="5">
        <f>SUM($D575:X575)</f>
        <v>14392.512864779259</v>
      </c>
      <c r="Y589" s="5">
        <f>SUM($D575:Y575)</f>
        <v>12325.669834268876</v>
      </c>
      <c r="Z589" s="5">
        <f>SUM($D575:Z575)</f>
        <v>13170.965030418942</v>
      </c>
      <c r="AA589" s="5">
        <f>SUM($D575:AA575)</f>
        <v>10551.736217223341</v>
      </c>
      <c r="AB589" s="5">
        <f>SUM($D575:AB575)</f>
        <v>12909.663564144299</v>
      </c>
      <c r="AC589" s="5">
        <f>SUM($D575:AC575)</f>
        <v>16275.702432823062</v>
      </c>
      <c r="AD589" s="5">
        <f>SUM($D575:AD575)</f>
        <v>20207.548217180411</v>
      </c>
      <c r="AE589" s="5">
        <f>SUM($D575:AE575)</f>
        <v>25812.443937594675</v>
      </c>
      <c r="AF589" s="5">
        <f>SUM($D575:AF575)</f>
        <v>28809.439458223511</v>
      </c>
      <c r="AG589" s="5">
        <f>SUM($D575:AG575)</f>
        <v>35452.446045373334</v>
      </c>
      <c r="AH589" s="5">
        <f>SUM($D575:AH575)</f>
        <v>39009.419673533317</v>
      </c>
      <c r="AI589" s="5">
        <f>SUM($D575:AI575)</f>
        <v>43374.853558052862</v>
      </c>
      <c r="AJ589" s="5">
        <f>SUM($D575:AJ575)</f>
        <v>49511.2130591807</v>
      </c>
      <c r="AK589" s="5">
        <f>SUM($D575:AK575)</f>
        <v>49350.768497331141</v>
      </c>
      <c r="AL589" s="5">
        <f>SUM($D575:AL575)</f>
        <v>52098.578971620926</v>
      </c>
      <c r="AM589" s="5">
        <f>SUM($D575:AM575)</f>
        <v>51365.626084342992</v>
      </c>
      <c r="AN589" s="5">
        <f>SUM($D575:AN575)</f>
        <v>55581.806992957187</v>
      </c>
      <c r="AO589" s="5">
        <f>SUM($D575:AO575)</f>
        <v>60768.262935277031</v>
      </c>
      <c r="AP589" s="5">
        <f>SUM($D575:AP575)</f>
        <v>66475.216631013245</v>
      </c>
      <c r="AQ589" s="5">
        <f>SUM($D575:AQ575)</f>
        <v>73804.947141320226</v>
      </c>
      <c r="AR589" s="5">
        <f>SUM($D575:AR575)</f>
        <v>78474.633745370331</v>
      </c>
      <c r="AS589" s="5">
        <f>SUM($D575:AS575)</f>
        <v>86739.880675653243</v>
      </c>
      <c r="AT589" s="5">
        <f>SUM($D575:AT575)</f>
        <v>91873.563295922999</v>
      </c>
      <c r="AU589" s="5">
        <f>SUM($D575:AU575)</f>
        <v>97777.066305888409</v>
      </c>
      <c r="AV589" s="5">
        <f>SUM($D575:AV575)</f>
        <v>105419.87968234136</v>
      </c>
      <c r="AW589" s="5">
        <f>SUM($D575:AW575)</f>
        <v>106739.63712438291</v>
      </c>
      <c r="AX589" s="5">
        <f>SUM($D575:AX575)</f>
        <v>110944.00154642416</v>
      </c>
      <c r="AY589" s="5">
        <f>SUM($D575:AY575)</f>
        <v>111643.70555556568</v>
      </c>
      <c r="AZ589" s="5">
        <f>SUM($D575:AZ575)</f>
        <v>117266.32917498675</v>
      </c>
      <c r="BA589" s="5">
        <f>SUM($D575:BA575)</f>
        <v>123829.870148387</v>
      </c>
      <c r="BB589" s="5">
        <f>SUM($D575:BB575)</f>
        <v>130881.77623670369</v>
      </c>
      <c r="BC589" s="5">
        <f>SUM($D575:BC575)</f>
        <v>139522.68908338092</v>
      </c>
      <c r="BD589" s="5">
        <f>SUM($D575:BD575)</f>
        <v>145469.49557268422</v>
      </c>
      <c r="BE589" s="5">
        <f>SUM($D575:BE575)</f>
        <v>154978.59083406292</v>
      </c>
      <c r="BF589" s="5">
        <f>SUM($D575:BF575)</f>
        <v>161324.21545444921</v>
      </c>
      <c r="BG589" s="5">
        <f>SUM($D575:BG575)</f>
        <v>168409.17583865984</v>
      </c>
      <c r="BH589" s="5">
        <f>SUM($D575:BH575)</f>
        <v>177204.08404275679</v>
      </c>
      <c r="BI589" s="5">
        <f>SUM($D575:BI575)</f>
        <v>179647.27148433431</v>
      </c>
      <c r="BJ589" s="5">
        <f>SUM($D575:BJ575)</f>
        <v>184946.76111377875</v>
      </c>
      <c r="BK589" s="5">
        <f>SUM($D575:BK575)</f>
        <v>186713.52920346806</v>
      </c>
      <c r="BL589" s="5">
        <f>SUM($D575:BL575)</f>
        <v>193375.53960981965</v>
      </c>
      <c r="BM589" s="5">
        <f>SUM($D575:BM575)</f>
        <v>200951.51001398539</v>
      </c>
      <c r="BN589" s="5">
        <f>SUM($D575:BN575)</f>
        <v>208990.00468565215</v>
      </c>
      <c r="BO589" s="5">
        <f>SUM($D575:BO575)</f>
        <v>218593.06247020644</v>
      </c>
      <c r="BP589" s="5">
        <f>SUM($D575:BP575)</f>
        <v>225478.96042564738</v>
      </c>
      <c r="BQ589" s="5">
        <f>SUM($D575:BQ575)</f>
        <v>235905.07465731105</v>
      </c>
      <c r="BR589" s="5">
        <f>SUM($D575:BR575)</f>
        <v>243145.80763033984</v>
      </c>
      <c r="BS589" s="5">
        <f>SUM($D575:BS575)</f>
        <v>251103.03011195548</v>
      </c>
      <c r="BT589" s="5">
        <f>SUM($D575:BT575)</f>
        <v>260745.31145267497</v>
      </c>
      <c r="BU589" s="5">
        <f>SUM($D575:BU575)</f>
        <v>264008.18468214443</v>
      </c>
      <c r="BV589" s="5">
        <f>SUM($D575:BV575)</f>
        <v>270096.83276044863</v>
      </c>
      <c r="BW589" s="5">
        <f>SUM($D575:BW575)</f>
        <v>272620.31800272944</v>
      </c>
      <c r="BX589" s="5">
        <f>SUM($D575:BX575)</f>
        <v>280006.60183768184</v>
      </c>
      <c r="BY589" s="5">
        <f>SUM($D575:BY575)</f>
        <v>288277.01313020586</v>
      </c>
      <c r="BZ589" s="5">
        <f>SUM($D575:BZ575)</f>
        <v>296985.45582771138</v>
      </c>
      <c r="CA589" s="5">
        <f>SUM($D575:CA575)</f>
        <v>307241.37465438235</v>
      </c>
      <c r="CB589" s="5">
        <f>SUM($D575:CB575)</f>
        <v>314771.02343305753</v>
      </c>
      <c r="CC589" s="5">
        <f>SUM($D575:CC575)</f>
        <v>325838.26510433323</v>
      </c>
      <c r="CD589" s="5">
        <f>SUM($D575:CD575)</f>
        <v>333720.23533090198</v>
      </c>
      <c r="CE589" s="5">
        <f>SUM($D575:CE575)</f>
        <v>342316.14328242914</v>
      </c>
      <c r="CF589" s="5">
        <f>SUM($D575:CF575)</f>
        <v>352585.66680535628</v>
      </c>
      <c r="CG589" s="5">
        <f>SUM($D575:CG575)</f>
        <v>356450.48575138382</v>
      </c>
      <c r="CH589" s="5">
        <f>SUM($D575:CH575)</f>
        <v>363099.4564566114</v>
      </c>
      <c r="CI589" s="5">
        <f>SUM($D575:CI575)</f>
        <v>366126.01371873991</v>
      </c>
      <c r="CJ589" s="5">
        <f>SUM($D575:CJ575)</f>
        <v>373950.16071666975</v>
      </c>
      <c r="CK589" s="5">
        <f>SUM($D575:CK575)</f>
        <v>382597.59827830864</v>
      </c>
      <c r="CL589" s="5">
        <f>SUM($D575:CL575)</f>
        <v>391629.70758323546</v>
      </c>
      <c r="CM589" s="5">
        <f>SUM($D575:CM575)</f>
        <v>402200.46643304639</v>
      </c>
      <c r="CN589" s="5">
        <f>SUM($D575:CN575)</f>
        <v>410061.09278483875</v>
      </c>
      <c r="CO589" s="5">
        <f>SUM($D575:CO575)</f>
        <v>421494.50526714406</v>
      </c>
      <c r="CP589" s="5">
        <f>SUM($D575:CP575)</f>
        <v>429907.1351595337</v>
      </c>
      <c r="CQ589" s="5">
        <f>SUM($D575:CQ575)</f>
        <v>438985.35838449124</v>
      </c>
      <c r="CR589" s="5">
        <f>SUM($D575:CR575)</f>
        <v>449849.19988195854</v>
      </c>
      <c r="CS589" s="5">
        <f>SUM($D575:CS575)</f>
        <v>454957.02517920622</v>
      </c>
      <c r="CT589" s="5">
        <f>SUM($D575:CT575)</f>
        <v>460965.7554983708</v>
      </c>
      <c r="CU589" s="5">
        <f>SUM($D575:CU575)</f>
        <v>466046.09200491855</v>
      </c>
    </row>
    <row r="590" spans="1:99" s="5" customFormat="1" x14ac:dyDescent="0.25">
      <c r="B590" s="5" t="str">
        <f t="shared" si="85"/>
        <v>SP</v>
      </c>
      <c r="C590" s="5">
        <f t="shared" si="85"/>
        <v>3515</v>
      </c>
      <c r="D590" s="5">
        <f>SUM($D576:D576)</f>
        <v>-20909.21245899421</v>
      </c>
      <c r="E590" s="5">
        <f>SUM($D576:E576)</f>
        <v>-29672.703719915618</v>
      </c>
      <c r="F590" s="5">
        <f>SUM($D576:F576)</f>
        <v>-35782.527661361033</v>
      </c>
      <c r="G590" s="5">
        <f>SUM($D576:G576)</f>
        <v>-31693.699743869161</v>
      </c>
      <c r="H590" s="5">
        <f>SUM($D576:H576)</f>
        <v>-37274.381224487675</v>
      </c>
      <c r="I590" s="5">
        <f>SUM($D576:I576)</f>
        <v>-23368.076971839764</v>
      </c>
      <c r="J590" s="5">
        <f>SUM($D576:J576)</f>
        <v>-19286.447177003254</v>
      </c>
      <c r="K590" s="5">
        <f>SUM($D576:K576)</f>
        <v>-17880.771869939927</v>
      </c>
      <c r="L590" s="5">
        <f>SUM($D576:L576)</f>
        <v>-4604.2703024415241</v>
      </c>
      <c r="M590" s="5">
        <f>SUM($D576:M576)</f>
        <v>-27023.660256109346</v>
      </c>
      <c r="N590" s="5">
        <f>SUM($D576:N576)</f>
        <v>-46994.685923435027</v>
      </c>
      <c r="O590" s="5">
        <f>SUM($D576:O576)</f>
        <v>-78672.000097799231</v>
      </c>
      <c r="P590" s="5">
        <f>SUM($D576:P576)</f>
        <v>-87537.717519069964</v>
      </c>
      <c r="Q590" s="5">
        <f>SUM($D576:Q576)</f>
        <v>-83563.760225807695</v>
      </c>
      <c r="R590" s="5">
        <f>SUM($D576:R576)</f>
        <v>-77738.793324042548</v>
      </c>
      <c r="S590" s="5">
        <f>SUM($D576:S576)</f>
        <v>-60403.748859129526</v>
      </c>
      <c r="T590" s="5">
        <f>SUM($D576:T576)</f>
        <v>-53223.52291884608</v>
      </c>
      <c r="U590" s="5">
        <f>SUM($D576:U576)</f>
        <v>-28181.346889123262</v>
      </c>
      <c r="V590" s="5">
        <f>SUM($D576:V576)</f>
        <v>-13577.620333968836</v>
      </c>
      <c r="W590" s="5">
        <f>SUM($D576:W576)</f>
        <v>-1887.231270421209</v>
      </c>
      <c r="X590" s="5">
        <f>SUM($D576:X576)</f>
        <v>21999.475417369365</v>
      </c>
      <c r="Y590" s="5">
        <f>SUM($D576:Y576)</f>
        <v>11057.451924046443</v>
      </c>
      <c r="Z590" s="5">
        <f>SUM($D576:Z576)</f>
        <v>3402.2027704336506</v>
      </c>
      <c r="AA590" s="5">
        <f>SUM($D576:AA576)</f>
        <v>-15500.00584296562</v>
      </c>
      <c r="AB590" s="5">
        <f>SUM($D576:AB576)</f>
        <v>-11636.262436585472</v>
      </c>
      <c r="AC590" s="5">
        <f>SUM($D576:AC576)</f>
        <v>4542.0071605640405</v>
      </c>
      <c r="AD590" s="5">
        <f>SUM($D576:AD576)</f>
        <v>21748.306771614618</v>
      </c>
      <c r="AE590" s="5">
        <f>SUM($D576:AE576)</f>
        <v>49596.764604858094</v>
      </c>
      <c r="AF590" s="5">
        <f>SUM($D576:AF576)</f>
        <v>66571.796352882375</v>
      </c>
      <c r="AG590" s="5">
        <f>SUM($D576:AG576)</f>
        <v>100923.65564295073</v>
      </c>
      <c r="AH590" s="5">
        <f>SUM($D576:AH576)</f>
        <v>124569.98963744112</v>
      </c>
      <c r="AI590" s="5">
        <f>SUM($D576:AI576)</f>
        <v>145178.19607567842</v>
      </c>
      <c r="AJ590" s="5">
        <f>SUM($D576:AJ576)</f>
        <v>177914.62785001227</v>
      </c>
      <c r="AK590" s="5">
        <f>SUM($D576:AK576)</f>
        <v>175748.60319615543</v>
      </c>
      <c r="AL590" s="5">
        <f>SUM($D576:AL576)</f>
        <v>176757.10715683326</v>
      </c>
      <c r="AM590" s="5">
        <f>SUM($D576:AM576)</f>
        <v>166357.81948241623</v>
      </c>
      <c r="AN590" s="5">
        <f>SUM($D576:AN576)</f>
        <v>178517.44001066123</v>
      </c>
      <c r="AO590" s="5">
        <f>SUM($D576:AO576)</f>
        <v>202744.53347482785</v>
      </c>
      <c r="AP590" s="5">
        <f>SUM($D576:AP576)</f>
        <v>227719.94420189047</v>
      </c>
      <c r="AQ590" s="5">
        <f>SUM($D576:AQ576)</f>
        <v>263035.2319264781</v>
      </c>
      <c r="AR590" s="5">
        <f>SUM($D576:AR576)</f>
        <v>287166.38800591201</v>
      </c>
      <c r="AS590" s="5">
        <f>SUM($D576:AS576)</f>
        <v>328371.96964914945</v>
      </c>
      <c r="AT590" s="5">
        <f>SUM($D576:AT576)</f>
        <v>358593.11325404752</v>
      </c>
      <c r="AU590" s="5">
        <f>SUM($D576:AU576)</f>
        <v>385529.64257167646</v>
      </c>
      <c r="AV590" s="5">
        <f>SUM($D576:AV576)</f>
        <v>424380.36882549524</v>
      </c>
      <c r="AW590" s="5">
        <f>SUM($D576:AW576)</f>
        <v>428138.93017785752</v>
      </c>
      <c r="AX590" s="5">
        <f>SUM($D576:AX576)</f>
        <v>434893.89339537843</v>
      </c>
      <c r="AY590" s="5">
        <f>SUM($D576:AY576)</f>
        <v>430061.85854805179</v>
      </c>
      <c r="AZ590" s="5">
        <f>SUM($D576:AZ576)</f>
        <v>447599.72139516799</v>
      </c>
      <c r="BA590" s="5">
        <f>SUM($D576:BA576)</f>
        <v>477003.22573087818</v>
      </c>
      <c r="BB590" s="5">
        <f>SUM($D576:BB576)</f>
        <v>506942.56828712329</v>
      </c>
      <c r="BC590" s="5">
        <f>SUM($D576:BC576)</f>
        <v>547003.94183106429</v>
      </c>
      <c r="BD590" s="5">
        <f>SUM($D576:BD576)</f>
        <v>575663.83020113292</v>
      </c>
      <c r="BE590" s="5">
        <f>SUM($D576:BE576)</f>
        <v>621185.72640308237</v>
      </c>
      <c r="BF590" s="5">
        <f>SUM($D576:BF576)</f>
        <v>655517.77893737168</v>
      </c>
      <c r="BG590" s="5">
        <f>SUM($D576:BG576)</f>
        <v>686366.62781334005</v>
      </c>
      <c r="BH590" s="5">
        <f>SUM($D576:BH576)</f>
        <v>728936.23760740878</v>
      </c>
      <c r="BI590" s="5">
        <f>SUM($D576:BI576)</f>
        <v>736223.34264466213</v>
      </c>
      <c r="BJ590" s="5">
        <f>SUM($D576:BJ576)</f>
        <v>746318.11637323513</v>
      </c>
      <c r="BK590" s="5">
        <f>SUM($D576:BK576)</f>
        <v>744638.45450275834</v>
      </c>
      <c r="BL590" s="5">
        <f>SUM($D576:BL576)</f>
        <v>765143.56973139639</v>
      </c>
      <c r="BM590" s="5">
        <f>SUM($D576:BM576)</f>
        <v>797333.57027143962</v>
      </c>
      <c r="BN590" s="5">
        <f>SUM($D576:BN576)</f>
        <v>829885.39947314828</v>
      </c>
      <c r="BO590" s="5">
        <f>SUM($D576:BO576)</f>
        <v>872393.7863034542</v>
      </c>
      <c r="BP590" s="5">
        <f>SUM($D576:BP576)</f>
        <v>903344.00943756511</v>
      </c>
      <c r="BQ590" s="5">
        <f>SUM($D576:BQ576)</f>
        <v>951006.41623125528</v>
      </c>
      <c r="BR590" s="5">
        <f>SUM($D576:BR576)</f>
        <v>987331.74721017794</v>
      </c>
      <c r="BS590" s="5">
        <f>SUM($D576:BS576)</f>
        <v>1020023.265903485</v>
      </c>
      <c r="BT590" s="5">
        <f>SUM($D576:BT576)</f>
        <v>1064275.2577052508</v>
      </c>
      <c r="BU590" s="5">
        <f>SUM($D576:BU576)</f>
        <v>1073070.0588257469</v>
      </c>
      <c r="BV590" s="5">
        <f>SUM($D576:BV576)</f>
        <v>1084482.3180371586</v>
      </c>
      <c r="BW590" s="5">
        <f>SUM($D576:BW576)</f>
        <v>1083918.3899530002</v>
      </c>
      <c r="BX590" s="5">
        <f>SUM($D576:BX576)</f>
        <v>1105335.3885068304</v>
      </c>
      <c r="BY590" s="5">
        <f>SUM($D576:BY576)</f>
        <v>1138244.9922253909</v>
      </c>
      <c r="BZ590" s="5">
        <f>SUM($D576:BZ576)</f>
        <v>1171350.7115624954</v>
      </c>
      <c r="CA590" s="5">
        <f>SUM($D576:CA576)</f>
        <v>1214286.1189413276</v>
      </c>
      <c r="CB590" s="5">
        <f>SUM($D576:CB576)</f>
        <v>1245580.345834129</v>
      </c>
      <c r="CC590" s="5">
        <f>SUM($D576:CC576)</f>
        <v>1293541.9083348911</v>
      </c>
      <c r="CD590" s="5">
        <f>SUM($D576:CD576)</f>
        <v>1330141.6685340717</v>
      </c>
      <c r="CE590" s="5">
        <f>SUM($D576:CE576)</f>
        <v>1363075.30634828</v>
      </c>
      <c r="CF590" s="5">
        <f>SUM($D576:CF576)</f>
        <v>1407495.9513885081</v>
      </c>
      <c r="CG590" s="5">
        <f>SUM($D576:CG576)</f>
        <v>1416315.8788524545</v>
      </c>
      <c r="CH590" s="5">
        <f>SUM($D576:CH576)</f>
        <v>1427523.1220301688</v>
      </c>
      <c r="CI590" s="5">
        <f>SUM($D576:CI576)</f>
        <v>1426436.309247813</v>
      </c>
      <c r="CJ590" s="5">
        <f>SUM($D576:CJ576)</f>
        <v>1446959.1107496915</v>
      </c>
      <c r="CK590" s="5">
        <f>SUM($D576:CK576)</f>
        <v>1478616.6902943384</v>
      </c>
      <c r="CL590" s="5">
        <f>SUM($D576:CL576)</f>
        <v>1510136.5675914921</v>
      </c>
      <c r="CM590" s="5">
        <f>SUM($D576:CM576)</f>
        <v>1551369.9837369148</v>
      </c>
      <c r="CN590" s="5">
        <f>SUM($D576:CN576)</f>
        <v>1580994.3018611586</v>
      </c>
      <c r="CO590" s="5">
        <f>SUM($D576:CO576)</f>
        <v>1627380.5560975464</v>
      </c>
      <c r="CP590" s="5">
        <f>SUM($D576:CP576)</f>
        <v>1663227.5097489811</v>
      </c>
      <c r="CQ590" s="5">
        <f>SUM($D576:CQ576)</f>
        <v>1695215.240249824</v>
      </c>
      <c r="CR590" s="5">
        <f>SUM($D576:CR576)</f>
        <v>1738920.2147742491</v>
      </c>
      <c r="CS590" s="5">
        <f>SUM($D576:CS576)</f>
        <v>1751077.0367219294</v>
      </c>
      <c r="CT590" s="5">
        <f>SUM($D576:CT576)</f>
        <v>1755485.407867938</v>
      </c>
      <c r="CU590" s="5">
        <f>SUM($D576:CU576)</f>
        <v>1759920.867800131</v>
      </c>
    </row>
    <row r="592" spans="1:99" x14ac:dyDescent="0.25">
      <c r="B592" t="s">
        <v>420</v>
      </c>
      <c r="C592">
        <v>3203</v>
      </c>
    </row>
    <row r="593" spans="2:3" x14ac:dyDescent="0.25">
      <c r="B593" t="s">
        <v>419</v>
      </c>
      <c r="C593">
        <v>3107</v>
      </c>
    </row>
    <row r="594" spans="2:3" x14ac:dyDescent="0.25">
      <c r="B594" t="s">
        <v>418</v>
      </c>
      <c r="C594">
        <v>3306</v>
      </c>
    </row>
    <row r="595" spans="2:3" x14ac:dyDescent="0.25">
      <c r="B595" t="s">
        <v>417</v>
      </c>
      <c r="C595">
        <v>3515</v>
      </c>
    </row>
    <row r="596" spans="2:3" x14ac:dyDescent="0.25">
      <c r="B596" t="s">
        <v>416</v>
      </c>
      <c r="C596">
        <v>5301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90"/>
  <sheetViews>
    <sheetView topLeftCell="BS560" workbookViewId="0">
      <selection activeCell="A580" sqref="A580:A583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f>'conditional forecasts_6'!CW6</f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f>'conditional forecasts_6'!CW7</f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f>'conditional forecasts_6'!CW8</f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f>'conditional forecasts_6'!CW9</f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f>'conditional forecasts_6'!CW10</f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f>'conditional forecasts_6'!CW11</f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f>'conditional forecasts_6'!CW12</f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f>'conditional forecasts_6'!CW13</f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f>'conditional forecasts_6'!CW14</f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f>'conditional forecasts_6'!CW15</f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f>'conditional forecasts_6'!CW16</f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f>'conditional forecasts_6'!CW17</f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f>'conditional forecasts_6'!CW18</f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f>'conditional forecasts_6'!CW19</f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f>'conditional forecasts_6'!CW20</f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f>'conditional forecasts_6'!CW21</f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f>'conditional forecasts_6'!CW22</f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f>'conditional forecasts_6'!CW23</f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f>'conditional forecasts_6'!CW24</f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f>'conditional forecasts_6'!CW25</f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f>'conditional forecasts_6'!CW26</f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f>'conditional forecasts_6'!CW27</f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f>'conditional forecasts_6'!CW28</f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f>'conditional forecasts_6'!CW29</f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f>'conditional forecasts_6'!CW30</f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f>'conditional forecasts_6'!CW31</f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f>'conditional forecasts_6'!CW32</f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f>'conditional forecasts_6'!CW33</f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f>'conditional forecasts_6'!CW34</f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f>'conditional forecasts_6'!CW35</f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f>'conditional forecasts_6'!CW36</f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f>'conditional forecasts_6'!CW37</f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f>'conditional forecasts_6'!CW38</f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f>'conditional forecasts_6'!CW39</f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f>'conditional forecasts_6'!CW40</f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f>'conditional forecasts_6'!CW41</f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f>'conditional forecasts_6'!CW42</f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f>'conditional forecasts_6'!CW43</f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f>'conditional forecasts_6'!CW44</f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f>'conditional forecasts_6'!CW45</f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f>'conditional forecasts_6'!CW46</f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f>'conditional forecasts_6'!CW47</f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f>'conditional forecasts_6'!CW48</f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f>'conditional forecasts_6'!CW49</f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f>'conditional forecasts_6'!CW50</f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f>'conditional forecasts_6'!CW51</f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f>'conditional forecasts_6'!CW52</f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f>'conditional forecasts_6'!CW53</f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f>'conditional forecasts_6'!CW54</f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f>'conditional forecasts_6'!CW55</f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f>'conditional forecasts_6'!CW56</f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f>'conditional forecasts_6'!CW57</f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f>'conditional forecasts_6'!CW58</f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f>'conditional forecasts_6'!CW59</f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f>'conditional forecasts_6'!CW60</f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f>'conditional forecasts_6'!CW61</f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f>'conditional forecasts_6'!CW62</f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f>'conditional forecasts_6'!CW63</f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f>'conditional forecasts_6'!CW64</f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f>'conditional forecasts_6'!CW65</f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f>'conditional forecasts_6'!CW66</f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f>'conditional forecasts_6'!CW67</f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f>'conditional forecasts_6'!CW68</f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f>'conditional forecasts_6'!CW69</f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f>'conditional forecasts_6'!CW70</f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f>'conditional forecasts_6'!CW71</f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f>'conditional forecasts_6'!CW72</f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f>'conditional forecasts_6'!CW73</f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f>'conditional forecasts_6'!CW74</f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f>'conditional forecasts_6'!CW75</f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f>'conditional forecasts_6'!CW76</f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f>'conditional forecasts_6'!CW77</f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f>'conditional forecasts_6'!CW78</f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f>'conditional forecasts_6'!CW79</f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f>'conditional forecasts_6'!CW80</f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f>'conditional forecasts_6'!CW81</f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f>'conditional forecasts_6'!CW82</f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f>'conditional forecasts_6'!CW83</f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f>'conditional forecasts_6'!CW84</f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f>'conditional forecasts_6'!CW85</f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f>'conditional forecasts_6'!CW86</f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f>'conditional forecasts_6'!CW87</f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f>'conditional forecasts_6'!CW88</f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f>'conditional forecasts_6'!CW89</f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f>'conditional forecasts_6'!CW90</f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f>'conditional forecasts_6'!CW91</f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f>'conditional forecasts_6'!CW92</f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f>'conditional forecasts_6'!CW93</f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f>'conditional forecasts_6'!CW94</f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f>'conditional forecasts_6'!CW95</f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f>'conditional forecasts_6'!CW96</f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f>'conditional forecasts_6'!CW97</f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f>'conditional forecasts_6'!CW98</f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f>'conditional forecasts_6'!CW99</f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f>'conditional forecasts_6'!CW100</f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f>'conditional forecasts_6'!CW101</f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f>'conditional forecasts_6'!CW102</f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f>'conditional forecasts_6'!CW103</f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f>'conditional forecasts_6'!CW104</f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f>'conditional forecasts_6'!CW105</f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f>'conditional forecasts_6'!CW106</f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f>'conditional forecasts_6'!CW107</f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f>'conditional forecasts_6'!CW108</f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f>'conditional forecasts_6'!CW109</f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f>'conditional forecasts_6'!CW110</f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f>'conditional forecasts_6'!CW111</f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f>'conditional forecasts_6'!CW112</f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f>'conditional forecasts_6'!CW113</f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f>'conditional forecasts_6'!CW114</f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f>'conditional forecasts_6'!CW115</f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f>'conditional forecasts_6'!CW116</f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f>'conditional forecasts_6'!CW117</f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f>'conditional forecasts_6'!CW118</f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f>'conditional forecasts_6'!CW119</f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f>'conditional forecasts_6'!CW120</f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f>'conditional forecasts_6'!CW121</f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f>'conditional forecasts_6'!CW122</f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f>'conditional forecasts_6'!CW123</f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f>'conditional forecasts_6'!CW124</f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f>'conditional forecasts_6'!CW125</f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f>'conditional forecasts_6'!CW126</f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f>'conditional forecasts_6'!CW127</f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f>'conditional forecasts_6'!CW128</f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f>'conditional forecasts_6'!CW129</f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f>'conditional forecasts_6'!CW130</f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f>'conditional forecasts_6'!CW131</f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f>'conditional forecasts_6'!CW132</f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f>'conditional forecasts_6'!CW133</f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f>'conditional forecasts_6'!CW134</f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f>'conditional forecasts_6'!CW135</f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f>'conditional forecasts_6'!CW136</f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f>'conditional forecasts_6'!CW137</f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f>'conditional forecasts_6'!CW138</f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f>'conditional forecasts_6'!CW139</f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f>'conditional forecasts_6'!CW140</f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f>'conditional forecasts_6'!CW141</f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f>'conditional forecasts_6'!CW142</f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f>'conditional forecasts_6'!CW143</f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f>'conditional forecasts_6'!CW144</f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f>'conditional forecasts_6'!CW145</f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f>'conditional forecasts_6'!CW146</f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f>'conditional forecasts_6'!CW147</f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f>'conditional forecasts_6'!CW148</f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f>'conditional forecasts_6'!CW149</f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f>'conditional forecasts_6'!CW150</f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f>'conditional forecasts_6'!CW151</f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f>'conditional forecasts_6'!CW152</f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f>'conditional forecasts_6'!CW153</f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f>'conditional forecasts_6'!CW154</f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f>'conditional forecasts_6'!CW155</f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f>'conditional forecasts_6'!CW156</f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f>'conditional forecasts_6'!CW157</f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f>'conditional forecasts_6'!CW158</f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f>'conditional forecasts_6'!CW159</f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f>'conditional forecasts_6'!CW160</f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f>'conditional forecasts_6'!CW161</f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f>'conditional forecasts_6'!CW162</f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f>'conditional forecasts_6'!CW163</f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f>'conditional forecasts_6'!CW164</f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f>'conditional forecasts_6'!CW165</f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f>'conditional forecasts_6'!CW166</f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f>'conditional forecasts_6'!CW167</f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f>'conditional forecasts_6'!CW168</f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f>'conditional forecasts_6'!CW169</f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f>'conditional forecasts_6'!CW170</f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f>'conditional forecasts_6'!CW171</f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f>'conditional forecasts_6'!CW172</f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f>'conditional forecasts_6'!CW173</f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f>'conditional forecasts_6'!CW174</f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f>'conditional forecasts_6'!CW175</f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f>'conditional forecasts_6'!CW176</f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f>'conditional forecasts_6'!CW177</f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f>'conditional forecasts_6'!CW178</f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f>'conditional forecasts_6'!CW179</f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f>'conditional forecasts_6'!CW180</f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f>'conditional forecasts_6'!CW181</f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f>'conditional forecasts_6'!CW182</f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f>'conditional forecasts_6'!CW183</f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f>'conditional forecasts_6'!CW184</f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f>'conditional forecasts_6'!CW185</f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f>'conditional forecasts_6'!CW186</f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f>'conditional forecasts_6'!CW187</f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f>'conditional forecasts_6'!CW188</f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f>'conditional forecasts_6'!CW189</f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f>'conditional forecasts_6'!CW190</f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f>'conditional forecasts_6'!CW191</f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f>'conditional forecasts_6'!CW192</f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f>'conditional forecasts_6'!CW193</f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f>'conditional forecasts_6'!CW194</f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f>'conditional forecasts_6'!CW195</f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f>'conditional forecasts_6'!CW196</f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f>'conditional forecasts_6'!CW197</f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f>'conditional forecasts_6'!CW198</f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f>'conditional forecasts_6'!CW199</f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f>'conditional forecasts_6'!CW200</f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f>'conditional forecasts_6'!CW201</f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f>'conditional forecasts_6'!CW202</f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f>'conditional forecasts_6'!CW203</f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f>'conditional forecasts_6'!CW204</f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f>'conditional forecasts_6'!CW205</f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f>'conditional forecasts_6'!CW206</f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f>'conditional forecasts_6'!CW207</f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f>'conditional forecasts_6'!CW208</f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f>'conditional forecasts_6'!CW209</f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f>'conditional forecasts_6'!CW210</f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f>'conditional forecasts_6'!CW211</f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f>'conditional forecasts_6'!CW212</f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f>'conditional forecasts_6'!CW213</f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f>'conditional forecasts_6'!CW214</f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f>'conditional forecasts_6'!CW215</f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f>'conditional forecasts_6'!CW216</f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f>'conditional forecasts_6'!CW217</f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f>'conditional forecasts_6'!CW218</f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f>'conditional forecasts_6'!CW219</f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f>'conditional forecasts_6'!CW220</f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f>'conditional forecasts_6'!CW221</f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f>'conditional forecasts_6'!CW222</f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f>'conditional forecasts_6'!CW223</f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f>'conditional forecasts_6'!CW224</f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f>'conditional forecasts_6'!CW225</f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f>'conditional forecasts_6'!CW226</f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f>'conditional forecasts_6'!CW227</f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f>'conditional forecasts_6'!CW228</f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f>'conditional forecasts_6'!CW229</f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f>'conditional forecasts_6'!CW230</f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f>'conditional forecasts_6'!CW231</f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f>'conditional forecasts_6'!CW232</f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f>'conditional forecasts_6'!CW233</f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f>'conditional forecasts_6'!CW234</f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f>'conditional forecasts_6'!CW235</f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f>'conditional forecasts_6'!CW236</f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f>'conditional forecasts_6'!CW237</f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f>'conditional forecasts_6'!CW238</f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f>'conditional forecasts_6'!CW239</f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f>'conditional forecasts_6'!CW240</f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f>'conditional forecasts_6'!CW241</f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f>'conditional forecasts_6'!CW242</f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f>'conditional forecasts_6'!CW243</f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f>'conditional forecasts_6'!CW244</f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f>'conditional forecasts_6'!CW245</f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f>'conditional forecasts_6'!CW246</f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f>'conditional forecasts_6'!CW247</f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f>'conditional forecasts_6'!CW248</f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f>'conditional forecasts_6'!CW249</f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f>'conditional forecasts_6'!CW250</f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f>'conditional forecasts_6'!CW251</f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f>'conditional forecasts_6'!CW252</f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f>'conditional forecasts_6'!CW253</f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f>'conditional forecasts_6'!CW254</f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f>'conditional forecasts_6'!CW255</f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f>'conditional forecasts_6'!CW256</f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f>'conditional forecasts_6'!CW257</f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f>'conditional forecasts_6'!CW258</f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f>'conditional forecasts_6'!CW259</f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f>'conditional forecasts_6'!CW260</f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f>'conditional forecasts_6'!CW261</f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f>'conditional forecasts_6'!CW262</f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f>'conditional forecasts_6'!CW263</f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f>'conditional forecasts_6'!CW264</f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f>'conditional forecasts_6'!CW265</f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f>'conditional forecasts_6'!CW266</f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f>'conditional forecasts_6'!CW267</f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f>'conditional forecasts_6'!CW268</f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f>'conditional forecasts_6'!CW269</f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f>'conditional forecasts_6'!CW270</f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f>'conditional forecasts_6'!CW271</f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f>'conditional forecasts_6'!CW272</f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f>'conditional forecasts_6'!CW273</f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f>'conditional forecasts_6'!CW274</f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f>'conditional forecasts_6'!CW275</f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f>'conditional forecasts_6'!CW276</f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f>'conditional forecasts_6'!CW277</f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f>'conditional forecasts_6'!CW278</f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f>'conditional forecasts_6'!CW279</f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f>'conditional forecasts_6'!CW280</f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f>'conditional forecasts_6'!CW281</f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f>'conditional forecasts_6'!CW282</f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f>'conditional forecasts_6'!CW283</f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f>'conditional forecasts_6'!CW284</f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f>'conditional forecasts_6'!CW285</f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f>'conditional forecasts_6'!CW286</f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f>'conditional forecasts_6'!CW287</f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f>'conditional forecasts_6'!CW288</f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f>'conditional forecasts_6'!CW289</f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f>'conditional forecasts_6'!CW290</f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f>'conditional forecasts_6'!CW291</f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f>'conditional forecasts_6'!CW292</f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f>'conditional forecasts_6'!CW293</f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f>'conditional forecasts_6'!CW294</f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f>'conditional forecasts_6'!CW295</f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f>'conditional forecasts_6'!CW296</f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f>'conditional forecasts_6'!CW297</f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f>'conditional forecasts_6'!CW298</f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f>'conditional forecasts_6'!CW299</f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f>'conditional forecasts_6'!CW300</f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f>'conditional forecasts_6'!CW301</f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f>'conditional forecasts_6'!CW302</f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f>'conditional forecasts_6'!CW303</f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f>'conditional forecasts_6'!CW304</f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f>'conditional forecasts_6'!CW305</f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f>'conditional forecasts_6'!CW306</f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f>'conditional forecasts_6'!CW307</f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f>'conditional forecasts_6'!CW308</f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f>'conditional forecasts_6'!CW309</f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f>'conditional forecasts_6'!CW310</f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f>'conditional forecasts_6'!CW311</f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f>'conditional forecasts_6'!CW312</f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f>'conditional forecasts_6'!CW313</f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f>'conditional forecasts_6'!CW314</f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f>'conditional forecasts_6'!CW315</f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f>'conditional forecasts_6'!CW316</f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f>'conditional forecasts_6'!CW317</f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f>'conditional forecasts_6'!CW318</f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f>'conditional forecasts_6'!CW319</f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f>'conditional forecasts_6'!CW320</f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f>'conditional forecasts_6'!CW321</f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f>'conditional forecasts_6'!CW322</f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f>'conditional forecasts_6'!CW323</f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f>'conditional forecasts_6'!CW324</f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f>'conditional forecasts_6'!CW325</f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f>'conditional forecasts_6'!CW326</f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f>'conditional forecasts_6'!CW327</f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f>'conditional forecasts_6'!CW328</f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f>'conditional forecasts_6'!CW329</f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f>'conditional forecasts_6'!CW330</f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f>'conditional forecasts_6'!CW331</f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f>'conditional forecasts_6'!CW332</f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f>'conditional forecasts_6'!CW333</f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f>'conditional forecasts_6'!CW334</f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f>'conditional forecasts_6'!CW335</f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f>'conditional forecasts_6'!CW336</f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f>'conditional forecasts_6'!CW337</f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f>'conditional forecasts_6'!CW338</f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f>'conditional forecasts_6'!CW339</f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f>'conditional forecasts_6'!CW340</f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f>'conditional forecasts_6'!CW341</f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f>'conditional forecasts_6'!CW342</f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f>'conditional forecasts_6'!CW343</f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f>'conditional forecasts_6'!CW344</f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f>'conditional forecasts_6'!CW345</f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f>'conditional forecasts_6'!CW346</f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f>'conditional forecasts_6'!CW347</f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f>'conditional forecasts_6'!CW348</f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f>'conditional forecasts_6'!CW349</f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f>'conditional forecasts_6'!CW350</f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f>'conditional forecasts_6'!CW351</f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f>'conditional forecasts_6'!CW352</f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f>'conditional forecasts_6'!CW353</f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f>'conditional forecasts_6'!CW354</f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f>'conditional forecasts_6'!CW355</f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f>'conditional forecasts_6'!CW356</f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f>'conditional forecasts_6'!CW357</f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f>'conditional forecasts_6'!CW358</f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f>'conditional forecasts_6'!CW359</f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f>'conditional forecasts_6'!CW360</f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f>'conditional forecasts_6'!CW361</f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f>'conditional forecasts_6'!CW362</f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f>'conditional forecasts_6'!CW363</f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f>'conditional forecasts_6'!CW364</f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f>'conditional forecasts_6'!CW365</f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f>'conditional forecasts_6'!CW366</f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f>'conditional forecasts_6'!CW367</f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f>'conditional forecasts_6'!CW368</f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f>'conditional forecasts_6'!CW369</f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f>'conditional forecasts_6'!CW370</f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f>'conditional forecasts_6'!CW371</f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f>'conditional forecasts_6'!CW372</f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f>'conditional forecasts_6'!CW373</f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f>'conditional forecasts_6'!CW374</f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f>'conditional forecasts_6'!CW375</f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f>'conditional forecasts_6'!CW376</f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f>'conditional forecasts_6'!CW377</f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f>'conditional forecasts_6'!CW378</f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f>'conditional forecasts_6'!CW379</f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f>'conditional forecasts_6'!CW380</f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f>'conditional forecasts_6'!CW381</f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f>'conditional forecasts_6'!CW382</f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f>'conditional forecasts_6'!CW383</f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f>'conditional forecasts_6'!CW384</f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f>'conditional forecasts_6'!CW385</f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f>'conditional forecasts_6'!CW386</f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f>'conditional forecasts_6'!CW387</f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f>'conditional forecasts_6'!CW388</f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f>'conditional forecasts_6'!CW389</f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f>'conditional forecasts_6'!CW390</f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f>'conditional forecasts_6'!CW391</f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f>'conditional forecasts_6'!CW392</f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f>'conditional forecasts_6'!CW393</f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f>'conditional forecasts_6'!CW394</f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f>'conditional forecasts_6'!CW395</f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f>'conditional forecasts_6'!CW396</f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f>'conditional forecasts_6'!CW397</f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f>'conditional forecasts_6'!CW398</f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f>'conditional forecasts_6'!CW399</f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f>'conditional forecasts_6'!CW400</f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f>'conditional forecasts_6'!CW401</f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f>'conditional forecasts_6'!CW402</f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f>'conditional forecasts_6'!CW403</f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f>'conditional forecasts_6'!CW404</f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f>'conditional forecasts_6'!CW405</f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f>'conditional forecasts_6'!CW406</f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f>'conditional forecasts_6'!CW407</f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f>'conditional forecasts_6'!CW408</f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f>'conditional forecasts_6'!CW409</f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f>'conditional forecasts_6'!CW410</f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f>'conditional forecasts_6'!CW411</f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f>'conditional forecasts_6'!CW412</f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f>'conditional forecasts_6'!CW413</f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f>'conditional forecasts_6'!CW414</f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f>'conditional forecasts_6'!CW415</f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f>'conditional forecasts_6'!CW416</f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f>'conditional forecasts_6'!CW417</f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f>'conditional forecasts_6'!CW418</f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f>'conditional forecasts_6'!CW419</f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f>'conditional forecasts_6'!CW420</f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f>'conditional forecasts_6'!CW421</f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f>'conditional forecasts_6'!CW422</f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f>'conditional forecasts_6'!CW423</f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f>'conditional forecasts_6'!CW424</f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f>'conditional forecasts_6'!CW425</f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f>'conditional forecasts_6'!CW426</f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f>'conditional forecasts_6'!CW427</f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f>'conditional forecasts_6'!CW428</f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f>'conditional forecasts_6'!CW429</f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f>'conditional forecasts_6'!CW430</f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f>'conditional forecasts_6'!CW431</f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f>'conditional forecasts_6'!CW432</f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f>'conditional forecasts_6'!CW433</f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f>'conditional forecasts_6'!CW434</f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f>'conditional forecasts_6'!CW435</f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f>'conditional forecasts_6'!CW436</f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f>'conditional forecasts_6'!CW437</f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f>'conditional forecasts_6'!CW438</f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f>'conditional forecasts_6'!CW439</f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f>'conditional forecasts_6'!CW440</f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f>'conditional forecasts_6'!CW441</f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f>'conditional forecasts_6'!CW442</f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f>'conditional forecasts_6'!CW443</f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f>'conditional forecasts_6'!CW444</f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f>'conditional forecasts_6'!CW445</f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f>'conditional forecasts_6'!CW446</f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f>'conditional forecasts_6'!CW447</f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f>'conditional forecasts_6'!CW448</f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f>'conditional forecasts_6'!CW449</f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f>'conditional forecasts_6'!CW450</f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f>'conditional forecasts_6'!CW451</f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f>'conditional forecasts_6'!CW452</f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f>'conditional forecasts_6'!CW453</f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f>'conditional forecasts_6'!CW454</f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f>'conditional forecasts_6'!CW455</f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f>'conditional forecasts_6'!CW456</f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f>'conditional forecasts_6'!CW457</f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f>'conditional forecasts_6'!CW458</f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f>'conditional forecasts_6'!CW459</f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f>'conditional forecasts_6'!CW460</f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f>'conditional forecasts_6'!CW461</f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f>'conditional forecasts_6'!CW462</f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f>'conditional forecasts_6'!CW463</f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f>'conditional forecasts_6'!CW464</f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f>'conditional forecasts_6'!CW465</f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f>'conditional forecasts_6'!CW466</f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f>'conditional forecasts_6'!CW467</f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f>'conditional forecasts_6'!CW468</f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f>'conditional forecasts_6'!CW469</f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f>'conditional forecasts_6'!CW470</f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f>'conditional forecasts_6'!CW471</f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f>'conditional forecasts_6'!CW472</f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f>'conditional forecasts_6'!CW473</f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f>'conditional forecasts_6'!CW474</f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f>'conditional forecasts_6'!CW475</f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f>'conditional forecasts_6'!CW476</f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f>'conditional forecasts_6'!CW477</f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f>'conditional forecasts_6'!CW478</f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f>'conditional forecasts_6'!CW479</f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f>'conditional forecasts_6'!CW480</f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f>'conditional forecasts_6'!CW481</f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f>'conditional forecasts_6'!CW482</f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f>'conditional forecasts_6'!CW483</f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f>'conditional forecasts_6'!CW484</f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f>'conditional forecasts_6'!CW485</f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f>'conditional forecasts_6'!CW486</f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f>'conditional forecasts_6'!CW487</f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f>'conditional forecasts_6'!CW488</f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f>'conditional forecasts_6'!CW489</f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f>'conditional forecasts_6'!CW490</f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f>'conditional forecasts_6'!CW491</f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f>'conditional forecasts_6'!CW492</f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f>'conditional forecasts_6'!CW493</f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f>'conditional forecasts_6'!CW494</f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f>'conditional forecasts_6'!CW495</f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f>'conditional forecasts_6'!CW496</f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f>'conditional forecasts_6'!CW497</f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f>'conditional forecasts_6'!CW498</f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f>'conditional forecasts_6'!CW499</f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f>'conditional forecasts_6'!CW500</f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f>'conditional forecasts_6'!CW501</f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f>'conditional forecasts_6'!CW502</f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f>'conditional forecasts_6'!CW503</f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f>'conditional forecasts_6'!CW504</f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f>'conditional forecasts_6'!CW505</f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f>'conditional forecasts_6'!CW506</f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f>'conditional forecasts_6'!CW507</f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f>'conditional forecasts_6'!CW508</f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f>'conditional forecasts_6'!CW509</f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f>'conditional forecasts_6'!CW510</f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f>'conditional forecasts_6'!CW511</f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f>'conditional forecasts_6'!CW512</f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f>'conditional forecasts_6'!CW513</f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f>'conditional forecasts_6'!CW514</f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f>'conditional forecasts_6'!CW515</f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f>'conditional forecasts_6'!CW516</f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f>'conditional forecasts_6'!CW517</f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f>'conditional forecasts_6'!CW518</f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f>'conditional forecasts_6'!CW519</f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f>'conditional forecasts_6'!CW520</f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f>'conditional forecasts_6'!CW521</f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f>'conditional forecasts_6'!CW522</f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f>'conditional forecasts_6'!CW523</f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f>'conditional forecasts_6'!CW524</f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f>'conditional forecasts_6'!CW525</f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f>'conditional forecasts_6'!CW526</f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f>'conditional forecasts_6'!CW527</f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f>'conditional forecasts_6'!CW528</f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f>'conditional forecasts_6'!CW529</f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f>'conditional forecasts_6'!CW530</f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f>'conditional forecasts_6'!CW531</f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f>'conditional forecasts_6'!CW532</f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f>'conditional forecasts_6'!CW533</f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f>'conditional forecasts_6'!CW534</f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f>'conditional forecasts_6'!CW535</f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f>'conditional forecasts_6'!CW536</f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f>'conditional forecasts_6'!CW537</f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f>'conditional forecasts_6'!CW538</f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f>'conditional forecasts_6'!CW539</f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f>'conditional forecasts_6'!CW540</f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f>'conditional forecasts_6'!CW541</f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f>'conditional forecasts_6'!CW542</f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f>'conditional forecasts_6'!CW543</f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f>'conditional forecasts_6'!CW544</f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f>'conditional forecasts_6'!CW545</f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f>'conditional forecasts_6'!CW546</f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f>'conditional forecasts_6'!CW547</f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f>'conditional forecasts_6'!CW548</f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f>'conditional forecasts_6'!CW549</f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f>'conditional forecasts_6'!CW550</f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f>'conditional forecasts_6'!CW551</f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f>'conditional forecasts_6'!CW552</f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f>'conditional forecasts_6'!CW553</f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-178887.3786827513</v>
      </c>
      <c r="E557" s="7">
        <f t="shared" ref="E557:BP557" si="2">SUMPRODUCT(E6:E553,$CV$6:$CV$553)</f>
        <v>-74280.62818596141</v>
      </c>
      <c r="F557" s="7">
        <f t="shared" si="2"/>
        <v>-35728.767470624036</v>
      </c>
      <c r="G557" s="7">
        <f t="shared" si="2"/>
        <v>68723.832862865427</v>
      </c>
      <c r="H557" s="7">
        <f t="shared" si="2"/>
        <v>-6468.6417796763744</v>
      </c>
      <c r="I557" s="7">
        <f t="shared" si="2"/>
        <v>156098.90118734483</v>
      </c>
      <c r="J557" s="7">
        <f t="shared" si="2"/>
        <v>59941.221581051781</v>
      </c>
      <c r="K557" s="7">
        <f t="shared" si="2"/>
        <v>168.70924708467646</v>
      </c>
      <c r="L557" s="7">
        <f t="shared" si="2"/>
        <v>70420.765570149932</v>
      </c>
      <c r="M557" s="7">
        <f t="shared" si="2"/>
        <v>-236163.30078046626</v>
      </c>
      <c r="N557" s="7">
        <f t="shared" si="2"/>
        <v>-255695.81200909434</v>
      </c>
      <c r="O557" s="7">
        <f t="shared" si="2"/>
        <v>-361856.88658087677</v>
      </c>
      <c r="P557" s="7">
        <f t="shared" si="2"/>
        <v>-116774.68656817106</v>
      </c>
      <c r="Q557" s="7">
        <f t="shared" si="2"/>
        <v>25299.771027228926</v>
      </c>
      <c r="R557" s="7">
        <f t="shared" si="2"/>
        <v>54335.050893626314</v>
      </c>
      <c r="S557" s="7">
        <f t="shared" si="2"/>
        <v>146864.49545802225</v>
      </c>
      <c r="T557" s="7">
        <f t="shared" si="2"/>
        <v>57345.89853019853</v>
      </c>
      <c r="U557" s="7">
        <f t="shared" si="2"/>
        <v>204405.3754880956</v>
      </c>
      <c r="V557" s="7">
        <f t="shared" si="2"/>
        <v>100330.79067643518</v>
      </c>
      <c r="W557" s="7">
        <f t="shared" si="2"/>
        <v>37067.208486866446</v>
      </c>
      <c r="X557" s="7">
        <f t="shared" si="2"/>
        <v>108373.462179011</v>
      </c>
      <c r="Y557" s="7">
        <f t="shared" si="2"/>
        <v>-192662.16716183306</v>
      </c>
      <c r="Z557" s="7">
        <f t="shared" si="2"/>
        <v>-205217.26484310895</v>
      </c>
      <c r="AA557" s="7">
        <f t="shared" si="2"/>
        <v>-305261.93358319846</v>
      </c>
      <c r="AB557" s="7">
        <f t="shared" si="2"/>
        <v>-56548.826161728401</v>
      </c>
      <c r="AC557" s="7">
        <f t="shared" si="2"/>
        <v>86056.465036315203</v>
      </c>
      <c r="AD557" s="7">
        <f t="shared" si="2"/>
        <v>112977.23366390396</v>
      </c>
      <c r="AE557" s="7">
        <f t="shared" si="2"/>
        <v>201791.32223034819</v>
      </c>
      <c r="AF557" s="7">
        <f t="shared" si="2"/>
        <v>108059.6367445936</v>
      </c>
      <c r="AG557" s="7">
        <f t="shared" si="2"/>
        <v>251273.9996583584</v>
      </c>
      <c r="AH557" s="7">
        <f t="shared" si="2"/>
        <v>144225.02167689783</v>
      </c>
      <c r="AI557" s="7">
        <f t="shared" si="2"/>
        <v>79023.391168972419</v>
      </c>
      <c r="AJ557" s="7">
        <f t="shared" si="2"/>
        <v>149345.44098893381</v>
      </c>
      <c r="AK557" s="7">
        <f t="shared" si="2"/>
        <v>-151950.24189736001</v>
      </c>
      <c r="AL557" s="7">
        <f t="shared" si="2"/>
        <v>-164338.01425568707</v>
      </c>
      <c r="AM557" s="7">
        <f t="shared" si="2"/>
        <v>-264090.4616748605</v>
      </c>
      <c r="AN557" s="7">
        <f t="shared" si="2"/>
        <v>-15227.103208712322</v>
      </c>
      <c r="AO557" s="7">
        <f t="shared" si="2"/>
        <v>127188.91363627069</v>
      </c>
      <c r="AP557" s="7">
        <f t="shared" si="2"/>
        <v>153482.24088322101</v>
      </c>
      <c r="AQ557" s="7">
        <f t="shared" si="2"/>
        <v>241244.45048809645</v>
      </c>
      <c r="AR557" s="7">
        <f t="shared" si="2"/>
        <v>146148.31242776033</v>
      </c>
      <c r="AS557" s="7">
        <f t="shared" si="2"/>
        <v>287856.19525207853</v>
      </c>
      <c r="AT557" s="7">
        <f t="shared" si="2"/>
        <v>179336.1290909113</v>
      </c>
      <c r="AU557" s="7">
        <f t="shared" si="2"/>
        <v>112835.95771123335</v>
      </c>
      <c r="AV557" s="7">
        <f t="shared" si="2"/>
        <v>182100.37480671424</v>
      </c>
      <c r="AW557" s="7">
        <f t="shared" si="2"/>
        <v>-120016.5537763272</v>
      </c>
      <c r="AX557" s="7">
        <f t="shared" si="2"/>
        <v>-133049.36149999057</v>
      </c>
      <c r="AY557" s="7">
        <f t="shared" si="2"/>
        <v>-233357.33429932949</v>
      </c>
      <c r="AZ557" s="7">
        <f t="shared" si="2"/>
        <v>14956.424664422455</v>
      </c>
      <c r="BA557" s="7">
        <f t="shared" si="2"/>
        <v>156769.49578042669</v>
      </c>
      <c r="BB557" s="7">
        <f t="shared" si="2"/>
        <v>182380.34260696353</v>
      </c>
      <c r="BC557" s="7">
        <f t="shared" si="2"/>
        <v>269384.67839064432</v>
      </c>
      <c r="BD557" s="7">
        <f t="shared" si="2"/>
        <v>173479.44897902149</v>
      </c>
      <c r="BE557" s="7">
        <f t="shared" si="2"/>
        <v>314358.31839125743</v>
      </c>
      <c r="BF557" s="7">
        <f t="shared" si="2"/>
        <v>205016.40413096099</v>
      </c>
      <c r="BG557" s="7">
        <f t="shared" si="2"/>
        <v>137717.3468095678</v>
      </c>
      <c r="BH557" s="7">
        <f t="shared" si="2"/>
        <v>206208.47649972225</v>
      </c>
      <c r="BI557" s="7">
        <f t="shared" si="2"/>
        <v>-96663.792959518498</v>
      </c>
      <c r="BJ557" s="7">
        <f t="shared" si="2"/>
        <v>-110445.83194468939</v>
      </c>
      <c r="BK557" s="7">
        <f t="shared" si="2"/>
        <v>-211505.73946027897</v>
      </c>
      <c r="BL557" s="7">
        <f t="shared" si="2"/>
        <v>36053.604581793828</v>
      </c>
      <c r="BM557" s="7">
        <f t="shared" si="2"/>
        <v>177121.85927223988</v>
      </c>
      <c r="BN557" s="7">
        <f t="shared" si="2"/>
        <v>202019.83472608746</v>
      </c>
      <c r="BO557" s="7">
        <f t="shared" si="2"/>
        <v>288369.82553141535</v>
      </c>
      <c r="BP557" s="7">
        <f t="shared" si="2"/>
        <v>191890.39046167745</v>
      </c>
      <c r="BQ557" s="7">
        <f t="shared" ref="BQ557:CU557" si="3">SUMPRODUCT(BQ6:BQ553,$CV$6:$CV$553)</f>
        <v>332281.83835760033</v>
      </c>
      <c r="BR557" s="7">
        <f t="shared" si="3"/>
        <v>222523.08495799516</v>
      </c>
      <c r="BS557" s="7">
        <f t="shared" si="3"/>
        <v>154835.83414011696</v>
      </c>
      <c r="BT557" s="7">
        <f t="shared" si="3"/>
        <v>222903.97191113036</v>
      </c>
      <c r="BU557" s="7">
        <f t="shared" si="3"/>
        <v>-80498.816769352081</v>
      </c>
      <c r="BV557" s="7">
        <f t="shared" si="3"/>
        <v>-94981.697824885719</v>
      </c>
      <c r="BW557" s="7">
        <f t="shared" si="3"/>
        <v>-196942.71817101614</v>
      </c>
      <c r="BX557" s="7">
        <f t="shared" si="3"/>
        <v>49538.419772384936</v>
      </c>
      <c r="BY557" s="7">
        <f t="shared" si="3"/>
        <v>189438.52688475559</v>
      </c>
      <c r="BZ557" s="7">
        <f t="shared" si="3"/>
        <v>213224.13304830409</v>
      </c>
      <c r="CA557" s="7">
        <f t="shared" si="3"/>
        <v>298696.23446273821</v>
      </c>
      <c r="CB557" s="7">
        <f t="shared" si="3"/>
        <v>201738.31673107974</v>
      </c>
      <c r="CC557" s="7">
        <f t="shared" si="3"/>
        <v>342144.89901562838</v>
      </c>
      <c r="CD557" s="7">
        <f t="shared" si="3"/>
        <v>232864.90260875222</v>
      </c>
      <c r="CE557" s="7">
        <f t="shared" si="3"/>
        <v>165946.14402151873</v>
      </c>
      <c r="CF557" s="7">
        <f t="shared" si="3"/>
        <v>234763.10656664599</v>
      </c>
      <c r="CG557" s="7">
        <f t="shared" si="3"/>
        <v>-68278.365590002853</v>
      </c>
      <c r="CH557" s="7">
        <f t="shared" si="3"/>
        <v>-83150.762621318281</v>
      </c>
      <c r="CI557" s="7">
        <f t="shared" si="3"/>
        <v>-186490.05455202633</v>
      </c>
      <c r="CJ557" s="7">
        <f t="shared" si="3"/>
        <v>57691.041781043605</v>
      </c>
      <c r="CK557" s="7">
        <f t="shared" si="3"/>
        <v>194585.68102949869</v>
      </c>
      <c r="CL557" s="7">
        <f t="shared" si="3"/>
        <v>214966.86378690437</v>
      </c>
      <c r="CM557" s="7">
        <f t="shared" si="3"/>
        <v>298208.43262045167</v>
      </c>
      <c r="CN557" s="7">
        <f t="shared" si="3"/>
        <v>199466.71772213734</v>
      </c>
      <c r="CO557" s="7">
        <f t="shared" si="3"/>
        <v>340006.49599706952</v>
      </c>
      <c r="CP557" s="7">
        <f t="shared" si="3"/>
        <v>235012.10406054207</v>
      </c>
      <c r="CQ557" s="7">
        <f t="shared" si="3"/>
        <v>167232.02161825437</v>
      </c>
      <c r="CR557" s="7">
        <f t="shared" si="3"/>
        <v>249410.76985684934</v>
      </c>
      <c r="CS557" s="7">
        <f t="shared" si="3"/>
        <v>-42251.456134790787</v>
      </c>
      <c r="CT557" s="7">
        <f t="shared" si="3"/>
        <v>-111793.50639752172</v>
      </c>
      <c r="CU557" s="7">
        <f t="shared" si="3"/>
        <v>-68551.414667880978</v>
      </c>
    </row>
    <row r="558" spans="1:101" s="7" customFormat="1" x14ac:dyDescent="0.25">
      <c r="B558" s="7" t="s">
        <v>398</v>
      </c>
      <c r="D558" s="7">
        <f>C558+D557</f>
        <v>-178887.3786827513</v>
      </c>
      <c r="E558" s="7">
        <f t="shared" ref="E558:BP558" si="4">D558+E557</f>
        <v>-253168.00686871272</v>
      </c>
      <c r="F558" s="7">
        <f t="shared" si="4"/>
        <v>-288896.77433933679</v>
      </c>
      <c r="G558" s="7">
        <f t="shared" si="4"/>
        <v>-220172.94147647137</v>
      </c>
      <c r="H558" s="7">
        <f t="shared" si="4"/>
        <v>-226641.58325614774</v>
      </c>
      <c r="I558" s="7">
        <f t="shared" si="4"/>
        <v>-70542.682068802911</v>
      </c>
      <c r="J558" s="7">
        <f t="shared" si="4"/>
        <v>-10601.46048775113</v>
      </c>
      <c r="K558" s="7">
        <f t="shared" si="4"/>
        <v>-10432.751240666454</v>
      </c>
      <c r="L558" s="7">
        <f t="shared" si="4"/>
        <v>59988.014329483478</v>
      </c>
      <c r="M558" s="7">
        <f t="shared" si="4"/>
        <v>-176175.28645098279</v>
      </c>
      <c r="N558" s="7">
        <f t="shared" si="4"/>
        <v>-431871.09846007713</v>
      </c>
      <c r="O558" s="7">
        <f t="shared" si="4"/>
        <v>-793727.98504095385</v>
      </c>
      <c r="P558" s="7">
        <f t="shared" si="4"/>
        <v>-910502.67160912487</v>
      </c>
      <c r="Q558" s="7">
        <f t="shared" si="4"/>
        <v>-885202.90058189596</v>
      </c>
      <c r="R558" s="7">
        <f t="shared" si="4"/>
        <v>-830867.84968826966</v>
      </c>
      <c r="S558" s="7">
        <f t="shared" si="4"/>
        <v>-684003.35423024744</v>
      </c>
      <c r="T558" s="7">
        <f t="shared" si="4"/>
        <v>-626657.45570004894</v>
      </c>
      <c r="U558" s="7">
        <f t="shared" si="4"/>
        <v>-422252.08021195338</v>
      </c>
      <c r="V558" s="7">
        <f t="shared" si="4"/>
        <v>-321921.28953551821</v>
      </c>
      <c r="W558" s="7">
        <f t="shared" si="4"/>
        <v>-284854.08104865177</v>
      </c>
      <c r="X558" s="7">
        <f t="shared" si="4"/>
        <v>-176480.61886964078</v>
      </c>
      <c r="Y558" s="7">
        <f t="shared" si="4"/>
        <v>-369142.78603147384</v>
      </c>
      <c r="Z558" s="7">
        <f t="shared" si="4"/>
        <v>-574360.05087458272</v>
      </c>
      <c r="AA558" s="7">
        <f t="shared" si="4"/>
        <v>-879621.98445778119</v>
      </c>
      <c r="AB558" s="7">
        <f t="shared" si="4"/>
        <v>-936170.81061950955</v>
      </c>
      <c r="AC558" s="7">
        <f t="shared" si="4"/>
        <v>-850114.3455831944</v>
      </c>
      <c r="AD558" s="7">
        <f t="shared" si="4"/>
        <v>-737137.11191929039</v>
      </c>
      <c r="AE558" s="7">
        <f t="shared" si="4"/>
        <v>-535345.78968894226</v>
      </c>
      <c r="AF558" s="7">
        <f t="shared" si="4"/>
        <v>-427286.15294434864</v>
      </c>
      <c r="AG558" s="7">
        <f t="shared" si="4"/>
        <v>-176012.15328599024</v>
      </c>
      <c r="AH558" s="7">
        <f t="shared" si="4"/>
        <v>-31787.131609092408</v>
      </c>
      <c r="AI558" s="7">
        <f t="shared" si="4"/>
        <v>47236.259559880011</v>
      </c>
      <c r="AJ558" s="7">
        <f t="shared" si="4"/>
        <v>196581.70054881382</v>
      </c>
      <c r="AK558" s="7">
        <f t="shared" si="4"/>
        <v>44631.45865145381</v>
      </c>
      <c r="AL558" s="7">
        <f t="shared" si="4"/>
        <v>-119706.55560423326</v>
      </c>
      <c r="AM558" s="7">
        <f t="shared" si="4"/>
        <v>-383797.01727909374</v>
      </c>
      <c r="AN558" s="7">
        <f t="shared" si="4"/>
        <v>-399024.12048780604</v>
      </c>
      <c r="AO558" s="7">
        <f t="shared" si="4"/>
        <v>-271835.20685153536</v>
      </c>
      <c r="AP558" s="7">
        <f t="shared" si="4"/>
        <v>-118352.96596831435</v>
      </c>
      <c r="AQ558" s="7">
        <f t="shared" si="4"/>
        <v>122891.4845197821</v>
      </c>
      <c r="AR558" s="7">
        <f t="shared" si="4"/>
        <v>269039.79694754246</v>
      </c>
      <c r="AS558" s="7">
        <f t="shared" si="4"/>
        <v>556895.99219962093</v>
      </c>
      <c r="AT558" s="7">
        <f t="shared" si="4"/>
        <v>736232.12129053217</v>
      </c>
      <c r="AU558" s="7">
        <f t="shared" si="4"/>
        <v>849068.07900176547</v>
      </c>
      <c r="AV558" s="7">
        <f t="shared" si="4"/>
        <v>1031168.4538084797</v>
      </c>
      <c r="AW558" s="7">
        <f t="shared" si="4"/>
        <v>911151.90003215254</v>
      </c>
      <c r="AX558" s="7">
        <f t="shared" si="4"/>
        <v>778102.53853216197</v>
      </c>
      <c r="AY558" s="7">
        <f t="shared" si="4"/>
        <v>544745.20423283242</v>
      </c>
      <c r="AZ558" s="7">
        <f t="shared" si="4"/>
        <v>559701.62889725482</v>
      </c>
      <c r="BA558" s="7">
        <f t="shared" si="4"/>
        <v>716471.12467768148</v>
      </c>
      <c r="BB558" s="7">
        <f t="shared" si="4"/>
        <v>898851.46728464495</v>
      </c>
      <c r="BC558" s="7">
        <f t="shared" si="4"/>
        <v>1168236.1456752892</v>
      </c>
      <c r="BD558" s="7">
        <f t="shared" si="4"/>
        <v>1341715.5946543107</v>
      </c>
      <c r="BE558" s="7">
        <f t="shared" si="4"/>
        <v>1656073.9130455682</v>
      </c>
      <c r="BF558" s="7">
        <f t="shared" si="4"/>
        <v>1861090.3171765292</v>
      </c>
      <c r="BG558" s="7">
        <f t="shared" si="4"/>
        <v>1998807.6639860971</v>
      </c>
      <c r="BH558" s="7">
        <f t="shared" si="4"/>
        <v>2205016.1404858194</v>
      </c>
      <c r="BI558" s="7">
        <f t="shared" si="4"/>
        <v>2108352.3475263007</v>
      </c>
      <c r="BJ558" s="7">
        <f t="shared" si="4"/>
        <v>1997906.5155816113</v>
      </c>
      <c r="BK558" s="7">
        <f t="shared" si="4"/>
        <v>1786400.7761213323</v>
      </c>
      <c r="BL558" s="7">
        <f t="shared" si="4"/>
        <v>1822454.3807031261</v>
      </c>
      <c r="BM558" s="7">
        <f t="shared" si="4"/>
        <v>1999576.239975366</v>
      </c>
      <c r="BN558" s="7">
        <f t="shared" si="4"/>
        <v>2201596.0747014536</v>
      </c>
      <c r="BO558" s="7">
        <f t="shared" si="4"/>
        <v>2489965.9002328687</v>
      </c>
      <c r="BP558" s="7">
        <f t="shared" si="4"/>
        <v>2681856.290694546</v>
      </c>
      <c r="BQ558" s="7">
        <f t="shared" ref="BQ558:CU558" si="5">BP558+BQ557</f>
        <v>3014138.1290521463</v>
      </c>
      <c r="BR558" s="7">
        <f t="shared" si="5"/>
        <v>3236661.2140101413</v>
      </c>
      <c r="BS558" s="7">
        <f t="shared" si="5"/>
        <v>3391497.0481502581</v>
      </c>
      <c r="BT558" s="7">
        <f t="shared" si="5"/>
        <v>3614401.0200613886</v>
      </c>
      <c r="BU558" s="7">
        <f t="shared" si="5"/>
        <v>3533902.2032920364</v>
      </c>
      <c r="BV558" s="7">
        <f t="shared" si="5"/>
        <v>3438920.5054671508</v>
      </c>
      <c r="BW558" s="7">
        <f t="shared" si="5"/>
        <v>3241977.7872961345</v>
      </c>
      <c r="BX558" s="7">
        <f t="shared" si="5"/>
        <v>3291516.2070685197</v>
      </c>
      <c r="BY558" s="7">
        <f t="shared" si="5"/>
        <v>3480954.7339532753</v>
      </c>
      <c r="BZ558" s="7">
        <f t="shared" si="5"/>
        <v>3694178.8670015791</v>
      </c>
      <c r="CA558" s="7">
        <f t="shared" si="5"/>
        <v>3992875.1014643172</v>
      </c>
      <c r="CB558" s="7">
        <f t="shared" si="5"/>
        <v>4194613.4181953967</v>
      </c>
      <c r="CC558" s="7">
        <f t="shared" si="5"/>
        <v>4536758.3172110254</v>
      </c>
      <c r="CD558" s="7">
        <f t="shared" si="5"/>
        <v>4769623.2198197776</v>
      </c>
      <c r="CE558" s="7">
        <f t="shared" si="5"/>
        <v>4935569.3638412962</v>
      </c>
      <c r="CF558" s="7">
        <f t="shared" si="5"/>
        <v>5170332.4704079423</v>
      </c>
      <c r="CG558" s="7">
        <f t="shared" si="5"/>
        <v>5102054.1048179399</v>
      </c>
      <c r="CH558" s="7">
        <f t="shared" si="5"/>
        <v>5018903.3421966219</v>
      </c>
      <c r="CI558" s="7">
        <f t="shared" si="5"/>
        <v>4832413.2876445958</v>
      </c>
      <c r="CJ558" s="7">
        <f t="shared" si="5"/>
        <v>4890104.3294256395</v>
      </c>
      <c r="CK558" s="7">
        <f t="shared" si="5"/>
        <v>5084690.0104551381</v>
      </c>
      <c r="CL558" s="7">
        <f t="shared" si="5"/>
        <v>5299656.8742420422</v>
      </c>
      <c r="CM558" s="7">
        <f t="shared" si="5"/>
        <v>5597865.306862494</v>
      </c>
      <c r="CN558" s="7">
        <f t="shared" si="5"/>
        <v>5797332.0245846314</v>
      </c>
      <c r="CO558" s="7">
        <f t="shared" si="5"/>
        <v>6137338.5205817008</v>
      </c>
      <c r="CP558" s="7">
        <f t="shared" si="5"/>
        <v>6372350.6246422427</v>
      </c>
      <c r="CQ558" s="7">
        <f t="shared" si="5"/>
        <v>6539582.6462604972</v>
      </c>
      <c r="CR558" s="7">
        <f t="shared" si="5"/>
        <v>6788993.4161173468</v>
      </c>
      <c r="CS558" s="7">
        <f t="shared" si="5"/>
        <v>6746741.9599825563</v>
      </c>
      <c r="CT558" s="7">
        <f t="shared" si="5"/>
        <v>6634948.4535850342</v>
      </c>
      <c r="CU558" s="7">
        <f t="shared" si="5"/>
        <v>6566397.0389171531</v>
      </c>
    </row>
    <row r="560" spans="1:101" s="8" customFormat="1" x14ac:dyDescent="0.25">
      <c r="B560" s="8" t="str">
        <f>B579</f>
        <v>C. Go</v>
      </c>
      <c r="C560" s="8">
        <f>C579</f>
        <v>5203</v>
      </c>
      <c r="D560" s="8">
        <f>SUMIFS(D$6:D$553,$CW$6:$CW$553,$C560,$B$6:$B$553,"adm")</f>
        <v>27266.115325822218</v>
      </c>
      <c r="E560" s="8">
        <f t="shared" ref="E560:BP560" si="6">SUMIFS(E$6:E$553,$CW$6:$CW$553,$C560,$B$6:$B$553,"adm")</f>
        <v>29630.647938681366</v>
      </c>
      <c r="F560" s="8">
        <f t="shared" si="6"/>
        <v>33132.729179191607</v>
      </c>
      <c r="G560" s="8">
        <f t="shared" si="6"/>
        <v>34561.523623759946</v>
      </c>
      <c r="H560" s="8">
        <f t="shared" si="6"/>
        <v>32736.824799951304</v>
      </c>
      <c r="I560" s="8">
        <f t="shared" si="6"/>
        <v>33612.907815295359</v>
      </c>
      <c r="J560" s="8">
        <f t="shared" si="6"/>
        <v>30396.721133287825</v>
      </c>
      <c r="K560" s="8">
        <f t="shared" si="6"/>
        <v>30182.032897817597</v>
      </c>
      <c r="L560" s="8">
        <f t="shared" si="6"/>
        <v>28890.754337788174</v>
      </c>
      <c r="M560" s="8">
        <f t="shared" si="6"/>
        <v>25070.179184652483</v>
      </c>
      <c r="N560" s="8">
        <f t="shared" si="6"/>
        <v>26837.794605447813</v>
      </c>
      <c r="O560" s="8">
        <f t="shared" si="6"/>
        <v>23837.016551586868</v>
      </c>
      <c r="P560" s="8">
        <f t="shared" si="6"/>
        <v>28799.834592193707</v>
      </c>
      <c r="Q560" s="8">
        <f t="shared" si="6"/>
        <v>31532.681815668497</v>
      </c>
      <c r="R560" s="8">
        <f t="shared" si="6"/>
        <v>35044.421847883685</v>
      </c>
      <c r="S560" s="8">
        <f t="shared" si="6"/>
        <v>36092.455499271215</v>
      </c>
      <c r="T560" s="8">
        <f t="shared" si="6"/>
        <v>33905.38372860221</v>
      </c>
      <c r="U560" s="8">
        <f t="shared" si="6"/>
        <v>34355.276204472422</v>
      </c>
      <c r="V560" s="8">
        <f t="shared" si="6"/>
        <v>30758.033273854984</v>
      </c>
      <c r="W560" s="8">
        <f t="shared" si="6"/>
        <v>30303.600884621537</v>
      </c>
      <c r="X560" s="8">
        <f t="shared" si="6"/>
        <v>29001.939646943945</v>
      </c>
      <c r="Y560" s="8">
        <f t="shared" si="6"/>
        <v>25427.279597042678</v>
      </c>
      <c r="Z560" s="8">
        <f t="shared" si="6"/>
        <v>27583.198176606362</v>
      </c>
      <c r="AA560" s="8">
        <f t="shared" si="6"/>
        <v>24991.027456770564</v>
      </c>
      <c r="AB560" s="8">
        <f t="shared" si="6"/>
        <v>30277.994919988683</v>
      </c>
      <c r="AC560" s="8">
        <f t="shared" si="6"/>
        <v>33185.853906636214</v>
      </c>
      <c r="AD560" s="8">
        <f t="shared" si="6"/>
        <v>36725.698726736213</v>
      </c>
      <c r="AE560" s="8">
        <f t="shared" si="6"/>
        <v>37705.50450177025</v>
      </c>
      <c r="AF560" s="8">
        <f t="shared" si="6"/>
        <v>35418.95524239455</v>
      </c>
      <c r="AG560" s="8">
        <f t="shared" si="6"/>
        <v>35792.775851343606</v>
      </c>
      <c r="AH560" s="8">
        <f t="shared" si="6"/>
        <v>32172.848130457016</v>
      </c>
      <c r="AI560" s="8">
        <f t="shared" si="6"/>
        <v>31753.509526334899</v>
      </c>
      <c r="AJ560" s="8">
        <f t="shared" si="6"/>
        <v>30532.376113841856</v>
      </c>
      <c r="AK560" s="8">
        <f t="shared" si="6"/>
        <v>27065.218749922278</v>
      </c>
      <c r="AL560" s="8">
        <f t="shared" si="6"/>
        <v>29338.501941502196</v>
      </c>
      <c r="AM560" s="8">
        <f t="shared" si="6"/>
        <v>26861.145933562861</v>
      </c>
      <c r="AN560" s="8">
        <f t="shared" si="6"/>
        <v>32252.640586342226</v>
      </c>
      <c r="AO560" s="8">
        <f t="shared" si="6"/>
        <v>35250.319789837878</v>
      </c>
      <c r="AP560" s="8">
        <f t="shared" si="6"/>
        <v>38863.312610660418</v>
      </c>
      <c r="AQ560" s="8">
        <f t="shared" si="6"/>
        <v>39900.056330257961</v>
      </c>
      <c r="AR560" s="8">
        <f t="shared" si="6"/>
        <v>37657.311291151265</v>
      </c>
      <c r="AS560" s="8">
        <f t="shared" si="6"/>
        <v>38067.174628361674</v>
      </c>
      <c r="AT560" s="8">
        <f t="shared" si="6"/>
        <v>34482.036219502566</v>
      </c>
      <c r="AU560" s="8">
        <f t="shared" si="6"/>
        <v>34102.157188522477</v>
      </c>
      <c r="AV560" s="8">
        <f t="shared" si="6"/>
        <v>32928.909193249659</v>
      </c>
      <c r="AW560" s="8">
        <f t="shared" si="6"/>
        <v>29518.846375808655</v>
      </c>
      <c r="AX560" s="8">
        <f t="shared" si="6"/>
        <v>31856.475550684161</v>
      </c>
      <c r="AY560" s="8">
        <f t="shared" si="6"/>
        <v>29447.085955012215</v>
      </c>
      <c r="AZ560" s="8">
        <f t="shared" si="6"/>
        <v>34906.259596749209</v>
      </c>
      <c r="BA560" s="8">
        <f t="shared" si="6"/>
        <v>37968.323163776156</v>
      </c>
      <c r="BB560" s="8">
        <f t="shared" si="6"/>
        <v>41640.905817849445</v>
      </c>
      <c r="BC560" s="8">
        <f t="shared" si="6"/>
        <v>42732.427071991973</v>
      </c>
      <c r="BD560" s="8">
        <f t="shared" si="6"/>
        <v>40540.635601976559</v>
      </c>
      <c r="BE560" s="8">
        <f t="shared" si="6"/>
        <v>40998.98696620125</v>
      </c>
      <c r="BF560" s="8">
        <f t="shared" si="6"/>
        <v>37461.065894905245</v>
      </c>
      <c r="BG560" s="8">
        <f t="shared" si="6"/>
        <v>37127.881045688569</v>
      </c>
      <c r="BH560" s="8">
        <f t="shared" si="6"/>
        <v>36001.087222051065</v>
      </c>
      <c r="BI560" s="8">
        <f t="shared" si="6"/>
        <v>32637.228795971172</v>
      </c>
      <c r="BJ560" s="8">
        <f t="shared" si="6"/>
        <v>35020.752706309038</v>
      </c>
      <c r="BK560" s="8">
        <f t="shared" si="6"/>
        <v>32657.044464132621</v>
      </c>
      <c r="BL560" s="8">
        <f t="shared" si="6"/>
        <v>38162.036827191128</v>
      </c>
      <c r="BM560" s="8">
        <f t="shared" si="6"/>
        <v>41270.623901604908</v>
      </c>
      <c r="BN560" s="8">
        <f t="shared" si="6"/>
        <v>44991.05466636768</v>
      </c>
      <c r="BO560" s="8">
        <f t="shared" si="6"/>
        <v>46132.169656489088</v>
      </c>
      <c r="BP560" s="8">
        <f t="shared" si="6"/>
        <v>43991.664172649827</v>
      </c>
      <c r="BQ560" s="8">
        <f t="shared" ref="BQ560:CU564" si="7">SUMIFS(BQ$6:BQ$553,$CW$6:$CW$553,$C560,$B$6:$B$553,"adm")</f>
        <v>44502.244923015751</v>
      </c>
      <c r="BR560" s="8">
        <f t="shared" si="7"/>
        <v>41015.972224532226</v>
      </c>
      <c r="BS560" s="8">
        <f t="shared" si="7"/>
        <v>40731.695381281563</v>
      </c>
      <c r="BT560" s="8">
        <f t="shared" si="7"/>
        <v>39648.683645607976</v>
      </c>
      <c r="BU560" s="8">
        <f t="shared" si="7"/>
        <v>36321.529797864423</v>
      </c>
      <c r="BV560" s="8">
        <f t="shared" si="7"/>
        <v>38733.960970608037</v>
      </c>
      <c r="BW560" s="8">
        <f t="shared" si="7"/>
        <v>36392.585546048125</v>
      </c>
      <c r="BX560" s="8">
        <f t="shared" si="7"/>
        <v>41916.825977647764</v>
      </c>
      <c r="BY560" s="8">
        <f t="shared" si="7"/>
        <v>45047.009850168455</v>
      </c>
      <c r="BZ560" s="8">
        <f t="shared" si="7"/>
        <v>48797.663911458229</v>
      </c>
      <c r="CA560" s="8">
        <f t="shared" si="7"/>
        <v>49982.983120541292</v>
      </c>
      <c r="CB560" s="8">
        <f t="shared" si="7"/>
        <v>47903.066511666722</v>
      </c>
      <c r="CC560" s="8">
        <f t="shared" si="7"/>
        <v>48488.469984335745</v>
      </c>
      <c r="CD560" s="8">
        <f t="shared" si="7"/>
        <v>45084.038050517913</v>
      </c>
      <c r="CE560" s="8">
        <f t="shared" si="7"/>
        <v>44877.428221925678</v>
      </c>
      <c r="CF560" s="8">
        <f t="shared" si="7"/>
        <v>43855.192503980972</v>
      </c>
      <c r="CG560" s="8">
        <f t="shared" si="7"/>
        <v>40561.080075623337</v>
      </c>
      <c r="CH560" s="8">
        <f t="shared" si="7"/>
        <v>42972.747729056486</v>
      </c>
      <c r="CI560" s="8">
        <f t="shared" si="7"/>
        <v>40598.231557782492</v>
      </c>
      <c r="CJ560" s="8">
        <f t="shared" si="7"/>
        <v>46067.174619484402</v>
      </c>
      <c r="CK560" s="8">
        <f t="shared" si="7"/>
        <v>49135.188569639628</v>
      </c>
      <c r="CL560" s="8">
        <f t="shared" si="7"/>
        <v>52840.916703827512</v>
      </c>
      <c r="CM560" s="8">
        <f t="shared" si="7"/>
        <v>54031.665555003114</v>
      </c>
      <c r="CN560" s="8">
        <f t="shared" si="7"/>
        <v>52008.971817197016</v>
      </c>
      <c r="CO560" s="8">
        <f t="shared" si="7"/>
        <v>52735.66511772509</v>
      </c>
      <c r="CP560" s="8">
        <f t="shared" si="7"/>
        <v>49567.809279041336</v>
      </c>
      <c r="CQ560" s="8">
        <f t="shared" si="7"/>
        <v>49577.104542301946</v>
      </c>
      <c r="CR560" s="8">
        <f t="shared" si="7"/>
        <v>48934.434570363563</v>
      </c>
      <c r="CS560" s="8">
        <f t="shared" si="7"/>
        <v>45648.768538405071</v>
      </c>
      <c r="CT560" s="8">
        <f t="shared" si="7"/>
        <v>47681.555244047951</v>
      </c>
      <c r="CU560" s="8">
        <f t="shared" si="7"/>
        <v>46545.208988267492</v>
      </c>
      <c r="CW560" s="9">
        <f>SUM(CJ560:CU560)</f>
        <v>594774.46354530414</v>
      </c>
    </row>
    <row r="561" spans="2:101" s="8" customFormat="1" x14ac:dyDescent="0.25">
      <c r="B561" s="8" t="str">
        <f t="shared" ref="B561:C564" si="8">B580</f>
        <v>Borb</v>
      </c>
      <c r="C561" s="8">
        <f t="shared" si="8"/>
        <v>2502</v>
      </c>
      <c r="D561" s="8">
        <f t="shared" ref="D561:S564" si="9">SUMIFS(D$6:D$553,$CW$6:$CW$553,$C561,$B$6:$B$553,"adm")</f>
        <v>121.48421092095975</v>
      </c>
      <c r="E561" s="8">
        <f t="shared" si="9"/>
        <v>120.20790478327424</v>
      </c>
      <c r="F561" s="8">
        <f t="shared" si="9"/>
        <v>137.85100047748136</v>
      </c>
      <c r="G561" s="8">
        <f t="shared" si="9"/>
        <v>131.41700583127019</v>
      </c>
      <c r="H561" s="8">
        <f t="shared" si="9"/>
        <v>134.27598406629161</v>
      </c>
      <c r="I561" s="8">
        <f t="shared" si="9"/>
        <v>136.25412175047396</v>
      </c>
      <c r="J561" s="8">
        <f t="shared" si="9"/>
        <v>131.82072173688823</v>
      </c>
      <c r="K561" s="8">
        <f t="shared" si="9"/>
        <v>138.19056474022497</v>
      </c>
      <c r="L561" s="8">
        <f t="shared" si="9"/>
        <v>132.32934847194096</v>
      </c>
      <c r="M561" s="8">
        <f t="shared" si="9"/>
        <v>127.93141212675252</v>
      </c>
      <c r="N561" s="8">
        <f t="shared" si="9"/>
        <v>131.30751782289786</v>
      </c>
      <c r="O561" s="8">
        <f t="shared" si="9"/>
        <v>107.77370155227959</v>
      </c>
      <c r="P561" s="8">
        <f t="shared" si="9"/>
        <v>127.88112423156929</v>
      </c>
      <c r="Q561" s="8">
        <f t="shared" si="9"/>
        <v>123.54427340453539</v>
      </c>
      <c r="R561" s="8">
        <f t="shared" si="9"/>
        <v>144.44370937153576</v>
      </c>
      <c r="S561" s="8">
        <f t="shared" si="9"/>
        <v>138.05882000425106</v>
      </c>
      <c r="T561" s="8">
        <f t="shared" ref="T561:AI561" si="10">SUMIFS(T$6:T$553,$CW$6:$CW$553,$C561,$B$6:$B$553,"adm")</f>
        <v>140.70484515348775</v>
      </c>
      <c r="U561" s="8">
        <f t="shared" si="10"/>
        <v>142.45913880105397</v>
      </c>
      <c r="V561" s="8">
        <f t="shared" si="10"/>
        <v>137.69519628251672</v>
      </c>
      <c r="W561" s="8">
        <f t="shared" si="10"/>
        <v>143.75935731896615</v>
      </c>
      <c r="X561" s="8">
        <f t="shared" si="10"/>
        <v>137.93045902711413</v>
      </c>
      <c r="Y561" s="8">
        <f t="shared" si="10"/>
        <v>134.19078962097893</v>
      </c>
      <c r="Z561" s="8">
        <f t="shared" si="10"/>
        <v>138.41110750297815</v>
      </c>
      <c r="AA561" s="8">
        <f t="shared" si="10"/>
        <v>115.66038460609295</v>
      </c>
      <c r="AB561" s="8">
        <f t="shared" si="10"/>
        <v>136.3232715745477</v>
      </c>
      <c r="AC561" s="8">
        <f t="shared" si="10"/>
        <v>132.27570020243729</v>
      </c>
      <c r="AD561" s="8">
        <f t="shared" si="10"/>
        <v>153.25182190437195</v>
      </c>
      <c r="AE561" s="8">
        <f t="shared" si="10"/>
        <v>146.8542613000003</v>
      </c>
      <c r="AF561" s="8">
        <f t="shared" si="10"/>
        <v>149.51389522662043</v>
      </c>
      <c r="AG561" s="8">
        <f t="shared" si="10"/>
        <v>151.37736188106334</v>
      </c>
      <c r="AH561" s="8">
        <f t="shared" si="10"/>
        <v>146.82641609413534</v>
      </c>
      <c r="AI561" s="8">
        <f t="shared" si="10"/>
        <v>153.17850015905549</v>
      </c>
      <c r="AJ561" s="8">
        <f t="shared" ref="AJ561:AY561" si="11">SUMIFS(AJ$6:AJ$553,$CW$6:$CW$553,$C561,$B$6:$B$553,"adm")</f>
        <v>147.67267594343397</v>
      </c>
      <c r="AK561" s="8">
        <f t="shared" si="11"/>
        <v>144.25948199702469</v>
      </c>
      <c r="AL561" s="8">
        <f t="shared" si="11"/>
        <v>148.79219375889642</v>
      </c>
      <c r="AM561" s="8">
        <f t="shared" si="11"/>
        <v>126.33465545321201</v>
      </c>
      <c r="AN561" s="8">
        <f t="shared" si="11"/>
        <v>147.27197001529314</v>
      </c>
      <c r="AO561" s="8">
        <f t="shared" si="11"/>
        <v>143.48057676489037</v>
      </c>
      <c r="AP561" s="8">
        <f t="shared" si="11"/>
        <v>164.69384771701004</v>
      </c>
      <c r="AQ561" s="8">
        <f t="shared" si="11"/>
        <v>158.51436926467773</v>
      </c>
      <c r="AR561" s="8">
        <f t="shared" si="11"/>
        <v>161.37614464141242</v>
      </c>
      <c r="AS561" s="8">
        <f t="shared" si="11"/>
        <v>163.4326959437787</v>
      </c>
      <c r="AT561" s="8">
        <f t="shared" si="11"/>
        <v>159.07461965036418</v>
      </c>
      <c r="AU561" s="8">
        <f t="shared" si="11"/>
        <v>165.62708683470521</v>
      </c>
      <c r="AV561" s="8">
        <f t="shared" si="11"/>
        <v>160.33314070621012</v>
      </c>
      <c r="AW561" s="8">
        <f t="shared" si="11"/>
        <v>157.14258906097439</v>
      </c>
      <c r="AX561" s="8">
        <f t="shared" si="11"/>
        <v>161.90420653337748</v>
      </c>
      <c r="AY561" s="8">
        <f t="shared" si="11"/>
        <v>139.6757433360757</v>
      </c>
      <c r="AZ561" s="8">
        <f t="shared" ref="AZ561:BO561" si="12">SUMIFS(AZ$6:AZ$553,$CW$6:$CW$553,$C561,$B$6:$B$553,"adm")</f>
        <v>160.83691908307839</v>
      </c>
      <c r="BA561" s="8">
        <f t="shared" si="12"/>
        <v>157.26099556230926</v>
      </c>
      <c r="BB561" s="8">
        <f t="shared" si="12"/>
        <v>178.68068437531366</v>
      </c>
      <c r="BC561" s="8">
        <f t="shared" si="12"/>
        <v>172.69976742600556</v>
      </c>
      <c r="BD561" s="8">
        <f t="shared" si="12"/>
        <v>175.75421428196822</v>
      </c>
      <c r="BE561" s="8">
        <f t="shared" si="12"/>
        <v>177.99933418005446</v>
      </c>
      <c r="BF561" s="8">
        <f t="shared" si="12"/>
        <v>173.82684907518023</v>
      </c>
      <c r="BG561" s="8">
        <f t="shared" si="12"/>
        <v>180.56241627355593</v>
      </c>
      <c r="BH561" s="8">
        <f t="shared" si="12"/>
        <v>175.44927064684458</v>
      </c>
      <c r="BI561" s="8">
        <f t="shared" si="12"/>
        <v>172.43752177843356</v>
      </c>
      <c r="BJ561" s="8">
        <f t="shared" si="12"/>
        <v>177.37660635729449</v>
      </c>
      <c r="BK561" s="8">
        <f t="shared" si="12"/>
        <v>155.32529321982446</v>
      </c>
      <c r="BL561" s="8">
        <f t="shared" si="12"/>
        <v>176.66443717788212</v>
      </c>
      <c r="BM561" s="8">
        <f t="shared" si="12"/>
        <v>173.26816875544853</v>
      </c>
      <c r="BN561" s="8">
        <f t="shared" si="12"/>
        <v>194.86939361155601</v>
      </c>
      <c r="BO561" s="8">
        <f t="shared" si="12"/>
        <v>189.07108806038656</v>
      </c>
      <c r="BP561" s="8">
        <f t="shared" ref="E561:BP564" si="13">SUMIFS(BP$6:BP$553,$CW$6:$CW$553,$C561,$B$6:$B$553,"adm")</f>
        <v>192.30726397833067</v>
      </c>
      <c r="BQ561" s="8">
        <f t="shared" si="7"/>
        <v>194.73021619607763</v>
      </c>
      <c r="BR561" s="8">
        <f t="shared" si="7"/>
        <v>190.72800077853694</v>
      </c>
      <c r="BS561" s="8">
        <f t="shared" si="7"/>
        <v>197.62270669522746</v>
      </c>
      <c r="BT561" s="8">
        <f t="shared" si="7"/>
        <v>192.65514901347603</v>
      </c>
      <c r="BU561" s="8">
        <f t="shared" si="7"/>
        <v>189.77535394557856</v>
      </c>
      <c r="BV561" s="8">
        <f t="shared" si="7"/>
        <v>194.83600717279438</v>
      </c>
      <c r="BW561" s="8">
        <f t="shared" si="7"/>
        <v>172.90279528706765</v>
      </c>
      <c r="BX561" s="8">
        <f t="shared" si="7"/>
        <v>194.36632988929188</v>
      </c>
      <c r="BY561" s="8">
        <f t="shared" si="7"/>
        <v>191.11114793314735</v>
      </c>
      <c r="BZ561" s="8">
        <f t="shared" si="7"/>
        <v>212.87793168408186</v>
      </c>
      <c r="CA561" s="8">
        <f t="shared" si="7"/>
        <v>207.2713368896064</v>
      </c>
      <c r="CB561" s="8">
        <f t="shared" si="7"/>
        <v>210.71846918223912</v>
      </c>
      <c r="CC561" s="8">
        <f t="shared" si="7"/>
        <v>213.35610969610377</v>
      </c>
      <c r="CD561" s="8">
        <f t="shared" si="7"/>
        <v>209.55094127429848</v>
      </c>
      <c r="CE561" s="8">
        <f t="shared" si="7"/>
        <v>216.60359527739251</v>
      </c>
      <c r="CF561" s="8">
        <f t="shared" si="7"/>
        <v>211.73969015407533</v>
      </c>
      <c r="CG561" s="8">
        <f t="shared" si="7"/>
        <v>208.90669445246283</v>
      </c>
      <c r="CH561" s="8">
        <f t="shared" si="7"/>
        <v>213.96737122734086</v>
      </c>
      <c r="CI561" s="8">
        <f t="shared" si="7"/>
        <v>192.01219665858116</v>
      </c>
      <c r="CJ561" s="8">
        <f t="shared" si="7"/>
        <v>213.46291884619558</v>
      </c>
      <c r="CK561" s="8">
        <f t="shared" si="7"/>
        <v>210.23742791055457</v>
      </c>
      <c r="CL561" s="8">
        <f t="shared" si="7"/>
        <v>232.10631177672033</v>
      </c>
      <c r="CM561" s="8">
        <f t="shared" si="7"/>
        <v>226.72718018564186</v>
      </c>
      <c r="CN561" s="8">
        <f t="shared" si="7"/>
        <v>230.48242212532378</v>
      </c>
      <c r="CO561" s="8">
        <f t="shared" si="7"/>
        <v>233.57982290979933</v>
      </c>
      <c r="CP561" s="8">
        <f t="shared" si="7"/>
        <v>230.26137889044841</v>
      </c>
      <c r="CQ561" s="8">
        <f t="shared" si="7"/>
        <v>237.83164185936883</v>
      </c>
      <c r="CR561" s="8">
        <f t="shared" si="7"/>
        <v>233.38478284152166</v>
      </c>
      <c r="CS561" s="8">
        <f t="shared" si="7"/>
        <v>230.29093921357389</v>
      </c>
      <c r="CT561" s="8">
        <f t="shared" si="7"/>
        <v>233.70274245086713</v>
      </c>
      <c r="CU561" s="8">
        <f t="shared" si="7"/>
        <v>215.03313826610594</v>
      </c>
      <c r="CW561" s="9">
        <f t="shared" ref="CW561:CW562" si="14">SUM(CJ561:CU561)</f>
        <v>2727.1007072761213</v>
      </c>
    </row>
    <row r="562" spans="2:101" s="8" customFormat="1" x14ac:dyDescent="0.25">
      <c r="B562" s="8" t="str">
        <f t="shared" si="8"/>
        <v>Jequit</v>
      </c>
      <c r="C562" s="8">
        <f t="shared" si="8"/>
        <v>3103</v>
      </c>
      <c r="D562" s="8">
        <f t="shared" si="9"/>
        <v>887.19993935878074</v>
      </c>
      <c r="E562" s="8">
        <f t="shared" si="13"/>
        <v>1145.4371649964153</v>
      </c>
      <c r="F562" s="8">
        <f t="shared" si="13"/>
        <v>1393.3786879023285</v>
      </c>
      <c r="G562" s="8">
        <f t="shared" si="13"/>
        <v>1528.7326619595208</v>
      </c>
      <c r="H562" s="8">
        <f t="shared" si="13"/>
        <v>1417.1869277506919</v>
      </c>
      <c r="I562" s="8">
        <f t="shared" si="13"/>
        <v>1381.7411898939802</v>
      </c>
      <c r="J562" s="8">
        <f t="shared" si="13"/>
        <v>1300.0379894738383</v>
      </c>
      <c r="K562" s="8">
        <f t="shared" si="13"/>
        <v>1430.371618441241</v>
      </c>
      <c r="L562" s="8">
        <f t="shared" si="13"/>
        <v>1394.3413702355513</v>
      </c>
      <c r="M562" s="8">
        <f t="shared" si="13"/>
        <v>1317.8081055919215</v>
      </c>
      <c r="N562" s="8">
        <f t="shared" si="13"/>
        <v>1301.2225673399912</v>
      </c>
      <c r="O562" s="8">
        <f t="shared" si="13"/>
        <v>947.76798898556626</v>
      </c>
      <c r="P562" s="8">
        <f t="shared" si="13"/>
        <v>899.08294864827576</v>
      </c>
      <c r="Q562" s="8">
        <f t="shared" si="13"/>
        <v>1089.4238046186279</v>
      </c>
      <c r="R562" s="8">
        <f t="shared" si="13"/>
        <v>1404.9327429359689</v>
      </c>
      <c r="S562" s="8">
        <f t="shared" si="13"/>
        <v>1573.5600952728992</v>
      </c>
      <c r="T562" s="8">
        <f t="shared" si="13"/>
        <v>1500.3324571580881</v>
      </c>
      <c r="U562" s="8">
        <f t="shared" si="13"/>
        <v>1477.3349422571484</v>
      </c>
      <c r="V562" s="8">
        <f t="shared" si="13"/>
        <v>1388.0225128500758</v>
      </c>
      <c r="W562" s="8">
        <f t="shared" si="13"/>
        <v>1506.0642062075028</v>
      </c>
      <c r="X562" s="8">
        <f t="shared" si="13"/>
        <v>1457.274019027941</v>
      </c>
      <c r="Y562" s="8">
        <f t="shared" si="13"/>
        <v>1372.1830170587712</v>
      </c>
      <c r="Z562" s="8">
        <f t="shared" si="13"/>
        <v>1349.4667300957235</v>
      </c>
      <c r="AA562" s="8">
        <f t="shared" si="13"/>
        <v>991.80570114060731</v>
      </c>
      <c r="AB562" s="8">
        <f t="shared" si="13"/>
        <v>941.89713732123164</v>
      </c>
      <c r="AC562" s="8">
        <f t="shared" si="13"/>
        <v>1134.6335747929454</v>
      </c>
      <c r="AD562" s="8">
        <f t="shared" si="13"/>
        <v>1455.9906528639658</v>
      </c>
      <c r="AE562" s="8">
        <f t="shared" si="13"/>
        <v>1632.289456782516</v>
      </c>
      <c r="AF562" s="8">
        <f t="shared" si="13"/>
        <v>1565.955287630024</v>
      </c>
      <c r="AG562" s="8">
        <f t="shared" si="13"/>
        <v>1546.8975352299005</v>
      </c>
      <c r="AH562" s="8">
        <f t="shared" si="13"/>
        <v>1457.820452642437</v>
      </c>
      <c r="AI562" s="8">
        <f t="shared" si="13"/>
        <v>1573.2229576038349</v>
      </c>
      <c r="AJ562" s="8">
        <f t="shared" si="13"/>
        <v>1520.7136393289582</v>
      </c>
      <c r="AK562" s="8">
        <f t="shared" si="13"/>
        <v>1432.6376767711663</v>
      </c>
      <c r="AL562" s="8">
        <f t="shared" si="13"/>
        <v>1408.7605310097222</v>
      </c>
      <c r="AM562" s="8">
        <f t="shared" si="13"/>
        <v>1051.8879132543577</v>
      </c>
      <c r="AN562" s="8">
        <f t="shared" si="13"/>
        <v>1004.1064504614619</v>
      </c>
      <c r="AO562" s="8">
        <f t="shared" si="13"/>
        <v>1199.4279380235644</v>
      </c>
      <c r="AP562" s="8">
        <f t="shared" si="13"/>
        <v>1523.1082054485973</v>
      </c>
      <c r="AQ562" s="8">
        <f t="shared" si="13"/>
        <v>1701.1249078444857</v>
      </c>
      <c r="AR562" s="8">
        <f t="shared" si="13"/>
        <v>1635.9120744818015</v>
      </c>
      <c r="AS562" s="8">
        <f t="shared" si="13"/>
        <v>1617.5756953046887</v>
      </c>
      <c r="AT562" s="8">
        <f t="shared" si="13"/>
        <v>1529.0303735892749</v>
      </c>
      <c r="AU562" s="8">
        <f t="shared" si="13"/>
        <v>1644.9019588349611</v>
      </c>
      <c r="AV562" s="8">
        <f t="shared" si="13"/>
        <v>1592.8384274699163</v>
      </c>
      <c r="AW562" s="8">
        <f t="shared" si="13"/>
        <v>1505.1873666389388</v>
      </c>
      <c r="AX562" s="8">
        <f t="shared" si="13"/>
        <v>1481.731325171836</v>
      </c>
      <c r="AY562" s="8">
        <f t="shared" si="13"/>
        <v>1125.3257460416644</v>
      </c>
      <c r="AZ562" s="8">
        <f t="shared" si="13"/>
        <v>1078.1205590119064</v>
      </c>
      <c r="BA562" s="8">
        <f t="shared" si="13"/>
        <v>1274.1686911178483</v>
      </c>
      <c r="BB562" s="8">
        <f t="shared" si="13"/>
        <v>1598.7185681151407</v>
      </c>
      <c r="BC562" s="8">
        <f t="shared" si="13"/>
        <v>1777.6904660091186</v>
      </c>
      <c r="BD562" s="8">
        <f t="shared" si="13"/>
        <v>1713.4334110974453</v>
      </c>
      <c r="BE562" s="8">
        <f t="shared" si="13"/>
        <v>1695.9734419705751</v>
      </c>
      <c r="BF562" s="8">
        <f t="shared" si="13"/>
        <v>1608.1770877975032</v>
      </c>
      <c r="BG562" s="8">
        <f t="shared" si="13"/>
        <v>1724.6646526458426</v>
      </c>
      <c r="BH562" s="8">
        <f t="shared" si="13"/>
        <v>1673.1146133083666</v>
      </c>
      <c r="BI562" s="8">
        <f t="shared" si="13"/>
        <v>1585.9240316395765</v>
      </c>
      <c r="BJ562" s="8">
        <f t="shared" si="13"/>
        <v>1562.9254572012405</v>
      </c>
      <c r="BK562" s="8">
        <f t="shared" si="13"/>
        <v>1207.0121775294529</v>
      </c>
      <c r="BL562" s="8">
        <f t="shared" si="13"/>
        <v>1160.3554366680303</v>
      </c>
      <c r="BM562" s="8">
        <f t="shared" si="13"/>
        <v>1357.0149889307356</v>
      </c>
      <c r="BN562" s="8">
        <f t="shared" si="13"/>
        <v>1682.2358344111417</v>
      </c>
      <c r="BO562" s="8">
        <f t="shared" si="13"/>
        <v>1861.9271104645204</v>
      </c>
      <c r="BP562" s="8">
        <f t="shared" si="13"/>
        <v>1798.4182886942276</v>
      </c>
      <c r="BQ562" s="8">
        <f t="shared" si="7"/>
        <v>1781.7049234603614</v>
      </c>
      <c r="BR562" s="8">
        <f t="shared" si="7"/>
        <v>1694.6115149457901</v>
      </c>
      <c r="BS562" s="8">
        <f t="shared" si="7"/>
        <v>1811.7101846395019</v>
      </c>
      <c r="BT562" s="8">
        <f t="shared" si="7"/>
        <v>1760.6384234052985</v>
      </c>
      <c r="BU562" s="8">
        <f t="shared" si="7"/>
        <v>1673.7784062276658</v>
      </c>
      <c r="BV562" s="8">
        <f t="shared" si="7"/>
        <v>1650.9908965481932</v>
      </c>
      <c r="BW562" s="8">
        <f t="shared" si="7"/>
        <v>1295.2452233512506</v>
      </c>
      <c r="BX562" s="8">
        <f t="shared" si="7"/>
        <v>1248.8217925607692</v>
      </c>
      <c r="BY562" s="8">
        <f t="shared" si="7"/>
        <v>1445.8899119255907</v>
      </c>
      <c r="BZ562" s="8">
        <f t="shared" si="7"/>
        <v>1771.7638542260879</v>
      </c>
      <c r="CA562" s="8">
        <f t="shared" si="7"/>
        <v>1952.3487831063492</v>
      </c>
      <c r="CB562" s="8">
        <f t="shared" si="7"/>
        <v>1889.8896254514593</v>
      </c>
      <c r="CC562" s="8">
        <f t="shared" si="7"/>
        <v>1874.241867054815</v>
      </c>
      <c r="CD562" s="8">
        <f t="shared" si="7"/>
        <v>1788.0838589954801</v>
      </c>
      <c r="CE562" s="8">
        <f t="shared" si="7"/>
        <v>1905.8827202233272</v>
      </c>
      <c r="CF562" s="8">
        <f t="shared" si="7"/>
        <v>1855.2315997007559</v>
      </c>
      <c r="CG562" s="8">
        <f t="shared" si="7"/>
        <v>1768.480047716117</v>
      </c>
      <c r="CH562" s="8">
        <f t="shared" si="7"/>
        <v>1745.4381146850324</v>
      </c>
      <c r="CI562" s="8">
        <f t="shared" si="7"/>
        <v>1389.0553618083536</v>
      </c>
      <c r="CJ562" s="8">
        <f t="shared" si="7"/>
        <v>1341.6361059331653</v>
      </c>
      <c r="CK562" s="8">
        <f t="shared" si="7"/>
        <v>1537.5119201400607</v>
      </c>
      <c r="CL562" s="8">
        <f t="shared" si="7"/>
        <v>1862.8110100765466</v>
      </c>
      <c r="CM562" s="8">
        <f t="shared" si="7"/>
        <v>2043.7510937335041</v>
      </c>
      <c r="CN562" s="8">
        <f t="shared" si="7"/>
        <v>1983.2911122088715</v>
      </c>
      <c r="CO562" s="8">
        <f t="shared" si="7"/>
        <v>1972.0852093495319</v>
      </c>
      <c r="CP562" s="8">
        <f t="shared" si="7"/>
        <v>1890.4905222871425</v>
      </c>
      <c r="CQ562" s="8">
        <f t="shared" si="7"/>
        <v>2014.3305839942705</v>
      </c>
      <c r="CR562" s="8">
        <f t="shared" si="7"/>
        <v>1965.0718667334268</v>
      </c>
      <c r="CS562" s="8">
        <f t="shared" si="7"/>
        <v>1853.2355276995472</v>
      </c>
      <c r="CT562" s="8">
        <f t="shared" si="7"/>
        <v>1845.3776344191583</v>
      </c>
      <c r="CU562" s="8">
        <f t="shared" si="7"/>
        <v>1485.0117099823228</v>
      </c>
      <c r="CW562" s="9">
        <f t="shared" si="14"/>
        <v>21794.604296557547</v>
      </c>
    </row>
    <row r="563" spans="2:101" s="8" customFormat="1" x14ac:dyDescent="0.25">
      <c r="B563" s="8" t="str">
        <f t="shared" si="8"/>
        <v>P. Alegre</v>
      </c>
      <c r="C563" s="8">
        <f t="shared" si="8"/>
        <v>4305</v>
      </c>
      <c r="D563" s="8">
        <f t="shared" si="9"/>
        <v>46282.644409835615</v>
      </c>
      <c r="E563" s="8">
        <f t="shared" si="13"/>
        <v>47474.975773580336</v>
      </c>
      <c r="F563" s="8">
        <f t="shared" si="13"/>
        <v>53764.982994296137</v>
      </c>
      <c r="G563" s="8">
        <f t="shared" si="13"/>
        <v>51891.460332932082</v>
      </c>
      <c r="H563" s="8">
        <f t="shared" si="13"/>
        <v>50277.975769441669</v>
      </c>
      <c r="I563" s="8">
        <f t="shared" si="13"/>
        <v>49911.825713890794</v>
      </c>
      <c r="J563" s="8">
        <f t="shared" si="13"/>
        <v>45731.725877378725</v>
      </c>
      <c r="K563" s="8">
        <f t="shared" si="13"/>
        <v>46396.866954590405</v>
      </c>
      <c r="L563" s="8">
        <f t="shared" si="13"/>
        <v>43820.346249386319</v>
      </c>
      <c r="M563" s="8">
        <f t="shared" si="13"/>
        <v>41925.117670472006</v>
      </c>
      <c r="N563" s="8">
        <f t="shared" si="13"/>
        <v>44618.573468636547</v>
      </c>
      <c r="O563" s="8">
        <f t="shared" si="13"/>
        <v>39940.230466832829</v>
      </c>
      <c r="P563" s="8">
        <f t="shared" si="13"/>
        <v>47497.273856750828</v>
      </c>
      <c r="Q563" s="8">
        <f t="shared" si="13"/>
        <v>48713.54253275675</v>
      </c>
      <c r="R563" s="8">
        <f t="shared" si="13"/>
        <v>54880.642601321553</v>
      </c>
      <c r="S563" s="8">
        <f t="shared" si="13"/>
        <v>53504.092308123974</v>
      </c>
      <c r="T563" s="8">
        <f t="shared" si="13"/>
        <v>51452.078546681791</v>
      </c>
      <c r="U563" s="8">
        <f t="shared" si="13"/>
        <v>50666.087352919232</v>
      </c>
      <c r="V563" s="8">
        <f t="shared" si="13"/>
        <v>46041.214511980332</v>
      </c>
      <c r="W563" s="8">
        <f t="shared" si="13"/>
        <v>46529.706706148536</v>
      </c>
      <c r="X563" s="8">
        <f t="shared" si="13"/>
        <v>44197.766900377799</v>
      </c>
      <c r="Y563" s="8">
        <f t="shared" si="13"/>
        <v>42941.21765464171</v>
      </c>
      <c r="Z563" s="8">
        <f t="shared" si="13"/>
        <v>46493.915416823977</v>
      </c>
      <c r="AA563" s="8">
        <f t="shared" si="13"/>
        <v>42611.968202287811</v>
      </c>
      <c r="AB563" s="8">
        <f t="shared" si="13"/>
        <v>50690.017058661804</v>
      </c>
      <c r="AC563" s="8">
        <f t="shared" si="13"/>
        <v>52077.218009832191</v>
      </c>
      <c r="AD563" s="8">
        <f t="shared" si="13"/>
        <v>58120.368323138573</v>
      </c>
      <c r="AE563" s="8">
        <f t="shared" si="13"/>
        <v>56469.381743013837</v>
      </c>
      <c r="AF563" s="8">
        <f t="shared" si="13"/>
        <v>54147.176224853756</v>
      </c>
      <c r="AG563" s="8">
        <f t="shared" si="13"/>
        <v>53199.528166737582</v>
      </c>
      <c r="AH563" s="8">
        <f t="shared" si="13"/>
        <v>48557.168448497418</v>
      </c>
      <c r="AI563" s="8">
        <f t="shared" si="13"/>
        <v>49152.226714860793</v>
      </c>
      <c r="AJ563" s="8">
        <f t="shared" si="13"/>
        <v>47002.677432251832</v>
      </c>
      <c r="AK563" s="8">
        <f t="shared" si="13"/>
        <v>45955.264120055246</v>
      </c>
      <c r="AL563" s="8">
        <f t="shared" si="13"/>
        <v>49709.256258746856</v>
      </c>
      <c r="AM563" s="8">
        <f t="shared" si="13"/>
        <v>46002.999489618502</v>
      </c>
      <c r="AN563" s="8">
        <f t="shared" si="13"/>
        <v>54225.17610539656</v>
      </c>
      <c r="AO563" s="8">
        <f t="shared" si="13"/>
        <v>55724.640897394958</v>
      </c>
      <c r="AP563" s="8">
        <f t="shared" si="13"/>
        <v>61850.163043541223</v>
      </c>
      <c r="AQ563" s="8">
        <f t="shared" si="13"/>
        <v>60255.832619511246</v>
      </c>
      <c r="AR563" s="8">
        <f t="shared" si="13"/>
        <v>57972.06733163348</v>
      </c>
      <c r="AS563" s="8">
        <f t="shared" si="13"/>
        <v>57055.423019978058</v>
      </c>
      <c r="AT563" s="8">
        <f t="shared" si="13"/>
        <v>52448.626585159698</v>
      </c>
      <c r="AU563" s="8">
        <f t="shared" si="13"/>
        <v>53093.713048635356</v>
      </c>
      <c r="AV563" s="8">
        <f t="shared" si="13"/>
        <v>51013.553031516785</v>
      </c>
      <c r="AW563" s="8">
        <f t="shared" si="13"/>
        <v>50053.667565748154</v>
      </c>
      <c r="AX563" s="8">
        <f t="shared" si="13"/>
        <v>53907.105359760433</v>
      </c>
      <c r="AY563" s="8">
        <f t="shared" si="13"/>
        <v>50303.68491383463</v>
      </c>
      <c r="AZ563" s="8">
        <f t="shared" si="13"/>
        <v>58624.272213735509</v>
      </c>
      <c r="BA563" s="8">
        <f t="shared" si="13"/>
        <v>60212.787759529085</v>
      </c>
      <c r="BB563" s="8">
        <f t="shared" si="13"/>
        <v>66416.669250652427</v>
      </c>
      <c r="BC563" s="8">
        <f t="shared" si="13"/>
        <v>64891.641938936249</v>
      </c>
      <c r="BD563" s="8">
        <f t="shared" si="13"/>
        <v>62671.314637032861</v>
      </c>
      <c r="BE563" s="8">
        <f t="shared" si="13"/>
        <v>61815.515973192989</v>
      </c>
      <c r="BF563" s="8">
        <f t="shared" si="13"/>
        <v>57269.319168715054</v>
      </c>
      <c r="BG563" s="8">
        <f t="shared" si="13"/>
        <v>57975.839651075032</v>
      </c>
      <c r="BH563" s="8">
        <f t="shared" si="13"/>
        <v>55957.99453522417</v>
      </c>
      <c r="BI563" s="8">
        <f t="shared" si="13"/>
        <v>55060.855630354446</v>
      </c>
      <c r="BJ563" s="8">
        <f t="shared" si="13"/>
        <v>58977.084960956054</v>
      </c>
      <c r="BK563" s="8">
        <f t="shared" si="13"/>
        <v>55436.548399353509</v>
      </c>
      <c r="BL563" s="8">
        <f t="shared" si="13"/>
        <v>63820.68564264087</v>
      </c>
      <c r="BM563" s="8">
        <f t="shared" si="13"/>
        <v>65474.3376045638</v>
      </c>
      <c r="BN563" s="8">
        <f t="shared" si="13"/>
        <v>71745.830206989223</v>
      </c>
      <c r="BO563" s="8">
        <f t="shared" si="13"/>
        <v>70291.274537428981</v>
      </c>
      <c r="BP563" s="8">
        <f t="shared" si="13"/>
        <v>68143.726968809176</v>
      </c>
      <c r="BQ563" s="8">
        <f t="shared" si="7"/>
        <v>67361.256456166186</v>
      </c>
      <c r="BR563" s="8">
        <f t="shared" si="7"/>
        <v>62885.994200535992</v>
      </c>
      <c r="BS563" s="8">
        <f t="shared" si="7"/>
        <v>63657.34838442818</v>
      </c>
      <c r="BT563" s="8">
        <f t="shared" si="7"/>
        <v>61694.602860103521</v>
      </c>
      <c r="BU563" s="8">
        <f t="shared" si="7"/>
        <v>60840.445622629428</v>
      </c>
      <c r="BV563" s="8">
        <f t="shared" si="7"/>
        <v>64787.674621601815</v>
      </c>
      <c r="BW563" s="8">
        <f t="shared" si="7"/>
        <v>61269.771485509118</v>
      </c>
      <c r="BX563" s="8">
        <f t="shared" si="7"/>
        <v>69675.428571337907</v>
      </c>
      <c r="BY563" s="8">
        <f t="shared" si="7"/>
        <v>71359.347712314397</v>
      </c>
      <c r="BZ563" s="8">
        <f t="shared" si="7"/>
        <v>77680.019321656393</v>
      </c>
      <c r="CA563" s="8">
        <f t="shared" si="7"/>
        <v>76300.790423761093</v>
      </c>
      <c r="CB563" s="8">
        <f t="shared" si="7"/>
        <v>74255.721898536227</v>
      </c>
      <c r="CC563" s="8">
        <f t="shared" si="7"/>
        <v>73595.497980504239</v>
      </c>
      <c r="CD563" s="8">
        <f t="shared" si="7"/>
        <v>69246.558542933009</v>
      </c>
      <c r="CE563" s="8">
        <f t="shared" si="7"/>
        <v>70127.231995615788</v>
      </c>
      <c r="CF563" s="8">
        <f t="shared" si="7"/>
        <v>68235.61432940315</v>
      </c>
      <c r="CG563" s="8">
        <f t="shared" si="7"/>
        <v>67399.368378987361</v>
      </c>
      <c r="CH563" s="8">
        <f t="shared" si="7"/>
        <v>71307.252239277121</v>
      </c>
      <c r="CI563" s="8">
        <f t="shared" si="7"/>
        <v>67703.089386231048</v>
      </c>
      <c r="CJ563" s="8">
        <f t="shared" si="7"/>
        <v>76000.252283216396</v>
      </c>
      <c r="CK563" s="8">
        <f t="shared" si="7"/>
        <v>77584.679257678858</v>
      </c>
      <c r="CL563" s="8">
        <f t="shared" si="7"/>
        <v>83857.252742983444</v>
      </c>
      <c r="CM563" s="8">
        <f t="shared" si="7"/>
        <v>82528.908960716886</v>
      </c>
      <c r="CN563" s="8">
        <f t="shared" si="7"/>
        <v>80639.314619258235</v>
      </c>
      <c r="CO563" s="8">
        <f t="shared" si="7"/>
        <v>80266.564661781405</v>
      </c>
      <c r="CP563" s="8">
        <f t="shared" si="7"/>
        <v>76323.095402828112</v>
      </c>
      <c r="CQ563" s="8">
        <f t="shared" si="7"/>
        <v>77595.472999522739</v>
      </c>
      <c r="CR563" s="8">
        <f t="shared" si="7"/>
        <v>76249.641089842989</v>
      </c>
      <c r="CS563" s="8">
        <f t="shared" si="7"/>
        <v>75302.066626513071</v>
      </c>
      <c r="CT563" s="8">
        <f t="shared" si="7"/>
        <v>78757.036858463223</v>
      </c>
      <c r="CU563" s="8">
        <f t="shared" si="7"/>
        <v>76021.010950211858</v>
      </c>
      <c r="CW563" s="9"/>
    </row>
    <row r="564" spans="2:101" s="8" customFormat="1" x14ac:dyDescent="0.25">
      <c r="B564" s="8" t="str">
        <f t="shared" si="8"/>
        <v>SP</v>
      </c>
      <c r="C564" s="8">
        <f t="shared" si="8"/>
        <v>3515</v>
      </c>
      <c r="D564" s="8">
        <f t="shared" si="9"/>
        <v>193500.24139009032</v>
      </c>
      <c r="E564" s="8">
        <f t="shared" si="13"/>
        <v>212196.12800977059</v>
      </c>
      <c r="F564" s="8">
        <f t="shared" si="13"/>
        <v>236613.43516889241</v>
      </c>
      <c r="G564" s="8">
        <f t="shared" si="13"/>
        <v>234899.5472445605</v>
      </c>
      <c r="H564" s="8">
        <f t="shared" si="13"/>
        <v>229979.13477695076</v>
      </c>
      <c r="I564" s="8">
        <f t="shared" si="13"/>
        <v>230119.64591857378</v>
      </c>
      <c r="J564" s="8">
        <f t="shared" si="13"/>
        <v>214790.61789603764</v>
      </c>
      <c r="K564" s="8">
        <f t="shared" si="13"/>
        <v>212315.43880558328</v>
      </c>
      <c r="L564" s="8">
        <f t="shared" si="13"/>
        <v>206004.99532982727</v>
      </c>
      <c r="M564" s="8">
        <f t="shared" si="13"/>
        <v>192505.10667942179</v>
      </c>
      <c r="N564" s="8">
        <f t="shared" si="13"/>
        <v>198391.66266392148</v>
      </c>
      <c r="O564" s="8">
        <f t="shared" si="13"/>
        <v>182048.07626131628</v>
      </c>
      <c r="P564" s="8">
        <f t="shared" si="13"/>
        <v>215492.34577558195</v>
      </c>
      <c r="Q564" s="8">
        <f t="shared" si="13"/>
        <v>226380.54460466339</v>
      </c>
      <c r="R564" s="8">
        <f t="shared" si="13"/>
        <v>250703.76001589088</v>
      </c>
      <c r="S564" s="8">
        <f t="shared" si="13"/>
        <v>248231.19813549938</v>
      </c>
      <c r="T564" s="8">
        <f t="shared" si="13"/>
        <v>241034.2743984361</v>
      </c>
      <c r="U564" s="8">
        <f t="shared" si="13"/>
        <v>238255.81654182379</v>
      </c>
      <c r="V564" s="8">
        <f t="shared" si="13"/>
        <v>220533.45389100208</v>
      </c>
      <c r="W564" s="8">
        <f t="shared" si="13"/>
        <v>217006.80136527994</v>
      </c>
      <c r="X564" s="8">
        <f t="shared" si="13"/>
        <v>211481.77507121617</v>
      </c>
      <c r="Y564" s="8">
        <f t="shared" si="13"/>
        <v>200592.0202399168</v>
      </c>
      <c r="Z564" s="8">
        <f t="shared" si="13"/>
        <v>209932.82724998979</v>
      </c>
      <c r="AA564" s="8">
        <f t="shared" si="13"/>
        <v>196736.45804930272</v>
      </c>
      <c r="AB564" s="8">
        <f t="shared" si="13"/>
        <v>232223.96035609589</v>
      </c>
      <c r="AC564" s="8">
        <f t="shared" si="13"/>
        <v>243751.48635975074</v>
      </c>
      <c r="AD564" s="8">
        <f t="shared" si="13"/>
        <v>267550.90462584893</v>
      </c>
      <c r="AE564" s="8">
        <f t="shared" si="13"/>
        <v>263975.71166298119</v>
      </c>
      <c r="AF564" s="8">
        <f t="shared" si="13"/>
        <v>255702.34636807127</v>
      </c>
      <c r="AG564" s="8">
        <f t="shared" si="13"/>
        <v>252279.04365420132</v>
      </c>
      <c r="AH564" s="8">
        <f t="shared" si="13"/>
        <v>234480.08283246323</v>
      </c>
      <c r="AI564" s="8">
        <f t="shared" si="13"/>
        <v>231364.37198734054</v>
      </c>
      <c r="AJ564" s="8">
        <f t="shared" si="13"/>
        <v>226552.3800046813</v>
      </c>
      <c r="AK564" s="8">
        <f t="shared" si="13"/>
        <v>216490.83555193932</v>
      </c>
      <c r="AL564" s="8">
        <f t="shared" si="13"/>
        <v>226641.0859407307</v>
      </c>
      <c r="AM564" s="8">
        <f t="shared" si="13"/>
        <v>214162.72928475152</v>
      </c>
      <c r="AN564" s="8">
        <f t="shared" si="13"/>
        <v>250247.41811451758</v>
      </c>
      <c r="AO564" s="8">
        <f t="shared" si="13"/>
        <v>262243.43916813732</v>
      </c>
      <c r="AP564" s="8">
        <f t="shared" si="13"/>
        <v>286385.83718272683</v>
      </c>
      <c r="AQ564" s="8">
        <f t="shared" si="13"/>
        <v>283043.53103170183</v>
      </c>
      <c r="AR564" s="8">
        <f t="shared" si="13"/>
        <v>274924.58017612767</v>
      </c>
      <c r="AS564" s="8">
        <f t="shared" si="13"/>
        <v>271623.36418314261</v>
      </c>
      <c r="AT564" s="8">
        <f t="shared" si="13"/>
        <v>253964.99021313744</v>
      </c>
      <c r="AU564" s="8">
        <f t="shared" si="13"/>
        <v>251049.60900539218</v>
      </c>
      <c r="AV564" s="8">
        <f t="shared" si="13"/>
        <v>246517.5220119009</v>
      </c>
      <c r="AW564" s="8">
        <f t="shared" si="13"/>
        <v>236809.9420528395</v>
      </c>
      <c r="AX564" s="8">
        <f t="shared" si="13"/>
        <v>247362.49345181807</v>
      </c>
      <c r="AY564" s="8">
        <f t="shared" si="13"/>
        <v>235300.0811757131</v>
      </c>
      <c r="AZ564" s="8">
        <f t="shared" si="13"/>
        <v>271782.90739465039</v>
      </c>
      <c r="BA564" s="8">
        <f t="shared" si="13"/>
        <v>284139.61195892585</v>
      </c>
      <c r="BB564" s="8">
        <f t="shared" si="13"/>
        <v>308600.05474883143</v>
      </c>
      <c r="BC564" s="8">
        <f t="shared" si="13"/>
        <v>305539.71173151012</v>
      </c>
      <c r="BD564" s="8">
        <f t="shared" si="13"/>
        <v>297679.23683374008</v>
      </c>
      <c r="BE564" s="8">
        <f t="shared" si="13"/>
        <v>294625.78392256098</v>
      </c>
      <c r="BF564" s="8">
        <f t="shared" si="13"/>
        <v>277213.47024518054</v>
      </c>
      <c r="BG564" s="8">
        <f t="shared" si="13"/>
        <v>274546.4241312301</v>
      </c>
      <c r="BH564" s="8">
        <f t="shared" si="13"/>
        <v>270264.89213167503</v>
      </c>
      <c r="BI564" s="8">
        <f t="shared" si="13"/>
        <v>260808.21293218026</v>
      </c>
      <c r="BJ564" s="8">
        <f t="shared" si="13"/>
        <v>271610.60809763463</v>
      </c>
      <c r="BK564" s="8">
        <f t="shared" si="13"/>
        <v>259797.58543952144</v>
      </c>
      <c r="BL564" s="8">
        <f t="shared" si="13"/>
        <v>296532.33771400002</v>
      </c>
      <c r="BM564" s="8">
        <f t="shared" si="13"/>
        <v>309148.10767828015</v>
      </c>
      <c r="BN564" s="8">
        <f t="shared" si="13"/>
        <v>333879.30246144987</v>
      </c>
      <c r="BO564" s="8">
        <f t="shared" si="13"/>
        <v>331103.76178717869</v>
      </c>
      <c r="BP564" s="8">
        <f t="shared" si="13"/>
        <v>323540.27207094908</v>
      </c>
      <c r="BQ564" s="8">
        <f t="shared" si="7"/>
        <v>320788.52530659887</v>
      </c>
      <c r="BR564" s="8">
        <f t="shared" si="7"/>
        <v>303669.51199560263</v>
      </c>
      <c r="BS564" s="8">
        <f t="shared" si="7"/>
        <v>301270.29237487185</v>
      </c>
      <c r="BT564" s="8">
        <f t="shared" si="7"/>
        <v>297213.82403101173</v>
      </c>
      <c r="BU564" s="8">
        <f t="shared" si="7"/>
        <v>287927.32363494445</v>
      </c>
      <c r="BV564" s="8">
        <f t="shared" si="7"/>
        <v>298844.03698009619</v>
      </c>
      <c r="BW564" s="8">
        <f t="shared" si="7"/>
        <v>287104.34579308704</v>
      </c>
      <c r="BX564" s="8">
        <f t="shared" ref="BX564:CM564" si="15">SUMIFS(BX$6:BX$553,$CW$6:$CW$553,$C564,$B$6:$B$553,"adm")</f>
        <v>323903.28199576109</v>
      </c>
      <c r="BY564" s="8">
        <f t="shared" si="15"/>
        <v>336618.597941824</v>
      </c>
      <c r="BZ564" s="8">
        <f t="shared" si="15"/>
        <v>361531.6722156388</v>
      </c>
      <c r="CA564" s="8">
        <f t="shared" si="15"/>
        <v>359055.17371083505</v>
      </c>
      <c r="CB564" s="8">
        <f t="shared" si="15"/>
        <v>351915.35828136129</v>
      </c>
      <c r="CC564" s="8">
        <f t="shared" si="15"/>
        <v>349681.75237403496</v>
      </c>
      <c r="CD564" s="8">
        <f t="shared" si="15"/>
        <v>333107.21161691373</v>
      </c>
      <c r="CE564" s="8">
        <f t="shared" si="15"/>
        <v>331185.31547741487</v>
      </c>
      <c r="CF564" s="8">
        <f t="shared" si="15"/>
        <v>327442.93375253573</v>
      </c>
      <c r="CG564" s="8">
        <f t="shared" si="15"/>
        <v>318236.20968981343</v>
      </c>
      <c r="CH564" s="8">
        <f t="shared" si="15"/>
        <v>328973.55938293075</v>
      </c>
      <c r="CI564" s="8">
        <f t="shared" si="15"/>
        <v>316832.51921605034</v>
      </c>
      <c r="CJ564" s="8">
        <f t="shared" si="15"/>
        <v>353109.96112540655</v>
      </c>
      <c r="CK564" s="8">
        <f t="shared" si="15"/>
        <v>365321.97358166694</v>
      </c>
      <c r="CL564" s="8">
        <f t="shared" si="15"/>
        <v>389932.97710560064</v>
      </c>
      <c r="CM564" s="8">
        <f t="shared" si="15"/>
        <v>387590.74445690203</v>
      </c>
      <c r="CN564" s="8">
        <f t="shared" ref="CN564:CU564" si="16">SUMIFS(CN$6:CN$553,$CW$6:$CW$553,$C564,$B$6:$B$553,"adm")</f>
        <v>381044.04433978203</v>
      </c>
      <c r="CO564" s="8">
        <f t="shared" si="16"/>
        <v>380001.73520687141</v>
      </c>
      <c r="CP564" s="8">
        <f t="shared" si="16"/>
        <v>365238.34990502906</v>
      </c>
      <c r="CQ564" s="8">
        <f t="shared" si="16"/>
        <v>365012.77440144308</v>
      </c>
      <c r="CR564" s="8">
        <f t="shared" si="16"/>
        <v>363567.5388241153</v>
      </c>
      <c r="CS564" s="8">
        <f t="shared" si="16"/>
        <v>354354.02816030703</v>
      </c>
      <c r="CT564" s="8">
        <f t="shared" si="16"/>
        <v>361674.0488895899</v>
      </c>
      <c r="CU564" s="8">
        <f t="shared" si="16"/>
        <v>355606.78590944799</v>
      </c>
      <c r="CW564" s="9"/>
    </row>
    <row r="565" spans="2:101" s="8" customFormat="1" x14ac:dyDescent="0.25">
      <c r="CW565" s="9"/>
    </row>
    <row r="566" spans="2:101" s="8" customFormat="1" x14ac:dyDescent="0.25">
      <c r="B566" s="8" t="str">
        <f>B579</f>
        <v>C. Go</v>
      </c>
      <c r="C566" s="8">
        <f>C579</f>
        <v>5203</v>
      </c>
      <c r="D566" s="8">
        <f>SUMIFS(D$6:D$553,$CW$6:$CW$553,$C566,$B$6:$B$553,"desl")</f>
        <v>26172.001841698446</v>
      </c>
      <c r="E566" s="8">
        <f t="shared" ref="E566:BP566" si="17">SUMIFS(E$6:E$553,$CW$6:$CW$553,$C566,$B$6:$B$553,"desl")</f>
        <v>26804.772712945611</v>
      </c>
      <c r="F566" s="8">
        <f t="shared" si="17"/>
        <v>28726.116381830328</v>
      </c>
      <c r="G566" s="8">
        <f t="shared" si="17"/>
        <v>28359.016728221755</v>
      </c>
      <c r="H566" s="8">
        <f t="shared" si="17"/>
        <v>29883.052562679972</v>
      </c>
      <c r="I566" s="8">
        <f t="shared" si="17"/>
        <v>28213.235140887355</v>
      </c>
      <c r="J566" s="8">
        <f t="shared" si="17"/>
        <v>29103.695416924082</v>
      </c>
      <c r="K566" s="8">
        <f t="shared" si="17"/>
        <v>29642.818421360411</v>
      </c>
      <c r="L566" s="8">
        <f t="shared" si="17"/>
        <v>28265.376914672812</v>
      </c>
      <c r="M566" s="8">
        <f t="shared" si="17"/>
        <v>31079.829981310097</v>
      </c>
      <c r="N566" s="8">
        <f t="shared" si="17"/>
        <v>30857.467738576303</v>
      </c>
      <c r="O566" s="8">
        <f t="shared" si="17"/>
        <v>30478.239468408461</v>
      </c>
      <c r="P566" s="8">
        <f t="shared" si="17"/>
        <v>28961.038993247741</v>
      </c>
      <c r="Q566" s="8">
        <f t="shared" si="17"/>
        <v>28201.655068398301</v>
      </c>
      <c r="R566" s="8">
        <f t="shared" si="17"/>
        <v>29985.384180890855</v>
      </c>
      <c r="S566" s="8">
        <f t="shared" si="17"/>
        <v>29203.167916389353</v>
      </c>
      <c r="T566" s="8">
        <f t="shared" si="17"/>
        <v>30512.861364803553</v>
      </c>
      <c r="U566" s="8">
        <f t="shared" si="17"/>
        <v>28736.694870699277</v>
      </c>
      <c r="V566" s="8">
        <f t="shared" si="17"/>
        <v>29485.485493196851</v>
      </c>
      <c r="W566" s="8">
        <f t="shared" si="17"/>
        <v>29966.48874822065</v>
      </c>
      <c r="X566" s="8">
        <f t="shared" si="17"/>
        <v>28596.533629299895</v>
      </c>
      <c r="Y566" s="8">
        <f t="shared" si="17"/>
        <v>31479.108926842557</v>
      </c>
      <c r="Z566" s="8">
        <f t="shared" si="17"/>
        <v>31381.72179491556</v>
      </c>
      <c r="AA566" s="8">
        <f t="shared" si="17"/>
        <v>31148.170919337004</v>
      </c>
      <c r="AB566" s="8">
        <f t="shared" si="17"/>
        <v>29764.677311133513</v>
      </c>
      <c r="AC566" s="8">
        <f t="shared" si="17"/>
        <v>29108.642670452075</v>
      </c>
      <c r="AD566" s="8">
        <f t="shared" si="17"/>
        <v>30961.622315702265</v>
      </c>
      <c r="AE566" s="8">
        <f t="shared" si="17"/>
        <v>30223.594713459519</v>
      </c>
      <c r="AF566" s="8">
        <f t="shared" si="17"/>
        <v>31568.008895193721</v>
      </c>
      <c r="AG566" s="8">
        <f t="shared" si="17"/>
        <v>29831.108907430324</v>
      </c>
      <c r="AH566" s="8">
        <f t="shared" si="17"/>
        <v>30631.664172602006</v>
      </c>
      <c r="AI566" s="8">
        <f t="shared" si="17"/>
        <v>31178.473702103969</v>
      </c>
      <c r="AJ566" s="8">
        <f t="shared" si="17"/>
        <v>29885.246420846357</v>
      </c>
      <c r="AK566" s="8">
        <f t="shared" si="17"/>
        <v>32850.496511614023</v>
      </c>
      <c r="AL566" s="8">
        <f t="shared" si="17"/>
        <v>32837.330858487563</v>
      </c>
      <c r="AM566" s="8">
        <f t="shared" si="17"/>
        <v>32686.631876336436</v>
      </c>
      <c r="AN566" s="8">
        <f t="shared" si="17"/>
        <v>31383.028807152619</v>
      </c>
      <c r="AO566" s="8">
        <f t="shared" si="17"/>
        <v>30803.166288849447</v>
      </c>
      <c r="AP566" s="8">
        <f t="shared" si="17"/>
        <v>32728.276250120362</v>
      </c>
      <c r="AQ566" s="8">
        <f t="shared" si="17"/>
        <v>32058.34662705315</v>
      </c>
      <c r="AR566" s="8">
        <f t="shared" si="17"/>
        <v>33467.282931631547</v>
      </c>
      <c r="AS566" s="8">
        <f t="shared" si="17"/>
        <v>31792.297457341861</v>
      </c>
      <c r="AT566" s="8">
        <f t="shared" si="17"/>
        <v>32653.495346322848</v>
      </c>
      <c r="AU566" s="8">
        <f t="shared" si="17"/>
        <v>33261.041326809041</v>
      </c>
      <c r="AV566" s="8">
        <f t="shared" si="17"/>
        <v>32029.647908413666</v>
      </c>
      <c r="AW566" s="8">
        <f t="shared" si="17"/>
        <v>35058.203244743985</v>
      </c>
      <c r="AX566" s="8">
        <f t="shared" si="17"/>
        <v>35109.528561976578</v>
      </c>
      <c r="AY566" s="8">
        <f t="shared" si="17"/>
        <v>35023.756401622595</v>
      </c>
      <c r="AZ566" s="8">
        <f t="shared" si="17"/>
        <v>33784.614571837592</v>
      </c>
      <c r="BA566" s="8">
        <f t="shared" si="17"/>
        <v>33267.988595904229</v>
      </c>
      <c r="BB566" s="8">
        <f t="shared" si="17"/>
        <v>35254.668146764903</v>
      </c>
      <c r="BC566" s="8">
        <f t="shared" si="17"/>
        <v>34644.540507883816</v>
      </c>
      <c r="BD566" s="8">
        <f t="shared" si="17"/>
        <v>36111.662328634942</v>
      </c>
      <c r="BE566" s="8">
        <f t="shared" si="17"/>
        <v>34493.513254451136</v>
      </c>
      <c r="BF566" s="8">
        <f t="shared" si="17"/>
        <v>35410.465986490031</v>
      </c>
      <c r="BG566" s="8">
        <f t="shared" si="17"/>
        <v>36072.893343043776</v>
      </c>
      <c r="BH566" s="8">
        <f t="shared" si="17"/>
        <v>34895.654927253912</v>
      </c>
      <c r="BI566" s="8">
        <f t="shared" si="17"/>
        <v>37977.758277263209</v>
      </c>
      <c r="BJ566" s="8">
        <f t="shared" si="17"/>
        <v>38082.152874835294</v>
      </c>
      <c r="BK566" s="8">
        <f t="shared" si="17"/>
        <v>38049.123448468752</v>
      </c>
      <c r="BL566" s="8">
        <f t="shared" si="17"/>
        <v>36862.557193710985</v>
      </c>
      <c r="BM566" s="8">
        <f t="shared" si="17"/>
        <v>36398.462243636124</v>
      </c>
      <c r="BN566" s="8">
        <f t="shared" si="17"/>
        <v>38437.657608236637</v>
      </c>
      <c r="BO566" s="8">
        <f t="shared" si="17"/>
        <v>37879.916342895158</v>
      </c>
      <c r="BP566" s="8">
        <f t="shared" si="17"/>
        <v>39399.010900979411</v>
      </c>
      <c r="BQ566" s="8">
        <f t="shared" ref="BQ566:CU570" si="18">SUMIFS(BQ$6:BQ$553,$CW$6:$CW$553,$C566,$B$6:$B$553,"desl")</f>
        <v>37831.97805532263</v>
      </c>
      <c r="BR566" s="8">
        <f t="shared" si="18"/>
        <v>38798.646918405764</v>
      </c>
      <c r="BS566" s="8">
        <f t="shared" si="18"/>
        <v>39508.852763280403</v>
      </c>
      <c r="BT566" s="8">
        <f t="shared" si="18"/>
        <v>38377.071524984975</v>
      </c>
      <c r="BU566" s="8">
        <f t="shared" si="18"/>
        <v>41502.246670462831</v>
      </c>
      <c r="BV566" s="8">
        <f t="shared" si="18"/>
        <v>41647.725024816478</v>
      </c>
      <c r="BW566" s="8">
        <f t="shared" si="18"/>
        <v>41654.708548660943</v>
      </c>
      <c r="BX566" s="8">
        <f t="shared" si="18"/>
        <v>40508.440159769423</v>
      </c>
      <c r="BY566" s="8">
        <f t="shared" si="18"/>
        <v>40086.460615919525</v>
      </c>
      <c r="BZ566" s="8">
        <f t="shared" si="18"/>
        <v>42170.872413797799</v>
      </c>
      <c r="CA566" s="8">
        <f t="shared" si="18"/>
        <v>41661.975008206326</v>
      </c>
      <c r="CB566" s="8">
        <f t="shared" si="18"/>
        <v>43232.898242700132</v>
      </c>
      <c r="CC566" s="8">
        <f t="shared" si="18"/>
        <v>41718.722277679568</v>
      </c>
      <c r="CD566" s="8">
        <f t="shared" si="18"/>
        <v>42736.289562065096</v>
      </c>
      <c r="CE566" s="8">
        <f t="shared" si="18"/>
        <v>43492.058029403772</v>
      </c>
      <c r="CF566" s="8">
        <f t="shared" si="18"/>
        <v>42397.788104666753</v>
      </c>
      <c r="CG566" s="8">
        <f t="shared" si="18"/>
        <v>45551.148666617592</v>
      </c>
      <c r="CH566" s="8">
        <f t="shared" si="18"/>
        <v>45716.585035516604</v>
      </c>
      <c r="CI566" s="8">
        <f t="shared" si="18"/>
        <v>45738.738277244556</v>
      </c>
      <c r="CJ566" s="8">
        <f t="shared" si="18"/>
        <v>44607.169496226634</v>
      </c>
      <c r="CK566" s="8">
        <f t="shared" si="18"/>
        <v>44205.455698466074</v>
      </c>
      <c r="CL566" s="8">
        <f t="shared" si="18"/>
        <v>46323.424762707698</v>
      </c>
      <c r="CM566" s="8">
        <f t="shared" si="18"/>
        <v>45857.678011353506</v>
      </c>
      <c r="CN566" s="8">
        <f t="shared" si="18"/>
        <v>47496.019082024104</v>
      </c>
      <c r="CO566" s="8">
        <f t="shared" si="18"/>
        <v>46060.404284332471</v>
      </c>
      <c r="CP566" s="8">
        <f t="shared" si="18"/>
        <v>47150.545516599435</v>
      </c>
      <c r="CQ566" s="8">
        <f t="shared" si="18"/>
        <v>48045.833817816019</v>
      </c>
      <c r="CR566" s="8">
        <f t="shared" si="18"/>
        <v>46940.475632823611</v>
      </c>
      <c r="CS566" s="8">
        <f t="shared" si="18"/>
        <v>50055.057148234395</v>
      </c>
      <c r="CT566" s="8">
        <f t="shared" si="18"/>
        <v>50712.163797738751</v>
      </c>
      <c r="CU566" s="8">
        <f t="shared" si="18"/>
        <v>49292.457165363689</v>
      </c>
      <c r="CW566" s="9">
        <f>SUM(CJ566:CU566)</f>
        <v>566746.68441368639</v>
      </c>
    </row>
    <row r="567" spans="2:101" s="8" customFormat="1" x14ac:dyDescent="0.25">
      <c r="B567" s="8" t="str">
        <f t="shared" ref="B567:C570" si="19">B580</f>
        <v>Borb</v>
      </c>
      <c r="C567" s="8">
        <f t="shared" si="19"/>
        <v>2502</v>
      </c>
      <c r="D567" s="8">
        <f t="shared" ref="D567:S570" si="20">SUMIFS(D$6:D$553,$CW$6:$CW$553,$C567,$B$6:$B$553,"desl")</f>
        <v>132.57506309934064</v>
      </c>
      <c r="E567" s="8">
        <f t="shared" si="20"/>
        <v>134.13295105665995</v>
      </c>
      <c r="F567" s="8">
        <f t="shared" si="20"/>
        <v>142.09320089342876</v>
      </c>
      <c r="G567" s="8">
        <f t="shared" si="20"/>
        <v>141.51846321141753</v>
      </c>
      <c r="H567" s="8">
        <f t="shared" si="20"/>
        <v>137.98303380060619</v>
      </c>
      <c r="I567" s="8">
        <f t="shared" si="20"/>
        <v>133.55365308790678</v>
      </c>
      <c r="J567" s="8">
        <f t="shared" si="20"/>
        <v>127.33561381249149</v>
      </c>
      <c r="K567" s="8">
        <f t="shared" si="20"/>
        <v>126.19823385626472</v>
      </c>
      <c r="L567" s="8">
        <f t="shared" si="20"/>
        <v>121.5639508940251</v>
      </c>
      <c r="M567" s="8">
        <f t="shared" si="20"/>
        <v>124.32507281007648</v>
      </c>
      <c r="N567" s="8">
        <f t="shared" si="20"/>
        <v>134.0982120628743</v>
      </c>
      <c r="O567" s="8">
        <f t="shared" si="20"/>
        <v>141.16603054383751</v>
      </c>
      <c r="P567" s="8">
        <f t="shared" si="20"/>
        <v>141.5446246325082</v>
      </c>
      <c r="Q567" s="8">
        <f t="shared" si="20"/>
        <v>141.11948382301503</v>
      </c>
      <c r="R567" s="8">
        <f t="shared" si="20"/>
        <v>139.8569930902425</v>
      </c>
      <c r="S567" s="8">
        <f t="shared" si="20"/>
        <v>140.63883669274725</v>
      </c>
      <c r="T567" s="8">
        <f t="shared" ref="T567:AI567" si="21">SUMIFS(T$6:T$553,$CW$6:$CW$553,$C567,$B$6:$B$553,"desl")</f>
        <v>135.49397852843845</v>
      </c>
      <c r="U567" s="8">
        <f t="shared" si="21"/>
        <v>131.41646408244787</v>
      </c>
      <c r="V567" s="8">
        <f t="shared" si="21"/>
        <v>124.43806656834388</v>
      </c>
      <c r="W567" s="8">
        <f t="shared" si="21"/>
        <v>123.09521303980924</v>
      </c>
      <c r="X567" s="8">
        <f t="shared" si="21"/>
        <v>118.19005062161966</v>
      </c>
      <c r="Y567" s="8">
        <f t="shared" si="21"/>
        <v>121.12872776648805</v>
      </c>
      <c r="Z567" s="8">
        <f t="shared" si="21"/>
        <v>131.36708741452213</v>
      </c>
      <c r="AA567" s="8">
        <f t="shared" si="21"/>
        <v>139.20411554188354</v>
      </c>
      <c r="AB567" s="8">
        <f t="shared" si="21"/>
        <v>140.37310173299977</v>
      </c>
      <c r="AC567" s="8">
        <f t="shared" si="21"/>
        <v>140.63779518836304</v>
      </c>
      <c r="AD567" s="8">
        <f t="shared" si="21"/>
        <v>139.86150058799851</v>
      </c>
      <c r="AE567" s="8">
        <f t="shared" si="21"/>
        <v>140.94944066308167</v>
      </c>
      <c r="AF567" s="8">
        <f t="shared" si="21"/>
        <v>135.99283911536961</v>
      </c>
      <c r="AG567" s="8">
        <f t="shared" si="21"/>
        <v>132.07651703732986</v>
      </c>
      <c r="AH567" s="8">
        <f t="shared" si="21"/>
        <v>125.29687549744042</v>
      </c>
      <c r="AI567" s="8">
        <f t="shared" si="21"/>
        <v>124.22218533745834</v>
      </c>
      <c r="AJ567" s="8">
        <f t="shared" ref="AJ567:AY567" si="22">SUMIFS(AJ$6:AJ$553,$CW$6:$CW$553,$C567,$B$6:$B$553,"desl")</f>
        <v>119.65166431132914</v>
      </c>
      <c r="AK567" s="8">
        <f t="shared" si="22"/>
        <v>122.97053761912957</v>
      </c>
      <c r="AL567" s="8">
        <f t="shared" si="22"/>
        <v>133.60901242938994</v>
      </c>
      <c r="AM567" s="8">
        <f t="shared" si="22"/>
        <v>141.84661854330449</v>
      </c>
      <c r="AN567" s="8">
        <f t="shared" si="22"/>
        <v>143.40538213575365</v>
      </c>
      <c r="AO567" s="8">
        <f t="shared" si="22"/>
        <v>144.04390281465959</v>
      </c>
      <c r="AP567" s="8">
        <f t="shared" si="22"/>
        <v>143.62294801832823</v>
      </c>
      <c r="AQ567" s="8">
        <f t="shared" si="22"/>
        <v>145.04626832279101</v>
      </c>
      <c r="AR567" s="8">
        <f t="shared" si="22"/>
        <v>140.40502992538379</v>
      </c>
      <c r="AS567" s="8">
        <f t="shared" si="22"/>
        <v>136.78657140654514</v>
      </c>
      <c r="AT567" s="8">
        <f t="shared" si="22"/>
        <v>130.29272203222581</v>
      </c>
      <c r="AU567" s="8">
        <f t="shared" si="22"/>
        <v>129.49904004351089</v>
      </c>
      <c r="AV567" s="8">
        <f t="shared" si="22"/>
        <v>125.21180014791463</v>
      </c>
      <c r="AW567" s="8">
        <f t="shared" si="22"/>
        <v>128.82092699200422</v>
      </c>
      <c r="AX567" s="8">
        <f t="shared" si="22"/>
        <v>139.75775663096832</v>
      </c>
      <c r="AY567" s="8">
        <f t="shared" si="22"/>
        <v>148.29953346476785</v>
      </c>
      <c r="AZ567" s="8">
        <f t="shared" ref="AZ567:BO567" si="23">SUMIFS(AZ$6:AZ$553,$CW$6:$CW$553,$C567,$B$6:$B$553,"desl")</f>
        <v>150.16387812785368</v>
      </c>
      <c r="BA567" s="8">
        <f t="shared" si="23"/>
        <v>151.10461411560513</v>
      </c>
      <c r="BB567" s="8">
        <f t="shared" si="23"/>
        <v>150.97882771786382</v>
      </c>
      <c r="BC567" s="8">
        <f t="shared" si="23"/>
        <v>152.68841161197065</v>
      </c>
      <c r="BD567" s="8">
        <f t="shared" si="23"/>
        <v>148.32444106859793</v>
      </c>
      <c r="BE567" s="8">
        <f t="shared" si="23"/>
        <v>144.97535742933923</v>
      </c>
      <c r="BF567" s="8">
        <f t="shared" si="23"/>
        <v>138.74457584625387</v>
      </c>
      <c r="BG567" s="8">
        <f t="shared" si="23"/>
        <v>138.20918012841477</v>
      </c>
      <c r="BH567" s="8">
        <f t="shared" si="23"/>
        <v>134.1766635814875</v>
      </c>
      <c r="BI567" s="8">
        <f t="shared" si="23"/>
        <v>138.03787138796116</v>
      </c>
      <c r="BJ567" s="8">
        <f t="shared" si="23"/>
        <v>149.22488785449721</v>
      </c>
      <c r="BK567" s="8">
        <f t="shared" si="23"/>
        <v>158.01563096835514</v>
      </c>
      <c r="BL567" s="8">
        <f t="shared" si="23"/>
        <v>160.12830376281335</v>
      </c>
      <c r="BM567" s="8">
        <f t="shared" si="23"/>
        <v>161.31708507765649</v>
      </c>
      <c r="BN567" s="8">
        <f t="shared" si="23"/>
        <v>161.43899351172041</v>
      </c>
      <c r="BO567" s="8">
        <f t="shared" si="23"/>
        <v>163.39526257878163</v>
      </c>
      <c r="BP567" s="8">
        <f t="shared" ref="E567:BP570" si="24">SUMIFS(BP$6:BP$553,$CW$6:$CW$553,$C567,$B$6:$B$553,"desl")</f>
        <v>159.27565700481841</v>
      </c>
      <c r="BQ567" s="8">
        <f t="shared" si="18"/>
        <v>156.16675707175276</v>
      </c>
      <c r="BR567" s="8">
        <f t="shared" si="18"/>
        <v>150.1698427866084</v>
      </c>
      <c r="BS567" s="8">
        <f t="shared" si="18"/>
        <v>149.86001791859479</v>
      </c>
      <c r="BT567" s="8">
        <f t="shared" si="18"/>
        <v>146.04347638421322</v>
      </c>
      <c r="BU567" s="8">
        <f t="shared" si="18"/>
        <v>150.11097729625288</v>
      </c>
      <c r="BV567" s="8">
        <f t="shared" si="18"/>
        <v>161.49615327731064</v>
      </c>
      <c r="BW567" s="8">
        <f t="shared" si="18"/>
        <v>170.48027378709781</v>
      </c>
      <c r="BX567" s="8">
        <f t="shared" si="18"/>
        <v>172.78645209618085</v>
      </c>
      <c r="BY567" s="8">
        <f t="shared" si="18"/>
        <v>174.17452007060251</v>
      </c>
      <c r="BZ567" s="8">
        <f t="shared" si="18"/>
        <v>174.50648484700048</v>
      </c>
      <c r="CA567" s="8">
        <f t="shared" si="18"/>
        <v>176.6861275893626</v>
      </c>
      <c r="CB567" s="8">
        <f t="shared" si="18"/>
        <v>172.80164046719651</v>
      </c>
      <c r="CC567" s="8">
        <f t="shared" si="18"/>
        <v>169.93299628710076</v>
      </c>
      <c r="CD567" s="8">
        <f t="shared" si="18"/>
        <v>164.17032259944756</v>
      </c>
      <c r="CE567" s="8">
        <f t="shared" si="18"/>
        <v>164.07508056419681</v>
      </c>
      <c r="CF567" s="8">
        <f t="shared" si="18"/>
        <v>160.44106879119997</v>
      </c>
      <c r="CG567" s="8">
        <f t="shared" si="18"/>
        <v>164.65231024096198</v>
      </c>
      <c r="CH567" s="8">
        <f t="shared" si="18"/>
        <v>176.14544159617907</v>
      </c>
      <c r="CI567" s="8">
        <f t="shared" si="18"/>
        <v>185.21565139807387</v>
      </c>
      <c r="CJ567" s="8">
        <f t="shared" si="18"/>
        <v>187.60731339573684</v>
      </c>
      <c r="CK567" s="8">
        <f t="shared" si="18"/>
        <v>189.10689458179735</v>
      </c>
      <c r="CL567" s="8">
        <f t="shared" si="18"/>
        <v>189.59834377768377</v>
      </c>
      <c r="CM567" s="8">
        <f t="shared" si="18"/>
        <v>191.98891695835482</v>
      </c>
      <c r="CN567" s="8">
        <f t="shared" si="18"/>
        <v>188.39798783266025</v>
      </c>
      <c r="CO567" s="8">
        <f t="shared" si="18"/>
        <v>185.85558157583881</v>
      </c>
      <c r="CP567" s="8">
        <f t="shared" si="18"/>
        <v>180.37747912729324</v>
      </c>
      <c r="CQ567" s="8">
        <f t="shared" si="18"/>
        <v>180.69139109409906</v>
      </c>
      <c r="CR567" s="8">
        <f t="shared" si="18"/>
        <v>177.20152345863093</v>
      </c>
      <c r="CS567" s="8">
        <f t="shared" si="18"/>
        <v>181.75934195846349</v>
      </c>
      <c r="CT567" s="8">
        <f t="shared" si="18"/>
        <v>194.0700042025635</v>
      </c>
      <c r="CU567" s="8">
        <f t="shared" si="18"/>
        <v>200.44388193260187</v>
      </c>
      <c r="CW567" s="9">
        <f t="shared" ref="CW567:CW573" si="25">SUM(CJ567:CU567)</f>
        <v>2247.0986598957238</v>
      </c>
    </row>
    <row r="568" spans="2:101" s="8" customFormat="1" x14ac:dyDescent="0.25">
      <c r="B568" s="8" t="str">
        <f t="shared" si="19"/>
        <v>Jequit</v>
      </c>
      <c r="C568" s="8">
        <f t="shared" si="19"/>
        <v>3103</v>
      </c>
      <c r="D568" s="8">
        <f t="shared" si="20"/>
        <v>1163.5780972640221</v>
      </c>
      <c r="E568" s="8">
        <f t="shared" si="24"/>
        <v>1061.2498768852911</v>
      </c>
      <c r="F568" s="8">
        <f t="shared" si="24"/>
        <v>1162.0412375132089</v>
      </c>
      <c r="G568" s="8">
        <f t="shared" si="24"/>
        <v>1161.0677289826203</v>
      </c>
      <c r="H568" s="8">
        <f t="shared" si="24"/>
        <v>1252.138082006622</v>
      </c>
      <c r="I568" s="8">
        <f t="shared" si="24"/>
        <v>1256.8472946970369</v>
      </c>
      <c r="J568" s="8">
        <f t="shared" si="24"/>
        <v>1224.8025904406209</v>
      </c>
      <c r="K568" s="8">
        <f t="shared" si="24"/>
        <v>1241.127531999475</v>
      </c>
      <c r="L568" s="8">
        <f t="shared" si="24"/>
        <v>1237.7609665083839</v>
      </c>
      <c r="M568" s="8">
        <f t="shared" si="24"/>
        <v>1348.964055521315</v>
      </c>
      <c r="N568" s="8">
        <f t="shared" si="24"/>
        <v>1440.3648721478553</v>
      </c>
      <c r="O568" s="8">
        <f t="shared" si="24"/>
        <v>1409.7187951973424</v>
      </c>
      <c r="P568" s="8">
        <f t="shared" si="24"/>
        <v>1386.9855976458382</v>
      </c>
      <c r="Q568" s="8">
        <f t="shared" si="24"/>
        <v>1188.2636411198653</v>
      </c>
      <c r="R568" s="8">
        <f t="shared" si="24"/>
        <v>1170.98130677687</v>
      </c>
      <c r="S568" s="8">
        <f t="shared" si="24"/>
        <v>1135.257315378426</v>
      </c>
      <c r="T568" s="8">
        <f t="shared" si="24"/>
        <v>1210.4480662165906</v>
      </c>
      <c r="U568" s="8">
        <f t="shared" si="24"/>
        <v>1224.916895262525</v>
      </c>
      <c r="V568" s="8">
        <f t="shared" si="24"/>
        <v>1212.6982672239997</v>
      </c>
      <c r="W568" s="8">
        <f t="shared" si="24"/>
        <v>1248.3862987049997</v>
      </c>
      <c r="X568" s="8">
        <f t="shared" si="24"/>
        <v>1265.0134660947808</v>
      </c>
      <c r="Y568" s="8">
        <f t="shared" si="24"/>
        <v>1393.884237608723</v>
      </c>
      <c r="Z568" s="8">
        <f t="shared" si="24"/>
        <v>1498.4960134748451</v>
      </c>
      <c r="AA568" s="8">
        <f t="shared" si="24"/>
        <v>1473.6433324145526</v>
      </c>
      <c r="AB568" s="8">
        <f t="shared" si="24"/>
        <v>1447.57915674426</v>
      </c>
      <c r="AC568" s="8">
        <f t="shared" si="24"/>
        <v>1238.4579263856695</v>
      </c>
      <c r="AD568" s="8">
        <f t="shared" si="24"/>
        <v>1208.3105504299851</v>
      </c>
      <c r="AE568" s="8">
        <f t="shared" si="24"/>
        <v>1162.300122951129</v>
      </c>
      <c r="AF568" s="8">
        <f t="shared" si="24"/>
        <v>1233.1737267339126</v>
      </c>
      <c r="AG568" s="8">
        <f t="shared" si="24"/>
        <v>1249.8238972184743</v>
      </c>
      <c r="AH568" s="8">
        <f t="shared" si="24"/>
        <v>1244.2918011821928</v>
      </c>
      <c r="AI568" s="8">
        <f t="shared" si="24"/>
        <v>1288.0633939954032</v>
      </c>
      <c r="AJ568" s="8">
        <f t="shared" si="24"/>
        <v>1311.4654171261034</v>
      </c>
      <c r="AK568" s="8">
        <f t="shared" si="24"/>
        <v>1444.4122983386555</v>
      </c>
      <c r="AL568" s="8">
        <f t="shared" si="24"/>
        <v>1550.4212149534537</v>
      </c>
      <c r="AM568" s="8">
        <f t="shared" si="24"/>
        <v>1525.1995405463369</v>
      </c>
      <c r="AN568" s="8">
        <f t="shared" si="24"/>
        <v>1498.1067870956347</v>
      </c>
      <c r="AO568" s="8">
        <f t="shared" si="24"/>
        <v>1288.0942263720344</v>
      </c>
      <c r="AP568" s="8">
        <f t="shared" si="24"/>
        <v>1257.5238322463506</v>
      </c>
      <c r="AQ568" s="8">
        <f t="shared" si="24"/>
        <v>1211.5480441586406</v>
      </c>
      <c r="AR568" s="8">
        <f t="shared" si="24"/>
        <v>1282.7876821015848</v>
      </c>
      <c r="AS568" s="8">
        <f t="shared" si="24"/>
        <v>1300.0576454231018</v>
      </c>
      <c r="AT568" s="8">
        <f t="shared" si="24"/>
        <v>1295.404789675229</v>
      </c>
      <c r="AU568" s="8">
        <f t="shared" si="24"/>
        <v>1340.3412102926948</v>
      </c>
      <c r="AV568" s="8">
        <f t="shared" si="24"/>
        <v>1365.1588046432228</v>
      </c>
      <c r="AW568" s="8">
        <f t="shared" si="24"/>
        <v>1499.64265414687</v>
      </c>
      <c r="AX568" s="8">
        <f t="shared" si="24"/>
        <v>1607.1201683881022</v>
      </c>
      <c r="AY568" s="8">
        <f t="shared" si="24"/>
        <v>1583.1238391315596</v>
      </c>
      <c r="AZ568" s="8">
        <f t="shared" si="24"/>
        <v>1556.9232207994551</v>
      </c>
      <c r="BA568" s="8">
        <f t="shared" si="24"/>
        <v>1347.4929199566532</v>
      </c>
      <c r="BB568" s="8">
        <f t="shared" si="24"/>
        <v>1317.3092128484459</v>
      </c>
      <c r="BC568" s="8">
        <f t="shared" si="24"/>
        <v>1271.6741555747535</v>
      </c>
      <c r="BD568" s="8">
        <f t="shared" si="24"/>
        <v>1343.3342270448757</v>
      </c>
      <c r="BE568" s="8">
        <f t="shared" si="24"/>
        <v>1361.1684161096177</v>
      </c>
      <c r="BF568" s="8">
        <f t="shared" si="24"/>
        <v>1357.2204611661205</v>
      </c>
      <c r="BG568" s="8">
        <f t="shared" si="24"/>
        <v>1402.9529080083441</v>
      </c>
      <c r="BH568" s="8">
        <f t="shared" si="24"/>
        <v>1428.593884879552</v>
      </c>
      <c r="BI568" s="8">
        <f t="shared" si="24"/>
        <v>1563.8785735105466</v>
      </c>
      <c r="BJ568" s="8">
        <f t="shared" si="24"/>
        <v>1672.1127257828766</v>
      </c>
      <c r="BK568" s="8">
        <f t="shared" si="24"/>
        <v>1648.834566562854</v>
      </c>
      <c r="BL568" s="8">
        <f t="shared" si="24"/>
        <v>1623.3354213930065</v>
      </c>
      <c r="BM568" s="8">
        <f t="shared" si="24"/>
        <v>1414.6130256037259</v>
      </c>
      <c r="BN568" s="8">
        <f t="shared" si="24"/>
        <v>1385.1562443666585</v>
      </c>
      <c r="BO568" s="8">
        <f t="shared" si="24"/>
        <v>1340.2632194579237</v>
      </c>
      <c r="BP568" s="8">
        <f t="shared" si="24"/>
        <v>1412.6601370597555</v>
      </c>
      <c r="BQ568" s="8">
        <f t="shared" si="18"/>
        <v>1431.1939065287024</v>
      </c>
      <c r="BR568" s="8">
        <f t="shared" si="18"/>
        <v>1427.8716113871462</v>
      </c>
      <c r="BS568" s="8">
        <f t="shared" si="18"/>
        <v>1474.1234011806264</v>
      </c>
      <c r="BT568" s="8">
        <f t="shared" si="18"/>
        <v>1500.1595988470776</v>
      </c>
      <c r="BU568" s="8">
        <f t="shared" si="18"/>
        <v>1635.7237116095068</v>
      </c>
      <c r="BV568" s="8">
        <f t="shared" si="18"/>
        <v>1744.1665804859872</v>
      </c>
      <c r="BW568" s="8">
        <f t="shared" si="18"/>
        <v>1721.1129498599294</v>
      </c>
      <c r="BX568" s="8">
        <f t="shared" si="18"/>
        <v>1695.9734572494685</v>
      </c>
      <c r="BY568" s="8">
        <f t="shared" si="18"/>
        <v>1487.8704360144607</v>
      </c>
      <c r="BZ568" s="8">
        <f t="shared" si="18"/>
        <v>1459.3774173757199</v>
      </c>
      <c r="CA568" s="8">
        <f t="shared" si="18"/>
        <v>1415.7859959573248</v>
      </c>
      <c r="CB568" s="8">
        <f t="shared" si="18"/>
        <v>1489.6879663178725</v>
      </c>
      <c r="CC568" s="8">
        <f t="shared" si="18"/>
        <v>1509.6715166634112</v>
      </c>
      <c r="CD568" s="8">
        <f t="shared" si="18"/>
        <v>1507.4178620767379</v>
      </c>
      <c r="CE568" s="8">
        <f t="shared" si="18"/>
        <v>1554.070521585106</v>
      </c>
      <c r="CF568" s="8">
        <f t="shared" si="18"/>
        <v>1579.7118529153579</v>
      </c>
      <c r="CG568" s="8">
        <f t="shared" si="18"/>
        <v>1714.2006375192398</v>
      </c>
      <c r="CH568" s="8">
        <f t="shared" si="18"/>
        <v>1821.2342076645673</v>
      </c>
      <c r="CI568" s="8">
        <f t="shared" si="18"/>
        <v>1796.9260297795349</v>
      </c>
      <c r="CJ568" s="8">
        <f t="shared" si="18"/>
        <v>1771.136211890074</v>
      </c>
      <c r="CK568" s="8">
        <f t="shared" si="18"/>
        <v>1563.3060911940734</v>
      </c>
      <c r="CL568" s="8">
        <f t="shared" si="18"/>
        <v>1536.1074477359277</v>
      </c>
      <c r="CM568" s="8">
        <f t="shared" si="18"/>
        <v>1494.9034402793141</v>
      </c>
      <c r="CN568" s="8">
        <f t="shared" si="18"/>
        <v>1572.1090643244788</v>
      </c>
      <c r="CO568" s="8">
        <f t="shared" si="18"/>
        <v>1596.1281143463216</v>
      </c>
      <c r="CP568" s="8">
        <f t="shared" si="18"/>
        <v>1598.0450928528553</v>
      </c>
      <c r="CQ568" s="8">
        <f t="shared" si="18"/>
        <v>1649.8797340709425</v>
      </c>
      <c r="CR568" s="8">
        <f t="shared" si="18"/>
        <v>1676.7371388116949</v>
      </c>
      <c r="CS568" s="8">
        <f t="shared" si="18"/>
        <v>1809.4014141083458</v>
      </c>
      <c r="CT568" s="8">
        <f t="shared" si="18"/>
        <v>1903.7258884969333</v>
      </c>
      <c r="CU568" s="8">
        <f t="shared" si="18"/>
        <v>1858.8642550908571</v>
      </c>
      <c r="CW568" s="9">
        <f t="shared" si="25"/>
        <v>20030.343893201818</v>
      </c>
    </row>
    <row r="569" spans="2:101" s="8" customFormat="1" x14ac:dyDescent="0.25">
      <c r="B569" s="8" t="str">
        <f t="shared" si="19"/>
        <v>P. Alegre</v>
      </c>
      <c r="C569" s="8">
        <f t="shared" si="19"/>
        <v>4305</v>
      </c>
      <c r="D569" s="8">
        <f t="shared" si="20"/>
        <v>46124.721785179172</v>
      </c>
      <c r="E569" s="8">
        <f t="shared" si="24"/>
        <v>48930.58599983366</v>
      </c>
      <c r="F569" s="8">
        <f t="shared" si="24"/>
        <v>54181.963739045539</v>
      </c>
      <c r="G569" s="8">
        <f t="shared" si="24"/>
        <v>50910.165470254695</v>
      </c>
      <c r="H569" s="8">
        <f t="shared" si="24"/>
        <v>51785.163718503121</v>
      </c>
      <c r="I569" s="8">
        <f t="shared" si="24"/>
        <v>47820.18035046212</v>
      </c>
      <c r="J569" s="8">
        <f t="shared" si="24"/>
        <v>46468.064223196721</v>
      </c>
      <c r="K569" s="8">
        <f t="shared" si="24"/>
        <v>46370.670398350107</v>
      </c>
      <c r="L569" s="8">
        <f t="shared" si="24"/>
        <v>42377.70795231888</v>
      </c>
      <c r="M569" s="8">
        <f t="shared" si="24"/>
        <v>46369.486211984156</v>
      </c>
      <c r="N569" s="8">
        <f t="shared" si="24"/>
        <v>47109.799732808489</v>
      </c>
      <c r="O569" s="8">
        <f t="shared" si="24"/>
        <v>46182.041504300549</v>
      </c>
      <c r="P569" s="8">
        <f t="shared" si="24"/>
        <v>48830.457269299732</v>
      </c>
      <c r="Q569" s="8">
        <f t="shared" si="24"/>
        <v>49088.55364378068</v>
      </c>
      <c r="R569" s="8">
        <f t="shared" si="24"/>
        <v>54264.323298715732</v>
      </c>
      <c r="S569" s="8">
        <f t="shared" si="24"/>
        <v>51153.053693158436</v>
      </c>
      <c r="T569" s="8">
        <f t="shared" si="24"/>
        <v>51468.85477294607</v>
      </c>
      <c r="U569" s="8">
        <f t="shared" si="24"/>
        <v>47027.401826624679</v>
      </c>
      <c r="V569" s="8">
        <f t="shared" si="24"/>
        <v>45412.776071260065</v>
      </c>
      <c r="W569" s="8">
        <f t="shared" si="24"/>
        <v>45150.445945153857</v>
      </c>
      <c r="X569" s="8">
        <f t="shared" si="24"/>
        <v>41247.607456926991</v>
      </c>
      <c r="Y569" s="8">
        <f t="shared" si="24"/>
        <v>45712.194877139998</v>
      </c>
      <c r="Z569" s="8">
        <f t="shared" si="24"/>
        <v>47097.775269195372</v>
      </c>
      <c r="AA569" s="8">
        <f t="shared" si="24"/>
        <v>46789.205463261198</v>
      </c>
      <c r="AB569" s="8">
        <f t="shared" si="24"/>
        <v>49906.461717796803</v>
      </c>
      <c r="AC569" s="8">
        <f t="shared" si="24"/>
        <v>50388.990046699684</v>
      </c>
      <c r="AD569" s="8">
        <f t="shared" si="24"/>
        <v>55564.596761011053</v>
      </c>
      <c r="AE569" s="8">
        <f t="shared" si="24"/>
        <v>52332.734377286601</v>
      </c>
      <c r="AF569" s="8">
        <f t="shared" si="24"/>
        <v>52512.175923280869</v>
      </c>
      <c r="AG569" s="8">
        <f t="shared" si="24"/>
        <v>47996.036129950022</v>
      </c>
      <c r="AH569" s="8">
        <f t="shared" si="24"/>
        <v>46404.98990954709</v>
      </c>
      <c r="AI569" s="8">
        <f t="shared" si="24"/>
        <v>46256.777233395303</v>
      </c>
      <c r="AJ569" s="8">
        <f t="shared" si="24"/>
        <v>42527.147150290199</v>
      </c>
      <c r="AK569" s="8">
        <f t="shared" si="24"/>
        <v>47190.276963584751</v>
      </c>
      <c r="AL569" s="8">
        <f t="shared" si="24"/>
        <v>48773.648520068702</v>
      </c>
      <c r="AM569" s="8">
        <f t="shared" si="24"/>
        <v>48647.08844754273</v>
      </c>
      <c r="AN569" s="8">
        <f t="shared" si="24"/>
        <v>51924.667139895042</v>
      </c>
      <c r="AO569" s="8">
        <f t="shared" si="24"/>
        <v>52544.429563044898</v>
      </c>
      <c r="AP569" s="8">
        <f t="shared" si="24"/>
        <v>57834.722344563648</v>
      </c>
      <c r="AQ569" s="8">
        <f t="shared" si="24"/>
        <v>54697.446971191312</v>
      </c>
      <c r="AR569" s="8">
        <f t="shared" si="24"/>
        <v>54956.324349095055</v>
      </c>
      <c r="AS569" s="8">
        <f t="shared" si="24"/>
        <v>50511.90985669475</v>
      </c>
      <c r="AT569" s="8">
        <f t="shared" si="24"/>
        <v>48993.544858913461</v>
      </c>
      <c r="AU569" s="8">
        <f t="shared" si="24"/>
        <v>48926.544151964816</v>
      </c>
      <c r="AV569" s="8">
        <f t="shared" si="24"/>
        <v>45290.932769055456</v>
      </c>
      <c r="AW569" s="8">
        <f t="shared" si="24"/>
        <v>50060.852895002259</v>
      </c>
      <c r="AX569" s="8">
        <f t="shared" si="24"/>
        <v>51759.98155148988</v>
      </c>
      <c r="AY569" s="8">
        <f t="shared" si="24"/>
        <v>51752.31750204791</v>
      </c>
      <c r="AZ569" s="8">
        <f t="shared" si="24"/>
        <v>55146.214051717441</v>
      </c>
      <c r="BA569" s="8">
        <f t="shared" si="24"/>
        <v>55875.768947209101</v>
      </c>
      <c r="BB569" s="8">
        <f t="shared" si="24"/>
        <v>61267.842081831666</v>
      </c>
      <c r="BC569" s="8">
        <f t="shared" si="24"/>
        <v>58225.027718426223</v>
      </c>
      <c r="BD569" s="8">
        <f t="shared" si="24"/>
        <v>58573.025360044077</v>
      </c>
      <c r="BE569" s="8">
        <f t="shared" si="24"/>
        <v>54214.637487654662</v>
      </c>
      <c r="BF569" s="8">
        <f t="shared" si="24"/>
        <v>52780.974079538188</v>
      </c>
      <c r="BG569" s="8">
        <f t="shared" si="24"/>
        <v>52798.337164768876</v>
      </c>
      <c r="BH569" s="8">
        <f t="shared" si="24"/>
        <v>49247.056260599173</v>
      </c>
      <c r="BI569" s="8">
        <f t="shared" si="24"/>
        <v>54101.221795280217</v>
      </c>
      <c r="BJ569" s="8">
        <f t="shared" si="24"/>
        <v>55884.456582619328</v>
      </c>
      <c r="BK569" s="8">
        <f t="shared" si="24"/>
        <v>55960.93417531946</v>
      </c>
      <c r="BL569" s="8">
        <f t="shared" si="24"/>
        <v>59439.453805837809</v>
      </c>
      <c r="BM569" s="8">
        <f t="shared" si="24"/>
        <v>60254.69111876472</v>
      </c>
      <c r="BN569" s="8">
        <f t="shared" si="24"/>
        <v>65733.952659611765</v>
      </c>
      <c r="BO569" s="8">
        <f t="shared" si="24"/>
        <v>62779.841975563948</v>
      </c>
      <c r="BP569" s="8">
        <f t="shared" si="24"/>
        <v>63217.370004881457</v>
      </c>
      <c r="BQ569" s="8">
        <f t="shared" si="18"/>
        <v>58947.8252651152</v>
      </c>
      <c r="BR569" s="8">
        <f t="shared" si="18"/>
        <v>57600.06329484818</v>
      </c>
      <c r="BS569" s="8">
        <f t="shared" si="18"/>
        <v>57697.745864125332</v>
      </c>
      <c r="BT569" s="8">
        <f t="shared" si="18"/>
        <v>54218.810296648371</v>
      </c>
      <c r="BU569" s="8">
        <f t="shared" si="18"/>
        <v>59136.042282648013</v>
      </c>
      <c r="BV569" s="8">
        <f t="shared" si="18"/>
        <v>60973.707421310013</v>
      </c>
      <c r="BW569" s="8">
        <f t="shared" si="18"/>
        <v>61099.151482561989</v>
      </c>
      <c r="BX569" s="8">
        <f t="shared" si="18"/>
        <v>64626.842308321982</v>
      </c>
      <c r="BY569" s="8">
        <f t="shared" si="18"/>
        <v>65498.712606770685</v>
      </c>
      <c r="BZ569" s="8">
        <f t="shared" si="18"/>
        <v>71049.108002117719</v>
      </c>
      <c r="CA569" s="8">
        <f t="shared" si="18"/>
        <v>68185.050744130946</v>
      </c>
      <c r="CB569" s="8">
        <f t="shared" si="18"/>
        <v>68731.067759569356</v>
      </c>
      <c r="CC569" s="8">
        <f t="shared" si="18"/>
        <v>64581.763561404063</v>
      </c>
      <c r="CD569" s="8">
        <f t="shared" si="18"/>
        <v>63353.617421102419</v>
      </c>
      <c r="CE569" s="8">
        <f t="shared" si="18"/>
        <v>63554.678758549868</v>
      </c>
      <c r="CF569" s="8">
        <f t="shared" si="18"/>
        <v>60148.282537461455</v>
      </c>
      <c r="CG569" s="8">
        <f t="shared" si="18"/>
        <v>65097.830214627749</v>
      </c>
      <c r="CH569" s="8">
        <f t="shared" si="18"/>
        <v>66927.304167480092</v>
      </c>
      <c r="CI569" s="8">
        <f t="shared" si="18"/>
        <v>67014.309825359203</v>
      </c>
      <c r="CJ569" s="8">
        <f t="shared" si="18"/>
        <v>70491.749593325221</v>
      </c>
      <c r="CK569" s="8">
        <f t="shared" si="18"/>
        <v>71326.371070677327</v>
      </c>
      <c r="CL569" s="8">
        <f t="shared" si="18"/>
        <v>76885.295129267208</v>
      </c>
      <c r="CM569" s="8">
        <f t="shared" si="18"/>
        <v>74091.799873768818</v>
      </c>
      <c r="CN569" s="8">
        <f t="shared" si="18"/>
        <v>74798.895398480861</v>
      </c>
      <c r="CO569" s="8">
        <f t="shared" si="18"/>
        <v>70893.365223990375</v>
      </c>
      <c r="CP569" s="8">
        <f t="shared" si="18"/>
        <v>69960.59404519388</v>
      </c>
      <c r="CQ569" s="8">
        <f t="shared" si="18"/>
        <v>70565.609954023865</v>
      </c>
      <c r="CR569" s="8">
        <f t="shared" si="18"/>
        <v>67375.227905727108</v>
      </c>
      <c r="CS569" s="8">
        <f t="shared" si="18"/>
        <v>72218.513959120042</v>
      </c>
      <c r="CT569" s="8">
        <f t="shared" si="18"/>
        <v>74616.506398605285</v>
      </c>
      <c r="CU569" s="8">
        <f t="shared" si="18"/>
        <v>72624.23411801632</v>
      </c>
      <c r="CW569" s="9"/>
    </row>
    <row r="570" spans="2:101" s="8" customFormat="1" x14ac:dyDescent="0.25">
      <c r="B570" s="8" t="str">
        <f t="shared" si="19"/>
        <v>SP</v>
      </c>
      <c r="C570" s="8">
        <f t="shared" si="19"/>
        <v>3515</v>
      </c>
      <c r="D570" s="8">
        <f t="shared" si="20"/>
        <v>218495.56593864178</v>
      </c>
      <c r="E570" s="8">
        <f t="shared" si="24"/>
        <v>224499.97396289156</v>
      </c>
      <c r="F570" s="8">
        <f t="shared" si="24"/>
        <v>245254.91375662322</v>
      </c>
      <c r="G570" s="8">
        <f t="shared" si="24"/>
        <v>233975.22351360074</v>
      </c>
      <c r="H570" s="8">
        <f t="shared" si="24"/>
        <v>238240.43913107429</v>
      </c>
      <c r="I570" s="8">
        <f t="shared" si="24"/>
        <v>219087.48005266604</v>
      </c>
      <c r="J570" s="8">
        <f t="shared" si="24"/>
        <v>213315.38665964731</v>
      </c>
      <c r="K570" s="8">
        <f t="shared" si="24"/>
        <v>213483.69734370781</v>
      </c>
      <c r="L570" s="8">
        <f t="shared" si="24"/>
        <v>196348.8999282991</v>
      </c>
      <c r="M570" s="8">
        <f t="shared" si="24"/>
        <v>215304.30188652634</v>
      </c>
      <c r="N570" s="8">
        <f t="shared" si="24"/>
        <v>222070.27295341104</v>
      </c>
      <c r="O570" s="8">
        <f t="shared" si="24"/>
        <v>219903.92175345327</v>
      </c>
      <c r="P570" s="8">
        <f t="shared" si="24"/>
        <v>230310.04195006512</v>
      </c>
      <c r="Q570" s="8">
        <f t="shared" si="24"/>
        <v>228595.69975488671</v>
      </c>
      <c r="R570" s="8">
        <f t="shared" si="24"/>
        <v>249967.23911292572</v>
      </c>
      <c r="S570" s="8">
        <f t="shared" si="24"/>
        <v>236263.64719648712</v>
      </c>
      <c r="T570" s="8">
        <f t="shared" si="24"/>
        <v>238641.14478581672</v>
      </c>
      <c r="U570" s="8">
        <f t="shared" si="24"/>
        <v>218137.34190041473</v>
      </c>
      <c r="V570" s="8">
        <f t="shared" si="24"/>
        <v>210685.0161777075</v>
      </c>
      <c r="W570" s="8">
        <f t="shared" si="24"/>
        <v>210134.89446090127</v>
      </c>
      <c r="X570" s="8">
        <f t="shared" si="24"/>
        <v>193529.35439919666</v>
      </c>
      <c r="Y570" s="8">
        <f t="shared" si="24"/>
        <v>214261.61978038045</v>
      </c>
      <c r="Z570" s="8">
        <f t="shared" si="24"/>
        <v>223595.53130628105</v>
      </c>
      <c r="AA570" s="8">
        <f t="shared" si="24"/>
        <v>224000.56443425501</v>
      </c>
      <c r="AB570" s="8">
        <f t="shared" si="24"/>
        <v>236339.18329673921</v>
      </c>
      <c r="AC570" s="8">
        <f t="shared" si="24"/>
        <v>235620.80281760322</v>
      </c>
      <c r="AD570" s="8">
        <f t="shared" si="24"/>
        <v>257137.93226287008</v>
      </c>
      <c r="AE570" s="8">
        <f t="shared" si="24"/>
        <v>243078.60422870165</v>
      </c>
      <c r="AF570" s="8">
        <f t="shared" si="24"/>
        <v>245013.52727119537</v>
      </c>
      <c r="AG570" s="8">
        <f t="shared" si="24"/>
        <v>224294.97217271646</v>
      </c>
      <c r="AH570" s="8">
        <f t="shared" si="24"/>
        <v>216996.17625143257</v>
      </c>
      <c r="AI570" s="8">
        <f t="shared" si="24"/>
        <v>216950.7761866427</v>
      </c>
      <c r="AJ570" s="8">
        <f t="shared" si="24"/>
        <v>201091.77482415643</v>
      </c>
      <c r="AK570" s="8">
        <f t="shared" si="24"/>
        <v>222682.15293243719</v>
      </c>
      <c r="AL570" s="8">
        <f t="shared" si="24"/>
        <v>232882.59201409976</v>
      </c>
      <c r="AM570" s="8">
        <f t="shared" si="24"/>
        <v>234100.70374151209</v>
      </c>
      <c r="AN570" s="8">
        <f t="shared" si="24"/>
        <v>247169.8565260903</v>
      </c>
      <c r="AO570" s="8">
        <f t="shared" si="24"/>
        <v>247089.09047808481</v>
      </c>
      <c r="AP570" s="8">
        <f t="shared" si="24"/>
        <v>269150.66814866551</v>
      </c>
      <c r="AQ570" s="8">
        <f t="shared" si="24"/>
        <v>255551.42466956342</v>
      </c>
      <c r="AR570" s="8">
        <f t="shared" si="24"/>
        <v>257881.95617579599</v>
      </c>
      <c r="AS570" s="8">
        <f t="shared" si="24"/>
        <v>237524.92642848878</v>
      </c>
      <c r="AT570" s="8">
        <f t="shared" si="24"/>
        <v>230588.72518861777</v>
      </c>
      <c r="AU570" s="8">
        <f t="shared" si="24"/>
        <v>230937.66649934615</v>
      </c>
      <c r="AV570" s="8">
        <f t="shared" si="24"/>
        <v>215522.37390335678</v>
      </c>
      <c r="AW570" s="8">
        <f t="shared" si="24"/>
        <v>237606.3733421647</v>
      </c>
      <c r="AX570" s="8">
        <f t="shared" si="24"/>
        <v>248335.89783906617</v>
      </c>
      <c r="AY570" s="8">
        <f t="shared" si="24"/>
        <v>250095.91767198543</v>
      </c>
      <c r="AZ570" s="8">
        <f t="shared" si="24"/>
        <v>263697.26882005384</v>
      </c>
      <c r="BA570" s="8">
        <f t="shared" si="24"/>
        <v>264123.09267315391</v>
      </c>
      <c r="BB570" s="8">
        <f t="shared" si="24"/>
        <v>286659.21346226113</v>
      </c>
      <c r="BC570" s="8">
        <f t="shared" si="24"/>
        <v>273504.54646544764</v>
      </c>
      <c r="BD570" s="8">
        <f t="shared" si="24"/>
        <v>276256.93196652294</v>
      </c>
      <c r="BE570" s="8">
        <f t="shared" si="24"/>
        <v>256307.54734948877</v>
      </c>
      <c r="BF570" s="8">
        <f t="shared" si="24"/>
        <v>249771.65424290719</v>
      </c>
      <c r="BG570" s="8">
        <f t="shared" si="24"/>
        <v>250517.56938478519</v>
      </c>
      <c r="BH570" s="8">
        <f t="shared" si="24"/>
        <v>235497.37391155126</v>
      </c>
      <c r="BI570" s="8">
        <f t="shared" si="24"/>
        <v>257974.72765481996</v>
      </c>
      <c r="BJ570" s="8">
        <f t="shared" si="24"/>
        <v>269096.01857564022</v>
      </c>
      <c r="BK570" s="8">
        <f t="shared" si="24"/>
        <v>271247.2723322339</v>
      </c>
      <c r="BL570" s="8">
        <f t="shared" si="24"/>
        <v>285241.42131453124</v>
      </c>
      <c r="BM570" s="8">
        <f t="shared" si="24"/>
        <v>286064.16639907652</v>
      </c>
      <c r="BN570" s="8">
        <f t="shared" si="24"/>
        <v>309003.27559689968</v>
      </c>
      <c r="BO570" s="8">
        <f t="shared" si="24"/>
        <v>296257.72981098102</v>
      </c>
      <c r="BP570" s="8">
        <f t="shared" si="24"/>
        <v>299422.46427641757</v>
      </c>
      <c r="BQ570" s="8">
        <f t="shared" si="18"/>
        <v>279882.21812491852</v>
      </c>
      <c r="BR570" s="8">
        <f t="shared" si="18"/>
        <v>273742.59580710775</v>
      </c>
      <c r="BS570" s="8">
        <f t="shared" si="18"/>
        <v>274860.50400305848</v>
      </c>
      <c r="BT570" s="8">
        <f t="shared" si="18"/>
        <v>260177.56199292635</v>
      </c>
      <c r="BU570" s="8">
        <f t="shared" si="18"/>
        <v>282951.56821321137</v>
      </c>
      <c r="BV570" s="8">
        <f t="shared" si="18"/>
        <v>294331.44854215806</v>
      </c>
      <c r="BW570" s="8">
        <f t="shared" si="18"/>
        <v>296716.76779751817</v>
      </c>
      <c r="BX570" s="8">
        <f t="shared" ref="BX570:CM570" si="26">SUMIFS(BX$6:BX$553,$CW$6:$CW$553,$C570,$B$6:$B$553,"desl")</f>
        <v>310944.8878394349</v>
      </c>
      <c r="BY570" s="8">
        <f t="shared" si="26"/>
        <v>312032.86112169095</v>
      </c>
      <c r="BZ570" s="8">
        <f t="shared" si="26"/>
        <v>335298.80423583614</v>
      </c>
      <c r="CA570" s="8">
        <f t="shared" si="26"/>
        <v>322960.553537498</v>
      </c>
      <c r="CB570" s="8">
        <f t="shared" si="26"/>
        <v>326610.57914570009</v>
      </c>
      <c r="CC570" s="8">
        <f t="shared" si="26"/>
        <v>307604.54197611893</v>
      </c>
      <c r="CD570" s="8">
        <f t="shared" si="26"/>
        <v>301994.98304323258</v>
      </c>
      <c r="CE570" s="8">
        <f t="shared" si="26"/>
        <v>303572.76247065526</v>
      </c>
      <c r="CF570" s="8">
        <f t="shared" si="26"/>
        <v>289218.54769593594</v>
      </c>
      <c r="CG570" s="8">
        <f t="shared" si="26"/>
        <v>312151.37735385029</v>
      </c>
      <c r="CH570" s="8">
        <f t="shared" si="26"/>
        <v>323519.00948660192</v>
      </c>
      <c r="CI570" s="8">
        <f t="shared" si="26"/>
        <v>325763.29539790051</v>
      </c>
      <c r="CJ570" s="8">
        <f t="shared" si="26"/>
        <v>339794.3264223265</v>
      </c>
      <c r="CK570" s="8">
        <f t="shared" si="26"/>
        <v>340732.63211828918</v>
      </c>
      <c r="CL570" s="8">
        <f t="shared" si="26"/>
        <v>364037.28067998483</v>
      </c>
      <c r="CM570" s="8">
        <f t="shared" si="26"/>
        <v>351988.74239624385</v>
      </c>
      <c r="CN570" s="8">
        <f t="shared" ref="CN570:CU570" si="27">SUMIFS(CN$6:CN$553,$CW$6:$CW$553,$C570,$B$6:$B$553,"desl")</f>
        <v>356307.64807757013</v>
      </c>
      <c r="CO570" s="8">
        <f t="shared" si="27"/>
        <v>338340.48139191093</v>
      </c>
      <c r="CP570" s="8">
        <f t="shared" si="27"/>
        <v>333982.99293187773</v>
      </c>
      <c r="CQ570" s="8">
        <f t="shared" si="27"/>
        <v>337384.95526885049</v>
      </c>
      <c r="CR570" s="8">
        <f t="shared" si="27"/>
        <v>323745.00898230751</v>
      </c>
      <c r="CS570" s="8">
        <f t="shared" si="27"/>
        <v>346118.09424798365</v>
      </c>
      <c r="CT570" s="8">
        <f t="shared" si="27"/>
        <v>360341.16608793556</v>
      </c>
      <c r="CU570" s="8">
        <f t="shared" si="27"/>
        <v>352928.07982437476</v>
      </c>
      <c r="CW570" s="9"/>
    </row>
    <row r="571" spans="2:101" s="8" customFormat="1" x14ac:dyDescent="0.25">
      <c r="CW571" s="9"/>
    </row>
    <row r="572" spans="2:101" s="8" customFormat="1" x14ac:dyDescent="0.25">
      <c r="B572" s="8" t="str">
        <f>B579</f>
        <v>C. Go</v>
      </c>
      <c r="C572" s="8">
        <f>C579</f>
        <v>5203</v>
      </c>
      <c r="D572" s="8">
        <f t="shared" ref="D572:AI572" si="28">D560-D566</f>
        <v>1094.1134841237727</v>
      </c>
      <c r="E572" s="8">
        <f t="shared" si="28"/>
        <v>2825.8752257357555</v>
      </c>
      <c r="F572" s="8">
        <f t="shared" si="28"/>
        <v>4406.6127973612784</v>
      </c>
      <c r="G572" s="8">
        <f t="shared" si="28"/>
        <v>6202.5068955381903</v>
      </c>
      <c r="H572" s="8">
        <f t="shared" si="28"/>
        <v>2853.7722372713324</v>
      </c>
      <c r="I572" s="8">
        <f t="shared" si="28"/>
        <v>5399.6726744080042</v>
      </c>
      <c r="J572" s="8">
        <f t="shared" si="28"/>
        <v>1293.0257163637434</v>
      </c>
      <c r="K572" s="8">
        <f t="shared" si="28"/>
        <v>539.21447645718581</v>
      </c>
      <c r="L572" s="8">
        <f t="shared" si="28"/>
        <v>625.37742311536203</v>
      </c>
      <c r="M572" s="8">
        <f t="shared" si="28"/>
        <v>-6009.6507966576137</v>
      </c>
      <c r="N572" s="8">
        <f t="shared" si="28"/>
        <v>-4019.67313312849</v>
      </c>
      <c r="O572" s="8">
        <f t="shared" si="28"/>
        <v>-6641.2229168215927</v>
      </c>
      <c r="P572" s="8">
        <f t="shared" si="28"/>
        <v>-161.20440105403395</v>
      </c>
      <c r="Q572" s="8">
        <f t="shared" si="28"/>
        <v>3331.0267472701962</v>
      </c>
      <c r="R572" s="8">
        <f t="shared" si="28"/>
        <v>5059.0376669928301</v>
      </c>
      <c r="S572" s="8">
        <f t="shared" si="28"/>
        <v>6889.2875828818615</v>
      </c>
      <c r="T572" s="8">
        <f t="shared" si="28"/>
        <v>3392.5223637986564</v>
      </c>
      <c r="U572" s="8">
        <f t="shared" si="28"/>
        <v>5618.5813337731452</v>
      </c>
      <c r="V572" s="8">
        <f t="shared" si="28"/>
        <v>1272.547780658133</v>
      </c>
      <c r="W572" s="8">
        <f t="shared" si="28"/>
        <v>337.11213640088681</v>
      </c>
      <c r="X572" s="8">
        <f t="shared" si="28"/>
        <v>405.40601764405073</v>
      </c>
      <c r="Y572" s="8">
        <f t="shared" si="28"/>
        <v>-6051.8293297998789</v>
      </c>
      <c r="Z572" s="8">
        <f t="shared" si="28"/>
        <v>-3798.5236183091984</v>
      </c>
      <c r="AA572" s="8">
        <f t="shared" si="28"/>
        <v>-6157.1434625664406</v>
      </c>
      <c r="AB572" s="8">
        <f t="shared" si="28"/>
        <v>513.31760885516996</v>
      </c>
      <c r="AC572" s="8">
        <f t="shared" si="28"/>
        <v>4077.2112361841391</v>
      </c>
      <c r="AD572" s="8">
        <f t="shared" si="28"/>
        <v>5764.0764110339478</v>
      </c>
      <c r="AE572" s="8">
        <f t="shared" si="28"/>
        <v>7481.9097883107315</v>
      </c>
      <c r="AF572" s="8">
        <f t="shared" si="28"/>
        <v>3850.9463472008283</v>
      </c>
      <c r="AG572" s="8">
        <f t="shared" si="28"/>
        <v>5961.666943913282</v>
      </c>
      <c r="AH572" s="8">
        <f t="shared" si="28"/>
        <v>1541.1839578550098</v>
      </c>
      <c r="AI572" s="8">
        <f t="shared" si="28"/>
        <v>575.0358242309303</v>
      </c>
      <c r="AJ572" s="8">
        <f t="shared" ref="AJ572:BO572" si="29">AJ560-AJ566</f>
        <v>647.12969299549877</v>
      </c>
      <c r="AK572" s="8">
        <f t="shared" si="29"/>
        <v>-5785.2777616917447</v>
      </c>
      <c r="AL572" s="8">
        <f t="shared" si="29"/>
        <v>-3498.828916985367</v>
      </c>
      <c r="AM572" s="8">
        <f t="shared" si="29"/>
        <v>-5825.4859427735755</v>
      </c>
      <c r="AN572" s="8">
        <f t="shared" si="29"/>
        <v>869.61177918960675</v>
      </c>
      <c r="AO572" s="8">
        <f t="shared" si="29"/>
        <v>4447.1535009884319</v>
      </c>
      <c r="AP572" s="8">
        <f t="shared" si="29"/>
        <v>6135.0363605400562</v>
      </c>
      <c r="AQ572" s="8">
        <f t="shared" si="29"/>
        <v>7841.7097032048114</v>
      </c>
      <c r="AR572" s="8">
        <f t="shared" si="29"/>
        <v>4190.0283595197179</v>
      </c>
      <c r="AS572" s="8">
        <f t="shared" si="29"/>
        <v>6274.8771710198125</v>
      </c>
      <c r="AT572" s="8">
        <f t="shared" si="29"/>
        <v>1828.5408731797179</v>
      </c>
      <c r="AU572" s="8">
        <f t="shared" si="29"/>
        <v>841.11586171343515</v>
      </c>
      <c r="AV572" s="8">
        <f t="shared" si="29"/>
        <v>899.26128483599314</v>
      </c>
      <c r="AW572" s="8">
        <f t="shared" si="29"/>
        <v>-5539.3568689353306</v>
      </c>
      <c r="AX572" s="8">
        <f t="shared" si="29"/>
        <v>-3253.0530112924171</v>
      </c>
      <c r="AY572" s="8">
        <f t="shared" si="29"/>
        <v>-5576.6704466103802</v>
      </c>
      <c r="AZ572" s="8">
        <f t="shared" si="29"/>
        <v>1121.6450249116169</v>
      </c>
      <c r="BA572" s="8">
        <f t="shared" si="29"/>
        <v>4700.334567871927</v>
      </c>
      <c r="BB572" s="8">
        <f t="shared" si="29"/>
        <v>6386.2376710845419</v>
      </c>
      <c r="BC572" s="8">
        <f t="shared" si="29"/>
        <v>8087.8865641081575</v>
      </c>
      <c r="BD572" s="8">
        <f t="shared" si="29"/>
        <v>4428.9732733416167</v>
      </c>
      <c r="BE572" s="8">
        <f t="shared" si="29"/>
        <v>6505.4737117501136</v>
      </c>
      <c r="BF572" s="8">
        <f t="shared" si="29"/>
        <v>2050.5999084152136</v>
      </c>
      <c r="BG572" s="8">
        <f t="shared" si="29"/>
        <v>1054.9877026447939</v>
      </c>
      <c r="BH572" s="8">
        <f t="shared" si="29"/>
        <v>1105.4322947971523</v>
      </c>
      <c r="BI572" s="8">
        <f t="shared" si="29"/>
        <v>-5340.5294812920365</v>
      </c>
      <c r="BJ572" s="8">
        <f t="shared" si="29"/>
        <v>-3061.4001685262556</v>
      </c>
      <c r="BK572" s="8">
        <f t="shared" si="29"/>
        <v>-5392.0789843361308</v>
      </c>
      <c r="BL572" s="8">
        <f t="shared" si="29"/>
        <v>1299.4796334801431</v>
      </c>
      <c r="BM572" s="8">
        <f t="shared" si="29"/>
        <v>4872.1616579687834</v>
      </c>
      <c r="BN572" s="8">
        <f t="shared" si="29"/>
        <v>6553.3970581310423</v>
      </c>
      <c r="BO572" s="8">
        <f t="shared" si="29"/>
        <v>8252.2533135939302</v>
      </c>
      <c r="BP572" s="8">
        <f t="shared" ref="BP572:CU572" si="30">BP560-BP566</f>
        <v>4592.6532716704169</v>
      </c>
      <c r="BQ572" s="8">
        <f t="shared" si="30"/>
        <v>6670.2668676931207</v>
      </c>
      <c r="BR572" s="8">
        <f t="shared" si="30"/>
        <v>2217.3253061264622</v>
      </c>
      <c r="BS572" s="8">
        <f t="shared" si="30"/>
        <v>1222.8426180011593</v>
      </c>
      <c r="BT572" s="8">
        <f t="shared" si="30"/>
        <v>1271.6121206230018</v>
      </c>
      <c r="BU572" s="8">
        <f t="shared" si="30"/>
        <v>-5180.7168725984084</v>
      </c>
      <c r="BV572" s="8">
        <f t="shared" si="30"/>
        <v>-2913.7640542084409</v>
      </c>
      <c r="BW572" s="8">
        <f t="shared" si="30"/>
        <v>-5262.1230026128178</v>
      </c>
      <c r="BX572" s="8">
        <f t="shared" si="30"/>
        <v>1408.3858178783412</v>
      </c>
      <c r="BY572" s="8">
        <f t="shared" si="30"/>
        <v>4960.5492342489306</v>
      </c>
      <c r="BZ572" s="8">
        <f t="shared" si="30"/>
        <v>6626.7914976604297</v>
      </c>
      <c r="CA572" s="8">
        <f t="shared" si="30"/>
        <v>8321.0081123349664</v>
      </c>
      <c r="CB572" s="8">
        <f t="shared" si="30"/>
        <v>4670.1682689665904</v>
      </c>
      <c r="CC572" s="8">
        <f t="shared" si="30"/>
        <v>6769.7477066561769</v>
      </c>
      <c r="CD572" s="8">
        <f t="shared" si="30"/>
        <v>2347.7484884528167</v>
      </c>
      <c r="CE572" s="8">
        <f t="shared" si="30"/>
        <v>1385.3701925219066</v>
      </c>
      <c r="CF572" s="8">
        <f t="shared" si="30"/>
        <v>1457.4043993142186</v>
      </c>
      <c r="CG572" s="8">
        <f t="shared" si="30"/>
        <v>-4990.0685909942549</v>
      </c>
      <c r="CH572" s="8">
        <f t="shared" si="30"/>
        <v>-2743.8373064601183</v>
      </c>
      <c r="CI572" s="8">
        <f t="shared" si="30"/>
        <v>-5140.5067194620642</v>
      </c>
      <c r="CJ572" s="8">
        <f t="shared" si="30"/>
        <v>1460.005123257768</v>
      </c>
      <c r="CK572" s="8">
        <f t="shared" si="30"/>
        <v>4929.7328711735536</v>
      </c>
      <c r="CL572" s="8">
        <f t="shared" si="30"/>
        <v>6517.4919411198134</v>
      </c>
      <c r="CM572" s="8">
        <f t="shared" si="30"/>
        <v>8173.9875436496077</v>
      </c>
      <c r="CN572" s="8">
        <f t="shared" si="30"/>
        <v>4512.9527351729121</v>
      </c>
      <c r="CO572" s="8">
        <f t="shared" si="30"/>
        <v>6675.2608333926182</v>
      </c>
      <c r="CP572" s="8">
        <f t="shared" si="30"/>
        <v>2417.2637624419003</v>
      </c>
      <c r="CQ572" s="8">
        <f t="shared" si="30"/>
        <v>1531.2707244859266</v>
      </c>
      <c r="CR572" s="8">
        <f t="shared" si="30"/>
        <v>1993.9589375399519</v>
      </c>
      <c r="CS572" s="8">
        <f t="shared" si="30"/>
        <v>-4406.2886098293238</v>
      </c>
      <c r="CT572" s="8">
        <f t="shared" si="30"/>
        <v>-3030.6085536907995</v>
      </c>
      <c r="CU572" s="8">
        <f t="shared" si="30"/>
        <v>-2747.2481770961967</v>
      </c>
      <c r="CW572" s="9">
        <f t="shared" si="25"/>
        <v>28027.779131617732</v>
      </c>
    </row>
    <row r="573" spans="2:101" s="8" customFormat="1" x14ac:dyDescent="0.25">
      <c r="B573" s="8" t="str">
        <f t="shared" ref="B573:C573" si="31">B580</f>
        <v>Borb</v>
      </c>
      <c r="C573" s="8">
        <f t="shared" si="31"/>
        <v>2502</v>
      </c>
      <c r="D573" s="8">
        <f t="shared" ref="D573:AI573" si="32">D561-D567</f>
        <v>-11.090852178380885</v>
      </c>
      <c r="E573" s="8">
        <f t="shared" si="32"/>
        <v>-13.925046273385703</v>
      </c>
      <c r="F573" s="8">
        <f t="shared" si="32"/>
        <v>-4.2422004159473943</v>
      </c>
      <c r="G573" s="8">
        <f t="shared" si="32"/>
        <v>-10.101457380147338</v>
      </c>
      <c r="H573" s="8">
        <f t="shared" si="32"/>
        <v>-3.7070497343145803</v>
      </c>
      <c r="I573" s="8">
        <f t="shared" si="32"/>
        <v>2.7004686625671752</v>
      </c>
      <c r="J573" s="8">
        <f t="shared" si="32"/>
        <v>4.4851079243967433</v>
      </c>
      <c r="K573" s="8">
        <f t="shared" si="32"/>
        <v>11.99233088396025</v>
      </c>
      <c r="L573" s="8">
        <f t="shared" si="32"/>
        <v>10.765397577915863</v>
      </c>
      <c r="M573" s="8">
        <f t="shared" si="32"/>
        <v>3.606339316676042</v>
      </c>
      <c r="N573" s="8">
        <f t="shared" si="32"/>
        <v>-2.7906942399764318</v>
      </c>
      <c r="O573" s="8">
        <f t="shared" si="32"/>
        <v>-33.392328991557918</v>
      </c>
      <c r="P573" s="8">
        <f t="shared" si="32"/>
        <v>-13.663500400938915</v>
      </c>
      <c r="Q573" s="8">
        <f t="shared" si="32"/>
        <v>-17.575210418479642</v>
      </c>
      <c r="R573" s="8">
        <f t="shared" si="32"/>
        <v>4.5867162812932634</v>
      </c>
      <c r="S573" s="8">
        <f t="shared" si="32"/>
        <v>-2.5800166884961868</v>
      </c>
      <c r="T573" s="8">
        <f t="shared" si="32"/>
        <v>5.2108666250493059</v>
      </c>
      <c r="U573" s="8">
        <f t="shared" si="32"/>
        <v>11.042674718606094</v>
      </c>
      <c r="V573" s="8">
        <f t="shared" si="32"/>
        <v>13.257129714172834</v>
      </c>
      <c r="W573" s="8">
        <f t="shared" si="32"/>
        <v>20.664144279156915</v>
      </c>
      <c r="X573" s="8">
        <f t="shared" si="32"/>
        <v>19.740408405494463</v>
      </c>
      <c r="Y573" s="8">
        <f t="shared" si="32"/>
        <v>13.062061854490878</v>
      </c>
      <c r="Z573" s="8">
        <f t="shared" si="32"/>
        <v>7.0440200884560227</v>
      </c>
      <c r="AA573" s="8">
        <f t="shared" si="32"/>
        <v>-23.543730935790592</v>
      </c>
      <c r="AB573" s="8">
        <f t="shared" si="32"/>
        <v>-4.0498301584520675</v>
      </c>
      <c r="AC573" s="8">
        <f t="shared" si="32"/>
        <v>-8.3620949859257507</v>
      </c>
      <c r="AD573" s="8">
        <f t="shared" si="32"/>
        <v>13.390321316373445</v>
      </c>
      <c r="AE573" s="8">
        <f t="shared" si="32"/>
        <v>5.9048206369186289</v>
      </c>
      <c r="AF573" s="8">
        <f t="shared" si="32"/>
        <v>13.521056111250829</v>
      </c>
      <c r="AG573" s="8">
        <f t="shared" si="32"/>
        <v>19.300844843733472</v>
      </c>
      <c r="AH573" s="8">
        <f t="shared" si="32"/>
        <v>21.529540596694915</v>
      </c>
      <c r="AI573" s="8">
        <f t="shared" si="32"/>
        <v>28.956314821597147</v>
      </c>
      <c r="AJ573" s="8">
        <f t="shared" ref="AJ573:BO573" si="33">AJ561-AJ567</f>
        <v>28.02101163210483</v>
      </c>
      <c r="AK573" s="8">
        <f t="shared" si="33"/>
        <v>21.28894437789512</v>
      </c>
      <c r="AL573" s="8">
        <f t="shared" si="33"/>
        <v>15.183181329506482</v>
      </c>
      <c r="AM573" s="8">
        <f t="shared" si="33"/>
        <v>-15.511963090092479</v>
      </c>
      <c r="AN573" s="8">
        <f t="shared" si="33"/>
        <v>3.8665878795394804</v>
      </c>
      <c r="AO573" s="8">
        <f t="shared" si="33"/>
        <v>-0.5633260497692163</v>
      </c>
      <c r="AP573" s="8">
        <f t="shared" si="33"/>
        <v>21.070899698681814</v>
      </c>
      <c r="AQ573" s="8">
        <f t="shared" si="33"/>
        <v>13.468100941886718</v>
      </c>
      <c r="AR573" s="8">
        <f t="shared" si="33"/>
        <v>20.971114716028637</v>
      </c>
      <c r="AS573" s="8">
        <f t="shared" si="33"/>
        <v>26.646124537233561</v>
      </c>
      <c r="AT573" s="8">
        <f t="shared" si="33"/>
        <v>28.781897618138373</v>
      </c>
      <c r="AU573" s="8">
        <f t="shared" si="33"/>
        <v>36.128046791194322</v>
      </c>
      <c r="AV573" s="8">
        <f t="shared" si="33"/>
        <v>35.121340558295486</v>
      </c>
      <c r="AW573" s="8">
        <f t="shared" si="33"/>
        <v>28.32166206897017</v>
      </c>
      <c r="AX573" s="8">
        <f t="shared" si="33"/>
        <v>22.146449902409159</v>
      </c>
      <c r="AY573" s="8">
        <f t="shared" si="33"/>
        <v>-8.6237901286921499</v>
      </c>
      <c r="AZ573" s="8">
        <f t="shared" si="33"/>
        <v>10.673040955224707</v>
      </c>
      <c r="BA573" s="8">
        <f t="shared" si="33"/>
        <v>6.1563814467041311</v>
      </c>
      <c r="BB573" s="8">
        <f t="shared" si="33"/>
        <v>27.701856657449838</v>
      </c>
      <c r="BC573" s="8">
        <f t="shared" si="33"/>
        <v>20.011355814034914</v>
      </c>
      <c r="BD573" s="8">
        <f t="shared" si="33"/>
        <v>27.429773213370282</v>
      </c>
      <c r="BE573" s="8">
        <f t="shared" si="33"/>
        <v>33.023976750715235</v>
      </c>
      <c r="BF573" s="8">
        <f t="shared" si="33"/>
        <v>35.082273228926368</v>
      </c>
      <c r="BG573" s="8">
        <f t="shared" si="33"/>
        <v>42.353236145141153</v>
      </c>
      <c r="BH573" s="8">
        <f t="shared" si="33"/>
        <v>41.272607065357079</v>
      </c>
      <c r="BI573" s="8">
        <f t="shared" si="33"/>
        <v>34.399650390472402</v>
      </c>
      <c r="BJ573" s="8">
        <f t="shared" si="33"/>
        <v>28.15171850279728</v>
      </c>
      <c r="BK573" s="8">
        <f t="shared" si="33"/>
        <v>-2.6903377485306805</v>
      </c>
      <c r="BL573" s="8">
        <f t="shared" si="33"/>
        <v>16.536133415068775</v>
      </c>
      <c r="BM573" s="8">
        <f t="shared" si="33"/>
        <v>11.951083677792042</v>
      </c>
      <c r="BN573" s="8">
        <f t="shared" si="33"/>
        <v>33.430400099835595</v>
      </c>
      <c r="BO573" s="8">
        <f t="shared" si="33"/>
        <v>25.675825481604932</v>
      </c>
      <c r="BP573" s="8">
        <f t="shared" ref="BP573:CU573" si="34">BP561-BP567</f>
        <v>33.031606973512254</v>
      </c>
      <c r="BQ573" s="8">
        <f t="shared" si="34"/>
        <v>38.563459124324879</v>
      </c>
      <c r="BR573" s="8">
        <f t="shared" si="34"/>
        <v>40.558157991928539</v>
      </c>
      <c r="BS573" s="8">
        <f t="shared" si="34"/>
        <v>47.762688776632672</v>
      </c>
      <c r="BT573" s="8">
        <f t="shared" si="34"/>
        <v>46.611672629262813</v>
      </c>
      <c r="BU573" s="8">
        <f t="shared" si="34"/>
        <v>39.664376649325675</v>
      </c>
      <c r="BV573" s="8">
        <f t="shared" si="34"/>
        <v>33.339853895483742</v>
      </c>
      <c r="BW573" s="8">
        <f t="shared" si="34"/>
        <v>2.4225214999698323</v>
      </c>
      <c r="BX573" s="8">
        <f t="shared" si="34"/>
        <v>21.579877793111024</v>
      </c>
      <c r="BY573" s="8">
        <f t="shared" si="34"/>
        <v>16.936627862544839</v>
      </c>
      <c r="BZ573" s="8">
        <f t="shared" si="34"/>
        <v>38.371446837081379</v>
      </c>
      <c r="CA573" s="8">
        <f t="shared" si="34"/>
        <v>30.585209300243804</v>
      </c>
      <c r="CB573" s="8">
        <f t="shared" si="34"/>
        <v>37.916828715042612</v>
      </c>
      <c r="CC573" s="8">
        <f t="shared" si="34"/>
        <v>43.423113409003008</v>
      </c>
      <c r="CD573" s="8">
        <f t="shared" si="34"/>
        <v>45.380618674850922</v>
      </c>
      <c r="CE573" s="8">
        <f t="shared" si="34"/>
        <v>52.528514713195705</v>
      </c>
      <c r="CF573" s="8">
        <f t="shared" si="34"/>
        <v>51.298621362875366</v>
      </c>
      <c r="CG573" s="8">
        <f t="shared" si="34"/>
        <v>44.254384211500849</v>
      </c>
      <c r="CH573" s="8">
        <f t="shared" si="34"/>
        <v>37.821929631161794</v>
      </c>
      <c r="CI573" s="8">
        <f t="shared" si="34"/>
        <v>6.7965452605072869</v>
      </c>
      <c r="CJ573" s="8">
        <f t="shared" si="34"/>
        <v>25.855605450458739</v>
      </c>
      <c r="CK573" s="8">
        <f t="shared" si="34"/>
        <v>21.130533328757224</v>
      </c>
      <c r="CL573" s="8">
        <f t="shared" si="34"/>
        <v>42.507967999036566</v>
      </c>
      <c r="CM573" s="8">
        <f t="shared" si="34"/>
        <v>34.738263227287035</v>
      </c>
      <c r="CN573" s="8">
        <f t="shared" si="34"/>
        <v>42.084434292663531</v>
      </c>
      <c r="CO573" s="8">
        <f t="shared" si="34"/>
        <v>47.724241333960521</v>
      </c>
      <c r="CP573" s="8">
        <f t="shared" si="34"/>
        <v>49.883899763155171</v>
      </c>
      <c r="CQ573" s="8">
        <f t="shared" si="34"/>
        <v>57.140250765269769</v>
      </c>
      <c r="CR573" s="8">
        <f t="shared" si="34"/>
        <v>56.183259382890725</v>
      </c>
      <c r="CS573" s="8">
        <f t="shared" si="34"/>
        <v>48.531597255110398</v>
      </c>
      <c r="CT573" s="8">
        <f t="shared" si="34"/>
        <v>39.632738248303639</v>
      </c>
      <c r="CU573" s="8">
        <f t="shared" si="34"/>
        <v>14.589256333504068</v>
      </c>
      <c r="CW573" s="9">
        <f t="shared" si="25"/>
        <v>480.00204738039736</v>
      </c>
    </row>
    <row r="574" spans="2:101" s="8" customFormat="1" x14ac:dyDescent="0.25">
      <c r="B574" s="8" t="str">
        <f t="shared" ref="B574:C574" si="35">B581</f>
        <v>Jequit</v>
      </c>
      <c r="C574" s="8">
        <f t="shared" si="35"/>
        <v>3103</v>
      </c>
      <c r="D574" s="8">
        <f t="shared" ref="D574:AI574" si="36">D562-D568</f>
        <v>-276.37815790524132</v>
      </c>
      <c r="E574" s="8">
        <f t="shared" si="36"/>
        <v>84.18728811112419</v>
      </c>
      <c r="F574" s="8">
        <f t="shared" si="36"/>
        <v>231.33745038911957</v>
      </c>
      <c r="G574" s="8">
        <f t="shared" si="36"/>
        <v>367.66493297690045</v>
      </c>
      <c r="H574" s="8">
        <f t="shared" si="36"/>
        <v>165.04884574406992</v>
      </c>
      <c r="I574" s="8">
        <f t="shared" si="36"/>
        <v>124.89389519694328</v>
      </c>
      <c r="J574" s="8">
        <f t="shared" si="36"/>
        <v>75.235399033217391</v>
      </c>
      <c r="K574" s="8">
        <f t="shared" si="36"/>
        <v>189.24408644176606</v>
      </c>
      <c r="L574" s="8">
        <f t="shared" si="36"/>
        <v>156.58040372716732</v>
      </c>
      <c r="M574" s="8">
        <f t="shared" si="36"/>
        <v>-31.1559499293935</v>
      </c>
      <c r="N574" s="8">
        <f t="shared" si="36"/>
        <v>-139.14230480786409</v>
      </c>
      <c r="O574" s="8">
        <f t="shared" si="36"/>
        <v>-461.95080621177613</v>
      </c>
      <c r="P574" s="8">
        <f t="shared" si="36"/>
        <v>-487.90264899756244</v>
      </c>
      <c r="Q574" s="8">
        <f t="shared" si="36"/>
        <v>-98.839836501237414</v>
      </c>
      <c r="R574" s="8">
        <f t="shared" si="36"/>
        <v>233.95143615909888</v>
      </c>
      <c r="S574" s="8">
        <f t="shared" si="36"/>
        <v>438.30277989447313</v>
      </c>
      <c r="T574" s="8">
        <f t="shared" si="36"/>
        <v>289.88439094149749</v>
      </c>
      <c r="U574" s="8">
        <f t="shared" si="36"/>
        <v>252.41804699462341</v>
      </c>
      <c r="V574" s="8">
        <f t="shared" si="36"/>
        <v>175.32424562607616</v>
      </c>
      <c r="W574" s="8">
        <f t="shared" si="36"/>
        <v>257.6779075025031</v>
      </c>
      <c r="X574" s="8">
        <f t="shared" si="36"/>
        <v>192.26055293316017</v>
      </c>
      <c r="Y574" s="8">
        <f t="shared" si="36"/>
        <v>-21.701220549951813</v>
      </c>
      <c r="Z574" s="8">
        <f t="shared" si="36"/>
        <v>-149.02928337912158</v>
      </c>
      <c r="AA574" s="8">
        <f t="shared" si="36"/>
        <v>-481.83763127394525</v>
      </c>
      <c r="AB574" s="8">
        <f t="shared" si="36"/>
        <v>-505.68201942302835</v>
      </c>
      <c r="AC574" s="8">
        <f t="shared" si="36"/>
        <v>-103.82435159272404</v>
      </c>
      <c r="AD574" s="8">
        <f t="shared" si="36"/>
        <v>247.68010243398066</v>
      </c>
      <c r="AE574" s="8">
        <f t="shared" si="36"/>
        <v>469.98933383138706</v>
      </c>
      <c r="AF574" s="8">
        <f t="shared" si="36"/>
        <v>332.78156089611139</v>
      </c>
      <c r="AG574" s="8">
        <f t="shared" si="36"/>
        <v>297.07363801142628</v>
      </c>
      <c r="AH574" s="8">
        <f t="shared" si="36"/>
        <v>213.52865146024419</v>
      </c>
      <c r="AI574" s="8">
        <f t="shared" si="36"/>
        <v>285.15956360843165</v>
      </c>
      <c r="AJ574" s="8">
        <f t="shared" ref="AJ574:BO574" si="37">AJ562-AJ568</f>
        <v>209.24822220285478</v>
      </c>
      <c r="AK574" s="8">
        <f t="shared" si="37"/>
        <v>-11.774621567489248</v>
      </c>
      <c r="AL574" s="8">
        <f t="shared" si="37"/>
        <v>-141.66068394373156</v>
      </c>
      <c r="AM574" s="8">
        <f t="shared" si="37"/>
        <v>-473.31162729197922</v>
      </c>
      <c r="AN574" s="8">
        <f t="shared" si="37"/>
        <v>-494.00033663417275</v>
      </c>
      <c r="AO574" s="8">
        <f t="shared" si="37"/>
        <v>-88.666288348470061</v>
      </c>
      <c r="AP574" s="8">
        <f t="shared" si="37"/>
        <v>265.58437320224675</v>
      </c>
      <c r="AQ574" s="8">
        <f t="shared" si="37"/>
        <v>489.57686368584518</v>
      </c>
      <c r="AR574" s="8">
        <f t="shared" si="37"/>
        <v>353.1243923802167</v>
      </c>
      <c r="AS574" s="8">
        <f t="shared" si="37"/>
        <v>317.51804988158688</v>
      </c>
      <c r="AT574" s="8">
        <f t="shared" si="37"/>
        <v>233.62558391404582</v>
      </c>
      <c r="AU574" s="8">
        <f t="shared" si="37"/>
        <v>304.56074854226631</v>
      </c>
      <c r="AV574" s="8">
        <f t="shared" si="37"/>
        <v>227.6796228266935</v>
      </c>
      <c r="AW574" s="8">
        <f t="shared" si="37"/>
        <v>5.5447124920688111</v>
      </c>
      <c r="AX574" s="8">
        <f t="shared" si="37"/>
        <v>-125.3888432162662</v>
      </c>
      <c r="AY574" s="8">
        <f t="shared" si="37"/>
        <v>-457.79809308989525</v>
      </c>
      <c r="AZ574" s="8">
        <f t="shared" si="37"/>
        <v>-478.80266178754869</v>
      </c>
      <c r="BA574" s="8">
        <f t="shared" si="37"/>
        <v>-73.324228838804856</v>
      </c>
      <c r="BB574" s="8">
        <f t="shared" si="37"/>
        <v>281.40935526669477</v>
      </c>
      <c r="BC574" s="8">
        <f t="shared" si="37"/>
        <v>506.0163104343651</v>
      </c>
      <c r="BD574" s="8">
        <f t="shared" si="37"/>
        <v>370.09918405256963</v>
      </c>
      <c r="BE574" s="8">
        <f t="shared" si="37"/>
        <v>334.80502586095736</v>
      </c>
      <c r="BF574" s="8">
        <f t="shared" si="37"/>
        <v>250.95662663138273</v>
      </c>
      <c r="BG574" s="8">
        <f t="shared" si="37"/>
        <v>321.71174463749844</v>
      </c>
      <c r="BH574" s="8">
        <f t="shared" si="37"/>
        <v>244.52072842881466</v>
      </c>
      <c r="BI574" s="8">
        <f t="shared" si="37"/>
        <v>22.045458129029839</v>
      </c>
      <c r="BJ574" s="8">
        <f t="shared" si="37"/>
        <v>-109.18726858163609</v>
      </c>
      <c r="BK574" s="8">
        <f t="shared" si="37"/>
        <v>-441.82238903340112</v>
      </c>
      <c r="BL574" s="8">
        <f t="shared" si="37"/>
        <v>-462.97998472497625</v>
      </c>
      <c r="BM574" s="8">
        <f t="shared" si="37"/>
        <v>-57.598036672990247</v>
      </c>
      <c r="BN574" s="8">
        <f t="shared" si="37"/>
        <v>297.07959004448321</v>
      </c>
      <c r="BO574" s="8">
        <f t="shared" si="37"/>
        <v>521.66389100659671</v>
      </c>
      <c r="BP574" s="8">
        <f t="shared" ref="BP574:CU574" si="38">BP562-BP568</f>
        <v>385.75815163447214</v>
      </c>
      <c r="BQ574" s="8">
        <f t="shared" si="38"/>
        <v>350.51101693165901</v>
      </c>
      <c r="BR574" s="8">
        <f t="shared" si="38"/>
        <v>266.73990355864385</v>
      </c>
      <c r="BS574" s="8">
        <f t="shared" si="38"/>
        <v>337.58678345887552</v>
      </c>
      <c r="BT574" s="8">
        <f t="shared" si="38"/>
        <v>260.47882455822082</v>
      </c>
      <c r="BU574" s="8">
        <f t="shared" si="38"/>
        <v>38.054694618158919</v>
      </c>
      <c r="BV574" s="8">
        <f t="shared" si="38"/>
        <v>-93.17568393779402</v>
      </c>
      <c r="BW574" s="8">
        <f t="shared" si="38"/>
        <v>-425.86772650867874</v>
      </c>
      <c r="BX574" s="8">
        <f t="shared" si="38"/>
        <v>-447.15166468869938</v>
      </c>
      <c r="BY574" s="8">
        <f t="shared" si="38"/>
        <v>-41.98052408886997</v>
      </c>
      <c r="BZ574" s="8">
        <f t="shared" si="38"/>
        <v>312.386436850368</v>
      </c>
      <c r="CA574" s="8">
        <f t="shared" si="38"/>
        <v>536.56278714902442</v>
      </c>
      <c r="CB574" s="8">
        <f t="shared" si="38"/>
        <v>400.20165913358687</v>
      </c>
      <c r="CC574" s="8">
        <f t="shared" si="38"/>
        <v>364.57035039140374</v>
      </c>
      <c r="CD574" s="8">
        <f t="shared" si="38"/>
        <v>280.66599691874217</v>
      </c>
      <c r="CE574" s="8">
        <f t="shared" si="38"/>
        <v>351.81219863822116</v>
      </c>
      <c r="CF574" s="8">
        <f t="shared" si="38"/>
        <v>275.51974678539796</v>
      </c>
      <c r="CG574" s="8">
        <f t="shared" si="38"/>
        <v>54.279410196877279</v>
      </c>
      <c r="CH574" s="8">
        <f t="shared" si="38"/>
        <v>-75.796092979534933</v>
      </c>
      <c r="CI574" s="8">
        <f t="shared" si="38"/>
        <v>-407.87066797118132</v>
      </c>
      <c r="CJ574" s="8">
        <f t="shared" si="38"/>
        <v>-429.50010595690878</v>
      </c>
      <c r="CK574" s="8">
        <f t="shared" si="38"/>
        <v>-25.794171054012622</v>
      </c>
      <c r="CL574" s="8">
        <f t="shared" si="38"/>
        <v>326.70356234061887</v>
      </c>
      <c r="CM574" s="8">
        <f t="shared" si="38"/>
        <v>548.84765345419009</v>
      </c>
      <c r="CN574" s="8">
        <f t="shared" si="38"/>
        <v>411.18204788439266</v>
      </c>
      <c r="CO574" s="8">
        <f t="shared" si="38"/>
        <v>375.95709500321027</v>
      </c>
      <c r="CP574" s="8">
        <f t="shared" si="38"/>
        <v>292.44542943428723</v>
      </c>
      <c r="CQ574" s="8">
        <f t="shared" si="38"/>
        <v>364.45084992332795</v>
      </c>
      <c r="CR574" s="8">
        <f t="shared" si="38"/>
        <v>288.33472792173188</v>
      </c>
      <c r="CS574" s="8">
        <f t="shared" si="38"/>
        <v>43.834113591201458</v>
      </c>
      <c r="CT574" s="8">
        <f t="shared" si="38"/>
        <v>-58.348254077774982</v>
      </c>
      <c r="CU574" s="8">
        <f t="shared" si="38"/>
        <v>-373.85254510853429</v>
      </c>
      <c r="CW574" s="9"/>
    </row>
    <row r="575" spans="2:101" s="8" customFormat="1" x14ac:dyDescent="0.25">
      <c r="B575" s="8" t="str">
        <f t="shared" ref="B575:C575" si="39">B582</f>
        <v>P. Alegre</v>
      </c>
      <c r="C575" s="8">
        <f t="shared" si="39"/>
        <v>4305</v>
      </c>
      <c r="D575" s="8">
        <f t="shared" ref="D575:AI575" si="40">D563-D569</f>
        <v>157.92262465644308</v>
      </c>
      <c r="E575" s="8">
        <f t="shared" si="40"/>
        <v>-1455.6102262533241</v>
      </c>
      <c r="F575" s="8">
        <f t="shared" si="40"/>
        <v>-416.98074474940222</v>
      </c>
      <c r="G575" s="8">
        <f t="shared" si="40"/>
        <v>981.29486267738685</v>
      </c>
      <c r="H575" s="8">
        <f t="shared" si="40"/>
        <v>-1507.1879490614519</v>
      </c>
      <c r="I575" s="8">
        <f t="shared" si="40"/>
        <v>2091.6453634286736</v>
      </c>
      <c r="J575" s="8">
        <f t="shared" si="40"/>
        <v>-736.33834581799601</v>
      </c>
      <c r="K575" s="8">
        <f t="shared" si="40"/>
        <v>26.196556240298378</v>
      </c>
      <c r="L575" s="8">
        <f t="shared" si="40"/>
        <v>1442.6382970674385</v>
      </c>
      <c r="M575" s="8">
        <f t="shared" si="40"/>
        <v>-4444.3685415121508</v>
      </c>
      <c r="N575" s="8">
        <f t="shared" si="40"/>
        <v>-2491.2262641719426</v>
      </c>
      <c r="O575" s="8">
        <f t="shared" si="40"/>
        <v>-6241.8110374677199</v>
      </c>
      <c r="P575" s="8">
        <f t="shared" si="40"/>
        <v>-1333.183412548904</v>
      </c>
      <c r="Q575" s="8">
        <f t="shared" si="40"/>
        <v>-375.01111102393043</v>
      </c>
      <c r="R575" s="8">
        <f t="shared" si="40"/>
        <v>616.31930260582158</v>
      </c>
      <c r="S575" s="8">
        <f t="shared" si="40"/>
        <v>2351.0386149655387</v>
      </c>
      <c r="T575" s="8">
        <f t="shared" si="40"/>
        <v>-16.776226264279103</v>
      </c>
      <c r="U575" s="8">
        <f t="shared" si="40"/>
        <v>3638.6855262945537</v>
      </c>
      <c r="V575" s="8">
        <f t="shared" si="40"/>
        <v>628.43844072026695</v>
      </c>
      <c r="W575" s="8">
        <f t="shared" si="40"/>
        <v>1379.260760994679</v>
      </c>
      <c r="X575" s="8">
        <f t="shared" si="40"/>
        <v>2950.1594434508079</v>
      </c>
      <c r="Y575" s="8">
        <f t="shared" si="40"/>
        <v>-2770.977222498288</v>
      </c>
      <c r="Z575" s="8">
        <f t="shared" si="40"/>
        <v>-603.85985237139539</v>
      </c>
      <c r="AA575" s="8">
        <f t="shared" si="40"/>
        <v>-4177.2372609733866</v>
      </c>
      <c r="AB575" s="8">
        <f t="shared" si="40"/>
        <v>783.5553408650012</v>
      </c>
      <c r="AC575" s="8">
        <f t="shared" si="40"/>
        <v>1688.2279631325073</v>
      </c>
      <c r="AD575" s="8">
        <f t="shared" si="40"/>
        <v>2555.7715621275202</v>
      </c>
      <c r="AE575" s="8">
        <f t="shared" si="40"/>
        <v>4136.6473657272363</v>
      </c>
      <c r="AF575" s="8">
        <f t="shared" si="40"/>
        <v>1635.0003015728871</v>
      </c>
      <c r="AG575" s="8">
        <f t="shared" si="40"/>
        <v>5203.4920367875602</v>
      </c>
      <c r="AH575" s="8">
        <f t="shared" si="40"/>
        <v>2152.1785389503275</v>
      </c>
      <c r="AI575" s="8">
        <f t="shared" si="40"/>
        <v>2895.44948146549</v>
      </c>
      <c r="AJ575" s="8">
        <f t="shared" ref="AJ575:BO575" si="41">AJ563-AJ569</f>
        <v>4475.5302819616336</v>
      </c>
      <c r="AK575" s="8">
        <f t="shared" si="41"/>
        <v>-1235.0128435295046</v>
      </c>
      <c r="AL575" s="8">
        <f t="shared" si="41"/>
        <v>935.60773867815442</v>
      </c>
      <c r="AM575" s="8">
        <f t="shared" si="41"/>
        <v>-2644.0889579242285</v>
      </c>
      <c r="AN575" s="8">
        <f t="shared" si="41"/>
        <v>2300.5089655015181</v>
      </c>
      <c r="AO575" s="8">
        <f t="shared" si="41"/>
        <v>3180.2113343500605</v>
      </c>
      <c r="AP575" s="8">
        <f t="shared" si="41"/>
        <v>4015.4406989775744</v>
      </c>
      <c r="AQ575" s="8">
        <f t="shared" si="41"/>
        <v>5558.3856483199343</v>
      </c>
      <c r="AR575" s="8">
        <f t="shared" si="41"/>
        <v>3015.7429825384243</v>
      </c>
      <c r="AS575" s="8">
        <f t="shared" si="41"/>
        <v>6543.5131632833072</v>
      </c>
      <c r="AT575" s="8">
        <f t="shared" si="41"/>
        <v>3455.0817262462369</v>
      </c>
      <c r="AU575" s="8">
        <f t="shared" si="41"/>
        <v>4167.1688966705406</v>
      </c>
      <c r="AV575" s="8">
        <f t="shared" si="41"/>
        <v>5722.6202624613288</v>
      </c>
      <c r="AW575" s="8">
        <f t="shared" si="41"/>
        <v>-7.1853292541054543</v>
      </c>
      <c r="AX575" s="8">
        <f t="shared" si="41"/>
        <v>2147.1238082705531</v>
      </c>
      <c r="AY575" s="8">
        <f t="shared" si="41"/>
        <v>-1448.6325882132805</v>
      </c>
      <c r="AZ575" s="8">
        <f t="shared" si="41"/>
        <v>3478.0581620180674</v>
      </c>
      <c r="BA575" s="8">
        <f t="shared" si="41"/>
        <v>4337.0188123199841</v>
      </c>
      <c r="BB575" s="8">
        <f t="shared" si="41"/>
        <v>5148.8271688207606</v>
      </c>
      <c r="BC575" s="8">
        <f t="shared" si="41"/>
        <v>6666.6142205100259</v>
      </c>
      <c r="BD575" s="8">
        <f t="shared" si="41"/>
        <v>4098.289276988784</v>
      </c>
      <c r="BE575" s="8">
        <f t="shared" si="41"/>
        <v>7600.8784855383274</v>
      </c>
      <c r="BF575" s="8">
        <f t="shared" si="41"/>
        <v>4488.3450891768662</v>
      </c>
      <c r="BG575" s="8">
        <f t="shared" si="41"/>
        <v>5177.5024863061553</v>
      </c>
      <c r="BH575" s="8">
        <f t="shared" si="41"/>
        <v>6710.9382746249976</v>
      </c>
      <c r="BI575" s="8">
        <f t="shared" si="41"/>
        <v>959.63383507422986</v>
      </c>
      <c r="BJ575" s="8">
        <f t="shared" si="41"/>
        <v>3092.6283783367253</v>
      </c>
      <c r="BK575" s="8">
        <f t="shared" si="41"/>
        <v>-524.38577596595132</v>
      </c>
      <c r="BL575" s="8">
        <f t="shared" si="41"/>
        <v>4381.231836803061</v>
      </c>
      <c r="BM575" s="8">
        <f t="shared" si="41"/>
        <v>5219.6464857990795</v>
      </c>
      <c r="BN575" s="8">
        <f t="shared" si="41"/>
        <v>6011.8775473774585</v>
      </c>
      <c r="BO575" s="8">
        <f t="shared" si="41"/>
        <v>7511.4325618650328</v>
      </c>
      <c r="BP575" s="8">
        <f t="shared" ref="BP575:CU575" si="42">BP563-BP569</f>
        <v>4926.3569639277193</v>
      </c>
      <c r="BQ575" s="8">
        <f t="shared" si="42"/>
        <v>8413.4311910509859</v>
      </c>
      <c r="BR575" s="8">
        <f t="shared" si="42"/>
        <v>5285.9309056878119</v>
      </c>
      <c r="BS575" s="8">
        <f t="shared" si="42"/>
        <v>5959.6025203028476</v>
      </c>
      <c r="BT575" s="8">
        <f t="shared" si="42"/>
        <v>7475.7925634551502</v>
      </c>
      <c r="BU575" s="8">
        <f t="shared" si="42"/>
        <v>1704.4033399814143</v>
      </c>
      <c r="BV575" s="8">
        <f t="shared" si="42"/>
        <v>3813.9672002918014</v>
      </c>
      <c r="BW575" s="8">
        <f t="shared" si="42"/>
        <v>170.62000294712925</v>
      </c>
      <c r="BX575" s="8">
        <f t="shared" si="42"/>
        <v>5048.5862630159245</v>
      </c>
      <c r="BY575" s="8">
        <f t="shared" si="42"/>
        <v>5860.6351055437117</v>
      </c>
      <c r="BZ575" s="8">
        <f t="shared" si="42"/>
        <v>6630.9113195386744</v>
      </c>
      <c r="CA575" s="8">
        <f t="shared" si="42"/>
        <v>8115.7396796301473</v>
      </c>
      <c r="CB575" s="8">
        <f t="shared" si="42"/>
        <v>5524.654138966871</v>
      </c>
      <c r="CC575" s="8">
        <f t="shared" si="42"/>
        <v>9013.7344191001757</v>
      </c>
      <c r="CD575" s="8">
        <f t="shared" si="42"/>
        <v>5892.9411218305904</v>
      </c>
      <c r="CE575" s="8">
        <f t="shared" si="42"/>
        <v>6572.5532370659203</v>
      </c>
      <c r="CF575" s="8">
        <f t="shared" si="42"/>
        <v>8087.331791941695</v>
      </c>
      <c r="CG575" s="8">
        <f t="shared" si="42"/>
        <v>2301.538164359612</v>
      </c>
      <c r="CH575" s="8">
        <f t="shared" si="42"/>
        <v>4379.9480717970291</v>
      </c>
      <c r="CI575" s="8">
        <f t="shared" si="42"/>
        <v>688.7795608718443</v>
      </c>
      <c r="CJ575" s="8">
        <f t="shared" si="42"/>
        <v>5508.5026898911747</v>
      </c>
      <c r="CK575" s="8">
        <f t="shared" si="42"/>
        <v>6258.3081870015303</v>
      </c>
      <c r="CL575" s="8">
        <f t="shared" si="42"/>
        <v>6971.9576137162367</v>
      </c>
      <c r="CM575" s="8">
        <f t="shared" si="42"/>
        <v>8437.1090869480686</v>
      </c>
      <c r="CN575" s="8">
        <f t="shared" si="42"/>
        <v>5840.419220777374</v>
      </c>
      <c r="CO575" s="8">
        <f t="shared" si="42"/>
        <v>9373.1994377910305</v>
      </c>
      <c r="CP575" s="8">
        <f t="shared" si="42"/>
        <v>6362.5013576342317</v>
      </c>
      <c r="CQ575" s="8">
        <f t="shared" si="42"/>
        <v>7029.8630454988743</v>
      </c>
      <c r="CR575" s="8">
        <f t="shared" si="42"/>
        <v>8874.4131841158814</v>
      </c>
      <c r="CS575" s="8">
        <f t="shared" si="42"/>
        <v>3083.552667393029</v>
      </c>
      <c r="CT575" s="8">
        <f t="shared" si="42"/>
        <v>4140.5304598579387</v>
      </c>
      <c r="CU575" s="8">
        <f t="shared" si="42"/>
        <v>3396.7768321955373</v>
      </c>
      <c r="CW575" s="9"/>
    </row>
    <row r="576" spans="2:101" s="8" customFormat="1" x14ac:dyDescent="0.25">
      <c r="B576" s="8" t="str">
        <f t="shared" ref="B576:C576" si="43">B583</f>
        <v>SP</v>
      </c>
      <c r="C576" s="8">
        <f t="shared" si="43"/>
        <v>3515</v>
      </c>
      <c r="D576" s="8">
        <f t="shared" ref="D576:AI576" si="44">D564-D570</f>
        <v>-24995.324548551464</v>
      </c>
      <c r="E576" s="8">
        <f t="shared" si="44"/>
        <v>-12303.845953120966</v>
      </c>
      <c r="F576" s="8">
        <f t="shared" si="44"/>
        <v>-8641.4785877308168</v>
      </c>
      <c r="G576" s="8">
        <f t="shared" si="44"/>
        <v>924.32373095976072</v>
      </c>
      <c r="H576" s="8">
        <f t="shared" si="44"/>
        <v>-8261.3043541235384</v>
      </c>
      <c r="I576" s="8">
        <f t="shared" si="44"/>
        <v>11032.165865907737</v>
      </c>
      <c r="J576" s="8">
        <f t="shared" si="44"/>
        <v>1475.2312363903329</v>
      </c>
      <c r="K576" s="8">
        <f t="shared" si="44"/>
        <v>-1168.2585381245299</v>
      </c>
      <c r="L576" s="8">
        <f t="shared" si="44"/>
        <v>9656.095401528175</v>
      </c>
      <c r="M576" s="8">
        <f t="shared" si="44"/>
        <v>-22799.195207104553</v>
      </c>
      <c r="N576" s="8">
        <f t="shared" si="44"/>
        <v>-23678.610289489559</v>
      </c>
      <c r="O576" s="8">
        <f t="shared" si="44"/>
        <v>-37855.845492136985</v>
      </c>
      <c r="P576" s="8">
        <f t="shared" si="44"/>
        <v>-14817.696174483164</v>
      </c>
      <c r="Q576" s="8">
        <f t="shared" si="44"/>
        <v>-2215.1551502233197</v>
      </c>
      <c r="R576" s="8">
        <f t="shared" si="44"/>
        <v>736.52090296515962</v>
      </c>
      <c r="S576" s="8">
        <f t="shared" si="44"/>
        <v>11967.550939012261</v>
      </c>
      <c r="T576" s="8">
        <f t="shared" si="44"/>
        <v>2393.1296126193774</v>
      </c>
      <c r="U576" s="8">
        <f t="shared" si="44"/>
        <v>20118.474641409062</v>
      </c>
      <c r="V576" s="8">
        <f t="shared" si="44"/>
        <v>9848.437713294581</v>
      </c>
      <c r="W576" s="8">
        <f t="shared" si="44"/>
        <v>6871.9069043786731</v>
      </c>
      <c r="X576" s="8">
        <f t="shared" si="44"/>
        <v>17952.420672019507</v>
      </c>
      <c r="Y576" s="8">
        <f t="shared" si="44"/>
        <v>-13669.599540463649</v>
      </c>
      <c r="Z576" s="8">
        <f t="shared" si="44"/>
        <v>-13662.704056291259</v>
      </c>
      <c r="AA576" s="8">
        <f t="shared" si="44"/>
        <v>-27264.106384952291</v>
      </c>
      <c r="AB576" s="8">
        <f t="shared" si="44"/>
        <v>-4115.222940643318</v>
      </c>
      <c r="AC576" s="8">
        <f t="shared" si="44"/>
        <v>8130.6835421475116</v>
      </c>
      <c r="AD576" s="8">
        <f t="shared" si="44"/>
        <v>10412.97236297885</v>
      </c>
      <c r="AE576" s="8">
        <f t="shared" si="44"/>
        <v>20897.107434279547</v>
      </c>
      <c r="AF576" s="8">
        <f t="shared" si="44"/>
        <v>10688.819096875901</v>
      </c>
      <c r="AG576" s="8">
        <f t="shared" si="44"/>
        <v>27984.071481484862</v>
      </c>
      <c r="AH576" s="8">
        <f t="shared" si="44"/>
        <v>17483.906581030664</v>
      </c>
      <c r="AI576" s="8">
        <f t="shared" si="44"/>
        <v>14413.595800697833</v>
      </c>
      <c r="AJ576" s="8">
        <f t="shared" ref="AJ576:BO576" si="45">AJ564-AJ570</f>
        <v>25460.605180524872</v>
      </c>
      <c r="AK576" s="8">
        <f t="shared" si="45"/>
        <v>-6191.3173804978724</v>
      </c>
      <c r="AL576" s="8">
        <f t="shared" si="45"/>
        <v>-6241.5060733690625</v>
      </c>
      <c r="AM576" s="8">
        <f t="shared" si="45"/>
        <v>-19937.974456760567</v>
      </c>
      <c r="AN576" s="8">
        <f t="shared" si="45"/>
        <v>3077.5615884272847</v>
      </c>
      <c r="AO576" s="8">
        <f t="shared" si="45"/>
        <v>15154.348690052517</v>
      </c>
      <c r="AP576" s="8">
        <f t="shared" si="45"/>
        <v>17235.169034061313</v>
      </c>
      <c r="AQ576" s="8">
        <f t="shared" si="45"/>
        <v>27492.106362138409</v>
      </c>
      <c r="AR576" s="8">
        <f t="shared" si="45"/>
        <v>17042.624000331678</v>
      </c>
      <c r="AS576" s="8">
        <f t="shared" si="45"/>
        <v>34098.437754653831</v>
      </c>
      <c r="AT576" s="8">
        <f t="shared" si="45"/>
        <v>23376.265024519671</v>
      </c>
      <c r="AU576" s="8">
        <f t="shared" si="45"/>
        <v>20111.942506046034</v>
      </c>
      <c r="AV576" s="8">
        <f t="shared" si="45"/>
        <v>30995.148108544119</v>
      </c>
      <c r="AW576" s="8">
        <f t="shared" si="45"/>
        <v>-796.43128932520631</v>
      </c>
      <c r="AX576" s="8">
        <f t="shared" si="45"/>
        <v>-973.40438724809792</v>
      </c>
      <c r="AY576" s="8">
        <f t="shared" si="45"/>
        <v>-14795.836496272328</v>
      </c>
      <c r="AZ576" s="8">
        <f t="shared" si="45"/>
        <v>8085.6385745965526</v>
      </c>
      <c r="BA576" s="8">
        <f t="shared" si="45"/>
        <v>20016.519285771938</v>
      </c>
      <c r="BB576" s="8">
        <f t="shared" si="45"/>
        <v>21940.841286570299</v>
      </c>
      <c r="BC576" s="8">
        <f t="shared" si="45"/>
        <v>32035.165266062482</v>
      </c>
      <c r="BD576" s="8">
        <f t="shared" si="45"/>
        <v>21422.304867217143</v>
      </c>
      <c r="BE576" s="8">
        <f t="shared" si="45"/>
        <v>38318.236573072209</v>
      </c>
      <c r="BF576" s="8">
        <f t="shared" si="45"/>
        <v>27441.81600227335</v>
      </c>
      <c r="BG576" s="8">
        <f t="shared" si="45"/>
        <v>24028.854746444908</v>
      </c>
      <c r="BH576" s="8">
        <f t="shared" si="45"/>
        <v>34767.518220123777</v>
      </c>
      <c r="BI576" s="8">
        <f t="shared" si="45"/>
        <v>2833.4852773603052</v>
      </c>
      <c r="BJ576" s="8">
        <f t="shared" si="45"/>
        <v>2514.5895219944068</v>
      </c>
      <c r="BK576" s="8">
        <f t="shared" si="45"/>
        <v>-11449.68689271246</v>
      </c>
      <c r="BL576" s="8">
        <f t="shared" si="45"/>
        <v>11290.916399468784</v>
      </c>
      <c r="BM576" s="8">
        <f t="shared" si="45"/>
        <v>23083.941279203631</v>
      </c>
      <c r="BN576" s="8">
        <f t="shared" si="45"/>
        <v>24876.026864550193</v>
      </c>
      <c r="BO576" s="8">
        <f t="shared" si="45"/>
        <v>34846.031976197672</v>
      </c>
      <c r="BP576" s="8">
        <f t="shared" ref="BP576:CU576" si="46">BP564-BP570</f>
        <v>24117.807794531516</v>
      </c>
      <c r="BQ576" s="8">
        <f t="shared" si="46"/>
        <v>40906.307181680342</v>
      </c>
      <c r="BR576" s="8">
        <f t="shared" si="46"/>
        <v>29926.916188494884</v>
      </c>
      <c r="BS576" s="8">
        <f t="shared" si="46"/>
        <v>26409.788371813367</v>
      </c>
      <c r="BT576" s="8">
        <f t="shared" si="46"/>
        <v>37036.262038085377</v>
      </c>
      <c r="BU576" s="8">
        <f t="shared" si="46"/>
        <v>4975.7554217330762</v>
      </c>
      <c r="BV576" s="8">
        <f t="shared" si="46"/>
        <v>4512.5884379381314</v>
      </c>
      <c r="BW576" s="8">
        <f t="shared" si="46"/>
        <v>-9612.4220044311369</v>
      </c>
      <c r="BX576" s="8">
        <f t="shared" si="46"/>
        <v>12958.394156326191</v>
      </c>
      <c r="BY576" s="8">
        <f t="shared" si="46"/>
        <v>24585.736820133054</v>
      </c>
      <c r="BZ576" s="8">
        <f t="shared" si="46"/>
        <v>26232.867979802657</v>
      </c>
      <c r="CA576" s="8">
        <f t="shared" si="46"/>
        <v>36094.620173337054</v>
      </c>
      <c r="CB576" s="8">
        <f t="shared" si="46"/>
        <v>25304.7791356612</v>
      </c>
      <c r="CC576" s="8">
        <f t="shared" si="46"/>
        <v>42077.210397916031</v>
      </c>
      <c r="CD576" s="8">
        <f t="shared" si="46"/>
        <v>31112.228573681146</v>
      </c>
      <c r="CE576" s="8">
        <f t="shared" si="46"/>
        <v>27612.553006759612</v>
      </c>
      <c r="CF576" s="8">
        <f t="shared" si="46"/>
        <v>38224.386056599789</v>
      </c>
      <c r="CG576" s="8">
        <f t="shared" si="46"/>
        <v>6084.8323359631468</v>
      </c>
      <c r="CH576" s="8">
        <f t="shared" si="46"/>
        <v>5454.5498963288264</v>
      </c>
      <c r="CI576" s="8">
        <f t="shared" si="46"/>
        <v>-8930.7761818501749</v>
      </c>
      <c r="CJ576" s="8">
        <f t="shared" si="46"/>
        <v>13315.634703080053</v>
      </c>
      <c r="CK576" s="8">
        <f t="shared" si="46"/>
        <v>24589.341463377757</v>
      </c>
      <c r="CL576" s="8">
        <f t="shared" si="46"/>
        <v>25895.69642561581</v>
      </c>
      <c r="CM576" s="8">
        <f t="shared" si="46"/>
        <v>35602.002060658182</v>
      </c>
      <c r="CN576" s="8">
        <f t="shared" si="46"/>
        <v>24736.3962622119</v>
      </c>
      <c r="CO576" s="8">
        <f t="shared" si="46"/>
        <v>41661.253814960481</v>
      </c>
      <c r="CP576" s="8">
        <f t="shared" si="46"/>
        <v>31255.356973151327</v>
      </c>
      <c r="CQ576" s="8">
        <f t="shared" si="46"/>
        <v>27627.819132592587</v>
      </c>
      <c r="CR576" s="8">
        <f t="shared" si="46"/>
        <v>39822.529841807787</v>
      </c>
      <c r="CS576" s="8">
        <f t="shared" si="46"/>
        <v>8235.9339123233804</v>
      </c>
      <c r="CT576" s="8">
        <f t="shared" si="46"/>
        <v>1332.8828016543412</v>
      </c>
      <c r="CU576" s="8">
        <f t="shared" si="46"/>
        <v>2678.7060850732378</v>
      </c>
      <c r="CW576" s="9"/>
    </row>
    <row r="578" spans="1:99" s="10" customFormat="1" x14ac:dyDescent="0.25">
      <c r="A578" s="10" t="s">
        <v>397</v>
      </c>
    </row>
    <row r="579" spans="1:99" s="10" customFormat="1" x14ac:dyDescent="0.25">
      <c r="A579" s="10">
        <f>'conditional forecasts_6'!A579</f>
        <v>3415179</v>
      </c>
      <c r="B579" s="10" t="str">
        <f>'conditional forecasts_6'!B579</f>
        <v>C. Go</v>
      </c>
      <c r="C579" s="10">
        <f>'conditional forecasts_6'!C579</f>
        <v>5203</v>
      </c>
      <c r="D579" s="10">
        <f>SUM($D572:D572)/$A579</f>
        <v>3.2036782965805678E-4</v>
      </c>
      <c r="E579" s="10">
        <f>SUM($D572:E572)/$A579</f>
        <v>1.1478135435535088E-3</v>
      </c>
      <c r="F579" s="10">
        <f>SUM($D572:F572)/$A579</f>
        <v>2.4381156909259534E-3</v>
      </c>
      <c r="G579" s="10">
        <f>SUM($D572:G572)/$A579</f>
        <v>4.254274344846638E-3</v>
      </c>
      <c r="H579" s="10">
        <f>SUM($D572:H572)/$A579</f>
        <v>5.08988859442809E-3</v>
      </c>
      <c r="I579" s="10">
        <f>SUM($D572:I572)/$A579</f>
        <v>6.670969022249883E-3</v>
      </c>
      <c r="J579" s="10">
        <f>SUM($D572:J572)/$A579</f>
        <v>7.0495804263267245E-3</v>
      </c>
      <c r="K579" s="10">
        <f>SUM($D572:K572)/$A579</f>
        <v>7.2074680440642391E-3</v>
      </c>
      <c r="L579" s="10">
        <f>SUM($D572:L572)/$A579</f>
        <v>7.3905850704676463E-3</v>
      </c>
      <c r="M579" s="10">
        <f>SUM($D572:M572)/$A579</f>
        <v>5.6308966920085336E-3</v>
      </c>
      <c r="N579" s="10">
        <f>SUM($D572:N572)/$A579</f>
        <v>4.4538945105332753E-3</v>
      </c>
      <c r="O579" s="10">
        <f>SUM($D572:O572)/$A579</f>
        <v>2.5092752338213981E-3</v>
      </c>
      <c r="P579" s="10">
        <f>SUM($D572:P572)/$A579</f>
        <v>2.4620729053185485E-3</v>
      </c>
      <c r="Q579" s="10">
        <f>SUM($D572:Q572)/$A579</f>
        <v>3.4374322487878647E-3</v>
      </c>
      <c r="R579" s="10">
        <f>SUM($D572:R572)/$A579</f>
        <v>4.9187711967589171E-3</v>
      </c>
      <c r="S579" s="10">
        <f>SUM($D572:S572)/$A579</f>
        <v>6.9360263927184442E-3</v>
      </c>
      <c r="T579" s="10">
        <f>SUM($D572:T572)/$A579</f>
        <v>7.9293922935390615E-3</v>
      </c>
      <c r="U579" s="10">
        <f>SUM($D572:U572)/$A579</f>
        <v>9.5745714580200876E-3</v>
      </c>
      <c r="V579" s="10">
        <f>SUM($D572:V572)/$A579</f>
        <v>9.9471867091264366E-3</v>
      </c>
      <c r="W579" s="10">
        <f>SUM($D572:W572)/$A579</f>
        <v>1.0045896655633161E-2</v>
      </c>
      <c r="X579" s="10">
        <f>SUM($D572:X572)/$A579</f>
        <v>1.0164603762242813E-2</v>
      </c>
      <c r="Y579" s="10">
        <f>SUM($D572:Y572)/$A579</f>
        <v>8.3925650697467893E-3</v>
      </c>
      <c r="Z579" s="10">
        <f>SUM($D572:Z572)/$A579</f>
        <v>7.2803177707591819E-3</v>
      </c>
      <c r="AA579" s="10">
        <f>SUM($D572:AA572)/$A579</f>
        <v>5.4774420027345954E-3</v>
      </c>
      <c r="AB579" s="10">
        <f>SUM($D572:AB572)/$A579</f>
        <v>5.6277467477728995E-3</v>
      </c>
      <c r="AC579" s="10">
        <f>SUM($D572:AC572)/$A579</f>
        <v>6.8215966854142758E-3</v>
      </c>
      <c r="AD579" s="10">
        <f>SUM($D572:AD572)/$A579</f>
        <v>8.5093783246882205E-3</v>
      </c>
      <c r="AE579" s="10">
        <f>SUM($D572:AE572)/$A579</f>
        <v>1.0700159477977911E-2</v>
      </c>
      <c r="AF579" s="10">
        <f>SUM($D572:AF572)/$A579</f>
        <v>1.1827756698270268E-2</v>
      </c>
      <c r="AG579" s="10">
        <f>SUM($D572:AG572)/$A579</f>
        <v>1.3573394904617075E-2</v>
      </c>
      <c r="AH579" s="10">
        <f>SUM($D572:AH572)/$A579</f>
        <v>1.4024669627802888E-2</v>
      </c>
      <c r="AI579" s="10">
        <f>SUM($D572:AI572)/$A579</f>
        <v>1.4193046109454635E-2</v>
      </c>
      <c r="AJ579" s="10">
        <f>SUM($D572:AJ572)/$A579</f>
        <v>1.4382532427154381E-2</v>
      </c>
      <c r="AK579" s="10">
        <f>SUM($D572:AK572)/$A579</f>
        <v>1.2688542811473403E-2</v>
      </c>
      <c r="AL579" s="10">
        <f>SUM($D572:AL572)/$A579</f>
        <v>1.1664049244083416E-2</v>
      </c>
      <c r="AM579" s="10">
        <f>SUM($D572:AM572)/$A579</f>
        <v>9.9582862539814108E-3</v>
      </c>
      <c r="AN579" s="10">
        <f>SUM($D572:AN572)/$A579</f>
        <v>1.0212917644953776E-2</v>
      </c>
      <c r="AO579" s="10">
        <f>SUM($D572:AO572)/$A579</f>
        <v>1.151509053281366E-2</v>
      </c>
      <c r="AP579" s="10">
        <f>SUM($D572:AP572)/$A579</f>
        <v>1.3311493110991862E-2</v>
      </c>
      <c r="AQ579" s="10">
        <f>SUM($D572:AQ572)/$A579</f>
        <v>1.5607627428755239E-2</v>
      </c>
      <c r="AR579" s="10">
        <f>SUM($D572:AR572)/$A579</f>
        <v>1.6834511395750738E-2</v>
      </c>
      <c r="AS579" s="10">
        <f>SUM($D572:AS572)/$A579</f>
        <v>1.8671860820486545E-2</v>
      </c>
      <c r="AT579" s="10">
        <f>SUM($D572:AT572)/$A579</f>
        <v>1.9207276642960187E-2</v>
      </c>
      <c r="AU579" s="10">
        <f>SUM($D572:AU572)/$A579</f>
        <v>1.9453564132346085E-2</v>
      </c>
      <c r="AV579" s="10">
        <f>SUM($D572:AV572)/$A579</f>
        <v>1.9716877207542435E-2</v>
      </c>
      <c r="AW579" s="10">
        <f>SUM($D572:AW572)/$A579</f>
        <v>1.809489579194597E-2</v>
      </c>
      <c r="AX579" s="10">
        <f>SUM($D572:AX572)/$A579</f>
        <v>1.7142367970917432E-2</v>
      </c>
      <c r="AY579" s="10">
        <f>SUM($D572:AY572)/$A579</f>
        <v>1.5509460750941442E-2</v>
      </c>
      <c r="AZ579" s="10">
        <f>SUM($D572:AZ572)/$A579</f>
        <v>1.5837890102642076E-2</v>
      </c>
      <c r="BA579" s="10">
        <f>SUM($D572:BA572)/$A579</f>
        <v>1.7214197045227492E-2</v>
      </c>
      <c r="BB579" s="10">
        <f>SUM($D572:BB572)/$A579</f>
        <v>1.908415398484458E-2</v>
      </c>
      <c r="BC579" s="10">
        <f>SUM($D572:BC572)/$A579</f>
        <v>2.1452371452833272E-2</v>
      </c>
      <c r="BD579" s="10">
        <f>SUM($D572:BD572)/$A579</f>
        <v>2.2749220980586172E-2</v>
      </c>
      <c r="BE579" s="10">
        <f>SUM($D572:BE572)/$A579</f>
        <v>2.4654091475441672E-2</v>
      </c>
      <c r="BF579" s="10">
        <f>SUM($D572:BF572)/$A579</f>
        <v>2.5254528497458736E-2</v>
      </c>
      <c r="BG579" s="10">
        <f>SUM($D572:BG572)/$A579</f>
        <v>2.5563439890578916E-2</v>
      </c>
      <c r="BH579" s="10">
        <f>SUM($D572:BH572)/$A579</f>
        <v>2.5887121985952881E-2</v>
      </c>
      <c r="BI579" s="10">
        <f>SUM($D572:BI572)/$A579</f>
        <v>2.4323359301393142E-2</v>
      </c>
      <c r="BJ579" s="10">
        <f>SUM($D572:BJ572)/$A579</f>
        <v>2.3426949429897023E-2</v>
      </c>
      <c r="BK579" s="10">
        <f>SUM($D572:BK572)/$A579</f>
        <v>2.1848092513660385E-2</v>
      </c>
      <c r="BL579" s="10">
        <f>SUM($D572:BL572)/$A579</f>
        <v>2.2228593691923707E-2</v>
      </c>
      <c r="BM579" s="10">
        <f>SUM($D572:BM572)/$A579</f>
        <v>2.3655213397060327E-2</v>
      </c>
      <c r="BN579" s="10">
        <f>SUM($D572:BN572)/$A579</f>
        <v>2.5574116347134405E-2</v>
      </c>
      <c r="BO579" s="10">
        <f>SUM($D572:BO572)/$A579</f>
        <v>2.7990462112200874E-2</v>
      </c>
      <c r="BP579" s="10">
        <f>SUM($D572:BP572)/$A579</f>
        <v>2.9335238849136306E-2</v>
      </c>
      <c r="BQ579" s="10">
        <f>SUM($D572:BQ572)/$A579</f>
        <v>3.1288362497323738E-2</v>
      </c>
      <c r="BR579" s="10">
        <f>SUM($D572:BR572)/$A579</f>
        <v>3.1937618453197932E-2</v>
      </c>
      <c r="BS579" s="10">
        <f>SUM($D572:BS572)/$A579</f>
        <v>3.2295679514712176E-2</v>
      </c>
      <c r="BT579" s="10">
        <f>SUM($D572:BT572)/$A579</f>
        <v>3.2668020794809939E-2</v>
      </c>
      <c r="BU579" s="10">
        <f>SUM($D572:BU572)/$A579</f>
        <v>3.1151052907446374E-2</v>
      </c>
      <c r="BV579" s="10">
        <f>SUM($D572:BV572)/$A579</f>
        <v>3.0297872428704721E-2</v>
      </c>
      <c r="BW579" s="10">
        <f>SUM($D572:BW572)/$A579</f>
        <v>2.875706797815826E-2</v>
      </c>
      <c r="BX579" s="10">
        <f>SUM($D572:BX572)/$A579</f>
        <v>2.9169458022099835E-2</v>
      </c>
      <c r="BY579" s="10">
        <f>SUM($D572:BY572)/$A579</f>
        <v>3.0621958530638017E-2</v>
      </c>
      <c r="BZ579" s="10">
        <f>SUM($D572:BZ572)/$A579</f>
        <v>3.2562352137432984E-2</v>
      </c>
      <c r="CA579" s="10">
        <f>SUM($D572:CA572)/$A579</f>
        <v>3.4998830024048876E-2</v>
      </c>
      <c r="CB579" s="10">
        <f>SUM($D572:CB572)/$A579</f>
        <v>3.6366303959958698E-2</v>
      </c>
      <c r="CC579" s="10">
        <f>SUM($D572:CC572)/$A579</f>
        <v>3.8348556634461614E-2</v>
      </c>
      <c r="CD579" s="10">
        <f>SUM($D572:CD572)/$A579</f>
        <v>3.9036001857231141E-2</v>
      </c>
      <c r="CE579" s="10">
        <f>SUM($D572:CE572)/$A579</f>
        <v>3.9441652686227777E-2</v>
      </c>
      <c r="CF579" s="10">
        <f>SUM($D572:CF572)/$A579</f>
        <v>3.9868395881625211E-2</v>
      </c>
      <c r="CG579" s="10">
        <f>SUM($D572:CG572)/$A579</f>
        <v>3.8407251797817524E-2</v>
      </c>
      <c r="CH579" s="10">
        <f>SUM($D572:CH572)/$A579</f>
        <v>3.7603827641584389E-2</v>
      </c>
      <c r="CI579" s="10">
        <f>SUM($D572:CI572)/$A579</f>
        <v>3.6098633706079963E-2</v>
      </c>
      <c r="CJ579" s="10">
        <f>SUM($D572:CJ572)/$A579</f>
        <v>3.6526138420549623E-2</v>
      </c>
      <c r="CK579" s="10">
        <f>SUM($D572:CK572)/$A579</f>
        <v>3.796961557684906E-2</v>
      </c>
      <c r="CL579" s="10">
        <f>SUM($D572:CL572)/$A579</f>
        <v>3.9878005134503222E-2</v>
      </c>
      <c r="CM579" s="10">
        <f>SUM($D572:CM572)/$A579</f>
        <v>4.2271433866540295E-2</v>
      </c>
      <c r="CN579" s="10">
        <f>SUM($D572:CN572)/$A579</f>
        <v>4.3592873455848176E-2</v>
      </c>
      <c r="CO579" s="10">
        <f>SUM($D572:CO572)/$A579</f>
        <v>4.5547459389233401E-2</v>
      </c>
      <c r="CP579" s="10">
        <f>SUM($D572:CP572)/$A579</f>
        <v>4.625525940862972E-2</v>
      </c>
      <c r="CQ579" s="10">
        <f>SUM($D572:CQ572)/$A579</f>
        <v>4.6703631433781527E-2</v>
      </c>
      <c r="CR579" s="10">
        <f>SUM($D572:CR572)/$A579</f>
        <v>4.7287483389283694E-2</v>
      </c>
      <c r="CS579" s="10">
        <f>SUM($D572:CS572)/$A579</f>
        <v>4.599727616739889E-2</v>
      </c>
      <c r="CT579" s="10">
        <f>SUM($D572:CT572)/$A579</f>
        <v>4.5109882401598973E-2</v>
      </c>
      <c r="CU579" s="10">
        <f>SUM($D572:CU572)/$A579</f>
        <v>4.4305459506899694E-2</v>
      </c>
    </row>
    <row r="580" spans="1:99" s="10" customFormat="1" x14ac:dyDescent="0.25">
      <c r="A580" s="10">
        <f>'conditional forecasts_6'!A580</f>
        <v>314177</v>
      </c>
      <c r="B580" s="10" t="str">
        <f>'conditional forecasts_6'!B580</f>
        <v>Borb</v>
      </c>
      <c r="C580" s="10">
        <f>'conditional forecasts_6'!C580</f>
        <v>2502</v>
      </c>
      <c r="D580" s="10">
        <f>SUM($D573:D573)/$A580</f>
        <v>-3.5301286148829756E-5</v>
      </c>
      <c r="E580" s="10">
        <f>SUM($D573:E573)/$A580</f>
        <v>-7.9623583049575844E-5</v>
      </c>
      <c r="F580" s="10">
        <f>SUM($D573:F573)/$A580</f>
        <v>-9.3126164129500195E-5</v>
      </c>
      <c r="G580" s="10">
        <f>SUM($D573:G573)/$A580</f>
        <v>-1.2527828659596762E-4</v>
      </c>
      <c r="H580" s="10">
        <f>SUM($D573:H573)/$A580</f>
        <v>-1.3707752630579546E-4</v>
      </c>
      <c r="I580" s="10">
        <f>SUM($D573:I573)/$A580</f>
        <v>-1.2848215279797289E-4</v>
      </c>
      <c r="J580" s="10">
        <f>SUM($D573:J573)/$A580</f>
        <v>-1.1420641674983204E-4</v>
      </c>
      <c r="K580" s="10">
        <f>SUM($D573:K573)/$A580</f>
        <v>-7.6035796736399335E-5</v>
      </c>
      <c r="L580" s="10">
        <f>SUM($D573:L573)/$A580</f>
        <v>-4.1770406278422256E-5</v>
      </c>
      <c r="M580" s="10">
        <f>SUM($D573:M573)/$A580</f>
        <v>-3.0291719688773612E-5</v>
      </c>
      <c r="N580" s="10">
        <f>SUM($D573:N573)/$A580</f>
        <v>-3.917427391768417E-5</v>
      </c>
      <c r="O580" s="10">
        <f>SUM($D573:O573)/$A580</f>
        <v>-1.454593584132326E-4</v>
      </c>
      <c r="P580" s="10">
        <f>SUM($D573:P573)/$A580</f>
        <v>-1.8894917593946436E-4</v>
      </c>
      <c r="Q580" s="10">
        <f>SUM($D573:Q573)/$A580</f>
        <v>-2.4488965031690014E-4</v>
      </c>
      <c r="R580" s="10">
        <f>SUM($D573:R573)/$A580</f>
        <v>-2.3029050308049116E-4</v>
      </c>
      <c r="S580" s="10">
        <f>SUM($D573:S573)/$A580</f>
        <v>-2.3850248768947331E-4</v>
      </c>
      <c r="T580" s="10">
        <f>SUM($D573:T573)/$A580</f>
        <v>-2.2191672035115986E-4</v>
      </c>
      <c r="U580" s="10">
        <f>SUM($D573:U573)/$A580</f>
        <v>-1.8676877916321138E-4</v>
      </c>
      <c r="V580" s="10">
        <f>SUM($D573:V573)/$A580</f>
        <v>-1.4457240669109268E-4</v>
      </c>
      <c r="W580" s="10">
        <f>SUM($D573:W573)/$A580</f>
        <v>-7.8800105475036397E-5</v>
      </c>
      <c r="X580" s="10">
        <f>SUM($D573:X573)/$A580</f>
        <v>-1.5967980890822835E-5</v>
      </c>
      <c r="Y580" s="10">
        <f>SUM($D573:Y573)/$A580</f>
        <v>2.5607506348825127E-5</v>
      </c>
      <c r="Z580" s="10">
        <f>SUM($D573:Z573)/$A580</f>
        <v>4.8028053010280364E-5</v>
      </c>
      <c r="AA580" s="10">
        <f>SUM($D573:AA573)/$A580</f>
        <v>-2.6909739812843517E-5</v>
      </c>
      <c r="AB580" s="10">
        <f>SUM($D573:AB573)/$A580</f>
        <v>-3.9800021910043717E-5</v>
      </c>
      <c r="AC580" s="10">
        <f>SUM($D573:AC573)/$A580</f>
        <v>-6.6415894446625808E-5</v>
      </c>
      <c r="AD580" s="10">
        <f>SUM($D573:AD573)/$A580</f>
        <v>-2.379558386891501E-5</v>
      </c>
      <c r="AE580" s="10">
        <f>SUM($D573:AE573)/$A580</f>
        <v>-5.0010169944505221E-6</v>
      </c>
      <c r="AF580" s="10">
        <f>SUM($D573:AF573)/$A580</f>
        <v>3.8035411869695573E-5</v>
      </c>
      <c r="AG580" s="10">
        <f>SUM($D573:AG573)/$A580</f>
        <v>9.9468441161252471E-5</v>
      </c>
      <c r="AH580" s="10">
        <f>SUM($D573:AH573)/$A580</f>
        <v>1.6799522891686449E-4</v>
      </c>
      <c r="AI580" s="10">
        <f>SUM($D573:AI573)/$A580</f>
        <v>2.6016083881700723E-4</v>
      </c>
      <c r="AJ580" s="10">
        <f>SUM($D573:AJ573)/$A580</f>
        <v>3.4934945425386233E-4</v>
      </c>
      <c r="AK580" s="10">
        <f>SUM($D573:AK573)/$A580</f>
        <v>4.1711044368941978E-4</v>
      </c>
      <c r="AL580" s="10">
        <f>SUM($D573:AL573)/$A580</f>
        <v>4.6543728279446717E-4</v>
      </c>
      <c r="AM580" s="10">
        <f>SUM($D573:AM573)/$A580</f>
        <v>4.1606395791679476E-4</v>
      </c>
      <c r="AN580" s="10">
        <f>SUM($D573:AN573)/$A580</f>
        <v>4.2837099464939927E-4</v>
      </c>
      <c r="AO580" s="10">
        <f>SUM($D573:AO573)/$A580</f>
        <v>4.2657797335958741E-4</v>
      </c>
      <c r="AP580" s="10">
        <f>SUM($D573:AP573)/$A580</f>
        <v>4.9364494420303499E-4</v>
      </c>
      <c r="AQ580" s="10">
        <f>SUM($D573:AQ573)/$A580</f>
        <v>5.3651282104279956E-4</v>
      </c>
      <c r="AR580" s="10">
        <f>SUM($D573:AR573)/$A580</f>
        <v>6.0326218435083497E-4</v>
      </c>
      <c r="AS580" s="10">
        <f>SUM($D573:AS573)/$A580</f>
        <v>6.8807464527965393E-4</v>
      </c>
      <c r="AT580" s="10">
        <f>SUM($D573:AT573)/$A580</f>
        <v>7.796850993171499E-4</v>
      </c>
      <c r="AU580" s="10">
        <f>SUM($D573:AU573)/$A580</f>
        <v>8.9467775247506519E-4</v>
      </c>
      <c r="AV580" s="10">
        <f>SUM($D573:AV573)/$A580</f>
        <v>1.0064661410531454E-3</v>
      </c>
      <c r="AW580" s="10">
        <f>SUM($D573:AW573)/$A580</f>
        <v>1.0966117025327259E-3</v>
      </c>
      <c r="AX580" s="10">
        <f>SUM($D573:AX573)/$A580</f>
        <v>1.1671020627513581E-3</v>
      </c>
      <c r="AY580" s="10">
        <f>SUM($D573:AY573)/$A580</f>
        <v>1.1396532357248982E-3</v>
      </c>
      <c r="AZ580" s="10">
        <f>SUM($D573:AZ573)/$A580</f>
        <v>1.1736246625168806E-3</v>
      </c>
      <c r="BA580" s="10">
        <f>SUM($D573:BA573)/$A580</f>
        <v>1.1932199271183763E-3</v>
      </c>
      <c r="BB580" s="10">
        <f>SUM($D573:BB573)/$A580</f>
        <v>1.2813926980642122E-3</v>
      </c>
      <c r="BC580" s="10">
        <f>SUM($D573:BC573)/$A580</f>
        <v>1.3450872263525175E-3</v>
      </c>
      <c r="BD580" s="10">
        <f>SUM($D573:BD573)/$A580</f>
        <v>1.432393977684952E-3</v>
      </c>
      <c r="BE580" s="10">
        <f>SUM($D573:BE573)/$A580</f>
        <v>1.5375066267672057E-3</v>
      </c>
      <c r="BF580" s="10">
        <f>SUM($D573:BF573)/$A580</f>
        <v>1.6491706671932277E-3</v>
      </c>
      <c r="BG580" s="10">
        <f>SUM($D573:BG573)/$A580</f>
        <v>1.7839775949605092E-3</v>
      </c>
      <c r="BH580" s="10">
        <f>SUM($D573:BH573)/$A580</f>
        <v>1.9153449677005796E-3</v>
      </c>
      <c r="BI580" s="10">
        <f>SUM($D573:BI573)/$A580</f>
        <v>2.0248362747996747E-3</v>
      </c>
      <c r="BJ580" s="10">
        <f>SUM($D573:BJ573)/$A580</f>
        <v>2.1144409196425414E-3</v>
      </c>
      <c r="BK580" s="10">
        <f>SUM($D573:BK573)/$A580</f>
        <v>2.1058777920153413E-3</v>
      </c>
      <c r="BL580" s="10">
        <f>SUM($D573:BL573)/$A580</f>
        <v>2.1585109682665271E-3</v>
      </c>
      <c r="BM580" s="10">
        <f>SUM($D573:BM573)/$A580</f>
        <v>2.1965503017562227E-3</v>
      </c>
      <c r="BN580" s="10">
        <f>SUM($D573:BN573)/$A580</f>
        <v>2.3029565635126073E-3</v>
      </c>
      <c r="BO580" s="10">
        <f>SUM($D573:BO573)/$A580</f>
        <v>2.3846806409645056E-3</v>
      </c>
      <c r="BP580" s="10">
        <f>SUM($D573:BP573)/$A580</f>
        <v>2.4898175764292664E-3</v>
      </c>
      <c r="BQ580" s="10">
        <f>SUM($D573:BQ573)/$A580</f>
        <v>2.6125619502195977E-3</v>
      </c>
      <c r="BR580" s="10">
        <f>SUM($D573:BR573)/$A580</f>
        <v>2.7416552892989337E-3</v>
      </c>
      <c r="BS580" s="10">
        <f>SUM($D573:BS573)/$A580</f>
        <v>2.8936800676138096E-3</v>
      </c>
      <c r="BT580" s="10">
        <f>SUM($D573:BT573)/$A580</f>
        <v>3.0420412545538551E-3</v>
      </c>
      <c r="BU580" s="10">
        <f>SUM($D573:BU573)/$A580</f>
        <v>3.1682897598528607E-3</v>
      </c>
      <c r="BV580" s="10">
        <f>SUM($D573:BV573)/$A580</f>
        <v>3.2744078203585107E-3</v>
      </c>
      <c r="BW580" s="10">
        <f>SUM($D573:BW573)/$A580</f>
        <v>3.2821185105107813E-3</v>
      </c>
      <c r="BX580" s="10">
        <f>SUM($D573:BX573)/$A580</f>
        <v>3.3508055174944597E-3</v>
      </c>
      <c r="BY580" s="10">
        <f>SUM($D573:BY573)/$A580</f>
        <v>3.4047134352050011E-3</v>
      </c>
      <c r="BZ580" s="10">
        <f>SUM($D573:BZ573)/$A580</f>
        <v>3.5268466494029894E-3</v>
      </c>
      <c r="CA580" s="10">
        <f>SUM($D573:CA573)/$A580</f>
        <v>3.6241968987854832E-3</v>
      </c>
      <c r="CB580" s="10">
        <f>SUM($D573:CB573)/$A580</f>
        <v>3.7448831002421228E-3</v>
      </c>
      <c r="CC580" s="10">
        <f>SUM($D573:CC573)/$A580</f>
        <v>3.8830953608754693E-3</v>
      </c>
      <c r="CD580" s="10">
        <f>SUM($D573:CD573)/$A580</f>
        <v>4.0275382025693265E-3</v>
      </c>
      <c r="CE580" s="10">
        <f>SUM($D573:CE573)/$A580</f>
        <v>4.1947322196781399E-3</v>
      </c>
      <c r="CF580" s="10">
        <f>SUM($D573:CF573)/$A580</f>
        <v>4.358011585649791E-3</v>
      </c>
      <c r="CG580" s="10">
        <f>SUM($D573:CG573)/$A580</f>
        <v>4.4988697140662592E-3</v>
      </c>
      <c r="CH580" s="10">
        <f>SUM($D573:CH573)/$A580</f>
        <v>4.6192538594084127E-3</v>
      </c>
      <c r="CI580" s="10">
        <f>SUM($D573:CI573)/$A580</f>
        <v>4.640886713692804E-3</v>
      </c>
      <c r="CJ580" s="10">
        <f>SUM($D573:CJ573)/$A580</f>
        <v>4.7231830162561966E-3</v>
      </c>
      <c r="CK580" s="10">
        <f>SUM($D573:CK573)/$A580</f>
        <v>4.7904397961247335E-3</v>
      </c>
      <c r="CL580" s="10">
        <f>SUM($D573:CL573)/$A580</f>
        <v>4.925739222877922E-3</v>
      </c>
      <c r="CM580" s="10">
        <f>SUM($D573:CM573)/$A580</f>
        <v>5.0363083072707546E-3</v>
      </c>
      <c r="CN580" s="10">
        <f>SUM($D573:CN573)/$A580</f>
        <v>5.170259660465493E-3</v>
      </c>
      <c r="CO580" s="10">
        <f>SUM($D573:CO573)/$A580</f>
        <v>5.3221620636775694E-3</v>
      </c>
      <c r="CP580" s="10">
        <f>SUM($D573:CP573)/$A580</f>
        <v>5.480938485131575E-3</v>
      </c>
      <c r="CQ580" s="10">
        <f>SUM($D573:CQ573)/$A580</f>
        <v>5.6628112853851567E-3</v>
      </c>
      <c r="CR580" s="10">
        <f>SUM($D573:CR573)/$A580</f>
        <v>5.8416380594102793E-3</v>
      </c>
      <c r="CS580" s="10">
        <f>SUM($D573:CS573)/$A580</f>
        <v>5.9961102112708877E-3</v>
      </c>
      <c r="CT580" s="10">
        <f>SUM($D573:CT573)/$A580</f>
        <v>6.1222580140963771E-3</v>
      </c>
      <c r="CU580" s="10">
        <f>SUM($D573:CU573)/$A580</f>
        <v>6.1686944379386833E-3</v>
      </c>
    </row>
    <row r="581" spans="1:99" s="10" customFormat="1" x14ac:dyDescent="0.25">
      <c r="A581" s="10">
        <f>'conditional forecasts_6'!A581</f>
        <v>731314</v>
      </c>
      <c r="B581" s="10" t="str">
        <f>'conditional forecasts_6'!B581</f>
        <v>Jequit</v>
      </c>
      <c r="C581" s="10">
        <f>'conditional forecasts_6'!C581</f>
        <v>3103</v>
      </c>
      <c r="D581" s="10">
        <f>SUM($D574:D574)/$A581</f>
        <v>-3.7791996037986602E-4</v>
      </c>
      <c r="E581" s="10">
        <f>SUM($D574:E574)/$A581</f>
        <v>-2.6280212028501727E-4</v>
      </c>
      <c r="F581" s="10">
        <f>SUM($D574:F574)/$A581</f>
        <v>5.3529100488986173E-5</v>
      </c>
      <c r="G581" s="10">
        <f>SUM($D574:G574)/$A581</f>
        <v>5.5627475143632272E-4</v>
      </c>
      <c r="H581" s="10">
        <f>SUM($D574:H574)/$A581</f>
        <v>7.8196282214749448E-4</v>
      </c>
      <c r="I581" s="10">
        <f>SUM($D574:I574)/$A581</f>
        <v>9.5274294559233937E-4</v>
      </c>
      <c r="J581" s="10">
        <f>SUM($D574:J574)/$A581</f>
        <v>1.0556199574274982E-3</v>
      </c>
      <c r="K581" s="10">
        <f>SUM($D574:K574)/$A581</f>
        <v>1.3143926411745153E-3</v>
      </c>
      <c r="L581" s="10">
        <f>SUM($D574:L574)/$A581</f>
        <v>1.528500949954557E-3</v>
      </c>
      <c r="M581" s="10">
        <f>SUM($D574:M574)/$A581</f>
        <v>1.4858982513471276E-3</v>
      </c>
      <c r="N581" s="10">
        <f>SUM($D574:N574)/$A581</f>
        <v>1.2956348285111583E-3</v>
      </c>
      <c r="O581" s="10">
        <f>SUM($D574:O574)/$A581</f>
        <v>6.6396251509752739E-4</v>
      </c>
      <c r="P581" s="10">
        <f>SUM($D574:P574)/$A581</f>
        <v>-3.1963920170122661E-6</v>
      </c>
      <c r="Q581" s="10">
        <f>SUM($D574:Q574)/$A581</f>
        <v>-1.3835015155291261E-4</v>
      </c>
      <c r="R581" s="10">
        <f>SUM($D574:R574)/$A581</f>
        <v>1.8155543778230985E-4</v>
      </c>
      <c r="S581" s="10">
        <f>SUM($D574:S574)/$A581</f>
        <v>7.8089140002899618E-4</v>
      </c>
      <c r="T581" s="10">
        <f>SUM($D574:T574)/$A581</f>
        <v>1.1772798062970253E-3</v>
      </c>
      <c r="U581" s="10">
        <f>SUM($D574:U574)/$A581</f>
        <v>1.5224366705094202E-3</v>
      </c>
      <c r="V581" s="10">
        <f>SUM($D574:V574)/$A581</f>
        <v>1.7621753403914084E-3</v>
      </c>
      <c r="W581" s="10">
        <f>SUM($D574:W574)/$A581</f>
        <v>2.1145245467548896E-3</v>
      </c>
      <c r="X581" s="10">
        <f>SUM($D574:X574)/$A581</f>
        <v>2.3774219518820448E-3</v>
      </c>
      <c r="Y581" s="10">
        <f>SUM($D574:Y574)/$A581</f>
        <v>2.3477476662127537E-3</v>
      </c>
      <c r="Z581" s="10">
        <f>SUM($D574:Z574)/$A581</f>
        <v>2.1439647721629728E-3</v>
      </c>
      <c r="AA581" s="10">
        <f>SUM($D574:AA574)/$A581</f>
        <v>1.4850991805375627E-3</v>
      </c>
      <c r="AB581" s="10">
        <f>SUM($D574:AB574)/$A581</f>
        <v>7.9362873224445138E-4</v>
      </c>
      <c r="AC581" s="10">
        <f>SUM($D574:AC574)/$A581</f>
        <v>6.5165913834535467E-4</v>
      </c>
      <c r="AD581" s="10">
        <f>SUM($D574:AD574)/$A581</f>
        <v>9.9033732915529502E-4</v>
      </c>
      <c r="AE581" s="10">
        <f>SUM($D574:AE574)/$A581</f>
        <v>1.6330015388263625E-3</v>
      </c>
      <c r="AF581" s="10">
        <f>SUM($D574:AF574)/$A581</f>
        <v>2.0880476078146649E-3</v>
      </c>
      <c r="AG581" s="10">
        <f>SUM($D574:AG574)/$A581</f>
        <v>2.4942666026806543E-3</v>
      </c>
      <c r="AH581" s="10">
        <f>SUM($D574:AH574)/$A581</f>
        <v>2.7862460416907707E-3</v>
      </c>
      <c r="AI581" s="10">
        <f>SUM($D574:AI574)/$A581</f>
        <v>3.1761737110755106E-3</v>
      </c>
      <c r="AJ581" s="10">
        <f>SUM($D574:AJ574)/$A581</f>
        <v>3.4623000838823414E-3</v>
      </c>
      <c r="AK581" s="10">
        <f>SUM($D574:AK574)/$A581</f>
        <v>3.4461994464441287E-3</v>
      </c>
      <c r="AL581" s="10">
        <f>SUM($D574:AL574)/$A581</f>
        <v>3.2524923877200631E-3</v>
      </c>
      <c r="AM581" s="10">
        <f>SUM($D574:AM574)/$A581</f>
        <v>2.6052852683541281E-3</v>
      </c>
      <c r="AN581" s="10">
        <f>SUM($D574:AN574)/$A581</f>
        <v>1.9297883728561988E-3</v>
      </c>
      <c r="AO581" s="10">
        <f>SUM($D574:AO574)/$A581</f>
        <v>1.8085459402643572E-3</v>
      </c>
      <c r="AP581" s="10">
        <f>SUM($D574:AP574)/$A581</f>
        <v>2.1717064611927774E-3</v>
      </c>
      <c r="AQ581" s="10">
        <f>SUM($D574:AQ574)/$A581</f>
        <v>2.8411546923025948E-3</v>
      </c>
      <c r="AR581" s="10">
        <f>SUM($D574:AR574)/$A581</f>
        <v>3.3240175834549817E-3</v>
      </c>
      <c r="AS581" s="10">
        <f>SUM($D574:AS574)/$A581</f>
        <v>3.7581923016766854E-3</v>
      </c>
      <c r="AT581" s="10">
        <f>SUM($D574:AT574)/$A581</f>
        <v>4.0776523201011185E-3</v>
      </c>
      <c r="AU581" s="10">
        <f>SUM($D574:AU574)/$A581</f>
        <v>4.4941092025651023E-3</v>
      </c>
      <c r="AV581" s="10">
        <f>SUM($D574:AV574)/$A581</f>
        <v>4.8054387037461182E-3</v>
      </c>
      <c r="AW581" s="10">
        <f>SUM($D574:AW574)/$A581</f>
        <v>4.8130205529819722E-3</v>
      </c>
      <c r="AX581" s="10">
        <f>SUM($D574:AX574)/$A581</f>
        <v>4.6415636367787188E-3</v>
      </c>
      <c r="AY581" s="10">
        <f>SUM($D574:AY574)/$A581</f>
        <v>4.0155697503087544E-3</v>
      </c>
      <c r="AZ581" s="10">
        <f>SUM($D574:AZ574)/$A581</f>
        <v>3.3608541810901307E-3</v>
      </c>
      <c r="BA581" s="10">
        <f>SUM($D574:BA574)/$A581</f>
        <v>3.2605905066099422E-3</v>
      </c>
      <c r="BB581" s="10">
        <f>SUM($D574:BB574)/$A581</f>
        <v>3.6453901347678805E-3</v>
      </c>
      <c r="BC581" s="10">
        <f>SUM($D574:BC574)/$A581</f>
        <v>4.3373176931550649E-3</v>
      </c>
      <c r="BD581" s="10">
        <f>SUM($D574:BD574)/$A581</f>
        <v>4.843391943138751E-3</v>
      </c>
      <c r="BE581" s="10">
        <f>SUM($D574:BE574)/$A581</f>
        <v>5.3012049015409663E-3</v>
      </c>
      <c r="BF581" s="10">
        <f>SUM($D574:BF574)/$A581</f>
        <v>5.6443634170779073E-3</v>
      </c>
      <c r="BG581" s="10">
        <f>SUM($D574:BG574)/$A581</f>
        <v>6.0842726005989368E-3</v>
      </c>
      <c r="BH581" s="10">
        <f>SUM($D574:BH574)/$A581</f>
        <v>6.4186306580528004E-3</v>
      </c>
      <c r="BI581" s="10">
        <f>SUM($D574:BI574)/$A581</f>
        <v>6.4487756547697093E-3</v>
      </c>
      <c r="BJ581" s="10">
        <f>SUM($D574:BJ574)/$A581</f>
        <v>6.2994727991131294E-3</v>
      </c>
      <c r="BK581" s="10">
        <f>SUM($D574:BK574)/$A581</f>
        <v>5.6953241173794264E-3</v>
      </c>
      <c r="BL581" s="10">
        <f>SUM($D574:BL574)/$A581</f>
        <v>5.0622445035268596E-3</v>
      </c>
      <c r="BM581" s="10">
        <f>SUM($D574:BM574)/$A581</f>
        <v>4.9834848508017787E-3</v>
      </c>
      <c r="BN581" s="10">
        <f>SUM($D574:BN574)/$A581</f>
        <v>5.3897119844878334E-3</v>
      </c>
      <c r="BO581" s="10">
        <f>SUM($D574:BO574)/$A581</f>
        <v>6.1030360710041549E-3</v>
      </c>
      <c r="BP581" s="10">
        <f>SUM($D574:BP574)/$A581</f>
        <v>6.630522419733254E-3</v>
      </c>
      <c r="BQ581" s="10">
        <f>SUM($D574:BQ574)/$A581</f>
        <v>7.1098117768789663E-3</v>
      </c>
      <c r="BR581" s="10">
        <f>SUM($D574:BR574)/$A581</f>
        <v>7.4745523719703276E-3</v>
      </c>
      <c r="BS581" s="10">
        <f>SUM($D574:BS574)/$A581</f>
        <v>7.9361691104149288E-3</v>
      </c>
      <c r="BT581" s="10">
        <f>SUM($D574:BT574)/$A581</f>
        <v>8.2923482954957838E-3</v>
      </c>
      <c r="BU581" s="10">
        <f>SUM($D574:BU574)/$A581</f>
        <v>8.3443843492540318E-3</v>
      </c>
      <c r="BV581" s="10">
        <f>SUM($D574:BV574)/$A581</f>
        <v>8.2169757615095131E-3</v>
      </c>
      <c r="BW581" s="10">
        <f>SUM($D574:BW574)/$A581</f>
        <v>7.6346435122859532E-3</v>
      </c>
      <c r="BX581" s="10">
        <f>SUM($D574:BX574)/$A581</f>
        <v>7.0232075700112266E-3</v>
      </c>
      <c r="BY581" s="10">
        <f>SUM($D574:BY574)/$A581</f>
        <v>6.9658033303975041E-3</v>
      </c>
      <c r="BZ581" s="10">
        <f>SUM($D574:BZ574)/$A581</f>
        <v>7.3929610722845299E-3</v>
      </c>
      <c r="CA581" s="10">
        <f>SUM($D574:CA574)/$A581</f>
        <v>8.126657934574906E-3</v>
      </c>
      <c r="CB581" s="10">
        <f>SUM($D574:CB574)/$A581</f>
        <v>8.6738943598772891E-3</v>
      </c>
      <c r="CC581" s="10">
        <f>SUM($D574:CC574)/$A581</f>
        <v>9.1724084733653434E-3</v>
      </c>
      <c r="CD581" s="10">
        <f>SUM($D574:CD574)/$A581</f>
        <v>9.5561916320615302E-3</v>
      </c>
      <c r="CE581" s="10">
        <f>SUM($D574:CE574)/$A581</f>
        <v>1.0037260227272644E-2</v>
      </c>
      <c r="CF581" s="10">
        <f>SUM($D574:CF574)/$A581</f>
        <v>1.0414006394835959E-2</v>
      </c>
      <c r="CG581" s="10">
        <f>SUM($D574:CG574)/$A581</f>
        <v>1.0488228152106949E-2</v>
      </c>
      <c r="CH581" s="10">
        <f>SUM($D574:CH574)/$A581</f>
        <v>1.0384584446421655E-2</v>
      </c>
      <c r="CI581" s="10">
        <f>SUM($D574:CI574)/$A581</f>
        <v>9.8268614054690933E-3</v>
      </c>
      <c r="CJ581" s="10">
        <f>SUM($D574:CJ574)/$A581</f>
        <v>9.2395622344469217E-3</v>
      </c>
      <c r="CK581" s="10">
        <f>SUM($D574:CK574)/$A581</f>
        <v>9.2042912413386087E-3</v>
      </c>
      <c r="CL581" s="10">
        <f>SUM($D574:CL574)/$A581</f>
        <v>9.6510262448263311E-3</v>
      </c>
      <c r="CM581" s="10">
        <f>SUM($D574:CM574)/$A581</f>
        <v>1.0401521454071867E-2</v>
      </c>
      <c r="CN581" s="10">
        <f>SUM($D574:CN574)/$A581</f>
        <v>1.0963772481516157E-2</v>
      </c>
      <c r="CO581" s="10">
        <f>SUM($D574:CO574)/$A581</f>
        <v>1.1477856848837458E-2</v>
      </c>
      <c r="CP581" s="10">
        <f>SUM($D574:CP574)/$A581</f>
        <v>1.1877747223470361E-2</v>
      </c>
      <c r="CQ581" s="10">
        <f>SUM($D574:CQ574)/$A581</f>
        <v>1.2376097931816333E-2</v>
      </c>
      <c r="CR581" s="10">
        <f>SUM($D574:CR574)/$A581</f>
        <v>1.277036732625119E-2</v>
      </c>
      <c r="CS581" s="10">
        <f>SUM($D574:CS574)/$A581</f>
        <v>1.2830306167284183E-2</v>
      </c>
      <c r="CT581" s="10">
        <f>SUM($D574:CT574)/$A581</f>
        <v>1.2750520666011438E-2</v>
      </c>
      <c r="CU581" s="10">
        <f>SUM($D574:CU574)/$A581</f>
        <v>1.2239314063774187E-2</v>
      </c>
    </row>
    <row r="582" spans="1:99" s="10" customFormat="1" x14ac:dyDescent="0.25">
      <c r="A582" s="10">
        <f>'conditional forecasts_6'!A582</f>
        <v>5045974</v>
      </c>
      <c r="B582" s="10" t="str">
        <f>'conditional forecasts_6'!B582</f>
        <v>P. Alegre</v>
      </c>
      <c r="C582" s="10">
        <f>'conditional forecasts_6'!C582</f>
        <v>4305</v>
      </c>
      <c r="D582" s="10">
        <f>SUM($D575:D575)/$A582</f>
        <v>3.1296757505378167E-5</v>
      </c>
      <c r="E582" s="10">
        <f>SUM($D575:E575)/$A582</f>
        <v>-2.571728672396808E-4</v>
      </c>
      <c r="F582" s="10">
        <f>SUM($D575:F575)/$A582</f>
        <v>-3.3980919171329129E-4</v>
      </c>
      <c r="G582" s="10">
        <f>SUM($D575:G575)/$A582</f>
        <v>-1.4533833976728702E-4</v>
      </c>
      <c r="H582" s="10">
        <f>SUM($D575:H575)/$A582</f>
        <v>-4.4402952387989874E-4</v>
      </c>
      <c r="I582" s="10">
        <f>SUM($D575:I575)/$A582</f>
        <v>-2.9511858226315619E-5</v>
      </c>
      <c r="J582" s="10">
        <f>SUM($D575:J575)/$A582</f>
        <v>-1.7543776783623355E-4</v>
      </c>
      <c r="K582" s="10">
        <f>SUM($D575:K575)/$A582</f>
        <v>-1.7024619208885587E-4</v>
      </c>
      <c r="L582" s="10">
        <f>SUM($D575:L575)/$A582</f>
        <v>1.1565268433568349E-4</v>
      </c>
      <c r="M582" s="10">
        <f>SUM($D575:M575)/$A582</f>
        <v>-7.6512247255417583E-4</v>
      </c>
      <c r="N582" s="10">
        <f>SUM($D575:N575)/$A582</f>
        <v>-1.2588281999661567E-3</v>
      </c>
      <c r="O582" s="10">
        <f>SUM($D575:O575)/$A582</f>
        <v>-2.4958165470063357E-3</v>
      </c>
      <c r="P582" s="10">
        <f>SUM($D575:P575)/$A582</f>
        <v>-2.7600238957855611E-3</v>
      </c>
      <c r="Q582" s="10">
        <f>SUM($D575:Q575)/$A582</f>
        <v>-2.8343427707983792E-3</v>
      </c>
      <c r="R582" s="10">
        <f>SUM($D575:R575)/$A582</f>
        <v>-2.7122019705077276E-3</v>
      </c>
      <c r="S582" s="10">
        <f>SUM($D575:S575)/$A582</f>
        <v>-2.2462783222753865E-3</v>
      </c>
      <c r="T582" s="10">
        <f>SUM($D575:T575)/$A582</f>
        <v>-2.2496029978017131E-3</v>
      </c>
      <c r="U582" s="10">
        <f>SUM($D575:U575)/$A582</f>
        <v>-1.5284963241853698E-3</v>
      </c>
      <c r="V582" s="10">
        <f>SUM($D575:V575)/$A582</f>
        <v>-1.403953779828172E-3</v>
      </c>
      <c r="W582" s="10">
        <f>SUM($D575:W575)/$A582</f>
        <v>-1.1306149237431664E-3</v>
      </c>
      <c r="X582" s="10">
        <f>SUM($D575:X575)/$A582</f>
        <v>-5.4595883089552039E-4</v>
      </c>
      <c r="Y582" s="10">
        <f>SUM($D575:Y575)/$A582</f>
        <v>-1.0951049863252328E-3</v>
      </c>
      <c r="Z582" s="10">
        <f>SUM($D575:Z575)/$A582</f>
        <v>-1.214776600243853E-3</v>
      </c>
      <c r="AA582" s="10">
        <f>SUM($D575:AA575)/$A582</f>
        <v>-2.0426122690311646E-3</v>
      </c>
      <c r="AB582" s="10">
        <f>SUM($D575:AB575)/$A582</f>
        <v>-1.8873289994651699E-3</v>
      </c>
      <c r="AC582" s="10">
        <f>SUM($D575:AC575)/$A582</f>
        <v>-1.5527597045911759E-3</v>
      </c>
      <c r="AD582" s="10">
        <f>SUM($D575:AD575)/$A582</f>
        <v>-1.0462625323648584E-3</v>
      </c>
      <c r="AE582" s="10">
        <f>SUM($D575:AE575)/$A582</f>
        <v>-2.2647087950908941E-4</v>
      </c>
      <c r="AF582" s="10">
        <f>SUM($D575:AF575)/$A582</f>
        <v>9.754987477400582E-5</v>
      </c>
      <c r="AG582" s="10">
        <f>SUM($D575:AG575)/$A582</f>
        <v>1.128766451947721E-3</v>
      </c>
      <c r="AH582" s="10">
        <f>SUM($D575:AH575)/$A582</f>
        <v>1.555280448839169E-3</v>
      </c>
      <c r="AI582" s="10">
        <f>SUM($D575:AI575)/$A582</f>
        <v>2.1290942420663021E-3</v>
      </c>
      <c r="AJ582" s="10">
        <f>SUM($D575:AJ575)/$A582</f>
        <v>3.0160449639609521E-3</v>
      </c>
      <c r="AK582" s="10">
        <f>SUM($D575:AK575)/$A582</f>
        <v>2.7712928420654558E-3</v>
      </c>
      <c r="AL582" s="10">
        <f>SUM($D575:AL575)/$A582</f>
        <v>2.9567095205259779E-3</v>
      </c>
      <c r="AM582" s="10">
        <f>SUM($D575:AM575)/$A582</f>
        <v>2.4327098015571071E-3</v>
      </c>
      <c r="AN582" s="10">
        <f>SUM($D575:AN575)/$A582</f>
        <v>2.8886195952860321E-3</v>
      </c>
      <c r="AO582" s="10">
        <f>SUM($D575:AO575)/$A582</f>
        <v>3.5188668645644828E-3</v>
      </c>
      <c r="AP582" s="10">
        <f>SUM($D575:AP575)/$A582</f>
        <v>4.3146380474872589E-3</v>
      </c>
      <c r="AQ582" s="10">
        <f>SUM($D575:AQ575)/$A582</f>
        <v>5.4161866579874188E-3</v>
      </c>
      <c r="AR582" s="10">
        <f>SUM($D575:AR575)/$A582</f>
        <v>6.0138399519874325E-3</v>
      </c>
      <c r="AS582" s="10">
        <f>SUM($D575:AS575)/$A582</f>
        <v>7.3106189610119155E-3</v>
      </c>
      <c r="AT582" s="10">
        <f>SUM($D575:AT575)/$A582</f>
        <v>7.9953394384155319E-3</v>
      </c>
      <c r="AU582" s="10">
        <f>SUM($D575:AU575)/$A582</f>
        <v>8.8211797809679398E-3</v>
      </c>
      <c r="AV582" s="10">
        <f>SUM($D575:AV575)/$A582</f>
        <v>9.9552760451304834E-3</v>
      </c>
      <c r="AW582" s="10">
        <f>SUM($D575:AW575)/$A582</f>
        <v>9.9538520724239046E-3</v>
      </c>
      <c r="AX582" s="10">
        <f>SUM($D575:AX575)/$A582</f>
        <v>1.0379364333935865E-2</v>
      </c>
      <c r="AY582" s="10">
        <f>SUM($D575:AY575)/$A582</f>
        <v>1.0092277522110581E-2</v>
      </c>
      <c r="AZ582" s="10">
        <f>SUM($D575:AZ575)/$A582</f>
        <v>1.0781551418888103E-2</v>
      </c>
      <c r="BA582" s="10">
        <f>SUM($D575:BA575)/$A582</f>
        <v>1.1641052243172967E-2</v>
      </c>
      <c r="BB582" s="10">
        <f>SUM($D575:BB575)/$A582</f>
        <v>1.2661435457359317E-2</v>
      </c>
      <c r="BC582" s="10">
        <f>SUM($D575:BC575)/$A582</f>
        <v>1.398261036244405E-2</v>
      </c>
      <c r="BD582" s="10">
        <f>SUM($D575:BD575)/$A582</f>
        <v>1.4794800293860419E-2</v>
      </c>
      <c r="BE582" s="10">
        <f>SUM($D575:BE575)/$A582</f>
        <v>1.6301125630760357E-2</v>
      </c>
      <c r="BF582" s="10">
        <f>SUM($D575:BF575)/$A582</f>
        <v>1.7190615962889868E-2</v>
      </c>
      <c r="BG582" s="10">
        <f>SUM($D575:BG575)/$A582</f>
        <v>1.8216681988261017E-2</v>
      </c>
      <c r="BH582" s="10">
        <f>SUM($D575:BH575)/$A582</f>
        <v>1.9546640936647392E-2</v>
      </c>
      <c r="BI582" s="10">
        <f>SUM($D575:BI575)/$A582</f>
        <v>1.9736819053909633E-2</v>
      </c>
      <c r="BJ582" s="10">
        <f>SUM($D575:BJ575)/$A582</f>
        <v>2.0349709326102222E-2</v>
      </c>
      <c r="BK582" s="10">
        <f>SUM($D575:BK575)/$A582</f>
        <v>2.0245787709390374E-2</v>
      </c>
      <c r="BL582" s="10">
        <f>SUM($D575:BL575)/$A582</f>
        <v>2.1114050573369271E-2</v>
      </c>
      <c r="BM582" s="10">
        <f>SUM($D575:BM575)/$A582</f>
        <v>2.2148468603624495E-2</v>
      </c>
      <c r="BN582" s="10">
        <f>SUM($D575:BN575)/$A582</f>
        <v>2.3339889238645099E-2</v>
      </c>
      <c r="BO582" s="10">
        <f>SUM($D575:BO575)/$A582</f>
        <v>2.4828488379636519E-2</v>
      </c>
      <c r="BP582" s="10">
        <f>SUM($D575:BP575)/$A582</f>
        <v>2.5804782939205736E-2</v>
      </c>
      <c r="BQ582" s="10">
        <f>SUM($D575:BQ575)/$A582</f>
        <v>2.7472138179452911E-2</v>
      </c>
      <c r="BR582" s="10">
        <f>SUM($D575:BR575)/$A582</f>
        <v>2.8519692309872093E-2</v>
      </c>
      <c r="BS582" s="10">
        <f>SUM($D575:BS575)/$A582</f>
        <v>2.9700753195303298E-2</v>
      </c>
      <c r="BT582" s="10">
        <f>SUM($D575:BT575)/$A582</f>
        <v>3.1182289280002735E-2</v>
      </c>
      <c r="BU582" s="10">
        <f>SUM($D575:BU575)/$A582</f>
        <v>3.1520064175390904E-2</v>
      </c>
      <c r="BV582" s="10">
        <f>SUM($D575:BV575)/$A582</f>
        <v>3.2275907784631026E-2</v>
      </c>
      <c r="BW582" s="10">
        <f>SUM($D575:BW575)/$A582</f>
        <v>3.2309720880565947E-2</v>
      </c>
      <c r="BX582" s="10">
        <f>SUM($D575:BX575)/$A582</f>
        <v>3.3310238573089915E-2</v>
      </c>
      <c r="BY582" s="10">
        <f>SUM($D575:BY575)/$A582</f>
        <v>3.4471686314505888E-2</v>
      </c>
      <c r="BZ582" s="10">
        <f>SUM($D575:BZ575)/$A582</f>
        <v>3.5785785697407708E-2</v>
      </c>
      <c r="CA582" s="10">
        <f>SUM($D575:CA575)/$A582</f>
        <v>3.7394145090387174E-2</v>
      </c>
      <c r="CB582" s="10">
        <f>SUM($D575:CB575)/$A582</f>
        <v>3.8489008864748056E-2</v>
      </c>
      <c r="CC582" s="10">
        <f>SUM($D575:CC575)/$A582</f>
        <v>4.0275330874948695E-2</v>
      </c>
      <c r="CD582" s="10">
        <f>SUM($D575:CD575)/$A582</f>
        <v>4.1443180951431569E-2</v>
      </c>
      <c r="CE582" s="10">
        <f>SUM($D575:CE575)/$A582</f>
        <v>4.2745715058239472E-2</v>
      </c>
      <c r="CF582" s="10">
        <f>SUM($D575:CF575)/$A582</f>
        <v>4.434844463868156E-2</v>
      </c>
      <c r="CG582" s="10">
        <f>SUM($D575:CG575)/$A582</f>
        <v>4.4804558396770604E-2</v>
      </c>
      <c r="CH582" s="10">
        <f>SUM($D575:CH575)/$A582</f>
        <v>4.5672566847031554E-2</v>
      </c>
      <c r="CI582" s="10">
        <f>SUM($D575:CI575)/$A582</f>
        <v>4.5809067661516892E-2</v>
      </c>
      <c r="CJ582" s="10">
        <f>SUM($D575:CJ575)/$A582</f>
        <v>4.6900730577316925E-2</v>
      </c>
      <c r="CK582" s="10">
        <f>SUM($D575:CK575)/$A582</f>
        <v>4.8140988293072402E-2</v>
      </c>
      <c r="CL582" s="10">
        <f>SUM($D575:CL575)/$A582</f>
        <v>4.9522675478483241E-2</v>
      </c>
      <c r="CM582" s="10">
        <f>SUM($D575:CM575)/$A582</f>
        <v>5.1194723151925088E-2</v>
      </c>
      <c r="CN582" s="10">
        <f>SUM($D575:CN575)/$A582</f>
        <v>5.2352164553877888E-2</v>
      </c>
      <c r="CO582" s="10">
        <f>SUM($D575:CO575)/$A582</f>
        <v>5.420972454879483E-2</v>
      </c>
      <c r="CP582" s="10">
        <f>SUM($D575:CP575)/$A582</f>
        <v>5.5470631037340797E-2</v>
      </c>
      <c r="CQ582" s="10">
        <f>SUM($D575:CQ575)/$A582</f>
        <v>5.686379379352996E-2</v>
      </c>
      <c r="CR582" s="10">
        <f>SUM($D575:CR575)/$A582</f>
        <v>5.8622505428610895E-2</v>
      </c>
      <c r="CS582" s="10">
        <f>SUM($D575:CS575)/$A582</f>
        <v>5.9233597096422307E-2</v>
      </c>
      <c r="CT582" s="10">
        <f>SUM($D575:CT575)/$A582</f>
        <v>6.005415829230995E-2</v>
      </c>
      <c r="CU582" s="10">
        <f>SUM($D575:CU575)/$A582</f>
        <v>6.0727324034383828E-2</v>
      </c>
    </row>
    <row r="583" spans="1:99" s="10" customFormat="1" x14ac:dyDescent="0.25">
      <c r="A583" s="10">
        <f>'conditional forecasts_6'!A583</f>
        <v>22839242</v>
      </c>
      <c r="B583" s="10" t="str">
        <f>'conditional forecasts_6'!B583</f>
        <v>SP</v>
      </c>
      <c r="C583" s="10">
        <f>'conditional forecasts_6'!C583</f>
        <v>3515</v>
      </c>
      <c r="D583" s="10">
        <f>SUM($D576:D576)/$A583</f>
        <v>-1.0944025440315166E-3</v>
      </c>
      <c r="E583" s="10">
        <f>SUM($D576:E576)/$A583</f>
        <v>-1.633117705993589E-3</v>
      </c>
      <c r="F583" s="10">
        <f>SUM($D576:F576)/$A583</f>
        <v>-2.0114787123584597E-3</v>
      </c>
      <c r="G583" s="10">
        <f>SUM($D576:G576)/$A583</f>
        <v>-1.9710078538702591E-3</v>
      </c>
      <c r="H583" s="10">
        <f>SUM($D576:H576)/$A583</f>
        <v>-2.3327232012589133E-3</v>
      </c>
      <c r="I583" s="10">
        <f>SUM($D576:I576)/$A583</f>
        <v>-1.8496876492949848E-3</v>
      </c>
      <c r="J583" s="10">
        <f>SUM($D576:J576)/$A583</f>
        <v>-1.7850956967078396E-3</v>
      </c>
      <c r="K583" s="10">
        <f>SUM($D576:K576)/$A583</f>
        <v>-1.8362470675862834E-3</v>
      </c>
      <c r="L583" s="10">
        <f>SUM($D576:L576)/$A583</f>
        <v>-1.4134617841899178E-3</v>
      </c>
      <c r="M583" s="10">
        <f>SUM($D576:M576)/$A583</f>
        <v>-2.4117083637876361E-3</v>
      </c>
      <c r="N583" s="10">
        <f>SUM($D576:N576)/$A583</f>
        <v>-3.4484595085712312E-3</v>
      </c>
      <c r="O583" s="10">
        <f>SUM($D576:O576)/$A583</f>
        <v>-5.1059508339022985E-3</v>
      </c>
      <c r="P583" s="10">
        <f>SUM($D576:P576)/$A583</f>
        <v>-5.7547331435114863E-3</v>
      </c>
      <c r="Q583" s="10">
        <f>SUM($D576:Q576)/$A583</f>
        <v>-5.851722139478311E-3</v>
      </c>
      <c r="R583" s="10">
        <f>SUM($D576:R576)/$A583</f>
        <v>-5.8194740945140709E-3</v>
      </c>
      <c r="S583" s="10">
        <f>SUM($D576:S576)/$A583</f>
        <v>-5.2954833710473171E-3</v>
      </c>
      <c r="T583" s="10">
        <f>SUM($D576:T576)/$A583</f>
        <v>-5.1907018895682305E-3</v>
      </c>
      <c r="U583" s="10">
        <f>SUM($D576:U576)/$A583</f>
        <v>-4.3098287572020571E-3</v>
      </c>
      <c r="V583" s="10">
        <f>SUM($D576:V576)/$A583</f>
        <v>-3.878621902206844E-3</v>
      </c>
      <c r="W583" s="10">
        <f>SUM($D576:W576)/$A583</f>
        <v>-3.5777403359806676E-3</v>
      </c>
      <c r="X583" s="10">
        <f>SUM($D576:X576)/$A583</f>
        <v>-2.791706339229834E-3</v>
      </c>
      <c r="Y583" s="10">
        <f>SUM($D576:Y576)/$A583</f>
        <v>-3.3902200526211824E-3</v>
      </c>
      <c r="Z583" s="10">
        <f>SUM($D576:Z576)/$A583</f>
        <v>-3.9884318521323592E-3</v>
      </c>
      <c r="AA583" s="10">
        <f>SUM($D576:AA576)/$A583</f>
        <v>-5.1821713985215215E-3</v>
      </c>
      <c r="AB583" s="10">
        <f>SUM($D576:AB576)/$A583</f>
        <v>-5.3623535140507198E-3</v>
      </c>
      <c r="AC583" s="10">
        <f>SUM($D576:AC576)/$A583</f>
        <v>-5.0063573062016364E-3</v>
      </c>
      <c r="AD583" s="10">
        <f>SUM($D576:AD576)/$A583</f>
        <v>-4.5504327022686843E-3</v>
      </c>
      <c r="AE583" s="10">
        <f>SUM($D576:AE576)/$A583</f>
        <v>-3.6354676857291881E-3</v>
      </c>
      <c r="AF583" s="10">
        <f>SUM($D576:AF576)/$A583</f>
        <v>-3.1674653283446526E-3</v>
      </c>
      <c r="AG583" s="10">
        <f>SUM($D576:AG576)/$A583</f>
        <v>-1.9422026212248249E-3</v>
      </c>
      <c r="AH583" s="10">
        <f>SUM($D576:AH576)/$A583</f>
        <v>-1.1766821814032818E-3</v>
      </c>
      <c r="AI583" s="10">
        <f>SUM($D576:AI576)/$A583</f>
        <v>-5.4559311983557151E-4</v>
      </c>
      <c r="AJ583" s="10">
        <f>SUM($D576:AJ576)/$A583</f>
        <v>5.691814064173081E-4</v>
      </c>
      <c r="AK583" s="10">
        <f>SUM($D576:AK576)/$A583</f>
        <v>2.9809896942146243E-4</v>
      </c>
      <c r="AL583" s="10">
        <f>SUM($D576:AL576)/$A583</f>
        <v>2.4819056131474005E-5</v>
      </c>
      <c r="AM583" s="10">
        <f>SUM($D576:AM576)/$A583</f>
        <v>-8.4815100376633556E-4</v>
      </c>
      <c r="AN583" s="10">
        <f>SUM($D576:AN576)/$A583</f>
        <v>-7.1340215402660747E-4</v>
      </c>
      <c r="AO583" s="10">
        <f>SUM($D576:AO576)/$A583</f>
        <v>-4.9879752974395849E-5</v>
      </c>
      <c r="AP583" s="10">
        <f>SUM($D576:AP576)/$A583</f>
        <v>7.0474988990347693E-4</v>
      </c>
      <c r="AQ583" s="10">
        <f>SUM($D576:AQ576)/$A583</f>
        <v>1.9084722534625832E-3</v>
      </c>
      <c r="AR583" s="10">
        <f>SUM($D576:AR576)/$A583</f>
        <v>2.6546714487043375E-3</v>
      </c>
      <c r="AS583" s="10">
        <f>SUM($D576:AS576)/$A583</f>
        <v>4.1476473432044188E-3</v>
      </c>
      <c r="AT583" s="10">
        <f>SUM($D576:AT576)/$A583</f>
        <v>5.1711605151616878E-3</v>
      </c>
      <c r="AU583" s="10">
        <f>SUM($D576:AU576)/$A583</f>
        <v>6.0517476426174078E-3</v>
      </c>
      <c r="AV583" s="10">
        <f>SUM($D576:AV576)/$A583</f>
        <v>7.4088482026335462E-3</v>
      </c>
      <c r="AW583" s="10">
        <f>SUM($D576:AW576)/$A583</f>
        <v>7.3739770239260741E-3</v>
      </c>
      <c r="AX583" s="10">
        <f>SUM($D576:AX576)/$A583</f>
        <v>7.3313572037390431E-3</v>
      </c>
      <c r="AY583" s="10">
        <f>SUM($D576:AY576)/$A583</f>
        <v>6.6835320046246269E-3</v>
      </c>
      <c r="AZ583" s="10">
        <f>SUM($D576:AZ576)/$A583</f>
        <v>7.0375559505417703E-3</v>
      </c>
      <c r="BA583" s="10">
        <f>SUM($D576:BA576)/$A583</f>
        <v>7.9139650400278372E-3</v>
      </c>
      <c r="BB583" s="10">
        <f>SUM($D576:BB576)/$A583</f>
        <v>8.8746292024624012E-3</v>
      </c>
      <c r="BC583" s="10">
        <f>SUM($D576:BC576)/$A583</f>
        <v>1.0277266175531055E-2</v>
      </c>
      <c r="BD583" s="10">
        <f>SUM($D576:BD576)/$A583</f>
        <v>1.1215226588894036E-2</v>
      </c>
      <c r="BE583" s="10">
        <f>SUM($D576:BE576)/$A583</f>
        <v>1.2892963379505221E-2</v>
      </c>
      <c r="BF583" s="10">
        <f>SUM($D576:BF576)/$A583</f>
        <v>1.4094483815353021E-2</v>
      </c>
      <c r="BG583" s="10">
        <f>SUM($D576:BG576)/$A583</f>
        <v>1.5146570165085858E-2</v>
      </c>
      <c r="BH583" s="10">
        <f>SUM($D576:BH576)/$A583</f>
        <v>1.6668841272862719E-2</v>
      </c>
      <c r="BI583" s="10">
        <f>SUM($D576:BI576)/$A583</f>
        <v>1.679290341456428E-2</v>
      </c>
      <c r="BJ583" s="10">
        <f>SUM($D576:BJ576)/$A583</f>
        <v>1.6903002931964832E-2</v>
      </c>
      <c r="BK583" s="10">
        <f>SUM($D576:BK576)/$A583</f>
        <v>1.6401686518192762E-2</v>
      </c>
      <c r="BL583" s="10">
        <f>SUM($D576:BL576)/$A583</f>
        <v>1.6896051278611202E-2</v>
      </c>
      <c r="BM583" s="10">
        <f>SUM($D576:BM576)/$A583</f>
        <v>1.7906765262867056E-2</v>
      </c>
      <c r="BN583" s="10">
        <f>SUM($D576:BN576)/$A583</f>
        <v>1.8995944442480379E-2</v>
      </c>
      <c r="BO583" s="10">
        <f>SUM($D576:BO576)/$A583</f>
        <v>2.0521653219338985E-2</v>
      </c>
      <c r="BP583" s="10">
        <f>SUM($D576:BP576)/$A583</f>
        <v>2.1577634315144683E-2</v>
      </c>
      <c r="BQ583" s="10">
        <f>SUM($D576:BQ576)/$A583</f>
        <v>2.3368687940377969E-2</v>
      </c>
      <c r="BR583" s="10">
        <f>SUM($D576:BR576)/$A583</f>
        <v>2.4679016723990616E-2</v>
      </c>
      <c r="BS583" s="10">
        <f>SUM($D576:BS576)/$A583</f>
        <v>2.5835350562557296E-2</v>
      </c>
      <c r="BT583" s="10">
        <f>SUM($D576:BT576)/$A583</f>
        <v>2.7456957008081425E-2</v>
      </c>
      <c r="BU583" s="10">
        <f>SUM($D576:BU576)/$A583</f>
        <v>2.7674816927501393E-2</v>
      </c>
      <c r="BV583" s="10">
        <f>SUM($D576:BV576)/$A583</f>
        <v>2.7872397409285252E-2</v>
      </c>
      <c r="BW583" s="10">
        <f>SUM($D576:BW576)/$A583</f>
        <v>2.745152433458202E-2</v>
      </c>
      <c r="BX583" s="10">
        <f>SUM($D576:BX576)/$A583</f>
        <v>2.8018898425032406E-2</v>
      </c>
      <c r="BY583" s="10">
        <f>SUM($D576:BY576)/$A583</f>
        <v>2.909536746109468E-2</v>
      </c>
      <c r="BZ583" s="10">
        <f>SUM($D576:BZ576)/$A583</f>
        <v>3.0243954965872757E-2</v>
      </c>
      <c r="CA583" s="10">
        <f>SUM($D576:CA576)/$A583</f>
        <v>3.1824332290712916E-2</v>
      </c>
      <c r="CB583" s="10">
        <f>SUM($D576:CB576)/$A583</f>
        <v>3.293228408419456E-2</v>
      </c>
      <c r="CC583" s="10">
        <f>SUM($D576:CC576)/$A583</f>
        <v>3.4774604875660232E-2</v>
      </c>
      <c r="CD583" s="10">
        <f>SUM($D576:CD576)/$A583</f>
        <v>3.6136831720740344E-2</v>
      </c>
      <c r="CE583" s="10">
        <f>SUM($D576:CE576)/$A583</f>
        <v>3.734582775514287E-2</v>
      </c>
      <c r="CF583" s="10">
        <f>SUM($D576:CF576)/$A583</f>
        <v>3.9019455367504077E-2</v>
      </c>
      <c r="CG583" s="10">
        <f>SUM($D576:CG576)/$A583</f>
        <v>3.9285875432406546E-2</v>
      </c>
      <c r="CH583" s="10">
        <f>SUM($D576:CH576)/$A583</f>
        <v>3.9524699028055159E-2</v>
      </c>
      <c r="CI583" s="10">
        <f>SUM($D576:CI576)/$A583</f>
        <v>3.9133671331871102E-2</v>
      </c>
      <c r="CJ583" s="10">
        <f>SUM($D576:CJ576)/$A583</f>
        <v>3.9716686946096827E-2</v>
      </c>
      <c r="CK583" s="10">
        <f>SUM($D576:CK576)/$A583</f>
        <v>4.0793313808905052E-2</v>
      </c>
      <c r="CL583" s="10">
        <f>SUM($D576:CL576)/$A583</f>
        <v>4.1927138496502647E-2</v>
      </c>
      <c r="CM583" s="10">
        <f>SUM($D576:CM576)/$A583</f>
        <v>4.3485946886932511E-2</v>
      </c>
      <c r="CN583" s="10">
        <f>SUM($D576:CN576)/$A583</f>
        <v>4.4569012439730271E-2</v>
      </c>
      <c r="CO583" s="10">
        <f>SUM($D576:CO576)/$A583</f>
        <v>4.6393120867451322E-2</v>
      </c>
      <c r="CP583" s="10">
        <f>SUM($D576:CP576)/$A583</f>
        <v>4.7761614487911726E-2</v>
      </c>
      <c r="CQ583" s="10">
        <f>SUM($D576:CQ576)/$A583</f>
        <v>4.8971278938798164E-2</v>
      </c>
      <c r="CR583" s="10">
        <f>SUM($D576:CR576)/$A583</f>
        <v>5.0714880142454906E-2</v>
      </c>
      <c r="CS583" s="10">
        <f>SUM($D576:CS576)/$A583</f>
        <v>5.1075484663056919E-2</v>
      </c>
      <c r="CT583" s="10">
        <f>SUM($D576:CT576)/$A583</f>
        <v>5.1133843990466048E-2</v>
      </c>
      <c r="CU583" s="10">
        <f>SUM($D576:CU576)/$A583</f>
        <v>5.1251129235093396E-2</v>
      </c>
    </row>
    <row r="586" spans="1:99" s="5" customFormat="1" x14ac:dyDescent="0.25">
      <c r="B586" s="5" t="str">
        <f>B579</f>
        <v>C. Go</v>
      </c>
      <c r="C586" s="5">
        <f>C579</f>
        <v>5203</v>
      </c>
      <c r="D586" s="5">
        <f>SUM($D572:D572)</f>
        <v>1094.1134841237727</v>
      </c>
      <c r="E586" s="5">
        <f>SUM($D572:E572)</f>
        <v>3919.9887098595282</v>
      </c>
      <c r="F586" s="5">
        <f>SUM($D572:F572)</f>
        <v>8326.6015072208065</v>
      </c>
      <c r="G586" s="5">
        <f>SUM($D572:G572)</f>
        <v>14529.108402758997</v>
      </c>
      <c r="H586" s="5">
        <f>SUM($D572:H572)</f>
        <v>17382.880640030329</v>
      </c>
      <c r="I586" s="5">
        <f>SUM($D572:I572)</f>
        <v>22782.553314438333</v>
      </c>
      <c r="J586" s="5">
        <f>SUM($D572:J572)</f>
        <v>24075.579030802077</v>
      </c>
      <c r="K586" s="5">
        <f>SUM($D572:K572)</f>
        <v>24614.793507259263</v>
      </c>
      <c r="L586" s="5">
        <f>SUM($D572:L572)</f>
        <v>25240.170930374625</v>
      </c>
      <c r="M586" s="5">
        <f>SUM($D572:M572)</f>
        <v>19230.520133717011</v>
      </c>
      <c r="N586" s="5">
        <f>SUM($D572:N572)</f>
        <v>15210.847000588521</v>
      </c>
      <c r="O586" s="5">
        <f>SUM($D572:O572)</f>
        <v>8569.6240837669284</v>
      </c>
      <c r="P586" s="5">
        <f>SUM($D572:P572)</f>
        <v>8408.4196827128944</v>
      </c>
      <c r="Q586" s="5">
        <f>SUM($D572:Q572)</f>
        <v>11739.446429983091</v>
      </c>
      <c r="R586" s="5">
        <f>SUM($D572:R572)</f>
        <v>16798.484096975921</v>
      </c>
      <c r="S586" s="5">
        <f>SUM($D572:S572)</f>
        <v>23687.771679857782</v>
      </c>
      <c r="T586" s="5">
        <f>SUM($D572:T572)</f>
        <v>27080.294043656439</v>
      </c>
      <c r="U586" s="5">
        <f>SUM($D572:U572)</f>
        <v>32698.875377429584</v>
      </c>
      <c r="V586" s="5">
        <f>SUM($D572:V572)</f>
        <v>33971.423158087717</v>
      </c>
      <c r="W586" s="5">
        <f>SUM($D572:W572)</f>
        <v>34308.535294488604</v>
      </c>
      <c r="X586" s="5">
        <f>SUM($D572:X572)</f>
        <v>34713.941312132651</v>
      </c>
      <c r="Y586" s="5">
        <f>SUM($D572:Y572)</f>
        <v>28662.111982332772</v>
      </c>
      <c r="Z586" s="5">
        <f>SUM($D572:Z572)</f>
        <v>24863.588364023573</v>
      </c>
      <c r="AA586" s="5">
        <f>SUM($D572:AA572)</f>
        <v>18706.444901457133</v>
      </c>
      <c r="AB586" s="5">
        <f>SUM($D572:AB572)</f>
        <v>19219.762510312303</v>
      </c>
      <c r="AC586" s="5">
        <f>SUM($D572:AC572)</f>
        <v>23296.973746496442</v>
      </c>
      <c r="AD586" s="5">
        <f>SUM($D572:AD572)</f>
        <v>29061.05015753039</v>
      </c>
      <c r="AE586" s="5">
        <f>SUM($D572:AE572)</f>
        <v>36542.959945841125</v>
      </c>
      <c r="AF586" s="5">
        <f>SUM($D572:AF572)</f>
        <v>40393.906293041953</v>
      </c>
      <c r="AG586" s="5">
        <f>SUM($D572:AG572)</f>
        <v>46355.573236955235</v>
      </c>
      <c r="AH586" s="5">
        <f>SUM($D572:AH572)</f>
        <v>47896.757194810241</v>
      </c>
      <c r="AI586" s="5">
        <f>SUM($D572:AI572)</f>
        <v>48471.793019041172</v>
      </c>
      <c r="AJ586" s="5">
        <f>SUM($D572:AJ572)</f>
        <v>49118.92271203667</v>
      </c>
      <c r="AK586" s="5">
        <f>SUM($D572:AK572)</f>
        <v>43333.644950344926</v>
      </c>
      <c r="AL586" s="5">
        <f>SUM($D572:AL572)</f>
        <v>39834.816033359559</v>
      </c>
      <c r="AM586" s="5">
        <f>SUM($D572:AM572)</f>
        <v>34009.33009058598</v>
      </c>
      <c r="AN586" s="5">
        <f>SUM($D572:AN572)</f>
        <v>34878.94186977559</v>
      </c>
      <c r="AO586" s="5">
        <f>SUM($D572:AO572)</f>
        <v>39326.095370764022</v>
      </c>
      <c r="AP586" s="5">
        <f>SUM($D572:AP572)</f>
        <v>45461.131731304078</v>
      </c>
      <c r="AQ586" s="5">
        <f>SUM($D572:AQ572)</f>
        <v>53302.84143450889</v>
      </c>
      <c r="AR586" s="5">
        <f>SUM($D572:AR572)</f>
        <v>57492.869794028607</v>
      </c>
      <c r="AS586" s="5">
        <f>SUM($D572:AS572)</f>
        <v>63767.74696504842</v>
      </c>
      <c r="AT586" s="5">
        <f>SUM($D572:AT572)</f>
        <v>65596.287838228134</v>
      </c>
      <c r="AU586" s="5">
        <f>SUM($D572:AU572)</f>
        <v>66437.403699941569</v>
      </c>
      <c r="AV586" s="5">
        <f>SUM($D572:AV572)</f>
        <v>67336.66498477757</v>
      </c>
      <c r="AW586" s="5">
        <f>SUM($D572:AW572)</f>
        <v>61797.308115842243</v>
      </c>
      <c r="AX586" s="5">
        <f>SUM($D572:AX572)</f>
        <v>58544.255104549826</v>
      </c>
      <c r="AY586" s="5">
        <f>SUM($D572:AY572)</f>
        <v>52967.584657939442</v>
      </c>
      <c r="AZ586" s="5">
        <f>SUM($D572:AZ572)</f>
        <v>54089.229682851059</v>
      </c>
      <c r="BA586" s="5">
        <f>SUM($D572:BA572)</f>
        <v>58789.564250722986</v>
      </c>
      <c r="BB586" s="5">
        <f>SUM($D572:BB572)</f>
        <v>65175.801921807528</v>
      </c>
      <c r="BC586" s="5">
        <f>SUM($D572:BC572)</f>
        <v>73263.688485915685</v>
      </c>
      <c r="BD586" s="5">
        <f>SUM($D572:BD572)</f>
        <v>77692.661759257302</v>
      </c>
      <c r="BE586" s="5">
        <f>SUM($D572:BE572)</f>
        <v>84198.135471007408</v>
      </c>
      <c r="BF586" s="5">
        <f>SUM($D572:BF572)</f>
        <v>86248.735379422622</v>
      </c>
      <c r="BG586" s="5">
        <f>SUM($D572:BG572)</f>
        <v>87303.723082067416</v>
      </c>
      <c r="BH586" s="5">
        <f>SUM($D572:BH572)</f>
        <v>88409.155376864568</v>
      </c>
      <c r="BI586" s="5">
        <f>SUM($D572:BI572)</f>
        <v>83068.625895572535</v>
      </c>
      <c r="BJ586" s="5">
        <f>SUM($D572:BJ572)</f>
        <v>80007.225727046287</v>
      </c>
      <c r="BK586" s="5">
        <f>SUM($D572:BK572)</f>
        <v>74615.14674271016</v>
      </c>
      <c r="BL586" s="5">
        <f>SUM($D572:BL572)</f>
        <v>75914.62637619031</v>
      </c>
      <c r="BM586" s="5">
        <f>SUM($D572:BM572)</f>
        <v>80786.788034159094</v>
      </c>
      <c r="BN586" s="5">
        <f>SUM($D572:BN572)</f>
        <v>87340.185092290136</v>
      </c>
      <c r="BO586" s="5">
        <f>SUM($D572:BO572)</f>
        <v>95592.438405884066</v>
      </c>
      <c r="BP586" s="5">
        <f>SUM($D572:BP572)</f>
        <v>100185.09167755448</v>
      </c>
      <c r="BQ586" s="5">
        <f>SUM($D572:BQ572)</f>
        <v>106855.3585452476</v>
      </c>
      <c r="BR586" s="5">
        <f>SUM($D572:BR572)</f>
        <v>109072.68385137405</v>
      </c>
      <c r="BS586" s="5">
        <f>SUM($D572:BS572)</f>
        <v>110295.52646937521</v>
      </c>
      <c r="BT586" s="5">
        <f>SUM($D572:BT572)</f>
        <v>111567.13858999821</v>
      </c>
      <c r="BU586" s="5">
        <f>SUM($D572:BU572)</f>
        <v>106386.4217173998</v>
      </c>
      <c r="BV586" s="5">
        <f>SUM($D572:BV572)</f>
        <v>103472.65766319136</v>
      </c>
      <c r="BW586" s="5">
        <f>SUM($D572:BW572)</f>
        <v>98210.534660578545</v>
      </c>
      <c r="BX586" s="5">
        <f>SUM($D572:BX572)</f>
        <v>99618.920478456886</v>
      </c>
      <c r="BY586" s="5">
        <f>SUM($D572:BY572)</f>
        <v>104579.46971270582</v>
      </c>
      <c r="BZ586" s="5">
        <f>SUM($D572:BZ572)</f>
        <v>111206.26121036624</v>
      </c>
      <c r="CA586" s="5">
        <f>SUM($D572:CA572)</f>
        <v>119527.26932270121</v>
      </c>
      <c r="CB586" s="5">
        <f>SUM($D572:CB572)</f>
        <v>124197.4375916678</v>
      </c>
      <c r="CC586" s="5">
        <f>SUM($D572:CC572)</f>
        <v>130967.18529832398</v>
      </c>
      <c r="CD586" s="5">
        <f>SUM($D572:CD572)</f>
        <v>133314.93378677679</v>
      </c>
      <c r="CE586" s="5">
        <f>SUM($D572:CE572)</f>
        <v>134700.30397929868</v>
      </c>
      <c r="CF586" s="5">
        <f>SUM($D572:CF572)</f>
        <v>136157.70837861291</v>
      </c>
      <c r="CG586" s="5">
        <f>SUM($D572:CG572)</f>
        <v>131167.63978761865</v>
      </c>
      <c r="CH586" s="5">
        <f>SUM($D572:CH572)</f>
        <v>128423.80248115853</v>
      </c>
      <c r="CI586" s="5">
        <f>SUM($D572:CI572)</f>
        <v>123283.29576169647</v>
      </c>
      <c r="CJ586" s="5">
        <f>SUM($D572:CJ572)</f>
        <v>124743.30088495424</v>
      </c>
      <c r="CK586" s="5">
        <f>SUM($D572:CK572)</f>
        <v>129673.03375612778</v>
      </c>
      <c r="CL586" s="5">
        <f>SUM($D572:CL572)</f>
        <v>136190.52569724759</v>
      </c>
      <c r="CM586" s="5">
        <f>SUM($D572:CM572)</f>
        <v>144364.51324089721</v>
      </c>
      <c r="CN586" s="5">
        <f>SUM($D572:CN572)</f>
        <v>148877.46597607012</v>
      </c>
      <c r="CO586" s="5">
        <f>SUM($D572:CO572)</f>
        <v>155552.72680946274</v>
      </c>
      <c r="CP586" s="5">
        <f>SUM($D572:CP572)</f>
        <v>157969.99057190464</v>
      </c>
      <c r="CQ586" s="5">
        <f>SUM($D572:CQ572)</f>
        <v>159501.26129639056</v>
      </c>
      <c r="CR586" s="5">
        <f>SUM($D572:CR572)</f>
        <v>161495.22023393051</v>
      </c>
      <c r="CS586" s="5">
        <f>SUM($D572:CS572)</f>
        <v>157088.93162410118</v>
      </c>
      <c r="CT586" s="5">
        <f>SUM($D572:CT572)</f>
        <v>154058.32307041038</v>
      </c>
      <c r="CU586" s="5">
        <f>SUM($D572:CU572)</f>
        <v>151311.07489331419</v>
      </c>
    </row>
    <row r="587" spans="1:99" s="5" customFormat="1" x14ac:dyDescent="0.25">
      <c r="B587" s="5" t="str">
        <f t="shared" ref="B587:C590" si="47">B580</f>
        <v>Borb</v>
      </c>
      <c r="C587" s="5">
        <f t="shared" si="47"/>
        <v>2502</v>
      </c>
      <c r="D587" s="5">
        <f>SUM($D573:D573)</f>
        <v>-11.090852178380885</v>
      </c>
      <c r="E587" s="5">
        <f>SUM($D573:E573)</f>
        <v>-25.015898451766589</v>
      </c>
      <c r="F587" s="5">
        <f>SUM($D573:F573)</f>
        <v>-29.258098867713983</v>
      </c>
      <c r="G587" s="5">
        <f>SUM($D573:G573)</f>
        <v>-39.35955624786132</v>
      </c>
      <c r="H587" s="5">
        <f>SUM($D573:H573)</f>
        <v>-43.066605982175901</v>
      </c>
      <c r="I587" s="5">
        <f>SUM($D573:I573)</f>
        <v>-40.366137319608725</v>
      </c>
      <c r="J587" s="5">
        <f>SUM($D573:J573)</f>
        <v>-35.881029395211982</v>
      </c>
      <c r="K587" s="5">
        <f>SUM($D573:K573)</f>
        <v>-23.888698511251732</v>
      </c>
      <c r="L587" s="5">
        <f>SUM($D573:L573)</f>
        <v>-13.123300933335869</v>
      </c>
      <c r="M587" s="5">
        <f>SUM($D573:M573)</f>
        <v>-9.5169616166598274</v>
      </c>
      <c r="N587" s="5">
        <f>SUM($D573:N573)</f>
        <v>-12.307655856636259</v>
      </c>
      <c r="O587" s="5">
        <f>SUM($D573:O573)</f>
        <v>-45.699984848194177</v>
      </c>
      <c r="P587" s="5">
        <f>SUM($D573:P573)</f>
        <v>-59.363485249133092</v>
      </c>
      <c r="Q587" s="5">
        <f>SUM($D573:Q573)</f>
        <v>-76.938695667612734</v>
      </c>
      <c r="R587" s="5">
        <f>SUM($D573:R573)</f>
        <v>-72.351979386319471</v>
      </c>
      <c r="S587" s="5">
        <f>SUM($D573:S573)</f>
        <v>-74.931996074815657</v>
      </c>
      <c r="T587" s="5">
        <f>SUM($D573:T573)</f>
        <v>-69.721129449766352</v>
      </c>
      <c r="U587" s="5">
        <f>SUM($D573:U573)</f>
        <v>-58.678454731160258</v>
      </c>
      <c r="V587" s="5">
        <f>SUM($D573:V573)</f>
        <v>-45.421325016987424</v>
      </c>
      <c r="W587" s="5">
        <f>SUM($D573:W573)</f>
        <v>-24.75718073783051</v>
      </c>
      <c r="X587" s="5">
        <f>SUM($D573:X573)</f>
        <v>-5.0167723323360462</v>
      </c>
      <c r="Y587" s="5">
        <f>SUM($D573:Y573)</f>
        <v>8.0452895221548317</v>
      </c>
      <c r="Z587" s="5">
        <f>SUM($D573:Z573)</f>
        <v>15.089309610610854</v>
      </c>
      <c r="AA587" s="5">
        <f>SUM($D573:AA573)</f>
        <v>-8.4544213251797373</v>
      </c>
      <c r="AB587" s="5">
        <f>SUM($D573:AB573)</f>
        <v>-12.504251483631805</v>
      </c>
      <c r="AC587" s="5">
        <f>SUM($D573:AC573)</f>
        <v>-20.866346469557556</v>
      </c>
      <c r="AD587" s="5">
        <f>SUM($D573:AD573)</f>
        <v>-7.4760251531841106</v>
      </c>
      <c r="AE587" s="5">
        <f>SUM($D573:AE573)</f>
        <v>-1.5712045162654817</v>
      </c>
      <c r="AF587" s="5">
        <f>SUM($D573:AF573)</f>
        <v>11.949851594985347</v>
      </c>
      <c r="AG587" s="5">
        <f>SUM($D573:AG573)</f>
        <v>31.250696438718819</v>
      </c>
      <c r="AH587" s="5">
        <f>SUM($D573:AH573)</f>
        <v>52.780237035413734</v>
      </c>
      <c r="AI587" s="5">
        <f>SUM($D573:AI573)</f>
        <v>81.73655185701088</v>
      </c>
      <c r="AJ587" s="5">
        <f>SUM($D573:AJ573)</f>
        <v>109.75756348911571</v>
      </c>
      <c r="AK587" s="5">
        <f>SUM($D573:AK573)</f>
        <v>131.04650786701083</v>
      </c>
      <c r="AL587" s="5">
        <f>SUM($D573:AL573)</f>
        <v>146.22968919651731</v>
      </c>
      <c r="AM587" s="5">
        <f>SUM($D573:AM573)</f>
        <v>130.71772610642483</v>
      </c>
      <c r="AN587" s="5">
        <f>SUM($D573:AN573)</f>
        <v>134.58431398596431</v>
      </c>
      <c r="AO587" s="5">
        <f>SUM($D573:AO573)</f>
        <v>134.0209879361951</v>
      </c>
      <c r="AP587" s="5">
        <f>SUM($D573:AP573)</f>
        <v>155.09188763487691</v>
      </c>
      <c r="AQ587" s="5">
        <f>SUM($D573:AQ573)</f>
        <v>168.55998857676363</v>
      </c>
      <c r="AR587" s="5">
        <f>SUM($D573:AR573)</f>
        <v>189.53110329279227</v>
      </c>
      <c r="AS587" s="5">
        <f>SUM($D573:AS573)</f>
        <v>216.17722783002583</v>
      </c>
      <c r="AT587" s="5">
        <f>SUM($D573:AT573)</f>
        <v>244.9591254481642</v>
      </c>
      <c r="AU587" s="5">
        <f>SUM($D573:AU573)</f>
        <v>281.08717223935855</v>
      </c>
      <c r="AV587" s="5">
        <f>SUM($D573:AV573)</f>
        <v>316.20851279765407</v>
      </c>
      <c r="AW587" s="5">
        <f>SUM($D573:AW573)</f>
        <v>344.53017486662424</v>
      </c>
      <c r="AX587" s="5">
        <f>SUM($D573:AX573)</f>
        <v>366.67662476903342</v>
      </c>
      <c r="AY587" s="5">
        <f>SUM($D573:AY573)</f>
        <v>358.0528346403413</v>
      </c>
      <c r="AZ587" s="5">
        <f>SUM($D573:AZ573)</f>
        <v>368.72587559556598</v>
      </c>
      <c r="BA587" s="5">
        <f>SUM($D573:BA573)</f>
        <v>374.88225704227011</v>
      </c>
      <c r="BB587" s="5">
        <f>SUM($D573:BB573)</f>
        <v>402.58411369971998</v>
      </c>
      <c r="BC587" s="5">
        <f>SUM($D573:BC573)</f>
        <v>422.59546951375489</v>
      </c>
      <c r="BD587" s="5">
        <f>SUM($D573:BD573)</f>
        <v>450.02524272712515</v>
      </c>
      <c r="BE587" s="5">
        <f>SUM($D573:BE573)</f>
        <v>483.04921947784038</v>
      </c>
      <c r="BF587" s="5">
        <f>SUM($D573:BF573)</f>
        <v>518.13149270676672</v>
      </c>
      <c r="BG587" s="5">
        <f>SUM($D573:BG573)</f>
        <v>560.4847288519079</v>
      </c>
      <c r="BH587" s="5">
        <f>SUM($D573:BH573)</f>
        <v>601.75733591726498</v>
      </c>
      <c r="BI587" s="5">
        <f>SUM($D573:BI573)</f>
        <v>636.15698630773738</v>
      </c>
      <c r="BJ587" s="5">
        <f>SUM($D573:BJ573)</f>
        <v>664.30870481053466</v>
      </c>
      <c r="BK587" s="5">
        <f>SUM($D573:BK573)</f>
        <v>661.61836706200393</v>
      </c>
      <c r="BL587" s="5">
        <f>SUM($D573:BL573)</f>
        <v>678.1545004770727</v>
      </c>
      <c r="BM587" s="5">
        <f>SUM($D573:BM573)</f>
        <v>690.1055841548648</v>
      </c>
      <c r="BN587" s="5">
        <f>SUM($D573:BN573)</f>
        <v>723.53598425470045</v>
      </c>
      <c r="BO587" s="5">
        <f>SUM($D573:BO573)</f>
        <v>749.21180973630544</v>
      </c>
      <c r="BP587" s="5">
        <f>SUM($D573:BP573)</f>
        <v>782.24341670981767</v>
      </c>
      <c r="BQ587" s="5">
        <f>SUM($D573:BQ573)</f>
        <v>820.8068758341426</v>
      </c>
      <c r="BR587" s="5">
        <f>SUM($D573:BR573)</f>
        <v>861.36503382607111</v>
      </c>
      <c r="BS587" s="5">
        <f>SUM($D573:BS573)</f>
        <v>909.12772260270378</v>
      </c>
      <c r="BT587" s="5">
        <f>SUM($D573:BT573)</f>
        <v>955.73939523196657</v>
      </c>
      <c r="BU587" s="5">
        <f>SUM($D573:BU573)</f>
        <v>995.40377188129219</v>
      </c>
      <c r="BV587" s="5">
        <f>SUM($D573:BV573)</f>
        <v>1028.7436257767758</v>
      </c>
      <c r="BW587" s="5">
        <f>SUM($D573:BW573)</f>
        <v>1031.1661472767457</v>
      </c>
      <c r="BX587" s="5">
        <f>SUM($D573:BX573)</f>
        <v>1052.7460250698568</v>
      </c>
      <c r="BY587" s="5">
        <f>SUM($D573:BY573)</f>
        <v>1069.6826529324017</v>
      </c>
      <c r="BZ587" s="5">
        <f>SUM($D573:BZ573)</f>
        <v>1108.0540997694829</v>
      </c>
      <c r="CA587" s="5">
        <f>SUM($D573:CA573)</f>
        <v>1138.6393090697268</v>
      </c>
      <c r="CB587" s="5">
        <f>SUM($D573:CB573)</f>
        <v>1176.5561377847694</v>
      </c>
      <c r="CC587" s="5">
        <f>SUM($D573:CC573)</f>
        <v>1219.9792511937724</v>
      </c>
      <c r="CD587" s="5">
        <f>SUM($D573:CD573)</f>
        <v>1265.3598698686233</v>
      </c>
      <c r="CE587" s="5">
        <f>SUM($D573:CE573)</f>
        <v>1317.8883845818191</v>
      </c>
      <c r="CF587" s="5">
        <f>SUM($D573:CF573)</f>
        <v>1369.1870059446944</v>
      </c>
      <c r="CG587" s="5">
        <f>SUM($D573:CG573)</f>
        <v>1413.4413901561952</v>
      </c>
      <c r="CH587" s="5">
        <f>SUM($D573:CH573)</f>
        <v>1451.263319787357</v>
      </c>
      <c r="CI587" s="5">
        <f>SUM($D573:CI573)</f>
        <v>1458.0598650478642</v>
      </c>
      <c r="CJ587" s="5">
        <f>SUM($D573:CJ573)</f>
        <v>1483.915470498323</v>
      </c>
      <c r="CK587" s="5">
        <f>SUM($D573:CK573)</f>
        <v>1505.0460038270803</v>
      </c>
      <c r="CL587" s="5">
        <f>SUM($D573:CL573)</f>
        <v>1547.5539718261168</v>
      </c>
      <c r="CM587" s="5">
        <f>SUM($D573:CM573)</f>
        <v>1582.2922350534038</v>
      </c>
      <c r="CN587" s="5">
        <f>SUM($D573:CN573)</f>
        <v>1624.3766693460673</v>
      </c>
      <c r="CO587" s="5">
        <f>SUM($D573:CO573)</f>
        <v>1672.1009106800277</v>
      </c>
      <c r="CP587" s="5">
        <f>SUM($D573:CP573)</f>
        <v>1721.9848104431828</v>
      </c>
      <c r="CQ587" s="5">
        <f>SUM($D573:CQ573)</f>
        <v>1779.1250612084525</v>
      </c>
      <c r="CR587" s="5">
        <f>SUM($D573:CR573)</f>
        <v>1835.3083205913433</v>
      </c>
      <c r="CS587" s="5">
        <f>SUM($D573:CS573)</f>
        <v>1883.8399178464538</v>
      </c>
      <c r="CT587" s="5">
        <f>SUM($D573:CT573)</f>
        <v>1923.4726560947574</v>
      </c>
      <c r="CU587" s="5">
        <f>SUM($D573:CU573)</f>
        <v>1938.0619124282616</v>
      </c>
    </row>
    <row r="588" spans="1:99" s="5" customFormat="1" x14ac:dyDescent="0.25">
      <c r="B588" s="5" t="str">
        <f t="shared" si="47"/>
        <v>Jequit</v>
      </c>
      <c r="C588" s="5">
        <f t="shared" si="47"/>
        <v>3103</v>
      </c>
      <c r="D588" s="5">
        <f>SUM($D574:D574)</f>
        <v>-276.37815790524132</v>
      </c>
      <c r="E588" s="5">
        <f>SUM($D574:E574)</f>
        <v>-192.19086979411713</v>
      </c>
      <c r="F588" s="5">
        <f>SUM($D574:F574)</f>
        <v>39.146580595002433</v>
      </c>
      <c r="G588" s="5">
        <f>SUM($D574:G574)</f>
        <v>406.81151357190288</v>
      </c>
      <c r="H588" s="5">
        <f>SUM($D574:H574)</f>
        <v>571.8603593159728</v>
      </c>
      <c r="I588" s="5">
        <f>SUM($D574:I574)</f>
        <v>696.75425451291608</v>
      </c>
      <c r="J588" s="5">
        <f>SUM($D574:J574)</f>
        <v>771.98965354613347</v>
      </c>
      <c r="K588" s="5">
        <f>SUM($D574:K574)</f>
        <v>961.23373998789953</v>
      </c>
      <c r="L588" s="5">
        <f>SUM($D574:L574)</f>
        <v>1117.8141437150668</v>
      </c>
      <c r="M588" s="5">
        <f>SUM($D574:M574)</f>
        <v>1086.6581937856733</v>
      </c>
      <c r="N588" s="5">
        <f>SUM($D574:N574)</f>
        <v>947.51588897780925</v>
      </c>
      <c r="O588" s="5">
        <f>SUM($D574:O574)</f>
        <v>485.56508276603313</v>
      </c>
      <c r="P588" s="5">
        <f>SUM($D574:P574)</f>
        <v>-2.3375662315293084</v>
      </c>
      <c r="Q588" s="5">
        <f>SUM($D574:Q574)</f>
        <v>-101.17740273276672</v>
      </c>
      <c r="R588" s="5">
        <f>SUM($D574:R574)</f>
        <v>132.77403342633215</v>
      </c>
      <c r="S588" s="5">
        <f>SUM($D574:S574)</f>
        <v>571.07681332080529</v>
      </c>
      <c r="T588" s="5">
        <f>SUM($D574:T574)</f>
        <v>860.96120426230277</v>
      </c>
      <c r="U588" s="5">
        <f>SUM($D574:U574)</f>
        <v>1113.3792512569262</v>
      </c>
      <c r="V588" s="5">
        <f>SUM($D574:V574)</f>
        <v>1288.7034968830023</v>
      </c>
      <c r="W588" s="5">
        <f>SUM($D574:W574)</f>
        <v>1546.3814043855054</v>
      </c>
      <c r="X588" s="5">
        <f>SUM($D574:X574)</f>
        <v>1738.6419573186656</v>
      </c>
      <c r="Y588" s="5">
        <f>SUM($D574:Y574)</f>
        <v>1716.9407367687138</v>
      </c>
      <c r="Z588" s="5">
        <f>SUM($D574:Z574)</f>
        <v>1567.9114533895922</v>
      </c>
      <c r="AA588" s="5">
        <f>SUM($D574:AA574)</f>
        <v>1086.0738221156471</v>
      </c>
      <c r="AB588" s="5">
        <f>SUM($D574:AB574)</f>
        <v>580.39180269261874</v>
      </c>
      <c r="AC588" s="5">
        <f>SUM($D574:AC574)</f>
        <v>476.5674510998947</v>
      </c>
      <c r="AD588" s="5">
        <f>SUM($D574:AD574)</f>
        <v>724.24755353387536</v>
      </c>
      <c r="AE588" s="5">
        <f>SUM($D574:AE574)</f>
        <v>1194.2368873652624</v>
      </c>
      <c r="AF588" s="5">
        <f>SUM($D574:AF574)</f>
        <v>1527.0184482613738</v>
      </c>
      <c r="AG588" s="5">
        <f>SUM($D574:AG574)</f>
        <v>1824.0920862728001</v>
      </c>
      <c r="AH588" s="5">
        <f>SUM($D574:AH574)</f>
        <v>2037.6207377330443</v>
      </c>
      <c r="AI588" s="5">
        <f>SUM($D574:AI574)</f>
        <v>2322.7803013414759</v>
      </c>
      <c r="AJ588" s="5">
        <f>SUM($D574:AJ574)</f>
        <v>2532.0285235443307</v>
      </c>
      <c r="AK588" s="5">
        <f>SUM($D574:AK574)</f>
        <v>2520.2539019768415</v>
      </c>
      <c r="AL588" s="5">
        <f>SUM($D574:AL574)</f>
        <v>2378.5932180331101</v>
      </c>
      <c r="AM588" s="5">
        <f>SUM($D574:AM574)</f>
        <v>1905.2815907411309</v>
      </c>
      <c r="AN588" s="5">
        <f>SUM($D574:AN574)</f>
        <v>1411.2812541069582</v>
      </c>
      <c r="AO588" s="5">
        <f>SUM($D574:AO574)</f>
        <v>1322.6149657584881</v>
      </c>
      <c r="AP588" s="5">
        <f>SUM($D574:AP574)</f>
        <v>1588.1993389607348</v>
      </c>
      <c r="AQ588" s="5">
        <f>SUM($D574:AQ574)</f>
        <v>2077.7762026465798</v>
      </c>
      <c r="AR588" s="5">
        <f>SUM($D574:AR574)</f>
        <v>2430.9005950267965</v>
      </c>
      <c r="AS588" s="5">
        <f>SUM($D574:AS574)</f>
        <v>2748.4186449083836</v>
      </c>
      <c r="AT588" s="5">
        <f>SUM($D574:AT574)</f>
        <v>2982.0442288224294</v>
      </c>
      <c r="AU588" s="5">
        <f>SUM($D574:AU574)</f>
        <v>3286.6049773646955</v>
      </c>
      <c r="AV588" s="5">
        <f>SUM($D574:AV574)</f>
        <v>3514.284600191389</v>
      </c>
      <c r="AW588" s="5">
        <f>SUM($D574:AW574)</f>
        <v>3519.8293126834578</v>
      </c>
      <c r="AX588" s="5">
        <f>SUM($D574:AX574)</f>
        <v>3394.4404694671916</v>
      </c>
      <c r="AY588" s="5">
        <f>SUM($D574:AY574)</f>
        <v>2936.6423763772964</v>
      </c>
      <c r="AZ588" s="5">
        <f>SUM($D574:AZ574)</f>
        <v>2457.8397145897479</v>
      </c>
      <c r="BA588" s="5">
        <f>SUM($D574:BA574)</f>
        <v>2384.5154857509433</v>
      </c>
      <c r="BB588" s="5">
        <f>SUM($D574:BB574)</f>
        <v>2665.9248410176378</v>
      </c>
      <c r="BC588" s="5">
        <f>SUM($D574:BC574)</f>
        <v>3171.9411514520029</v>
      </c>
      <c r="BD588" s="5">
        <f>SUM($D574:BD574)</f>
        <v>3542.0403355045728</v>
      </c>
      <c r="BE588" s="5">
        <f>SUM($D574:BE574)</f>
        <v>3876.8453613655302</v>
      </c>
      <c r="BF588" s="5">
        <f>SUM($D574:BF574)</f>
        <v>4127.8019879969124</v>
      </c>
      <c r="BG588" s="5">
        <f>SUM($D574:BG574)</f>
        <v>4449.5137326344111</v>
      </c>
      <c r="BH588" s="5">
        <f>SUM($D574:BH574)</f>
        <v>4694.0344610632255</v>
      </c>
      <c r="BI588" s="5">
        <f>SUM($D574:BI574)</f>
        <v>4716.0799191922551</v>
      </c>
      <c r="BJ588" s="5">
        <f>SUM($D574:BJ574)</f>
        <v>4606.8926506106191</v>
      </c>
      <c r="BK588" s="5">
        <f>SUM($D574:BK574)</f>
        <v>4165.0702615772179</v>
      </c>
      <c r="BL588" s="5">
        <f>SUM($D574:BL574)</f>
        <v>3702.0902768522419</v>
      </c>
      <c r="BM588" s="5">
        <f>SUM($D574:BM574)</f>
        <v>3644.4922401792519</v>
      </c>
      <c r="BN588" s="5">
        <f>SUM($D574:BN574)</f>
        <v>3941.5718302237351</v>
      </c>
      <c r="BO588" s="5">
        <f>SUM($D574:BO574)</f>
        <v>4463.2357212303323</v>
      </c>
      <c r="BP588" s="5">
        <f>SUM($D574:BP574)</f>
        <v>4848.9938728648049</v>
      </c>
      <c r="BQ588" s="5">
        <f>SUM($D574:BQ574)</f>
        <v>5199.5048897964643</v>
      </c>
      <c r="BR588" s="5">
        <f>SUM($D574:BR574)</f>
        <v>5466.2447933551084</v>
      </c>
      <c r="BS588" s="5">
        <f>SUM($D574:BS574)</f>
        <v>5803.8315768139837</v>
      </c>
      <c r="BT588" s="5">
        <f>SUM($D574:BT574)</f>
        <v>6064.3104013722041</v>
      </c>
      <c r="BU588" s="5">
        <f>SUM($D574:BU574)</f>
        <v>6102.3650959903625</v>
      </c>
      <c r="BV588" s="5">
        <f>SUM($D574:BV574)</f>
        <v>6009.1894120525685</v>
      </c>
      <c r="BW588" s="5">
        <f>SUM($D574:BW574)</f>
        <v>5583.3216855438895</v>
      </c>
      <c r="BX588" s="5">
        <f>SUM($D574:BX574)</f>
        <v>5136.1700208551902</v>
      </c>
      <c r="BY588" s="5">
        <f>SUM($D574:BY574)</f>
        <v>5094.1894967663202</v>
      </c>
      <c r="BZ588" s="5">
        <f>SUM($D574:BZ574)</f>
        <v>5406.5759336166884</v>
      </c>
      <c r="CA588" s="5">
        <f>SUM($D574:CA574)</f>
        <v>5943.1387207657126</v>
      </c>
      <c r="CB588" s="5">
        <f>SUM($D574:CB574)</f>
        <v>6343.3403798992995</v>
      </c>
      <c r="CC588" s="5">
        <f>SUM($D574:CC574)</f>
        <v>6707.9107302907032</v>
      </c>
      <c r="CD588" s="5">
        <f>SUM($D574:CD574)</f>
        <v>6988.5767272094454</v>
      </c>
      <c r="CE588" s="5">
        <f>SUM($D574:CE574)</f>
        <v>7340.3889258476665</v>
      </c>
      <c r="CF588" s="5">
        <f>SUM($D574:CF574)</f>
        <v>7615.9086726330643</v>
      </c>
      <c r="CG588" s="5">
        <f>SUM($D574:CG574)</f>
        <v>7670.1880828299418</v>
      </c>
      <c r="CH588" s="5">
        <f>SUM($D574:CH574)</f>
        <v>7594.3919898504064</v>
      </c>
      <c r="CI588" s="5">
        <f>SUM($D574:CI574)</f>
        <v>7186.5213218792251</v>
      </c>
      <c r="CJ588" s="5">
        <f>SUM($D574:CJ574)</f>
        <v>6757.0212159223165</v>
      </c>
      <c r="CK588" s="5">
        <f>SUM($D574:CK574)</f>
        <v>6731.2270448683039</v>
      </c>
      <c r="CL588" s="5">
        <f>SUM($D574:CL574)</f>
        <v>7057.930607208923</v>
      </c>
      <c r="CM588" s="5">
        <f>SUM($D574:CM574)</f>
        <v>7606.7782606631135</v>
      </c>
      <c r="CN588" s="5">
        <f>SUM($D574:CN574)</f>
        <v>8017.9603085475064</v>
      </c>
      <c r="CO588" s="5">
        <f>SUM($D574:CO574)</f>
        <v>8393.9174035507167</v>
      </c>
      <c r="CP588" s="5">
        <f>SUM($D574:CP574)</f>
        <v>8686.3628329850035</v>
      </c>
      <c r="CQ588" s="5">
        <f>SUM($D574:CQ574)</f>
        <v>9050.8136829083305</v>
      </c>
      <c r="CR588" s="5">
        <f>SUM($D574:CR574)</f>
        <v>9339.1484108300629</v>
      </c>
      <c r="CS588" s="5">
        <f>SUM($D574:CS574)</f>
        <v>9382.9825244212643</v>
      </c>
      <c r="CT588" s="5">
        <f>SUM($D574:CT574)</f>
        <v>9324.6342703434893</v>
      </c>
      <c r="CU588" s="5">
        <f>SUM($D574:CU574)</f>
        <v>8950.781725234956</v>
      </c>
    </row>
    <row r="589" spans="1:99" s="5" customFormat="1" x14ac:dyDescent="0.25">
      <c r="B589" s="5" t="str">
        <f t="shared" si="47"/>
        <v>P. Alegre</v>
      </c>
      <c r="C589" s="5">
        <f t="shared" si="47"/>
        <v>4305</v>
      </c>
      <c r="D589" s="5">
        <f>SUM($D575:D575)</f>
        <v>157.92262465644308</v>
      </c>
      <c r="E589" s="5">
        <f>SUM($D575:E575)</f>
        <v>-1297.687601596881</v>
      </c>
      <c r="F589" s="5">
        <f>SUM($D575:F575)</f>
        <v>-1714.6683463462832</v>
      </c>
      <c r="G589" s="5">
        <f>SUM($D575:G575)</f>
        <v>-733.37348366889637</v>
      </c>
      <c r="H589" s="5">
        <f>SUM($D575:H575)</f>
        <v>-2240.5614327303483</v>
      </c>
      <c r="I589" s="5">
        <f>SUM($D575:I575)</f>
        <v>-148.91606930167472</v>
      </c>
      <c r="J589" s="5">
        <f>SUM($D575:J575)</f>
        <v>-885.25441511967074</v>
      </c>
      <c r="K589" s="5">
        <f>SUM($D575:K575)</f>
        <v>-859.05785887937236</v>
      </c>
      <c r="L589" s="5">
        <f>SUM($D575:L575)</f>
        <v>583.58043818806618</v>
      </c>
      <c r="M589" s="5">
        <f>SUM($D575:M575)</f>
        <v>-3860.7881033240847</v>
      </c>
      <c r="N589" s="5">
        <f>SUM($D575:N575)</f>
        <v>-6352.0143674960273</v>
      </c>
      <c r="O589" s="5">
        <f>SUM($D575:O575)</f>
        <v>-12593.825404963747</v>
      </c>
      <c r="P589" s="5">
        <f>SUM($D575:P575)</f>
        <v>-13927.008817512651</v>
      </c>
      <c r="Q589" s="5">
        <f>SUM($D575:Q575)</f>
        <v>-14302.019928536582</v>
      </c>
      <c r="R589" s="5">
        <f>SUM($D575:R575)</f>
        <v>-13685.70062593076</v>
      </c>
      <c r="S589" s="5">
        <f>SUM($D575:S575)</f>
        <v>-11334.662010965221</v>
      </c>
      <c r="T589" s="5">
        <f>SUM($D575:T575)</f>
        <v>-11351.4382372295</v>
      </c>
      <c r="U589" s="5">
        <f>SUM($D575:U575)</f>
        <v>-7712.7527109349467</v>
      </c>
      <c r="V589" s="5">
        <f>SUM($D575:V575)</f>
        <v>-7084.3142702146797</v>
      </c>
      <c r="W589" s="5">
        <f>SUM($D575:W575)</f>
        <v>-5705.0535092200007</v>
      </c>
      <c r="X589" s="5">
        <f>SUM($D575:X575)</f>
        <v>-2754.8940657691928</v>
      </c>
      <c r="Y589" s="5">
        <f>SUM($D575:Y575)</f>
        <v>-5525.8712882674808</v>
      </c>
      <c r="Z589" s="5">
        <f>SUM($D575:Z575)</f>
        <v>-6129.7311406388762</v>
      </c>
      <c r="AA589" s="5">
        <f>SUM($D575:AA575)</f>
        <v>-10306.968401612263</v>
      </c>
      <c r="AB589" s="5">
        <f>SUM($D575:AB575)</f>
        <v>-9523.4130607472616</v>
      </c>
      <c r="AC589" s="5">
        <f>SUM($D575:AC575)</f>
        <v>-7835.1850976147543</v>
      </c>
      <c r="AD589" s="5">
        <f>SUM($D575:AD575)</f>
        <v>-5279.4135354872342</v>
      </c>
      <c r="AE589" s="5">
        <f>SUM($D575:AE575)</f>
        <v>-1142.7661697599979</v>
      </c>
      <c r="AF589" s="5">
        <f>SUM($D575:AF575)</f>
        <v>492.23413181288925</v>
      </c>
      <c r="AG589" s="5">
        <f>SUM($D575:AG575)</f>
        <v>5695.7261686004495</v>
      </c>
      <c r="AH589" s="5">
        <f>SUM($D575:AH575)</f>
        <v>7847.9047075507769</v>
      </c>
      <c r="AI589" s="5">
        <f>SUM($D575:AI575)</f>
        <v>10743.354189016267</v>
      </c>
      <c r="AJ589" s="5">
        <f>SUM($D575:AJ575)</f>
        <v>15218.8844709779</v>
      </c>
      <c r="AK589" s="5">
        <f>SUM($D575:AK575)</f>
        <v>13983.871627448396</v>
      </c>
      <c r="AL589" s="5">
        <f>SUM($D575:AL575)</f>
        <v>14919.47936612655</v>
      </c>
      <c r="AM589" s="5">
        <f>SUM($D575:AM575)</f>
        <v>12275.390408202322</v>
      </c>
      <c r="AN589" s="5">
        <f>SUM($D575:AN575)</f>
        <v>14575.89937370384</v>
      </c>
      <c r="AO589" s="5">
        <f>SUM($D575:AO575)</f>
        <v>17756.1107080539</v>
      </c>
      <c r="AP589" s="5">
        <f>SUM($D575:AP575)</f>
        <v>21771.551407031475</v>
      </c>
      <c r="AQ589" s="5">
        <f>SUM($D575:AQ575)</f>
        <v>27329.937055351409</v>
      </c>
      <c r="AR589" s="5">
        <f>SUM($D575:AR575)</f>
        <v>30345.680037889833</v>
      </c>
      <c r="AS589" s="5">
        <f>SUM($D575:AS575)</f>
        <v>36889.193201173141</v>
      </c>
      <c r="AT589" s="5">
        <f>SUM($D575:AT575)</f>
        <v>40344.274927419377</v>
      </c>
      <c r="AU589" s="5">
        <f>SUM($D575:AU575)</f>
        <v>44511.443824089918</v>
      </c>
      <c r="AV589" s="5">
        <f>SUM($D575:AV575)</f>
        <v>50234.064086551247</v>
      </c>
      <c r="AW589" s="5">
        <f>SUM($D575:AW575)</f>
        <v>50226.878757297141</v>
      </c>
      <c r="AX589" s="5">
        <f>SUM($D575:AX575)</f>
        <v>52374.002565567695</v>
      </c>
      <c r="AY589" s="5">
        <f>SUM($D575:AY575)</f>
        <v>50925.369977354414</v>
      </c>
      <c r="AZ589" s="5">
        <f>SUM($D575:AZ575)</f>
        <v>54403.428139372481</v>
      </c>
      <c r="BA589" s="5">
        <f>SUM($D575:BA575)</f>
        <v>58740.446951692466</v>
      </c>
      <c r="BB589" s="5">
        <f>SUM($D575:BB575)</f>
        <v>63889.274120513226</v>
      </c>
      <c r="BC589" s="5">
        <f>SUM($D575:BC575)</f>
        <v>70555.888341023252</v>
      </c>
      <c r="BD589" s="5">
        <f>SUM($D575:BD575)</f>
        <v>74654.177618012036</v>
      </c>
      <c r="BE589" s="5">
        <f>SUM($D575:BE575)</f>
        <v>82255.056103550363</v>
      </c>
      <c r="BF589" s="5">
        <f>SUM($D575:BF575)</f>
        <v>86743.401192727237</v>
      </c>
      <c r="BG589" s="5">
        <f>SUM($D575:BG575)</f>
        <v>91920.903679033392</v>
      </c>
      <c r="BH589" s="5">
        <f>SUM($D575:BH575)</f>
        <v>98631.841953658382</v>
      </c>
      <c r="BI589" s="5">
        <f>SUM($D575:BI575)</f>
        <v>99591.475788732612</v>
      </c>
      <c r="BJ589" s="5">
        <f>SUM($D575:BJ575)</f>
        <v>102684.10416706934</v>
      </c>
      <c r="BK589" s="5">
        <f>SUM($D575:BK575)</f>
        <v>102159.71839110338</v>
      </c>
      <c r="BL589" s="5">
        <f>SUM($D575:BL575)</f>
        <v>106540.95022790643</v>
      </c>
      <c r="BM589" s="5">
        <f>SUM($D575:BM575)</f>
        <v>111760.59671370551</v>
      </c>
      <c r="BN589" s="5">
        <f>SUM($D575:BN575)</f>
        <v>117772.47426108297</v>
      </c>
      <c r="BO589" s="5">
        <f>SUM($D575:BO575)</f>
        <v>125283.906822948</v>
      </c>
      <c r="BP589" s="5">
        <f>SUM($D575:BP575)</f>
        <v>130210.26378687573</v>
      </c>
      <c r="BQ589" s="5">
        <f>SUM($D575:BQ575)</f>
        <v>138623.69497792673</v>
      </c>
      <c r="BR589" s="5">
        <f>SUM($D575:BR575)</f>
        <v>143909.62588361453</v>
      </c>
      <c r="BS589" s="5">
        <f>SUM($D575:BS575)</f>
        <v>149869.22840391737</v>
      </c>
      <c r="BT589" s="5">
        <f>SUM($D575:BT575)</f>
        <v>157345.02096737252</v>
      </c>
      <c r="BU589" s="5">
        <f>SUM($D575:BU575)</f>
        <v>159049.42430735394</v>
      </c>
      <c r="BV589" s="5">
        <f>SUM($D575:BV575)</f>
        <v>162863.39150764575</v>
      </c>
      <c r="BW589" s="5">
        <f>SUM($D575:BW575)</f>
        <v>163034.01151059289</v>
      </c>
      <c r="BX589" s="5">
        <f>SUM($D575:BX575)</f>
        <v>168082.59777360881</v>
      </c>
      <c r="BY589" s="5">
        <f>SUM($D575:BY575)</f>
        <v>173943.23287915252</v>
      </c>
      <c r="BZ589" s="5">
        <f>SUM($D575:BZ575)</f>
        <v>180574.14419869118</v>
      </c>
      <c r="CA589" s="5">
        <f>SUM($D575:CA575)</f>
        <v>188689.88387832133</v>
      </c>
      <c r="CB589" s="5">
        <f>SUM($D575:CB575)</f>
        <v>194214.5380172882</v>
      </c>
      <c r="CC589" s="5">
        <f>SUM($D575:CC575)</f>
        <v>203228.27243638836</v>
      </c>
      <c r="CD589" s="5">
        <f>SUM($D575:CD575)</f>
        <v>209121.21355821897</v>
      </c>
      <c r="CE589" s="5">
        <f>SUM($D575:CE575)</f>
        <v>215693.76679528487</v>
      </c>
      <c r="CF589" s="5">
        <f>SUM($D575:CF575)</f>
        <v>223781.09858722656</v>
      </c>
      <c r="CG589" s="5">
        <f>SUM($D575:CG575)</f>
        <v>226082.63675158616</v>
      </c>
      <c r="CH589" s="5">
        <f>SUM($D575:CH575)</f>
        <v>230462.58482338319</v>
      </c>
      <c r="CI589" s="5">
        <f>SUM($D575:CI575)</f>
        <v>231151.36438425502</v>
      </c>
      <c r="CJ589" s="5">
        <f>SUM($D575:CJ575)</f>
        <v>236659.8670741462</v>
      </c>
      <c r="CK589" s="5">
        <f>SUM($D575:CK575)</f>
        <v>242918.17526114773</v>
      </c>
      <c r="CL589" s="5">
        <f>SUM($D575:CL575)</f>
        <v>249890.13287486398</v>
      </c>
      <c r="CM589" s="5">
        <f>SUM($D575:CM575)</f>
        <v>258327.24196181205</v>
      </c>
      <c r="CN589" s="5">
        <f>SUM($D575:CN575)</f>
        <v>264167.66118258942</v>
      </c>
      <c r="CO589" s="5">
        <f>SUM($D575:CO575)</f>
        <v>273540.86062038044</v>
      </c>
      <c r="CP589" s="5">
        <f>SUM($D575:CP575)</f>
        <v>279903.3619780147</v>
      </c>
      <c r="CQ589" s="5">
        <f>SUM($D575:CQ575)</f>
        <v>286933.22502351354</v>
      </c>
      <c r="CR589" s="5">
        <f>SUM($D575:CR575)</f>
        <v>295807.63820762944</v>
      </c>
      <c r="CS589" s="5">
        <f>SUM($D575:CS575)</f>
        <v>298891.19087502244</v>
      </c>
      <c r="CT589" s="5">
        <f>SUM($D575:CT575)</f>
        <v>303031.72133488039</v>
      </c>
      <c r="CU589" s="5">
        <f>SUM($D575:CU575)</f>
        <v>306428.49816707592</v>
      </c>
    </row>
    <row r="590" spans="1:99" s="5" customFormat="1" x14ac:dyDescent="0.25">
      <c r="B590" s="5" t="str">
        <f t="shared" si="47"/>
        <v>SP</v>
      </c>
      <c r="C590" s="5">
        <f t="shared" si="47"/>
        <v>3515</v>
      </c>
      <c r="D590" s="5">
        <f>SUM($D576:D576)</f>
        <v>-24995.324548551464</v>
      </c>
      <c r="E590" s="5">
        <f>SUM($D576:E576)</f>
        <v>-37299.17050167243</v>
      </c>
      <c r="F590" s="5">
        <f>SUM($D576:F576)</f>
        <v>-45940.649089403247</v>
      </c>
      <c r="G590" s="5">
        <f>SUM($D576:G576)</f>
        <v>-45016.325358443486</v>
      </c>
      <c r="H590" s="5">
        <f>SUM($D576:H576)</f>
        <v>-53277.629712567024</v>
      </c>
      <c r="I590" s="5">
        <f>SUM($D576:I576)</f>
        <v>-42245.463846659288</v>
      </c>
      <c r="J590" s="5">
        <f>SUM($D576:J576)</f>
        <v>-40770.232610268955</v>
      </c>
      <c r="K590" s="5">
        <f>SUM($D576:K576)</f>
        <v>-41938.491148393485</v>
      </c>
      <c r="L590" s="5">
        <f>SUM($D576:L576)</f>
        <v>-32282.39574686531</v>
      </c>
      <c r="M590" s="5">
        <f>SUM($D576:M576)</f>
        <v>-55081.590953969862</v>
      </c>
      <c r="N590" s="5">
        <f>SUM($D576:N576)</f>
        <v>-78760.201243459422</v>
      </c>
      <c r="O590" s="5">
        <f>SUM($D576:O576)</f>
        <v>-116616.04673559641</v>
      </c>
      <c r="P590" s="5">
        <f>SUM($D576:P576)</f>
        <v>-131433.74291007957</v>
      </c>
      <c r="Q590" s="5">
        <f>SUM($D576:Q576)</f>
        <v>-133648.89806030289</v>
      </c>
      <c r="R590" s="5">
        <f>SUM($D576:R576)</f>
        <v>-132912.37715733773</v>
      </c>
      <c r="S590" s="5">
        <f>SUM($D576:S576)</f>
        <v>-120944.82621832547</v>
      </c>
      <c r="T590" s="5">
        <f>SUM($D576:T576)</f>
        <v>-118551.69660570609</v>
      </c>
      <c r="U590" s="5">
        <f>SUM($D576:U576)</f>
        <v>-98433.22196429703</v>
      </c>
      <c r="V590" s="5">
        <f>SUM($D576:V576)</f>
        <v>-88584.784251002449</v>
      </c>
      <c r="W590" s="5">
        <f>SUM($D576:W576)</f>
        <v>-81712.877346623776</v>
      </c>
      <c r="X590" s="5">
        <f>SUM($D576:X576)</f>
        <v>-63760.456674604269</v>
      </c>
      <c r="Y590" s="5">
        <f>SUM($D576:Y576)</f>
        <v>-77430.056215067918</v>
      </c>
      <c r="Z590" s="5">
        <f>SUM($D576:Z576)</f>
        <v>-91092.760271359177</v>
      </c>
      <c r="AA590" s="5">
        <f>SUM($D576:AA576)</f>
        <v>-118356.86665631147</v>
      </c>
      <c r="AB590" s="5">
        <f>SUM($D576:AB576)</f>
        <v>-122472.08959695479</v>
      </c>
      <c r="AC590" s="5">
        <f>SUM($D576:AC576)</f>
        <v>-114341.40605480727</v>
      </c>
      <c r="AD590" s="5">
        <f>SUM($D576:AD576)</f>
        <v>-103928.43369182842</v>
      </c>
      <c r="AE590" s="5">
        <f>SUM($D576:AE576)</f>
        <v>-83031.326257548877</v>
      </c>
      <c r="AF590" s="5">
        <f>SUM($D576:AF576)</f>
        <v>-72342.507160672976</v>
      </c>
      <c r="AG590" s="5">
        <f>SUM($D576:AG576)</f>
        <v>-44358.435679188115</v>
      </c>
      <c r="AH590" s="5">
        <f>SUM($D576:AH576)</f>
        <v>-26874.529098157451</v>
      </c>
      <c r="AI590" s="5">
        <f>SUM($D576:AI576)</f>
        <v>-12460.933297459618</v>
      </c>
      <c r="AJ590" s="5">
        <f>SUM($D576:AJ576)</f>
        <v>12999.671883065253</v>
      </c>
      <c r="AK590" s="5">
        <f>SUM($D576:AK576)</f>
        <v>6808.3545025673811</v>
      </c>
      <c r="AL590" s="5">
        <f>SUM($D576:AL576)</f>
        <v>566.84842919831863</v>
      </c>
      <c r="AM590" s="5">
        <f>SUM($D576:AM576)</f>
        <v>-19371.126027562248</v>
      </c>
      <c r="AN590" s="5">
        <f>SUM($D576:AN576)</f>
        <v>-16293.564439134963</v>
      </c>
      <c r="AO590" s="5">
        <f>SUM($D576:AO576)</f>
        <v>-1139.2157490824466</v>
      </c>
      <c r="AP590" s="5">
        <f>SUM($D576:AP576)</f>
        <v>16095.953284978867</v>
      </c>
      <c r="AQ590" s="5">
        <f>SUM($D576:AQ576)</f>
        <v>43588.059647117276</v>
      </c>
      <c r="AR590" s="5">
        <f>SUM($D576:AR576)</f>
        <v>60630.683647448954</v>
      </c>
      <c r="AS590" s="5">
        <f>SUM($D576:AS576)</f>
        <v>94729.121402102784</v>
      </c>
      <c r="AT590" s="5">
        <f>SUM($D576:AT576)</f>
        <v>118105.38642662246</v>
      </c>
      <c r="AU590" s="5">
        <f>SUM($D576:AU576)</f>
        <v>138217.32893266849</v>
      </c>
      <c r="AV590" s="5">
        <f>SUM($D576:AV576)</f>
        <v>169212.47704121261</v>
      </c>
      <c r="AW590" s="5">
        <f>SUM($D576:AW576)</f>
        <v>168416.0457518874</v>
      </c>
      <c r="AX590" s="5">
        <f>SUM($D576:AX576)</f>
        <v>167442.6413646393</v>
      </c>
      <c r="AY590" s="5">
        <f>SUM($D576:AY576)</f>
        <v>152646.80486836698</v>
      </c>
      <c r="AZ590" s="5">
        <f>SUM($D576:AZ576)</f>
        <v>160732.44344296353</v>
      </c>
      <c r="BA590" s="5">
        <f>SUM($D576:BA576)</f>
        <v>180748.96272873547</v>
      </c>
      <c r="BB590" s="5">
        <f>SUM($D576:BB576)</f>
        <v>202689.80401530577</v>
      </c>
      <c r="BC590" s="5">
        <f>SUM($D576:BC576)</f>
        <v>234724.96928136825</v>
      </c>
      <c r="BD590" s="5">
        <f>SUM($D576:BD576)</f>
        <v>256147.27414858539</v>
      </c>
      <c r="BE590" s="5">
        <f>SUM($D576:BE576)</f>
        <v>294465.5107216576</v>
      </c>
      <c r="BF590" s="5">
        <f>SUM($D576:BF576)</f>
        <v>321907.32672393095</v>
      </c>
      <c r="BG590" s="5">
        <f>SUM($D576:BG576)</f>
        <v>345936.18147037586</v>
      </c>
      <c r="BH590" s="5">
        <f>SUM($D576:BH576)</f>
        <v>380703.69969049963</v>
      </c>
      <c r="BI590" s="5">
        <f>SUM($D576:BI576)</f>
        <v>383537.18496785994</v>
      </c>
      <c r="BJ590" s="5">
        <f>SUM($D576:BJ576)</f>
        <v>386051.77448985435</v>
      </c>
      <c r="BK590" s="5">
        <f>SUM($D576:BK576)</f>
        <v>374602.08759714186</v>
      </c>
      <c r="BL590" s="5">
        <f>SUM($D576:BL576)</f>
        <v>385893.00399661064</v>
      </c>
      <c r="BM590" s="5">
        <f>SUM($D576:BM576)</f>
        <v>408976.94527581427</v>
      </c>
      <c r="BN590" s="5">
        <f>SUM($D576:BN576)</f>
        <v>433852.97214036447</v>
      </c>
      <c r="BO590" s="5">
        <f>SUM($D576:BO576)</f>
        <v>468699.00411656214</v>
      </c>
      <c r="BP590" s="5">
        <f>SUM($D576:BP576)</f>
        <v>492816.81191109365</v>
      </c>
      <c r="BQ590" s="5">
        <f>SUM($D576:BQ576)</f>
        <v>533723.119092774</v>
      </c>
      <c r="BR590" s="5">
        <f>SUM($D576:BR576)</f>
        <v>563650.03528126888</v>
      </c>
      <c r="BS590" s="5">
        <f>SUM($D576:BS576)</f>
        <v>590059.82365308225</v>
      </c>
      <c r="BT590" s="5">
        <f>SUM($D576:BT576)</f>
        <v>627096.08569116762</v>
      </c>
      <c r="BU590" s="5">
        <f>SUM($D576:BU576)</f>
        <v>632071.84111290076</v>
      </c>
      <c r="BV590" s="5">
        <f>SUM($D576:BV576)</f>
        <v>636584.42955083889</v>
      </c>
      <c r="BW590" s="5">
        <f>SUM($D576:BW576)</f>
        <v>626972.00754640775</v>
      </c>
      <c r="BX590" s="5">
        <f>SUM($D576:BX576)</f>
        <v>639930.40170273394</v>
      </c>
      <c r="BY590" s="5">
        <f>SUM($D576:BY576)</f>
        <v>664516.138522867</v>
      </c>
      <c r="BZ590" s="5">
        <f>SUM($D576:BZ576)</f>
        <v>690749.00650266965</v>
      </c>
      <c r="CA590" s="5">
        <f>SUM($D576:CA576)</f>
        <v>726843.62667600671</v>
      </c>
      <c r="CB590" s="5">
        <f>SUM($D576:CB576)</f>
        <v>752148.40581166791</v>
      </c>
      <c r="CC590" s="5">
        <f>SUM($D576:CC576)</f>
        <v>794225.61620958394</v>
      </c>
      <c r="CD590" s="5">
        <f>SUM($D576:CD576)</f>
        <v>825337.84478326514</v>
      </c>
      <c r="CE590" s="5">
        <f>SUM($D576:CE576)</f>
        <v>852950.39779002476</v>
      </c>
      <c r="CF590" s="5">
        <f>SUM($D576:CF576)</f>
        <v>891174.78384662454</v>
      </c>
      <c r="CG590" s="5">
        <f>SUM($D576:CG576)</f>
        <v>897259.61618258769</v>
      </c>
      <c r="CH590" s="5">
        <f>SUM($D576:CH576)</f>
        <v>902714.16607891652</v>
      </c>
      <c r="CI590" s="5">
        <f>SUM($D576:CI576)</f>
        <v>893783.3898970664</v>
      </c>
      <c r="CJ590" s="5">
        <f>SUM($D576:CJ576)</f>
        <v>907099.02460014645</v>
      </c>
      <c r="CK590" s="5">
        <f>SUM($D576:CK576)</f>
        <v>931688.36606352427</v>
      </c>
      <c r="CL590" s="5">
        <f>SUM($D576:CL576)</f>
        <v>957584.06248914008</v>
      </c>
      <c r="CM590" s="5">
        <f>SUM($D576:CM576)</f>
        <v>993186.06454979826</v>
      </c>
      <c r="CN590" s="5">
        <f>SUM($D576:CN576)</f>
        <v>1017922.4608120101</v>
      </c>
      <c r="CO590" s="5">
        <f>SUM($D576:CO576)</f>
        <v>1059583.7146269707</v>
      </c>
      <c r="CP590" s="5">
        <f>SUM($D576:CP576)</f>
        <v>1090839.0716001219</v>
      </c>
      <c r="CQ590" s="5">
        <f>SUM($D576:CQ576)</f>
        <v>1118466.8907327144</v>
      </c>
      <c r="CR590" s="5">
        <f>SUM($D576:CR576)</f>
        <v>1158289.4205745221</v>
      </c>
      <c r="CS590" s="5">
        <f>SUM($D576:CS576)</f>
        <v>1166525.3544868454</v>
      </c>
      <c r="CT590" s="5">
        <f>SUM($D576:CT576)</f>
        <v>1167858.2372884997</v>
      </c>
      <c r="CU590" s="5">
        <f>SUM($D576:CU576)</f>
        <v>1170536.943373573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94"/>
  <sheetViews>
    <sheetView topLeftCell="BZ558" workbookViewId="0">
      <selection activeCell="B580" sqref="B580"/>
    </sheetView>
  </sheetViews>
  <sheetFormatPr defaultRowHeight="15" x14ac:dyDescent="0.25"/>
  <cols>
    <col min="2" max="2" width="19.5703125" bestFit="1" customWidth="1"/>
    <col min="4" max="8" width="11.28515625" bestFit="1" customWidth="1"/>
    <col min="9" max="11" width="10.5703125" bestFit="1" customWidth="1"/>
    <col min="12" max="12" width="11.5703125" bestFit="1" customWidth="1"/>
    <col min="13" max="13" width="11.28515625" bestFit="1" customWidth="1"/>
    <col min="14" max="59" width="12.28515625" bestFit="1" customWidth="1"/>
    <col min="60" max="60" width="11.5703125" bestFit="1" customWidth="1"/>
    <col min="61" max="68" width="12.28515625" bestFit="1" customWidth="1"/>
    <col min="69" max="74" width="11.5703125" bestFit="1" customWidth="1"/>
    <col min="75" max="77" width="12.28515625" bestFit="1" customWidth="1"/>
    <col min="78" max="92" width="11.5703125" bestFit="1" customWidth="1"/>
    <col min="93" max="99" width="13.285156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f>'conditional forecasts_6'!CW6</f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f>'conditional forecasts_6'!CW7</f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f>'conditional forecasts_6'!CW8</f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f>'conditional forecasts_6'!CW9</f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f>'conditional forecasts_6'!CW10</f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f>'conditional forecasts_6'!CW11</f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f>'conditional forecasts_6'!CW12</f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f>'conditional forecasts_6'!CW13</f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f>'conditional forecasts_6'!CW14</f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f>'conditional forecasts_6'!CW15</f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f>'conditional forecasts_6'!CW16</f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f>'conditional forecasts_6'!CW17</f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f>'conditional forecasts_6'!CW18</f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f>'conditional forecasts_6'!CW19</f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f>'conditional forecasts_6'!CW20</f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f>'conditional forecasts_6'!CW21</f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f>'conditional forecasts_6'!CW22</f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f>'conditional forecasts_6'!CW23</f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f>'conditional forecasts_6'!CW24</f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f>'conditional forecasts_6'!CW25</f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f>'conditional forecasts_6'!CW26</f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f>'conditional forecasts_6'!CW27</f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f>'conditional forecasts_6'!CW28</f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f>'conditional forecasts_6'!CW29</f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f>'conditional forecasts_6'!CW30</f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f>'conditional forecasts_6'!CW31</f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f>'conditional forecasts_6'!CW32</f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f>'conditional forecasts_6'!CW33</f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f>'conditional forecasts_6'!CW34</f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f>'conditional forecasts_6'!CW35</f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f>'conditional forecasts_6'!CW36</f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f>'conditional forecasts_6'!CW37</f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f>'conditional forecasts_6'!CW38</f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f>'conditional forecasts_6'!CW39</f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f>'conditional forecasts_6'!CW40</f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f>'conditional forecasts_6'!CW41</f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f>'conditional forecasts_6'!CW42</f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f>'conditional forecasts_6'!CW43</f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f>'conditional forecasts_6'!CW44</f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f>'conditional forecasts_6'!CW45</f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f>'conditional forecasts_6'!CW46</f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f>'conditional forecasts_6'!CW47</f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f>'conditional forecasts_6'!CW48</f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f>'conditional forecasts_6'!CW49</f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f>'conditional forecasts_6'!CW50</f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f>'conditional forecasts_6'!CW51</f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f>'conditional forecasts_6'!CW52</f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f>'conditional forecasts_6'!CW53</f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f>'conditional forecasts_6'!CW54</f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f>'conditional forecasts_6'!CW55</f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f>'conditional forecasts_6'!CW56</f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f>'conditional forecasts_6'!CW57</f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f>'conditional forecasts_6'!CW58</f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f>'conditional forecasts_6'!CW59</f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f>'conditional forecasts_6'!CW60</f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f>'conditional forecasts_6'!CW61</f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f>'conditional forecasts_6'!CW62</f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f>'conditional forecasts_6'!CW63</f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f>'conditional forecasts_6'!CW64</f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f>'conditional forecasts_6'!CW65</f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f>'conditional forecasts_6'!CW66</f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f>'conditional forecasts_6'!CW67</f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f>'conditional forecasts_6'!CW68</f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f>'conditional forecasts_6'!CW69</f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f>'conditional forecasts_6'!CW70</f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f>'conditional forecasts_6'!CW71</f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f>'conditional forecasts_6'!CW72</f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f>'conditional forecasts_6'!CW73</f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f>'conditional forecasts_6'!CW74</f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f>'conditional forecasts_6'!CW75</f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f>'conditional forecasts_6'!CW76</f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f>'conditional forecasts_6'!CW77</f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f>'conditional forecasts_6'!CW78</f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f>'conditional forecasts_6'!CW79</f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f>'conditional forecasts_6'!CW80</f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f>'conditional forecasts_6'!CW81</f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f>'conditional forecasts_6'!CW82</f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f>'conditional forecasts_6'!CW83</f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f>'conditional forecasts_6'!CW84</f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f>'conditional forecasts_6'!CW85</f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f>'conditional forecasts_6'!CW86</f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f>'conditional forecasts_6'!CW87</f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f>'conditional forecasts_6'!CW88</f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f>'conditional forecasts_6'!CW89</f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f>'conditional forecasts_6'!CW90</f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f>'conditional forecasts_6'!CW91</f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f>'conditional forecasts_6'!CW92</f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f>'conditional forecasts_6'!CW93</f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f>'conditional forecasts_6'!CW94</f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f>'conditional forecasts_6'!CW95</f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f>'conditional forecasts_6'!CW96</f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f>'conditional forecasts_6'!CW97</f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f>'conditional forecasts_6'!CW98</f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f>'conditional forecasts_6'!CW99</f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f>'conditional forecasts_6'!CW100</f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f>'conditional forecasts_6'!CW101</f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f>'conditional forecasts_6'!CW102</f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f>'conditional forecasts_6'!CW103</f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f>'conditional forecasts_6'!CW104</f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f>'conditional forecasts_6'!CW105</f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f>'conditional forecasts_6'!CW106</f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f>'conditional forecasts_6'!CW107</f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f>'conditional forecasts_6'!CW108</f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f>'conditional forecasts_6'!CW109</f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f>'conditional forecasts_6'!CW110</f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f>'conditional forecasts_6'!CW111</f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f>'conditional forecasts_6'!CW112</f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f>'conditional forecasts_6'!CW113</f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f>'conditional forecasts_6'!CW114</f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f>'conditional forecasts_6'!CW115</f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f>'conditional forecasts_6'!CW116</f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f>'conditional forecasts_6'!CW117</f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f>'conditional forecasts_6'!CW118</f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f>'conditional forecasts_6'!CW119</f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f>'conditional forecasts_6'!CW120</f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f>'conditional forecasts_6'!CW121</f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f>'conditional forecasts_6'!CW122</f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f>'conditional forecasts_6'!CW123</f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f>'conditional forecasts_6'!CW124</f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f>'conditional forecasts_6'!CW125</f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f>'conditional forecasts_6'!CW126</f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f>'conditional forecasts_6'!CW127</f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f>'conditional forecasts_6'!CW128</f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f>'conditional forecasts_6'!CW129</f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f>'conditional forecasts_6'!CW130</f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f>'conditional forecasts_6'!CW131</f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f>'conditional forecasts_6'!CW132</f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f>'conditional forecasts_6'!CW133</f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f>'conditional forecasts_6'!CW134</f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f>'conditional forecasts_6'!CW135</f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f>'conditional forecasts_6'!CW136</f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f>'conditional forecasts_6'!CW137</f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f>'conditional forecasts_6'!CW138</f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f>'conditional forecasts_6'!CW139</f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f>'conditional forecasts_6'!CW140</f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f>'conditional forecasts_6'!CW141</f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f>'conditional forecasts_6'!CW142</f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f>'conditional forecasts_6'!CW143</f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f>'conditional forecasts_6'!CW144</f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f>'conditional forecasts_6'!CW145</f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f>'conditional forecasts_6'!CW146</f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f>'conditional forecasts_6'!CW147</f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f>'conditional forecasts_6'!CW148</f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f>'conditional forecasts_6'!CW149</f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f>'conditional forecasts_6'!CW150</f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f>'conditional forecasts_6'!CW151</f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f>'conditional forecasts_6'!CW152</f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f>'conditional forecasts_6'!CW153</f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f>'conditional forecasts_6'!CW154</f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f>'conditional forecasts_6'!CW155</f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f>'conditional forecasts_6'!CW156</f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f>'conditional forecasts_6'!CW157</f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f>'conditional forecasts_6'!CW158</f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f>'conditional forecasts_6'!CW159</f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f>'conditional forecasts_6'!CW160</f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f>'conditional forecasts_6'!CW161</f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f>'conditional forecasts_6'!CW162</f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f>'conditional forecasts_6'!CW163</f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f>'conditional forecasts_6'!CW164</f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f>'conditional forecasts_6'!CW165</f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f>'conditional forecasts_6'!CW166</f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f>'conditional forecasts_6'!CW167</f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f>'conditional forecasts_6'!CW168</f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f>'conditional forecasts_6'!CW169</f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f>'conditional forecasts_6'!CW170</f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f>'conditional forecasts_6'!CW171</f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f>'conditional forecasts_6'!CW172</f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f>'conditional forecasts_6'!CW173</f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f>'conditional forecasts_6'!CW174</f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f>'conditional forecasts_6'!CW175</f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f>'conditional forecasts_6'!CW176</f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f>'conditional forecasts_6'!CW177</f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f>'conditional forecasts_6'!CW178</f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f>'conditional forecasts_6'!CW179</f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f>'conditional forecasts_6'!CW180</f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f>'conditional forecasts_6'!CW181</f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f>'conditional forecasts_6'!CW182</f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f>'conditional forecasts_6'!CW183</f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f>'conditional forecasts_6'!CW184</f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f>'conditional forecasts_6'!CW185</f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f>'conditional forecasts_6'!CW186</f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f>'conditional forecasts_6'!CW187</f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f>'conditional forecasts_6'!CW188</f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f>'conditional forecasts_6'!CW189</f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f>'conditional forecasts_6'!CW190</f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f>'conditional forecasts_6'!CW191</f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f>'conditional forecasts_6'!CW192</f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f>'conditional forecasts_6'!CW193</f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f>'conditional forecasts_6'!CW194</f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f>'conditional forecasts_6'!CW195</f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f>'conditional forecasts_6'!CW196</f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f>'conditional forecasts_6'!CW197</f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f>'conditional forecasts_6'!CW198</f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f>'conditional forecasts_6'!CW199</f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f>'conditional forecasts_6'!CW200</f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f>'conditional forecasts_6'!CW201</f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f>'conditional forecasts_6'!CW202</f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f>'conditional forecasts_6'!CW203</f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f>'conditional forecasts_6'!CW204</f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f>'conditional forecasts_6'!CW205</f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f>'conditional forecasts_6'!CW206</f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f>'conditional forecasts_6'!CW207</f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f>'conditional forecasts_6'!CW208</f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f>'conditional forecasts_6'!CW209</f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f>'conditional forecasts_6'!CW210</f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f>'conditional forecasts_6'!CW211</f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f>'conditional forecasts_6'!CW212</f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f>'conditional forecasts_6'!CW213</f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f>'conditional forecasts_6'!CW214</f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f>'conditional forecasts_6'!CW215</f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f>'conditional forecasts_6'!CW216</f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f>'conditional forecasts_6'!CW217</f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f>'conditional forecasts_6'!CW218</f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f>'conditional forecasts_6'!CW219</f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f>'conditional forecasts_6'!CW220</f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f>'conditional forecasts_6'!CW221</f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f>'conditional forecasts_6'!CW222</f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f>'conditional forecasts_6'!CW223</f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f>'conditional forecasts_6'!CW224</f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f>'conditional forecasts_6'!CW225</f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f>'conditional forecasts_6'!CW226</f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f>'conditional forecasts_6'!CW227</f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f>'conditional forecasts_6'!CW228</f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f>'conditional forecasts_6'!CW229</f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f>'conditional forecasts_6'!CW230</f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f>'conditional forecasts_6'!CW231</f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f>'conditional forecasts_6'!CW232</f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f>'conditional forecasts_6'!CW233</f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f>'conditional forecasts_6'!CW234</f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f>'conditional forecasts_6'!CW235</f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f>'conditional forecasts_6'!CW236</f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f>'conditional forecasts_6'!CW237</f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f>'conditional forecasts_6'!CW238</f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f>'conditional forecasts_6'!CW239</f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f>'conditional forecasts_6'!CW240</f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f>'conditional forecasts_6'!CW241</f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f>'conditional forecasts_6'!CW242</f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f>'conditional forecasts_6'!CW243</f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f>'conditional forecasts_6'!CW244</f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f>'conditional forecasts_6'!CW245</f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f>'conditional forecasts_6'!CW246</f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f>'conditional forecasts_6'!CW247</f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f>'conditional forecasts_6'!CW248</f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f>'conditional forecasts_6'!CW249</f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f>'conditional forecasts_6'!CW250</f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f>'conditional forecasts_6'!CW251</f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f>'conditional forecasts_6'!CW252</f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f>'conditional forecasts_6'!CW253</f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f>'conditional forecasts_6'!CW254</f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f>'conditional forecasts_6'!CW255</f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f>'conditional forecasts_6'!CW256</f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f>'conditional forecasts_6'!CW257</f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f>'conditional forecasts_6'!CW258</f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f>'conditional forecasts_6'!CW259</f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f>'conditional forecasts_6'!CW260</f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f>'conditional forecasts_6'!CW261</f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f>'conditional forecasts_6'!CW262</f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f>'conditional forecasts_6'!CW263</f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f>'conditional forecasts_6'!CW264</f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f>'conditional forecasts_6'!CW265</f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f>'conditional forecasts_6'!CW266</f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f>'conditional forecasts_6'!CW267</f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f>'conditional forecasts_6'!CW268</f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f>'conditional forecasts_6'!CW269</f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f>'conditional forecasts_6'!CW270</f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f>'conditional forecasts_6'!CW271</f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f>'conditional forecasts_6'!CW272</f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f>'conditional forecasts_6'!CW273</f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f>'conditional forecasts_6'!CW274</f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f>'conditional forecasts_6'!CW275</f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f>'conditional forecasts_6'!CW276</f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f>'conditional forecasts_6'!CW277</f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f>'conditional forecasts_6'!CW278</f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f>'conditional forecasts_6'!CW279</f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f>'conditional forecasts_6'!CW280</f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f>'conditional forecasts_6'!CW281</f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f>'conditional forecasts_6'!CW282</f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f>'conditional forecasts_6'!CW283</f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f>'conditional forecasts_6'!CW284</f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f>'conditional forecasts_6'!CW285</f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f>'conditional forecasts_6'!CW286</f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f>'conditional forecasts_6'!CW287</f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f>'conditional forecasts_6'!CW288</f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f>'conditional forecasts_6'!CW289</f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f>'conditional forecasts_6'!CW290</f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f>'conditional forecasts_6'!CW291</f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f>'conditional forecasts_6'!CW292</f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f>'conditional forecasts_6'!CW293</f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f>'conditional forecasts_6'!CW294</f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f>'conditional forecasts_6'!CW295</f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f>'conditional forecasts_6'!CW296</f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f>'conditional forecasts_6'!CW297</f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f>'conditional forecasts_6'!CW298</f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f>'conditional forecasts_6'!CW299</f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f>'conditional forecasts_6'!CW300</f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f>'conditional forecasts_6'!CW301</f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f>'conditional forecasts_6'!CW302</f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f>'conditional forecasts_6'!CW303</f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f>'conditional forecasts_6'!CW304</f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f>'conditional forecasts_6'!CW305</f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f>'conditional forecasts_6'!CW306</f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f>'conditional forecasts_6'!CW307</f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f>'conditional forecasts_6'!CW308</f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f>'conditional forecasts_6'!CW309</f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f>'conditional forecasts_6'!CW310</f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f>'conditional forecasts_6'!CW311</f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f>'conditional forecasts_6'!CW312</f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f>'conditional forecasts_6'!CW313</f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f>'conditional forecasts_6'!CW314</f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f>'conditional forecasts_6'!CW315</f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f>'conditional forecasts_6'!CW316</f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f>'conditional forecasts_6'!CW317</f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f>'conditional forecasts_6'!CW318</f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f>'conditional forecasts_6'!CW319</f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f>'conditional forecasts_6'!CW320</f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f>'conditional forecasts_6'!CW321</f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f>'conditional forecasts_6'!CW322</f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f>'conditional forecasts_6'!CW323</f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f>'conditional forecasts_6'!CW324</f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f>'conditional forecasts_6'!CW325</f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f>'conditional forecasts_6'!CW326</f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f>'conditional forecasts_6'!CW327</f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f>'conditional forecasts_6'!CW328</f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f>'conditional forecasts_6'!CW329</f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f>'conditional forecasts_6'!CW330</f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f>'conditional forecasts_6'!CW331</f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f>'conditional forecasts_6'!CW332</f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f>'conditional forecasts_6'!CW333</f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f>'conditional forecasts_6'!CW334</f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f>'conditional forecasts_6'!CW335</f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f>'conditional forecasts_6'!CW336</f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f>'conditional forecasts_6'!CW337</f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f>'conditional forecasts_6'!CW338</f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f>'conditional forecasts_6'!CW339</f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f>'conditional forecasts_6'!CW340</f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f>'conditional forecasts_6'!CW341</f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f>'conditional forecasts_6'!CW342</f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f>'conditional forecasts_6'!CW343</f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f>'conditional forecasts_6'!CW344</f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f>'conditional forecasts_6'!CW345</f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f>'conditional forecasts_6'!CW346</f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f>'conditional forecasts_6'!CW347</f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f>'conditional forecasts_6'!CW348</f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f>'conditional forecasts_6'!CW349</f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f>'conditional forecasts_6'!CW350</f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f>'conditional forecasts_6'!CW351</f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f>'conditional forecasts_6'!CW352</f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f>'conditional forecasts_6'!CW353</f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f>'conditional forecasts_6'!CW354</f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f>'conditional forecasts_6'!CW355</f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f>'conditional forecasts_6'!CW356</f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f>'conditional forecasts_6'!CW357</f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f>'conditional forecasts_6'!CW358</f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f>'conditional forecasts_6'!CW359</f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f>'conditional forecasts_6'!CW360</f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f>'conditional forecasts_6'!CW361</f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f>'conditional forecasts_6'!CW362</f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f>'conditional forecasts_6'!CW363</f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f>'conditional forecasts_6'!CW364</f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f>'conditional forecasts_6'!CW365</f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f>'conditional forecasts_6'!CW366</f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f>'conditional forecasts_6'!CW367</f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f>'conditional forecasts_6'!CW368</f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f>'conditional forecasts_6'!CW369</f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f>'conditional forecasts_6'!CW370</f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f>'conditional forecasts_6'!CW371</f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f>'conditional forecasts_6'!CW372</f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f>'conditional forecasts_6'!CW373</f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f>'conditional forecasts_6'!CW374</f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f>'conditional forecasts_6'!CW375</f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f>'conditional forecasts_6'!CW376</f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f>'conditional forecasts_6'!CW377</f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f>'conditional forecasts_6'!CW378</f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f>'conditional forecasts_6'!CW379</f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f>'conditional forecasts_6'!CW380</f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f>'conditional forecasts_6'!CW381</f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f>'conditional forecasts_6'!CW382</f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f>'conditional forecasts_6'!CW383</f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f>'conditional forecasts_6'!CW384</f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f>'conditional forecasts_6'!CW385</f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f>'conditional forecasts_6'!CW386</f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f>'conditional forecasts_6'!CW387</f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f>'conditional forecasts_6'!CW388</f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f>'conditional forecasts_6'!CW389</f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f>'conditional forecasts_6'!CW390</f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f>'conditional forecasts_6'!CW391</f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f>'conditional forecasts_6'!CW392</f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f>'conditional forecasts_6'!CW393</f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f>'conditional forecasts_6'!CW394</f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f>'conditional forecasts_6'!CW395</f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f>'conditional forecasts_6'!CW396</f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f>'conditional forecasts_6'!CW397</f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f>'conditional forecasts_6'!CW398</f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f>'conditional forecasts_6'!CW399</f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f>'conditional forecasts_6'!CW400</f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f>'conditional forecasts_6'!CW401</f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f>'conditional forecasts_6'!CW402</f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f>'conditional forecasts_6'!CW403</f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f>'conditional forecasts_6'!CW404</f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f>'conditional forecasts_6'!CW405</f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f>'conditional forecasts_6'!CW406</f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f>'conditional forecasts_6'!CW407</f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f>'conditional forecasts_6'!CW408</f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f>'conditional forecasts_6'!CW409</f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f>'conditional forecasts_6'!CW410</f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f>'conditional forecasts_6'!CW411</f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f>'conditional forecasts_6'!CW412</f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f>'conditional forecasts_6'!CW413</f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f>'conditional forecasts_6'!CW414</f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f>'conditional forecasts_6'!CW415</f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f>'conditional forecasts_6'!CW416</f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f>'conditional forecasts_6'!CW417</f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f>'conditional forecasts_6'!CW418</f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f>'conditional forecasts_6'!CW419</f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f>'conditional forecasts_6'!CW420</f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f>'conditional forecasts_6'!CW421</f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f>'conditional forecasts_6'!CW422</f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f>'conditional forecasts_6'!CW423</f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f>'conditional forecasts_6'!CW424</f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f>'conditional forecasts_6'!CW425</f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f>'conditional forecasts_6'!CW426</f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f>'conditional forecasts_6'!CW427</f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f>'conditional forecasts_6'!CW428</f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f>'conditional forecasts_6'!CW429</f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f>'conditional forecasts_6'!CW430</f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f>'conditional forecasts_6'!CW431</f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f>'conditional forecasts_6'!CW432</f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f>'conditional forecasts_6'!CW433</f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f>'conditional forecasts_6'!CW434</f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f>'conditional forecasts_6'!CW435</f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f>'conditional forecasts_6'!CW436</f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f>'conditional forecasts_6'!CW437</f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f>'conditional forecasts_6'!CW438</f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f>'conditional forecasts_6'!CW439</f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f>'conditional forecasts_6'!CW440</f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f>'conditional forecasts_6'!CW441</f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f>'conditional forecasts_6'!CW442</f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f>'conditional forecasts_6'!CW443</f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f>'conditional forecasts_6'!CW444</f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f>'conditional forecasts_6'!CW445</f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f>'conditional forecasts_6'!CW446</f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f>'conditional forecasts_6'!CW447</f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f>'conditional forecasts_6'!CW448</f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f>'conditional forecasts_6'!CW449</f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f>'conditional forecasts_6'!CW450</f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f>'conditional forecasts_6'!CW451</f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f>'conditional forecasts_6'!CW452</f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f>'conditional forecasts_6'!CW453</f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f>'conditional forecasts_6'!CW454</f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f>'conditional forecasts_6'!CW455</f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f>'conditional forecasts_6'!CW456</f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f>'conditional forecasts_6'!CW457</f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f>'conditional forecasts_6'!CW458</f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f>'conditional forecasts_6'!CW459</f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f>'conditional forecasts_6'!CW460</f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f>'conditional forecasts_6'!CW461</f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f>'conditional forecasts_6'!CW462</f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f>'conditional forecasts_6'!CW463</f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f>'conditional forecasts_6'!CW464</f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f>'conditional forecasts_6'!CW465</f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f>'conditional forecasts_6'!CW466</f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f>'conditional forecasts_6'!CW467</f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f>'conditional forecasts_6'!CW468</f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f>'conditional forecasts_6'!CW469</f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f>'conditional forecasts_6'!CW470</f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f>'conditional forecasts_6'!CW471</f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f>'conditional forecasts_6'!CW472</f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f>'conditional forecasts_6'!CW473</f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f>'conditional forecasts_6'!CW474</f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f>'conditional forecasts_6'!CW475</f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f>'conditional forecasts_6'!CW476</f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f>'conditional forecasts_6'!CW477</f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f>'conditional forecasts_6'!CW478</f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f>'conditional forecasts_6'!CW479</f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f>'conditional forecasts_6'!CW480</f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f>'conditional forecasts_6'!CW481</f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f>'conditional forecasts_6'!CW482</f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f>'conditional forecasts_6'!CW483</f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f>'conditional forecasts_6'!CW484</f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f>'conditional forecasts_6'!CW485</f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f>'conditional forecasts_6'!CW486</f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f>'conditional forecasts_6'!CW487</f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f>'conditional forecasts_6'!CW488</f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f>'conditional forecasts_6'!CW489</f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f>'conditional forecasts_6'!CW490</f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f>'conditional forecasts_6'!CW491</f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f>'conditional forecasts_6'!CW492</f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f>'conditional forecasts_6'!CW493</f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f>'conditional forecasts_6'!CW494</f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f>'conditional forecasts_6'!CW495</f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f>'conditional forecasts_6'!CW496</f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f>'conditional forecasts_6'!CW497</f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f>'conditional forecasts_6'!CW498</f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f>'conditional forecasts_6'!CW499</f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f>'conditional forecasts_6'!CW500</f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f>'conditional forecasts_6'!CW501</f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f>'conditional forecasts_6'!CW502</f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f>'conditional forecasts_6'!CW503</f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f>'conditional forecasts_6'!CW504</f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f>'conditional forecasts_6'!CW505</f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f>'conditional forecasts_6'!CW506</f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f>'conditional forecasts_6'!CW507</f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f>'conditional forecasts_6'!CW508</f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f>'conditional forecasts_6'!CW509</f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f>'conditional forecasts_6'!CW510</f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f>'conditional forecasts_6'!CW511</f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f>'conditional forecasts_6'!CW512</f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f>'conditional forecasts_6'!CW513</f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f>'conditional forecasts_6'!CW514</f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f>'conditional forecasts_6'!CW515</f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f>'conditional forecasts_6'!CW516</f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f>'conditional forecasts_6'!CW517</f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f>'conditional forecasts_6'!CW518</f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f>'conditional forecasts_6'!CW519</f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f>'conditional forecasts_6'!CW520</f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f>'conditional forecasts_6'!CW521</f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f>'conditional forecasts_6'!CW522</f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f>'conditional forecasts_6'!CW523</f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f>'conditional forecasts_6'!CW524</f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f>'conditional forecasts_6'!CW525</f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f>'conditional forecasts_6'!CW526</f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f>'conditional forecasts_6'!CW527</f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f>'conditional forecasts_6'!CW528</f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f>'conditional forecasts_6'!CW529</f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f>'conditional forecasts_6'!CW530</f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f>'conditional forecasts_6'!CW531</f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f>'conditional forecasts_6'!CW532</f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f>'conditional forecasts_6'!CW533</f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f>'conditional forecasts_6'!CW534</f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f>'conditional forecasts_6'!CW535</f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f>'conditional forecasts_6'!CW536</f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f>'conditional forecasts_6'!CW537</f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f>'conditional forecasts_6'!CW538</f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f>'conditional forecasts_6'!CW539</f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f>'conditional forecasts_6'!CW540</f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f>'conditional forecasts_6'!CW541</f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f>'conditional forecasts_6'!CW542</f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f>'conditional forecasts_6'!CW543</f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f>'conditional forecasts_6'!CW544</f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f>'conditional forecasts_6'!CW545</f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f>'conditional forecasts_6'!CW546</f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f>'conditional forecasts_6'!CW547</f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f>'conditional forecasts_6'!CW548</f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f>'conditional forecasts_6'!CW549</f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f>'conditional forecasts_6'!CW550</f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f>'conditional forecasts_6'!CW551</f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f>'conditional forecasts_6'!CW552</f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f>'conditional forecasts_6'!CW553</f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-211072.76771537063</v>
      </c>
      <c r="E557" s="7">
        <f t="shared" ref="E557:BP557" si="2">SUMPRODUCT(E6:E553,$CV$6:$CV$553)</f>
        <v>-95086.702505068999</v>
      </c>
      <c r="F557" s="7">
        <f t="shared" si="2"/>
        <v>-47279.636085782011</v>
      </c>
      <c r="G557" s="7">
        <f t="shared" si="2"/>
        <v>50560.56917837236</v>
      </c>
      <c r="H557" s="7">
        <f t="shared" si="2"/>
        <v>-19332.015808645254</v>
      </c>
      <c r="I557" s="7">
        <f t="shared" si="2"/>
        <v>142214.43456323465</v>
      </c>
      <c r="J557" s="7">
        <f t="shared" si="2"/>
        <v>47834.824149899825</v>
      </c>
      <c r="K557" s="7">
        <f t="shared" si="2"/>
        <v>-11272.766058366024</v>
      </c>
      <c r="L557" s="7">
        <f t="shared" si="2"/>
        <v>48261.87617221885</v>
      </c>
      <c r="M557" s="7">
        <f t="shared" si="2"/>
        <v>-229920.63186168682</v>
      </c>
      <c r="N557" s="7">
        <f t="shared" si="2"/>
        <v>-280199.5183255939</v>
      </c>
      <c r="O557" s="7">
        <f t="shared" si="2"/>
        <v>-411390.02192492294</v>
      </c>
      <c r="P557" s="7">
        <f t="shared" si="2"/>
        <v>-162995.91295435242</v>
      </c>
      <c r="Q557" s="7">
        <f t="shared" si="2"/>
        <v>-17200.942237167314</v>
      </c>
      <c r="R557" s="7">
        <f t="shared" si="2"/>
        <v>25026.393625934623</v>
      </c>
      <c r="S557" s="7">
        <f t="shared" si="2"/>
        <v>116005.00664545063</v>
      </c>
      <c r="T557" s="7">
        <f t="shared" si="2"/>
        <v>32734.673400648517</v>
      </c>
      <c r="U557" s="7">
        <f t="shared" si="2"/>
        <v>179587.76279957365</v>
      </c>
      <c r="V557" s="7">
        <f t="shared" si="2"/>
        <v>76988.451989487046</v>
      </c>
      <c r="W557" s="7">
        <f t="shared" si="2"/>
        <v>13368.933043614077</v>
      </c>
      <c r="X557" s="7">
        <f t="shared" si="2"/>
        <v>72880.851753235271</v>
      </c>
      <c r="Y557" s="7">
        <f t="shared" si="2"/>
        <v>-200731.38758442571</v>
      </c>
      <c r="Z557" s="7">
        <f t="shared" si="2"/>
        <v>-244475.40307394014</v>
      </c>
      <c r="AA557" s="7">
        <f t="shared" si="2"/>
        <v>-369410.0214713561</v>
      </c>
      <c r="AB557" s="7">
        <f t="shared" si="2"/>
        <v>-116751.45458526733</v>
      </c>
      <c r="AC557" s="7">
        <f t="shared" si="2"/>
        <v>30542.334353053124</v>
      </c>
      <c r="AD557" s="7">
        <f t="shared" si="2"/>
        <v>71738.174447008001</v>
      </c>
      <c r="AE557" s="7">
        <f t="shared" si="2"/>
        <v>160005.74276508958</v>
      </c>
      <c r="AF557" s="7">
        <f t="shared" si="2"/>
        <v>73327.312960161857</v>
      </c>
      <c r="AG557" s="7">
        <f t="shared" si="2"/>
        <v>216893.11467070252</v>
      </c>
      <c r="AH557" s="7">
        <f t="shared" si="2"/>
        <v>111646.682605751</v>
      </c>
      <c r="AI557" s="7">
        <f t="shared" si="2"/>
        <v>46245.752845921728</v>
      </c>
      <c r="AJ557" s="7">
        <f t="shared" si="2"/>
        <v>104840.33803050962</v>
      </c>
      <c r="AK557" s="7">
        <f t="shared" si="2"/>
        <v>-168974.62320922315</v>
      </c>
      <c r="AL557" s="7">
        <f t="shared" si="2"/>
        <v>-212439.97137161583</v>
      </c>
      <c r="AM557" s="7">
        <f t="shared" si="2"/>
        <v>-336879.45984288555</v>
      </c>
      <c r="AN557" s="7">
        <f t="shared" si="2"/>
        <v>-83766.714734639565</v>
      </c>
      <c r="AO557" s="7">
        <f t="shared" si="2"/>
        <v>63727.64865885672</v>
      </c>
      <c r="AP557" s="7">
        <f t="shared" si="2"/>
        <v>104739.93356680856</v>
      </c>
      <c r="AQ557" s="7">
        <f t="shared" si="2"/>
        <v>192414.98538132411</v>
      </c>
      <c r="AR557" s="7">
        <f t="shared" si="2"/>
        <v>104811.74704768184</v>
      </c>
      <c r="AS557" s="7">
        <f t="shared" si="2"/>
        <v>247266.65704043329</v>
      </c>
      <c r="AT557" s="7">
        <f t="shared" si="2"/>
        <v>140890.700555188</v>
      </c>
      <c r="AU557" s="7">
        <f t="shared" si="2"/>
        <v>74482.508802135679</v>
      </c>
      <c r="AV557" s="7">
        <f t="shared" si="2"/>
        <v>132274.01022450681</v>
      </c>
      <c r="AW557" s="7">
        <f t="shared" si="2"/>
        <v>-142126.49438013212</v>
      </c>
      <c r="AX557" s="7">
        <f t="shared" si="2"/>
        <v>-186003.12801050022</v>
      </c>
      <c r="AY557" s="7">
        <f t="shared" si="2"/>
        <v>-310754.23488412215</v>
      </c>
      <c r="AZ557" s="7">
        <f t="shared" si="2"/>
        <v>-57931.326753262416</v>
      </c>
      <c r="BA557" s="7">
        <f t="shared" si="2"/>
        <v>89235.435671586631</v>
      </c>
      <c r="BB557" s="7">
        <f t="shared" si="2"/>
        <v>129851.77052418217</v>
      </c>
      <c r="BC557" s="7">
        <f t="shared" si="2"/>
        <v>217060.51708220146</v>
      </c>
      <c r="BD557" s="7">
        <f t="shared" si="2"/>
        <v>128938.98812363556</v>
      </c>
      <c r="BE557" s="7">
        <f t="shared" si="2"/>
        <v>270850.74708933546</v>
      </c>
      <c r="BF557" s="7">
        <f t="shared" si="2"/>
        <v>163931.67582755396</v>
      </c>
      <c r="BG557" s="7">
        <f t="shared" si="2"/>
        <v>96995.557864163216</v>
      </c>
      <c r="BH557" s="7">
        <f t="shared" si="2"/>
        <v>154277.01940066015</v>
      </c>
      <c r="BI557" s="7">
        <f t="shared" si="2"/>
        <v>-120623.35627541957</v>
      </c>
      <c r="BJ557" s="7">
        <f t="shared" si="2"/>
        <v>-165002.22279480143</v>
      </c>
      <c r="BK557" s="7">
        <f t="shared" si="2"/>
        <v>-290268.06770241761</v>
      </c>
      <c r="BL557" s="7">
        <f t="shared" si="2"/>
        <v>-37973.664595204034</v>
      </c>
      <c r="BM557" s="7">
        <f t="shared" si="2"/>
        <v>108662.10571070138</v>
      </c>
      <c r="BN557" s="7">
        <f t="shared" si="2"/>
        <v>148768.18086074671</v>
      </c>
      <c r="BO557" s="7">
        <f t="shared" si="2"/>
        <v>235517.38498833586</v>
      </c>
      <c r="BP557" s="7">
        <f t="shared" si="2"/>
        <v>147014.99131763642</v>
      </c>
      <c r="BQ557" s="7">
        <f t="shared" ref="BQ557:CU557" si="3">SUMPRODUCT(BQ6:BQ553,$CV$6:$CV$553)</f>
        <v>288640.08941990836</v>
      </c>
      <c r="BR557" s="7">
        <f t="shared" si="3"/>
        <v>181522.18972850413</v>
      </c>
      <c r="BS557" s="7">
        <f t="shared" si="3"/>
        <v>114441.03058732924</v>
      </c>
      <c r="BT557" s="7">
        <f t="shared" si="3"/>
        <v>171569.95740119362</v>
      </c>
      <c r="BU557" s="7">
        <f t="shared" si="3"/>
        <v>-103570.28408701734</v>
      </c>
      <c r="BV557" s="7">
        <f t="shared" si="3"/>
        <v>-148356.96887293647</v>
      </c>
      <c r="BW557" s="7">
        <f t="shared" si="3"/>
        <v>-274254.92826897383</v>
      </c>
      <c r="BX557" s="7">
        <f t="shared" si="3"/>
        <v>-22822.413803674182</v>
      </c>
      <c r="BY557" s="7">
        <f t="shared" si="3"/>
        <v>122787.46579334873</v>
      </c>
      <c r="BZ557" s="7">
        <f t="shared" si="3"/>
        <v>161845.61202985825</v>
      </c>
      <c r="CA557" s="7">
        <f t="shared" si="3"/>
        <v>247723.78613567539</v>
      </c>
      <c r="CB557" s="7">
        <f t="shared" si="3"/>
        <v>158735.27203605874</v>
      </c>
      <c r="CC557" s="7">
        <f t="shared" si="3"/>
        <v>300407.63036965812</v>
      </c>
      <c r="CD557" s="7">
        <f t="shared" si="3"/>
        <v>193891.12533218789</v>
      </c>
      <c r="CE557" s="7">
        <f t="shared" si="3"/>
        <v>127820.80222827458</v>
      </c>
      <c r="CF557" s="7">
        <f t="shared" si="3"/>
        <v>186065.91462350026</v>
      </c>
      <c r="CG557" s="7">
        <f t="shared" si="3"/>
        <v>-88244.31687068849</v>
      </c>
      <c r="CH557" s="7">
        <f t="shared" si="3"/>
        <v>-132916.29163869124</v>
      </c>
      <c r="CI557" s="7">
        <f t="shared" si="3"/>
        <v>-259700.86114246407</v>
      </c>
      <c r="CJ557" s="7">
        <f t="shared" si="3"/>
        <v>-10126.135127941841</v>
      </c>
      <c r="CK557" s="7">
        <f t="shared" si="3"/>
        <v>132593.2474195945</v>
      </c>
      <c r="CL557" s="7">
        <f t="shared" si="3"/>
        <v>168292.92346023576</v>
      </c>
      <c r="CM557" s="7">
        <f t="shared" si="3"/>
        <v>251692.06818379633</v>
      </c>
      <c r="CN557" s="7">
        <f t="shared" si="3"/>
        <v>159892.26056375075</v>
      </c>
      <c r="CO557" s="7">
        <f t="shared" si="3"/>
        <v>301917.45911762543</v>
      </c>
      <c r="CP557" s="7">
        <f t="shared" si="3"/>
        <v>197061.74484197053</v>
      </c>
      <c r="CQ557" s="7">
        <f t="shared" si="3"/>
        <v>128854.03514017028</v>
      </c>
      <c r="CR557" s="7">
        <f t="shared" si="3"/>
        <v>212187.06163650841</v>
      </c>
      <c r="CS557" s="7">
        <f t="shared" si="3"/>
        <v>-83318.049253316072</v>
      </c>
      <c r="CT557" s="7">
        <f t="shared" si="3"/>
        <v>-148622.9788626275</v>
      </c>
      <c r="CU557" s="7">
        <f t="shared" si="3"/>
        <v>-96308.99540956298</v>
      </c>
    </row>
    <row r="558" spans="1:101" s="7" customFormat="1" x14ac:dyDescent="0.25">
      <c r="B558" s="7" t="s">
        <v>398</v>
      </c>
      <c r="D558" s="7">
        <f>C558+D557</f>
        <v>-211072.76771537063</v>
      </c>
      <c r="E558" s="7">
        <f t="shared" ref="E558:BP558" si="4">D558+E557</f>
        <v>-306159.4702204396</v>
      </c>
      <c r="F558" s="7">
        <f t="shared" si="4"/>
        <v>-353439.10630622163</v>
      </c>
      <c r="G558" s="7">
        <f t="shared" si="4"/>
        <v>-302878.5371278493</v>
      </c>
      <c r="H558" s="7">
        <f t="shared" si="4"/>
        <v>-322210.55293649453</v>
      </c>
      <c r="I558" s="7">
        <f t="shared" si="4"/>
        <v>-179996.11837325987</v>
      </c>
      <c r="J558" s="7">
        <f t="shared" si="4"/>
        <v>-132161.29422336005</v>
      </c>
      <c r="K558" s="7">
        <f t="shared" si="4"/>
        <v>-143434.06028172607</v>
      </c>
      <c r="L558" s="7">
        <f t="shared" si="4"/>
        <v>-95172.184109507216</v>
      </c>
      <c r="M558" s="7">
        <f t="shared" si="4"/>
        <v>-325092.81597119407</v>
      </c>
      <c r="N558" s="7">
        <f t="shared" si="4"/>
        <v>-605292.33429678797</v>
      </c>
      <c r="O558" s="7">
        <f t="shared" si="4"/>
        <v>-1016682.3562217109</v>
      </c>
      <c r="P558" s="7">
        <f t="shared" si="4"/>
        <v>-1179678.2691760634</v>
      </c>
      <c r="Q558" s="7">
        <f t="shared" si="4"/>
        <v>-1196879.2114132307</v>
      </c>
      <c r="R558" s="7">
        <f t="shared" si="4"/>
        <v>-1171852.8177872961</v>
      </c>
      <c r="S558" s="7">
        <f t="shared" si="4"/>
        <v>-1055847.8111418455</v>
      </c>
      <c r="T558" s="7">
        <f t="shared" si="4"/>
        <v>-1023113.137741197</v>
      </c>
      <c r="U558" s="7">
        <f t="shared" si="4"/>
        <v>-843525.3749416233</v>
      </c>
      <c r="V558" s="7">
        <f t="shared" si="4"/>
        <v>-766536.92295213626</v>
      </c>
      <c r="W558" s="7">
        <f t="shared" si="4"/>
        <v>-753167.98990852223</v>
      </c>
      <c r="X558" s="7">
        <f t="shared" si="4"/>
        <v>-680287.1381552869</v>
      </c>
      <c r="Y558" s="7">
        <f t="shared" si="4"/>
        <v>-881018.52573971264</v>
      </c>
      <c r="Z558" s="7">
        <f t="shared" si="4"/>
        <v>-1125493.9288136528</v>
      </c>
      <c r="AA558" s="7">
        <f t="shared" si="4"/>
        <v>-1494903.9502850089</v>
      </c>
      <c r="AB558" s="7">
        <f t="shared" si="4"/>
        <v>-1611655.4048702761</v>
      </c>
      <c r="AC558" s="7">
        <f t="shared" si="4"/>
        <v>-1581113.0705172231</v>
      </c>
      <c r="AD558" s="7">
        <f t="shared" si="4"/>
        <v>-1509374.8960702152</v>
      </c>
      <c r="AE558" s="7">
        <f t="shared" si="4"/>
        <v>-1349369.1533051257</v>
      </c>
      <c r="AF558" s="7">
        <f t="shared" si="4"/>
        <v>-1276041.8403449638</v>
      </c>
      <c r="AG558" s="7">
        <f t="shared" si="4"/>
        <v>-1059148.7256742613</v>
      </c>
      <c r="AH558" s="7">
        <f t="shared" si="4"/>
        <v>-947502.04306851036</v>
      </c>
      <c r="AI558" s="7">
        <f t="shared" si="4"/>
        <v>-901256.29022258869</v>
      </c>
      <c r="AJ558" s="7">
        <f t="shared" si="4"/>
        <v>-796415.95219207904</v>
      </c>
      <c r="AK558" s="7">
        <f t="shared" si="4"/>
        <v>-965390.57540130219</v>
      </c>
      <c r="AL558" s="7">
        <f t="shared" si="4"/>
        <v>-1177830.546772918</v>
      </c>
      <c r="AM558" s="7">
        <f t="shared" si="4"/>
        <v>-1514710.0066158036</v>
      </c>
      <c r="AN558" s="7">
        <f t="shared" si="4"/>
        <v>-1598476.7213504431</v>
      </c>
      <c r="AO558" s="7">
        <f t="shared" si="4"/>
        <v>-1534749.0726915863</v>
      </c>
      <c r="AP558" s="7">
        <f t="shared" si="4"/>
        <v>-1430009.1391247779</v>
      </c>
      <c r="AQ558" s="7">
        <f t="shared" si="4"/>
        <v>-1237594.1537434538</v>
      </c>
      <c r="AR558" s="7">
        <f t="shared" si="4"/>
        <v>-1132782.406695772</v>
      </c>
      <c r="AS558" s="7">
        <f t="shared" si="4"/>
        <v>-885515.7496553387</v>
      </c>
      <c r="AT558" s="7">
        <f t="shared" si="4"/>
        <v>-744625.0491001507</v>
      </c>
      <c r="AU558" s="7">
        <f t="shared" si="4"/>
        <v>-670142.540298015</v>
      </c>
      <c r="AV558" s="7">
        <f t="shared" si="4"/>
        <v>-537868.53007350815</v>
      </c>
      <c r="AW558" s="7">
        <f t="shared" si="4"/>
        <v>-679995.02445364022</v>
      </c>
      <c r="AX558" s="7">
        <f t="shared" si="4"/>
        <v>-865998.15246414044</v>
      </c>
      <c r="AY558" s="7">
        <f t="shared" si="4"/>
        <v>-1176752.3873482626</v>
      </c>
      <c r="AZ558" s="7">
        <f t="shared" si="4"/>
        <v>-1234683.714101525</v>
      </c>
      <c r="BA558" s="7">
        <f t="shared" si="4"/>
        <v>-1145448.2784299385</v>
      </c>
      <c r="BB558" s="7">
        <f t="shared" si="4"/>
        <v>-1015596.5079057564</v>
      </c>
      <c r="BC558" s="7">
        <f t="shared" si="4"/>
        <v>-798535.99082355492</v>
      </c>
      <c r="BD558" s="7">
        <f t="shared" si="4"/>
        <v>-669597.00269991939</v>
      </c>
      <c r="BE558" s="7">
        <f t="shared" si="4"/>
        <v>-398746.25561058393</v>
      </c>
      <c r="BF558" s="7">
        <f t="shared" si="4"/>
        <v>-234814.57978302997</v>
      </c>
      <c r="BG558" s="7">
        <f t="shared" si="4"/>
        <v>-137819.02191886675</v>
      </c>
      <c r="BH558" s="7">
        <f t="shared" si="4"/>
        <v>16457.997481793398</v>
      </c>
      <c r="BI558" s="7">
        <f t="shared" si="4"/>
        <v>-104165.35879362618</v>
      </c>
      <c r="BJ558" s="7">
        <f t="shared" si="4"/>
        <v>-269167.58158842759</v>
      </c>
      <c r="BK558" s="7">
        <f t="shared" si="4"/>
        <v>-559435.64929084526</v>
      </c>
      <c r="BL558" s="7">
        <f t="shared" si="4"/>
        <v>-597409.31388604932</v>
      </c>
      <c r="BM558" s="7">
        <f t="shared" si="4"/>
        <v>-488747.20817534794</v>
      </c>
      <c r="BN558" s="7">
        <f t="shared" si="4"/>
        <v>-339979.02731460123</v>
      </c>
      <c r="BO558" s="7">
        <f t="shared" si="4"/>
        <v>-104461.64232626537</v>
      </c>
      <c r="BP558" s="7">
        <f t="shared" si="4"/>
        <v>42553.348991371051</v>
      </c>
      <c r="BQ558" s="7">
        <f t="shared" ref="BQ558:CU558" si="5">BP558+BQ557</f>
        <v>331193.43841127941</v>
      </c>
      <c r="BR558" s="7">
        <f t="shared" si="5"/>
        <v>512715.62813978351</v>
      </c>
      <c r="BS558" s="7">
        <f t="shared" si="5"/>
        <v>627156.65872711269</v>
      </c>
      <c r="BT558" s="7">
        <f t="shared" si="5"/>
        <v>798726.61612830637</v>
      </c>
      <c r="BU558" s="7">
        <f t="shared" si="5"/>
        <v>695156.33204128908</v>
      </c>
      <c r="BV558" s="7">
        <f t="shared" si="5"/>
        <v>546799.36316835263</v>
      </c>
      <c r="BW558" s="7">
        <f t="shared" si="5"/>
        <v>272544.4348993788</v>
      </c>
      <c r="BX558" s="7">
        <f t="shared" si="5"/>
        <v>249722.02109570461</v>
      </c>
      <c r="BY558" s="7">
        <f t="shared" si="5"/>
        <v>372509.48688905337</v>
      </c>
      <c r="BZ558" s="7">
        <f t="shared" si="5"/>
        <v>534355.09891891165</v>
      </c>
      <c r="CA558" s="7">
        <f t="shared" si="5"/>
        <v>782078.88505458704</v>
      </c>
      <c r="CB558" s="7">
        <f t="shared" si="5"/>
        <v>940814.15709064575</v>
      </c>
      <c r="CC558" s="7">
        <f t="shared" si="5"/>
        <v>1241221.7874603039</v>
      </c>
      <c r="CD558" s="7">
        <f t="shared" si="5"/>
        <v>1435112.9127924917</v>
      </c>
      <c r="CE558" s="7">
        <f t="shared" si="5"/>
        <v>1562933.7150207662</v>
      </c>
      <c r="CF558" s="7">
        <f t="shared" si="5"/>
        <v>1748999.6296442666</v>
      </c>
      <c r="CG558" s="7">
        <f t="shared" si="5"/>
        <v>1660755.3127735781</v>
      </c>
      <c r="CH558" s="7">
        <f t="shared" si="5"/>
        <v>1527839.0211348869</v>
      </c>
      <c r="CI558" s="7">
        <f t="shared" si="5"/>
        <v>1268138.1599924229</v>
      </c>
      <c r="CJ558" s="7">
        <f t="shared" si="5"/>
        <v>1258012.0248644811</v>
      </c>
      <c r="CK558" s="7">
        <f t="shared" si="5"/>
        <v>1390605.2722840756</v>
      </c>
      <c r="CL558" s="7">
        <f t="shared" si="5"/>
        <v>1558898.1957443114</v>
      </c>
      <c r="CM558" s="7">
        <f t="shared" si="5"/>
        <v>1810590.2639281077</v>
      </c>
      <c r="CN558" s="7">
        <f t="shared" si="5"/>
        <v>1970482.5244918584</v>
      </c>
      <c r="CO558" s="7">
        <f t="shared" si="5"/>
        <v>2272399.983609484</v>
      </c>
      <c r="CP558" s="7">
        <f t="shared" si="5"/>
        <v>2469461.7284514545</v>
      </c>
      <c r="CQ558" s="7">
        <f t="shared" si="5"/>
        <v>2598315.7635916248</v>
      </c>
      <c r="CR558" s="7">
        <f t="shared" si="5"/>
        <v>2810502.8252281332</v>
      </c>
      <c r="CS558" s="7">
        <f t="shared" si="5"/>
        <v>2727184.7759748171</v>
      </c>
      <c r="CT558" s="7">
        <f t="shared" si="5"/>
        <v>2578561.7971121897</v>
      </c>
      <c r="CU558" s="7">
        <f t="shared" si="5"/>
        <v>2482252.8017026265</v>
      </c>
    </row>
    <row r="560" spans="1:101" s="8" customFormat="1" x14ac:dyDescent="0.25">
      <c r="B560" s="8" t="str">
        <f>B579</f>
        <v>C. Go</v>
      </c>
      <c r="C560" s="8">
        <f>C579</f>
        <v>5203</v>
      </c>
      <c r="D560" s="8">
        <f>SUMIFS(D$6:D$553,$CW$6:$CW$553,$C560,$B$6:$B$553,"adm")</f>
        <v>26314.481607069793</v>
      </c>
      <c r="E560" s="8">
        <f t="shared" ref="E560:BP560" si="6">SUMIFS(E$6:E$553,$CW$6:$CW$553,$C560,$B$6:$B$553,"adm")</f>
        <v>28731.972445533404</v>
      </c>
      <c r="F560" s="8">
        <f t="shared" si="6"/>
        <v>32534.179529194796</v>
      </c>
      <c r="G560" s="8">
        <f t="shared" si="6"/>
        <v>33830.244567343856</v>
      </c>
      <c r="H560" s="8">
        <f t="shared" si="6"/>
        <v>32019.668249787628</v>
      </c>
      <c r="I560" s="8">
        <f t="shared" si="6"/>
        <v>32788.520585571998</v>
      </c>
      <c r="J560" s="8">
        <f t="shared" si="6"/>
        <v>29456.300571704815</v>
      </c>
      <c r="K560" s="8">
        <f t="shared" si="6"/>
        <v>29061.476384269903</v>
      </c>
      <c r="L560" s="8">
        <f t="shared" si="6"/>
        <v>27549.843705037223</v>
      </c>
      <c r="M560" s="8">
        <f t="shared" si="6"/>
        <v>23861.431042523858</v>
      </c>
      <c r="N560" s="8">
        <f t="shared" si="6"/>
        <v>25066.968102853112</v>
      </c>
      <c r="O560" s="8">
        <f t="shared" si="6"/>
        <v>22079.660977077045</v>
      </c>
      <c r="P560" s="8">
        <f t="shared" si="6"/>
        <v>26636.634164937041</v>
      </c>
      <c r="Q560" s="8">
        <f t="shared" si="6"/>
        <v>29254.58693608809</v>
      </c>
      <c r="R560" s="8">
        <f t="shared" si="6"/>
        <v>33168.358577574181</v>
      </c>
      <c r="S560" s="8">
        <f t="shared" si="6"/>
        <v>34226.653873621588</v>
      </c>
      <c r="T560" s="8">
        <f t="shared" si="6"/>
        <v>32064.150276027249</v>
      </c>
      <c r="U560" s="8">
        <f t="shared" si="6"/>
        <v>32389.054915468372</v>
      </c>
      <c r="V560" s="8">
        <f t="shared" si="6"/>
        <v>28632.054737467759</v>
      </c>
      <c r="W560" s="8">
        <f t="shared" si="6"/>
        <v>27914.747460142797</v>
      </c>
      <c r="X560" s="8">
        <f t="shared" si="6"/>
        <v>26299.942969937401</v>
      </c>
      <c r="Y560" s="8">
        <f t="shared" si="6"/>
        <v>22768.906447042365</v>
      </c>
      <c r="Z560" s="8">
        <f t="shared" si="6"/>
        <v>24294.766190389528</v>
      </c>
      <c r="AA560" s="8">
        <f t="shared" si="6"/>
        <v>21674.491031144149</v>
      </c>
      <c r="AB560" s="8">
        <f t="shared" si="6"/>
        <v>26538.103296116362</v>
      </c>
      <c r="AC560" s="8">
        <f t="shared" si="6"/>
        <v>29330.623633474526</v>
      </c>
      <c r="AD560" s="8">
        <f t="shared" si="6"/>
        <v>33278.650874473278</v>
      </c>
      <c r="AE560" s="8">
        <f t="shared" si="6"/>
        <v>34271.814488058248</v>
      </c>
      <c r="AF560" s="8">
        <f t="shared" si="6"/>
        <v>32003.847717722325</v>
      </c>
      <c r="AG560" s="8">
        <f t="shared" si="6"/>
        <v>32235.460569719846</v>
      </c>
      <c r="AH560" s="8">
        <f t="shared" si="6"/>
        <v>28428.523878240987</v>
      </c>
      <c r="AI560" s="8">
        <f t="shared" si="6"/>
        <v>27712.308990120717</v>
      </c>
      <c r="AJ560" s="8">
        <f t="shared" si="6"/>
        <v>26141.204472339447</v>
      </c>
      <c r="AK560" s="8">
        <f t="shared" si="6"/>
        <v>22681.519424174603</v>
      </c>
      <c r="AL560" s="8">
        <f t="shared" si="6"/>
        <v>24291.769303454286</v>
      </c>
      <c r="AM560" s="8">
        <f t="shared" si="6"/>
        <v>21757.80614903045</v>
      </c>
      <c r="AN560" s="8">
        <f t="shared" si="6"/>
        <v>26702.085900099984</v>
      </c>
      <c r="AO560" s="8">
        <f t="shared" si="6"/>
        <v>29564.495102422035</v>
      </c>
      <c r="AP560" s="8">
        <f t="shared" si="6"/>
        <v>33568.376549656867</v>
      </c>
      <c r="AQ560" s="8">
        <f t="shared" si="6"/>
        <v>34602.300379554566</v>
      </c>
      <c r="AR560" s="8">
        <f t="shared" si="6"/>
        <v>32361.664359217444</v>
      </c>
      <c r="AS560" s="8">
        <f t="shared" si="6"/>
        <v>32611.525299997418</v>
      </c>
      <c r="AT560" s="8">
        <f t="shared" si="6"/>
        <v>28819.783895162018</v>
      </c>
      <c r="AU560" s="8">
        <f t="shared" si="6"/>
        <v>28121.719014384122</v>
      </c>
      <c r="AV560" s="8">
        <f t="shared" si="6"/>
        <v>26575.99784369921</v>
      </c>
      <c r="AW560" s="8">
        <f t="shared" si="6"/>
        <v>23150.463757032525</v>
      </c>
      <c r="AX560" s="8">
        <f t="shared" si="6"/>
        <v>24802.424886950103</v>
      </c>
      <c r="AY560" s="8">
        <f t="shared" si="6"/>
        <v>22314.671841675063</v>
      </c>
      <c r="AZ560" s="8">
        <f t="shared" si="6"/>
        <v>27306.049554392277</v>
      </c>
      <c r="BA560" s="8">
        <f t="shared" si="6"/>
        <v>30213.462683641927</v>
      </c>
      <c r="BB560" s="8">
        <f t="shared" si="6"/>
        <v>34258.577530402123</v>
      </c>
      <c r="BC560" s="8">
        <f t="shared" si="6"/>
        <v>35329.666970763647</v>
      </c>
      <c r="BD560" s="8">
        <f t="shared" si="6"/>
        <v>33122.826348211027</v>
      </c>
      <c r="BE560" s="8">
        <f t="shared" si="6"/>
        <v>33404.230167825386</v>
      </c>
      <c r="BF560" s="8">
        <f t="shared" si="6"/>
        <v>29642.808295057519</v>
      </c>
      <c r="BG560" s="8">
        <f t="shared" si="6"/>
        <v>28974.492627608015</v>
      </c>
      <c r="BH560" s="8">
        <f t="shared" si="6"/>
        <v>27458.190836524169</v>
      </c>
      <c r="BI560" s="8">
        <f t="shared" si="6"/>
        <v>24061.723914913498</v>
      </c>
      <c r="BJ560" s="8">
        <f t="shared" si="6"/>
        <v>25742.342458084968</v>
      </c>
      <c r="BK560" s="8">
        <f t="shared" si="6"/>
        <v>23282.947299741645</v>
      </c>
      <c r="BL560" s="8">
        <f t="shared" si="6"/>
        <v>28302.769993834059</v>
      </c>
      <c r="BM560" s="8">
        <f t="shared" si="6"/>
        <v>31239.362739579825</v>
      </c>
      <c r="BN560" s="8">
        <f t="shared" si="6"/>
        <v>35315.163319381216</v>
      </c>
      <c r="BO560" s="8">
        <f t="shared" si="6"/>
        <v>36419.106773542728</v>
      </c>
      <c r="BP560" s="8">
        <f t="shared" si="6"/>
        <v>34247.554023237528</v>
      </c>
      <c r="BQ560" s="8">
        <f t="shared" ref="BQ560:CU564" si="7">SUMIFS(BQ$6:BQ$553,$CW$6:$CW$553,$C560,$B$6:$B$553,"adm")</f>
        <v>34566.267021705811</v>
      </c>
      <c r="BR560" s="8">
        <f t="shared" si="7"/>
        <v>30842.890643825391</v>
      </c>
      <c r="BS560" s="8">
        <f t="shared" si="7"/>
        <v>30211.194561696728</v>
      </c>
      <c r="BT560" s="8">
        <f t="shared" si="7"/>
        <v>28727.334039673384</v>
      </c>
      <c r="BU560" s="8">
        <f t="shared" si="7"/>
        <v>25356.424245080969</v>
      </c>
      <c r="BV560" s="8">
        <f t="shared" si="7"/>
        <v>27053.988731201774</v>
      </c>
      <c r="BW560" s="8">
        <f t="shared" si="7"/>
        <v>24603.181283786758</v>
      </c>
      <c r="BX560" s="8">
        <f t="shared" si="7"/>
        <v>29626.159866583908</v>
      </c>
      <c r="BY560" s="8">
        <f t="shared" si="7"/>
        <v>32566.066008832706</v>
      </c>
      <c r="BZ560" s="8">
        <f t="shared" si="7"/>
        <v>36652.594223079243</v>
      </c>
      <c r="CA560" s="8">
        <f t="shared" si="7"/>
        <v>37781.634271789735</v>
      </c>
      <c r="CB560" s="8">
        <f t="shared" si="7"/>
        <v>35653.711150874238</v>
      </c>
      <c r="CC560" s="8">
        <f t="shared" si="7"/>
        <v>36033.805079616592</v>
      </c>
      <c r="CD560" s="8">
        <f t="shared" si="7"/>
        <v>32382.961558001014</v>
      </c>
      <c r="CE560" s="8">
        <f t="shared" si="7"/>
        <v>31823.574527767181</v>
      </c>
      <c r="CF560" s="8">
        <f t="shared" si="7"/>
        <v>30398.380903233166</v>
      </c>
      <c r="CG560" s="8">
        <f t="shared" si="7"/>
        <v>27060.538352059273</v>
      </c>
      <c r="CH560" s="8">
        <f t="shared" si="7"/>
        <v>28757.847362701716</v>
      </c>
      <c r="CI560" s="8">
        <f t="shared" si="7"/>
        <v>26272.932848138818</v>
      </c>
      <c r="CJ560" s="8">
        <f t="shared" si="7"/>
        <v>31234.060435686326</v>
      </c>
      <c r="CK560" s="8">
        <f t="shared" si="7"/>
        <v>34093.557151335015</v>
      </c>
      <c r="CL560" s="8">
        <f t="shared" si="7"/>
        <v>38106.683369056656</v>
      </c>
      <c r="CM560" s="8">
        <f t="shared" si="7"/>
        <v>39197.416839396545</v>
      </c>
      <c r="CN560" s="8">
        <f t="shared" si="7"/>
        <v>37069.215104885312</v>
      </c>
      <c r="CO560" s="8">
        <f t="shared" si="7"/>
        <v>37553.499274793721</v>
      </c>
      <c r="CP560" s="8">
        <f t="shared" si="7"/>
        <v>34094.105729981697</v>
      </c>
      <c r="CQ560" s="8">
        <f t="shared" si="7"/>
        <v>33809.83559358761</v>
      </c>
      <c r="CR560" s="8">
        <f t="shared" si="7"/>
        <v>32887.703737175761</v>
      </c>
      <c r="CS560" s="8">
        <f t="shared" si="7"/>
        <v>29299.62691004388</v>
      </c>
      <c r="CT560" s="8">
        <f t="shared" si="7"/>
        <v>31174.333063883132</v>
      </c>
      <c r="CU560" s="8">
        <f t="shared" si="7"/>
        <v>29893.780953108486</v>
      </c>
      <c r="CW560" s="9">
        <f>SUM(CJ560:CU560)</f>
        <v>408413.81816293421</v>
      </c>
    </row>
    <row r="561" spans="2:101" s="8" customFormat="1" x14ac:dyDescent="0.25">
      <c r="B561" s="8" t="str">
        <f t="shared" ref="B561:C564" si="8">B580</f>
        <v>Borb</v>
      </c>
      <c r="C561" s="8">
        <f t="shared" si="8"/>
        <v>2502</v>
      </c>
      <c r="D561" s="8">
        <f t="shared" ref="D561:S564" si="9">SUMIFS(D$6:D$553,$CW$6:$CW$553,$C561,$B$6:$B$553,"adm")</f>
        <v>115.5540597867822</v>
      </c>
      <c r="E561" s="8">
        <f t="shared" si="9"/>
        <v>115.91102808536839</v>
      </c>
      <c r="F561" s="8">
        <f t="shared" si="9"/>
        <v>134.13733174696824</v>
      </c>
      <c r="G561" s="8">
        <f t="shared" si="9"/>
        <v>127.12899922970901</v>
      </c>
      <c r="H561" s="8">
        <f t="shared" si="9"/>
        <v>129.82057586977925</v>
      </c>
      <c r="I561" s="8">
        <f t="shared" si="9"/>
        <v>131.44569329524771</v>
      </c>
      <c r="J561" s="8">
        <f t="shared" si="9"/>
        <v>126.57562139906587</v>
      </c>
      <c r="K561" s="8">
        <f t="shared" si="9"/>
        <v>132.45586326845017</v>
      </c>
      <c r="L561" s="8">
        <f t="shared" si="9"/>
        <v>125.9302708222243</v>
      </c>
      <c r="M561" s="8">
        <f t="shared" si="9"/>
        <v>121.9227398516885</v>
      </c>
      <c r="N561" s="8">
        <f t="shared" si="9"/>
        <v>123.77357966756929</v>
      </c>
      <c r="O561" s="8">
        <f t="shared" si="9"/>
        <v>100.95055622126969</v>
      </c>
      <c r="P561" s="8">
        <f t="shared" si="9"/>
        <v>117.21319443830444</v>
      </c>
      <c r="Q561" s="8">
        <f t="shared" si="9"/>
        <v>113.39407246130261</v>
      </c>
      <c r="R561" s="8">
        <f t="shared" si="9"/>
        <v>134.57044028018058</v>
      </c>
      <c r="S561" s="8">
        <f t="shared" si="9"/>
        <v>127.77941872153484</v>
      </c>
      <c r="T561" s="8">
        <f t="shared" ref="T561:AI561" si="10">SUMIFS(T$6:T$553,$CW$6:$CW$553,$C561,$B$6:$B$553,"adm")</f>
        <v>130.14770500489632</v>
      </c>
      <c r="U561" s="8">
        <f t="shared" si="10"/>
        <v>131.49398814423611</v>
      </c>
      <c r="V561" s="8">
        <f t="shared" si="10"/>
        <v>126.17746565007332</v>
      </c>
      <c r="W561" s="8">
        <f t="shared" si="10"/>
        <v>131.52761142713143</v>
      </c>
      <c r="X561" s="8">
        <f t="shared" si="10"/>
        <v>124.84443040348467</v>
      </c>
      <c r="Y561" s="8">
        <f t="shared" si="10"/>
        <v>121.32480694017045</v>
      </c>
      <c r="Z561" s="8">
        <f t="shared" si="10"/>
        <v>123.88620991885041</v>
      </c>
      <c r="AA561" s="8">
        <f t="shared" si="10"/>
        <v>101.74418935216234</v>
      </c>
      <c r="AB561" s="8">
        <f t="shared" si="10"/>
        <v>118.49247559940714</v>
      </c>
      <c r="AC561" s="8">
        <f t="shared" si="10"/>
        <v>114.91259321966608</v>
      </c>
      <c r="AD561" s="8">
        <f t="shared" si="10"/>
        <v>136.11553391625176</v>
      </c>
      <c r="AE561" s="8">
        <f t="shared" si="10"/>
        <v>129.24778218597928</v>
      </c>
      <c r="AF561" s="8">
        <f t="shared" si="10"/>
        <v>131.54883414020432</v>
      </c>
      <c r="AG561" s="8">
        <f t="shared" si="10"/>
        <v>132.90887345797054</v>
      </c>
      <c r="AH561" s="8">
        <f t="shared" si="10"/>
        <v>127.70027963646022</v>
      </c>
      <c r="AI561" s="8">
        <f t="shared" si="10"/>
        <v>133.22935568648293</v>
      </c>
      <c r="AJ561" s="8">
        <f t="shared" ref="AJ561:AY561" si="11">SUMIFS(AJ$6:AJ$553,$CW$6:$CW$553,$C561,$B$6:$B$553,"adm")</f>
        <v>126.76162060522387</v>
      </c>
      <c r="AK561" s="8">
        <f t="shared" si="11"/>
        <v>123.46581971520345</v>
      </c>
      <c r="AL561" s="8">
        <f t="shared" si="11"/>
        <v>126.2436241328022</v>
      </c>
      <c r="AM561" s="8">
        <f t="shared" si="11"/>
        <v>104.3056186213724</v>
      </c>
      <c r="AN561" s="8">
        <f t="shared" si="11"/>
        <v>121.24518567723005</v>
      </c>
      <c r="AO561" s="8">
        <f t="shared" si="11"/>
        <v>117.84293037304116</v>
      </c>
      <c r="AP561" s="8">
        <f t="shared" si="11"/>
        <v>139.20726760626835</v>
      </c>
      <c r="AQ561" s="8">
        <f t="shared" si="11"/>
        <v>132.4827849979614</v>
      </c>
      <c r="AR561" s="8">
        <f t="shared" si="11"/>
        <v>134.91054420616643</v>
      </c>
      <c r="AS561" s="8">
        <f t="shared" si="11"/>
        <v>136.3866482602586</v>
      </c>
      <c r="AT561" s="8">
        <f t="shared" si="11"/>
        <v>131.29210018735932</v>
      </c>
      <c r="AU561" s="8">
        <f t="shared" si="11"/>
        <v>136.94141206080167</v>
      </c>
      <c r="AV561" s="8">
        <f t="shared" si="11"/>
        <v>130.60503533822566</v>
      </c>
      <c r="AW561" s="8">
        <f t="shared" si="11"/>
        <v>127.45208302294056</v>
      </c>
      <c r="AX561" s="8">
        <f t="shared" si="11"/>
        <v>130.38066477829986</v>
      </c>
      <c r="AY561" s="8">
        <f t="shared" si="11"/>
        <v>108.59585383808587</v>
      </c>
      <c r="AZ561" s="8">
        <f t="shared" ref="AZ561:BO561" si="12">SUMIFS(AZ$6:AZ$553,$CW$6:$CW$553,$C561,$B$6:$B$553,"adm")</f>
        <v>125.68582278441319</v>
      </c>
      <c r="BA561" s="8">
        <f t="shared" si="12"/>
        <v>122.42783442290067</v>
      </c>
      <c r="BB561" s="8">
        <f t="shared" si="12"/>
        <v>143.92927552974751</v>
      </c>
      <c r="BC561" s="8">
        <f t="shared" si="12"/>
        <v>137.33549543790525</v>
      </c>
      <c r="BD561" s="8">
        <f t="shared" si="12"/>
        <v>139.88911986262855</v>
      </c>
      <c r="BE561" s="8">
        <f t="shared" si="12"/>
        <v>141.48771575699601</v>
      </c>
      <c r="BF561" s="8">
        <f t="shared" si="12"/>
        <v>136.51317737628915</v>
      </c>
      <c r="BG561" s="8">
        <f t="shared" si="12"/>
        <v>142.28035067537326</v>
      </c>
      <c r="BH561" s="8">
        <f t="shared" si="12"/>
        <v>136.05979989451677</v>
      </c>
      <c r="BI561" s="8">
        <f t="shared" si="12"/>
        <v>133.02093031491583</v>
      </c>
      <c r="BJ561" s="8">
        <f t="shared" si="12"/>
        <v>136.06257304354202</v>
      </c>
      <c r="BK561" s="8">
        <f t="shared" si="12"/>
        <v>114.39095113953331</v>
      </c>
      <c r="BL561" s="8">
        <f t="shared" si="12"/>
        <v>131.59558483328115</v>
      </c>
      <c r="BM561" s="8">
        <f t="shared" si="12"/>
        <v>128.45491633436689</v>
      </c>
      <c r="BN561" s="8">
        <f t="shared" si="12"/>
        <v>150.07694825655693</v>
      </c>
      <c r="BO561" s="8">
        <f t="shared" si="12"/>
        <v>143.60673645239126</v>
      </c>
      <c r="BP561" s="8">
        <f t="shared" ref="E561:BP564" si="13">SUMIFS(BP$6:BP$553,$CW$6:$CW$553,$C561,$B$6:$B$553,"adm")</f>
        <v>146.28545902853233</v>
      </c>
      <c r="BQ561" s="8">
        <f t="shared" si="7"/>
        <v>148.00799200773724</v>
      </c>
      <c r="BR561" s="8">
        <f t="shared" si="7"/>
        <v>143.15245360111581</v>
      </c>
      <c r="BS561" s="8">
        <f t="shared" si="7"/>
        <v>149.02936357867259</v>
      </c>
      <c r="BT561" s="8">
        <f t="shared" si="7"/>
        <v>142.9054219904412</v>
      </c>
      <c r="BU561" s="8">
        <f t="shared" si="7"/>
        <v>139.94808430655098</v>
      </c>
      <c r="BV561" s="8">
        <f t="shared" si="7"/>
        <v>143.05773850696158</v>
      </c>
      <c r="BW561" s="8">
        <f t="shared" si="7"/>
        <v>121.44676807932854</v>
      </c>
      <c r="BX561" s="8">
        <f t="shared" si="7"/>
        <v>138.71522739262394</v>
      </c>
      <c r="BY561" s="8">
        <f t="shared" si="7"/>
        <v>135.65436304675487</v>
      </c>
      <c r="BZ561" s="8">
        <f t="shared" si="7"/>
        <v>157.38338340197924</v>
      </c>
      <c r="CA561" s="8">
        <f t="shared" si="7"/>
        <v>151.05231219257516</v>
      </c>
      <c r="CB561" s="8">
        <f t="shared" si="7"/>
        <v>153.89735908945738</v>
      </c>
      <c r="CC561" s="8">
        <f t="shared" si="7"/>
        <v>155.79771011316703</v>
      </c>
      <c r="CD561" s="8">
        <f t="shared" si="7"/>
        <v>151.10807960650718</v>
      </c>
      <c r="CE561" s="8">
        <f t="shared" si="7"/>
        <v>157.11457248722411</v>
      </c>
      <c r="CF561" s="8">
        <f t="shared" si="7"/>
        <v>151.06651460541462</v>
      </c>
      <c r="CG561" s="8">
        <f t="shared" si="7"/>
        <v>148.12706267194054</v>
      </c>
      <c r="CH561" s="8">
        <f t="shared" si="7"/>
        <v>151.20521228759529</v>
      </c>
      <c r="CI561" s="8">
        <f t="shared" si="7"/>
        <v>129.53506419430002</v>
      </c>
      <c r="CJ561" s="8">
        <f t="shared" si="7"/>
        <v>146.74118927408469</v>
      </c>
      <c r="CK561" s="8">
        <f t="shared" si="7"/>
        <v>143.63487407248641</v>
      </c>
      <c r="CL561" s="8">
        <f t="shared" si="7"/>
        <v>165.37449390849434</v>
      </c>
      <c r="CM561" s="8">
        <f t="shared" si="7"/>
        <v>159.15317667201398</v>
      </c>
      <c r="CN561" s="8">
        <f t="shared" si="7"/>
        <v>162.1967042595108</v>
      </c>
      <c r="CO561" s="8">
        <f t="shared" si="7"/>
        <v>164.48251584232099</v>
      </c>
      <c r="CP561" s="8">
        <f t="shared" si="7"/>
        <v>160.28947754102435</v>
      </c>
      <c r="CQ561" s="8">
        <f t="shared" si="7"/>
        <v>167.02733051978123</v>
      </c>
      <c r="CR561" s="8">
        <f t="shared" si="7"/>
        <v>161.77556590733445</v>
      </c>
      <c r="CS561" s="8">
        <f t="shared" si="7"/>
        <v>157.79951043123418</v>
      </c>
      <c r="CT561" s="8">
        <f t="shared" si="7"/>
        <v>160.69037316508201</v>
      </c>
      <c r="CU561" s="8">
        <f t="shared" si="7"/>
        <v>141.33720208815555</v>
      </c>
      <c r="CW561" s="9">
        <f t="shared" ref="CW561:CW562" si="14">SUM(CJ561:CU561)</f>
        <v>1890.5024136815232</v>
      </c>
    </row>
    <row r="562" spans="2:101" s="8" customFormat="1" x14ac:dyDescent="0.25">
      <c r="B562" s="8" t="str">
        <f t="shared" si="8"/>
        <v>Jequit</v>
      </c>
      <c r="C562" s="8">
        <f t="shared" si="8"/>
        <v>3103</v>
      </c>
      <c r="D562" s="8">
        <f t="shared" si="9"/>
        <v>840.3284090596012</v>
      </c>
      <c r="E562" s="8">
        <f t="shared" si="13"/>
        <v>1078.3490204674192</v>
      </c>
      <c r="F562" s="8">
        <f t="shared" si="13"/>
        <v>1363.1454774224521</v>
      </c>
      <c r="G562" s="8">
        <f t="shared" si="13"/>
        <v>1507.7947115413592</v>
      </c>
      <c r="H562" s="8">
        <f t="shared" si="13"/>
        <v>1402.9243980880385</v>
      </c>
      <c r="I562" s="8">
        <f t="shared" si="13"/>
        <v>1366.6319373733359</v>
      </c>
      <c r="J562" s="8">
        <f t="shared" si="13"/>
        <v>1275.2128704169988</v>
      </c>
      <c r="K562" s="8">
        <f t="shared" si="13"/>
        <v>1393.7283742563959</v>
      </c>
      <c r="L562" s="8">
        <f t="shared" si="13"/>
        <v>1358.5339584880203</v>
      </c>
      <c r="M562" s="8">
        <f t="shared" si="13"/>
        <v>1283.1288474554174</v>
      </c>
      <c r="N562" s="8">
        <f t="shared" si="13"/>
        <v>1263.2294231715418</v>
      </c>
      <c r="O562" s="8">
        <f t="shared" si="13"/>
        <v>922.66312448203917</v>
      </c>
      <c r="P562" s="8">
        <f t="shared" si="13"/>
        <v>827.45328253304524</v>
      </c>
      <c r="Q562" s="8">
        <f t="shared" si="13"/>
        <v>981.21698199539799</v>
      </c>
      <c r="R562" s="8">
        <f t="shared" si="13"/>
        <v>1324.9423383821968</v>
      </c>
      <c r="S562" s="8">
        <f t="shared" si="13"/>
        <v>1509.4352936734449</v>
      </c>
      <c r="T562" s="8">
        <f t="shared" si="13"/>
        <v>1445.2814968707166</v>
      </c>
      <c r="U562" s="8">
        <f t="shared" si="13"/>
        <v>1424.0583037348479</v>
      </c>
      <c r="V562" s="8">
        <f t="shared" si="13"/>
        <v>1328.1955393154649</v>
      </c>
      <c r="W562" s="8">
        <f t="shared" si="13"/>
        <v>1435.0127491060127</v>
      </c>
      <c r="X562" s="8">
        <f t="shared" si="13"/>
        <v>1386.8629682839362</v>
      </c>
      <c r="Y562" s="8">
        <f t="shared" si="13"/>
        <v>1302.0269606171189</v>
      </c>
      <c r="Z562" s="8">
        <f t="shared" si="13"/>
        <v>1274.7871292622676</v>
      </c>
      <c r="AA562" s="8">
        <f t="shared" si="13"/>
        <v>928.70660122473066</v>
      </c>
      <c r="AB562" s="8">
        <f t="shared" si="13"/>
        <v>830.92154374924678</v>
      </c>
      <c r="AC562" s="8">
        <f t="shared" si="13"/>
        <v>985.86510171494001</v>
      </c>
      <c r="AD562" s="8">
        <f t="shared" si="13"/>
        <v>1334.5198396238557</v>
      </c>
      <c r="AE562" s="8">
        <f t="shared" si="13"/>
        <v>1526.1715779311169</v>
      </c>
      <c r="AF562" s="8">
        <f t="shared" si="13"/>
        <v>1468.8271771405323</v>
      </c>
      <c r="AG562" s="8">
        <f t="shared" si="13"/>
        <v>1451.7737369028769</v>
      </c>
      <c r="AH562" s="8">
        <f t="shared" si="13"/>
        <v>1356.4885104996822</v>
      </c>
      <c r="AI562" s="8">
        <f t="shared" si="13"/>
        <v>1460.9146119810814</v>
      </c>
      <c r="AJ562" s="8">
        <f t="shared" si="13"/>
        <v>1409.0605199033621</v>
      </c>
      <c r="AK562" s="8">
        <f t="shared" si="13"/>
        <v>1320.9839825066795</v>
      </c>
      <c r="AL562" s="8">
        <f t="shared" si="13"/>
        <v>1292.1114118595008</v>
      </c>
      <c r="AM562" s="8">
        <f t="shared" si="13"/>
        <v>946.23513025489467</v>
      </c>
      <c r="AN562" s="8">
        <f t="shared" si="13"/>
        <v>849.98779491979872</v>
      </c>
      <c r="AO562" s="8">
        <f t="shared" si="13"/>
        <v>1006.9983246507077</v>
      </c>
      <c r="AP562" s="8">
        <f t="shared" si="13"/>
        <v>1357.5631914431156</v>
      </c>
      <c r="AQ562" s="8">
        <f t="shared" si="13"/>
        <v>1550.6218963445731</v>
      </c>
      <c r="AR562" s="8">
        <f t="shared" si="13"/>
        <v>1494.1657013196391</v>
      </c>
      <c r="AS562" s="8">
        <f t="shared" si="13"/>
        <v>1477.6472200021658</v>
      </c>
      <c r="AT562" s="8">
        <f t="shared" si="13"/>
        <v>1382.7254721812621</v>
      </c>
      <c r="AU562" s="8">
        <f t="shared" si="13"/>
        <v>1487.4480755969996</v>
      </c>
      <c r="AV562" s="8">
        <f t="shared" si="13"/>
        <v>1435.8470896450256</v>
      </c>
      <c r="AW562" s="8">
        <f t="shared" si="13"/>
        <v>1347.9733154396592</v>
      </c>
      <c r="AX562" s="8">
        <f t="shared" si="13"/>
        <v>1319.2676259059012</v>
      </c>
      <c r="AY562" s="8">
        <f t="shared" si="13"/>
        <v>973.57643067081142</v>
      </c>
      <c r="AZ562" s="8">
        <f t="shared" si="13"/>
        <v>877.60619907787463</v>
      </c>
      <c r="BA562" s="8">
        <f t="shared" si="13"/>
        <v>1035.041153114043</v>
      </c>
      <c r="BB562" s="8">
        <f t="shared" si="13"/>
        <v>1386.1844723492429</v>
      </c>
      <c r="BC562" s="8">
        <f t="shared" si="13"/>
        <v>1579.9286225798419</v>
      </c>
      <c r="BD562" s="8">
        <f t="shared" si="13"/>
        <v>1524.1841060249749</v>
      </c>
      <c r="BE562" s="8">
        <f t="shared" si="13"/>
        <v>1508.3215150296733</v>
      </c>
      <c r="BF562" s="8">
        <f t="shared" si="13"/>
        <v>1413.9451176829648</v>
      </c>
      <c r="BG562" s="8">
        <f t="shared" si="13"/>
        <v>1519.0883557575473</v>
      </c>
      <c r="BH562" s="8">
        <f t="shared" si="13"/>
        <v>1467.8056296802476</v>
      </c>
      <c r="BI562" s="8">
        <f t="shared" si="13"/>
        <v>1380.1909427008704</v>
      </c>
      <c r="BJ562" s="8">
        <f t="shared" si="13"/>
        <v>1351.7311589724522</v>
      </c>
      <c r="BK562" s="8">
        <f t="shared" si="13"/>
        <v>1006.3087346312777</v>
      </c>
      <c r="BL562" s="8">
        <f t="shared" si="13"/>
        <v>910.65212812029438</v>
      </c>
      <c r="BM562" s="8">
        <f t="shared" si="13"/>
        <v>1068.4563484275207</v>
      </c>
      <c r="BN562" s="8">
        <f t="shared" si="13"/>
        <v>1420.0291524375943</v>
      </c>
      <c r="BO562" s="8">
        <f t="shared" si="13"/>
        <v>1614.2634104048398</v>
      </c>
      <c r="BP562" s="8">
        <f t="shared" si="13"/>
        <v>1559.0623457135837</v>
      </c>
      <c r="BQ562" s="8">
        <f t="shared" si="7"/>
        <v>1543.7740504434751</v>
      </c>
      <c r="BR562" s="8">
        <f t="shared" si="7"/>
        <v>1449.9590164720134</v>
      </c>
      <c r="BS562" s="8">
        <f t="shared" si="7"/>
        <v>1555.5882945104427</v>
      </c>
      <c r="BT562" s="8">
        <f t="shared" si="7"/>
        <v>1504.6515452497968</v>
      </c>
      <c r="BU562" s="8">
        <f t="shared" si="7"/>
        <v>1417.2037634052967</v>
      </c>
      <c r="BV562" s="8">
        <f t="shared" si="7"/>
        <v>1388.747527275114</v>
      </c>
      <c r="BW562" s="8">
        <f t="shared" si="7"/>
        <v>1043.2485969715847</v>
      </c>
      <c r="BX562" s="8">
        <f t="shared" si="7"/>
        <v>947.57003708596096</v>
      </c>
      <c r="BY562" s="8">
        <f t="shared" si="7"/>
        <v>1105.5476778415327</v>
      </c>
      <c r="BZ562" s="8">
        <f t="shared" si="7"/>
        <v>1457.5775130252405</v>
      </c>
      <c r="CA562" s="8">
        <f t="shared" si="7"/>
        <v>1652.5421680520021</v>
      </c>
      <c r="CB562" s="8">
        <f t="shared" si="7"/>
        <v>1598.2320124669682</v>
      </c>
      <c r="CC562" s="8">
        <f t="shared" si="7"/>
        <v>1583.8276788963476</v>
      </c>
      <c r="CD562" s="8">
        <f t="shared" si="7"/>
        <v>1490.7495776510018</v>
      </c>
      <c r="CE562" s="8">
        <f t="shared" si="7"/>
        <v>1596.9274486636368</v>
      </c>
      <c r="CF562" s="8">
        <f t="shared" si="7"/>
        <v>1546.4023621675919</v>
      </c>
      <c r="CG562" s="8">
        <f t="shared" si="7"/>
        <v>1459.2450258857261</v>
      </c>
      <c r="CH562" s="8">
        <f t="shared" si="7"/>
        <v>1430.8466763194485</v>
      </c>
      <c r="CI562" s="8">
        <f t="shared" si="7"/>
        <v>1084.9509987683828</v>
      </c>
      <c r="CJ562" s="8">
        <f t="shared" si="7"/>
        <v>988.07733780278306</v>
      </c>
      <c r="CK562" s="8">
        <f t="shared" si="7"/>
        <v>1144.1111852027693</v>
      </c>
      <c r="CL562" s="8">
        <f t="shared" si="7"/>
        <v>1494.3301297287428</v>
      </c>
      <c r="CM562" s="8">
        <f t="shared" si="7"/>
        <v>1688.1919841301665</v>
      </c>
      <c r="CN562" s="8">
        <f t="shared" si="7"/>
        <v>1635.3130956844896</v>
      </c>
      <c r="CO562" s="8">
        <f t="shared" si="7"/>
        <v>1625.8765441632468</v>
      </c>
      <c r="CP562" s="8">
        <f t="shared" si="7"/>
        <v>1540.1992255275759</v>
      </c>
      <c r="CQ562" s="8">
        <f t="shared" si="7"/>
        <v>1659.8661341065888</v>
      </c>
      <c r="CR562" s="8">
        <f t="shared" si="7"/>
        <v>1604.7861589709171</v>
      </c>
      <c r="CS562" s="8">
        <f t="shared" si="7"/>
        <v>1487.0317998342009</v>
      </c>
      <c r="CT562" s="8">
        <f t="shared" si="7"/>
        <v>1474.9790352569685</v>
      </c>
      <c r="CU562" s="8">
        <f t="shared" si="7"/>
        <v>1108.4510367621258</v>
      </c>
      <c r="CW562" s="9">
        <f t="shared" si="14"/>
        <v>17451.213667170578</v>
      </c>
    </row>
    <row r="563" spans="2:101" s="8" customFormat="1" x14ac:dyDescent="0.25">
      <c r="B563" s="8" t="str">
        <f t="shared" si="8"/>
        <v>P. Alegre</v>
      </c>
      <c r="C563" s="8">
        <f t="shared" si="8"/>
        <v>4305</v>
      </c>
      <c r="D563" s="8">
        <f t="shared" si="9"/>
        <v>44795.547969454266</v>
      </c>
      <c r="E563" s="8">
        <f t="shared" si="13"/>
        <v>46046.772476127808</v>
      </c>
      <c r="F563" s="8">
        <f t="shared" si="13"/>
        <v>52415.8965838925</v>
      </c>
      <c r="G563" s="8">
        <f t="shared" si="13"/>
        <v>50434.339985208644</v>
      </c>
      <c r="H563" s="8">
        <f t="shared" si="13"/>
        <v>48651.368981541658</v>
      </c>
      <c r="I563" s="8">
        <f t="shared" si="13"/>
        <v>48054.44573068116</v>
      </c>
      <c r="J563" s="8">
        <f t="shared" si="13"/>
        <v>43707.629141882928</v>
      </c>
      <c r="K563" s="8">
        <f t="shared" si="13"/>
        <v>44047.933829975918</v>
      </c>
      <c r="L563" s="8">
        <f t="shared" si="13"/>
        <v>41180.78140230554</v>
      </c>
      <c r="M563" s="8">
        <f t="shared" si="13"/>
        <v>39351.627898253981</v>
      </c>
      <c r="N563" s="8">
        <f t="shared" si="13"/>
        <v>41462.487666290253</v>
      </c>
      <c r="O563" s="8">
        <f t="shared" si="13"/>
        <v>37003.256482118202</v>
      </c>
      <c r="P563" s="8">
        <f t="shared" si="13"/>
        <v>43644.709606425808</v>
      </c>
      <c r="Q563" s="8">
        <f t="shared" si="13"/>
        <v>44917.567209954163</v>
      </c>
      <c r="R563" s="8">
        <f t="shared" si="13"/>
        <v>51383.983540238689</v>
      </c>
      <c r="S563" s="8">
        <f t="shared" si="13"/>
        <v>49915.458996837668</v>
      </c>
      <c r="T563" s="8">
        <f t="shared" si="13"/>
        <v>47763.885918142354</v>
      </c>
      <c r="U563" s="8">
        <f t="shared" si="13"/>
        <v>46675.539659355978</v>
      </c>
      <c r="V563" s="8">
        <f t="shared" si="13"/>
        <v>41757.55800156005</v>
      </c>
      <c r="W563" s="8">
        <f t="shared" si="13"/>
        <v>41763.745175119242</v>
      </c>
      <c r="X563" s="8">
        <f t="shared" si="13"/>
        <v>38971.329722594339</v>
      </c>
      <c r="Y563" s="8">
        <f t="shared" si="13"/>
        <v>37640.370876349036</v>
      </c>
      <c r="Z563" s="8">
        <f t="shared" si="13"/>
        <v>40519.543512029253</v>
      </c>
      <c r="AA563" s="8">
        <f t="shared" si="13"/>
        <v>36820.623622560808</v>
      </c>
      <c r="AB563" s="8">
        <f t="shared" si="13"/>
        <v>43991.366542021191</v>
      </c>
      <c r="AC563" s="8">
        <f t="shared" si="13"/>
        <v>45466.549656431525</v>
      </c>
      <c r="AD563" s="8">
        <f t="shared" si="13"/>
        <v>51841.478912244929</v>
      </c>
      <c r="AE563" s="8">
        <f t="shared" si="13"/>
        <v>50114.571943968753</v>
      </c>
      <c r="AF563" s="8">
        <f t="shared" si="13"/>
        <v>47683.989872367434</v>
      </c>
      <c r="AG563" s="8">
        <f t="shared" si="13"/>
        <v>46400.901482860558</v>
      </c>
      <c r="AH563" s="8">
        <f t="shared" si="13"/>
        <v>41414.612799660448</v>
      </c>
      <c r="AI563" s="8">
        <f t="shared" si="13"/>
        <v>41467.737351197815</v>
      </c>
      <c r="AJ563" s="8">
        <f t="shared" si="13"/>
        <v>38797.686992566829</v>
      </c>
      <c r="AK563" s="8">
        <f t="shared" si="13"/>
        <v>37621.536381853031</v>
      </c>
      <c r="AL563" s="8">
        <f t="shared" si="13"/>
        <v>40656.621633611932</v>
      </c>
      <c r="AM563" s="8">
        <f t="shared" si="13"/>
        <v>37097.647405166528</v>
      </c>
      <c r="AN563" s="8">
        <f t="shared" si="13"/>
        <v>44385.178281859073</v>
      </c>
      <c r="AO563" s="8">
        <f t="shared" si="13"/>
        <v>45951.243767326065</v>
      </c>
      <c r="AP563" s="8">
        <f t="shared" si="13"/>
        <v>52390.131037992149</v>
      </c>
      <c r="AQ563" s="8">
        <f t="shared" si="13"/>
        <v>50701.502796808367</v>
      </c>
      <c r="AR563" s="8">
        <f t="shared" si="13"/>
        <v>48288.674431462554</v>
      </c>
      <c r="AS563" s="8">
        <f t="shared" si="13"/>
        <v>47012.219924870093</v>
      </c>
      <c r="AT563" s="8">
        <f t="shared" si="13"/>
        <v>42033.195146351121</v>
      </c>
      <c r="AU563" s="8">
        <f t="shared" si="13"/>
        <v>42104.886649668195</v>
      </c>
      <c r="AV563" s="8">
        <f t="shared" si="13"/>
        <v>39471.036904132656</v>
      </c>
      <c r="AW563" s="8">
        <f t="shared" si="13"/>
        <v>38349.132045855789</v>
      </c>
      <c r="AX563" s="8">
        <f t="shared" si="13"/>
        <v>41451.680016483151</v>
      </c>
      <c r="AY563" s="8">
        <f t="shared" si="13"/>
        <v>37965.717869251224</v>
      </c>
      <c r="AZ563" s="8">
        <f t="shared" si="13"/>
        <v>45324.233904007706</v>
      </c>
      <c r="BA563" s="8">
        <f t="shared" si="13"/>
        <v>46954.04282363462</v>
      </c>
      <c r="BB563" s="8">
        <f t="shared" si="13"/>
        <v>53447.509219264874</v>
      </c>
      <c r="BC563" s="8">
        <f t="shared" si="13"/>
        <v>51805.258627082265</v>
      </c>
      <c r="BD563" s="8">
        <f t="shared" si="13"/>
        <v>49433.220200440075</v>
      </c>
      <c r="BE563" s="8">
        <f t="shared" si="13"/>
        <v>48194.847743748818</v>
      </c>
      <c r="BF563" s="8">
        <f t="shared" si="13"/>
        <v>43253.342394978521</v>
      </c>
      <c r="BG563" s="8">
        <f t="shared" si="13"/>
        <v>43363.017258399384</v>
      </c>
      <c r="BH563" s="8">
        <f t="shared" si="13"/>
        <v>40767.693099944983</v>
      </c>
      <c r="BI563" s="8">
        <f t="shared" si="13"/>
        <v>39684.47310704345</v>
      </c>
      <c r="BJ563" s="8">
        <f t="shared" si="13"/>
        <v>42825.552148318464</v>
      </c>
      <c r="BK563" s="8">
        <f t="shared" si="13"/>
        <v>39378.095164945189</v>
      </c>
      <c r="BL563" s="8">
        <f t="shared" si="13"/>
        <v>46775.774338741991</v>
      </c>
      <c r="BM563" s="8">
        <f t="shared" si="13"/>
        <v>48446.502837654938</v>
      </c>
      <c r="BN563" s="8">
        <f t="shared" si="13"/>
        <v>54983.818898157566</v>
      </c>
      <c r="BO563" s="8">
        <f t="shared" si="13"/>
        <v>53389.143669704492</v>
      </c>
      <c r="BP563" s="8">
        <f t="shared" si="13"/>
        <v>51068.351253292014</v>
      </c>
      <c r="BQ563" s="8">
        <f t="shared" si="7"/>
        <v>49883.60372721251</v>
      </c>
      <c r="BR563" s="8">
        <f t="shared" si="7"/>
        <v>44995.401353050729</v>
      </c>
      <c r="BS563" s="8">
        <f t="shared" si="7"/>
        <v>45154.133908646327</v>
      </c>
      <c r="BT563" s="8">
        <f t="shared" si="7"/>
        <v>42599.15060658101</v>
      </c>
      <c r="BU563" s="8">
        <f t="shared" si="7"/>
        <v>41543.734998776396</v>
      </c>
      <c r="BV563" s="8">
        <f t="shared" si="7"/>
        <v>44698.487326811904</v>
      </c>
      <c r="BW563" s="8">
        <f t="shared" si="7"/>
        <v>41252.718655239762</v>
      </c>
      <c r="BX563" s="8">
        <f t="shared" si="7"/>
        <v>48646.789467090726</v>
      </c>
      <c r="BY563" s="8">
        <f t="shared" si="7"/>
        <v>50319.288216958099</v>
      </c>
      <c r="BZ563" s="8">
        <f t="shared" si="7"/>
        <v>56876.149649872954</v>
      </c>
      <c r="CA563" s="8">
        <f t="shared" si="7"/>
        <v>55329.15485323804</v>
      </c>
      <c r="CB563" s="8">
        <f t="shared" si="7"/>
        <v>53088.24376601151</v>
      </c>
      <c r="CC563" s="8">
        <f t="shared" si="7"/>
        <v>52010.170423331292</v>
      </c>
      <c r="CD563" s="8">
        <f t="shared" si="7"/>
        <v>47240.015570570446</v>
      </c>
      <c r="CE563" s="8">
        <f t="shared" si="7"/>
        <v>47505.729696818264</v>
      </c>
      <c r="CF563" s="8">
        <f t="shared" si="7"/>
        <v>45023.203387239868</v>
      </c>
      <c r="CG563" s="8">
        <f t="shared" si="7"/>
        <v>43988.001043469405</v>
      </c>
      <c r="CH563" s="8">
        <f t="shared" si="7"/>
        <v>47103.647749741511</v>
      </c>
      <c r="CI563" s="8">
        <f t="shared" si="7"/>
        <v>43566.726950994846</v>
      </c>
      <c r="CJ563" s="8">
        <f t="shared" si="7"/>
        <v>50836.023473355031</v>
      </c>
      <c r="CK563" s="8">
        <f t="shared" si="7"/>
        <v>52373.027591085382</v>
      </c>
      <c r="CL563" s="8">
        <f t="shared" si="7"/>
        <v>58827.469865604995</v>
      </c>
      <c r="CM563" s="8">
        <f t="shared" si="7"/>
        <v>57255.831812591445</v>
      </c>
      <c r="CN563" s="8">
        <f t="shared" si="7"/>
        <v>55081.918686260033</v>
      </c>
      <c r="CO563" s="8">
        <f t="shared" si="7"/>
        <v>54230.469000621277</v>
      </c>
      <c r="CP563" s="8">
        <f t="shared" si="7"/>
        <v>49815.162655841967</v>
      </c>
      <c r="CQ563" s="8">
        <f t="shared" si="7"/>
        <v>50601.437370923159</v>
      </c>
      <c r="CR563" s="8">
        <f t="shared" si="7"/>
        <v>48838.405839935731</v>
      </c>
      <c r="CS563" s="8">
        <f t="shared" si="7"/>
        <v>47497.766210733622</v>
      </c>
      <c r="CT563" s="8">
        <f t="shared" si="7"/>
        <v>50751.713634948173</v>
      </c>
      <c r="CU563" s="8">
        <f t="shared" si="7"/>
        <v>47836.030098768184</v>
      </c>
      <c r="CW563" s="9"/>
    </row>
    <row r="564" spans="2:101" s="8" customFormat="1" x14ac:dyDescent="0.25">
      <c r="B564" s="8" t="str">
        <f t="shared" si="8"/>
        <v>SP</v>
      </c>
      <c r="C564" s="8">
        <f t="shared" si="8"/>
        <v>3515</v>
      </c>
      <c r="D564" s="8">
        <f t="shared" si="9"/>
        <v>186308.08091878844</v>
      </c>
      <c r="E564" s="8">
        <f t="shared" si="13"/>
        <v>205205.97317589002</v>
      </c>
      <c r="F564" s="8">
        <f t="shared" si="13"/>
        <v>230625.47213190157</v>
      </c>
      <c r="G564" s="8">
        <f t="shared" si="13"/>
        <v>228060.9715496478</v>
      </c>
      <c r="H564" s="8">
        <f t="shared" si="13"/>
        <v>222687.01502559506</v>
      </c>
      <c r="I564" s="8">
        <f t="shared" si="13"/>
        <v>222116.35554468329</v>
      </c>
      <c r="J564" s="8">
        <f t="shared" si="13"/>
        <v>205935.40917617359</v>
      </c>
      <c r="K564" s="8">
        <f t="shared" si="13"/>
        <v>202206.65738024507</v>
      </c>
      <c r="L564" s="8">
        <f t="shared" si="13"/>
        <v>194364.7124101526</v>
      </c>
      <c r="M564" s="8">
        <f t="shared" si="13"/>
        <v>181620.71571258671</v>
      </c>
      <c r="N564" s="8">
        <f t="shared" si="13"/>
        <v>184816.58431326193</v>
      </c>
      <c r="O564" s="8">
        <f t="shared" si="13"/>
        <v>167989.08773106331</v>
      </c>
      <c r="P564" s="8">
        <f t="shared" si="13"/>
        <v>198183.85331454442</v>
      </c>
      <c r="Q564" s="8">
        <f t="shared" si="13"/>
        <v>209567.31233184342</v>
      </c>
      <c r="R564" s="8">
        <f t="shared" si="13"/>
        <v>234918.89701063282</v>
      </c>
      <c r="S564" s="8">
        <f t="shared" si="13"/>
        <v>232238.84882608551</v>
      </c>
      <c r="T564" s="8">
        <f t="shared" si="13"/>
        <v>224757.09186277658</v>
      </c>
      <c r="U564" s="8">
        <f t="shared" si="13"/>
        <v>220973.70597610553</v>
      </c>
      <c r="V564" s="8">
        <f t="shared" si="13"/>
        <v>201903.83101764924</v>
      </c>
      <c r="W564" s="8">
        <f t="shared" si="13"/>
        <v>196456.56877843133</v>
      </c>
      <c r="X564" s="8">
        <f t="shared" si="13"/>
        <v>188712.12725446242</v>
      </c>
      <c r="Y564" s="8">
        <f t="shared" si="13"/>
        <v>177996.59322735679</v>
      </c>
      <c r="Z564" s="8">
        <f t="shared" si="13"/>
        <v>184272.37120194142</v>
      </c>
      <c r="AA564" s="8">
        <f t="shared" si="13"/>
        <v>170445.37836376086</v>
      </c>
      <c r="AB564" s="8">
        <f t="shared" si="13"/>
        <v>202713.64834783995</v>
      </c>
      <c r="AC564" s="8">
        <f t="shared" si="13"/>
        <v>214861.71162028913</v>
      </c>
      <c r="AD564" s="8">
        <f t="shared" si="13"/>
        <v>239820.09203056051</v>
      </c>
      <c r="AE564" s="8">
        <f t="shared" si="13"/>
        <v>236102.49180241599</v>
      </c>
      <c r="AF564" s="8">
        <f t="shared" si="13"/>
        <v>227510.39345000853</v>
      </c>
      <c r="AG564" s="8">
        <f t="shared" si="13"/>
        <v>222951.0108073983</v>
      </c>
      <c r="AH564" s="8">
        <f t="shared" si="13"/>
        <v>203601.5183423947</v>
      </c>
      <c r="AI564" s="8">
        <f t="shared" si="13"/>
        <v>198325.61937079648</v>
      </c>
      <c r="AJ564" s="8">
        <f t="shared" si="13"/>
        <v>191051.58473867731</v>
      </c>
      <c r="AK564" s="8">
        <f t="shared" si="13"/>
        <v>180943.3306409673</v>
      </c>
      <c r="AL564" s="8">
        <f t="shared" si="13"/>
        <v>187843.08604011635</v>
      </c>
      <c r="AM564" s="8">
        <f t="shared" si="13"/>
        <v>174587.65693571113</v>
      </c>
      <c r="AN564" s="8">
        <f t="shared" si="13"/>
        <v>207341.28083146858</v>
      </c>
      <c r="AO564" s="8">
        <f t="shared" si="13"/>
        <v>219871.00042245758</v>
      </c>
      <c r="AP564" s="8">
        <f t="shared" si="13"/>
        <v>245098.3643633195</v>
      </c>
      <c r="AQ564" s="8">
        <f t="shared" si="13"/>
        <v>241540.37288399256</v>
      </c>
      <c r="AR564" s="8">
        <f t="shared" si="13"/>
        <v>233020.32565448465</v>
      </c>
      <c r="AS564" s="8">
        <f t="shared" si="13"/>
        <v>228485.77189224097</v>
      </c>
      <c r="AT564" s="8">
        <f t="shared" si="13"/>
        <v>209163.57873334776</v>
      </c>
      <c r="AU564" s="8">
        <f t="shared" si="13"/>
        <v>203961.75858684583</v>
      </c>
      <c r="AV564" s="8">
        <f t="shared" si="13"/>
        <v>196834.23580265674</v>
      </c>
      <c r="AW564" s="8">
        <f t="shared" si="13"/>
        <v>186946.05539135626</v>
      </c>
      <c r="AX564" s="8">
        <f t="shared" si="13"/>
        <v>194119.39071905782</v>
      </c>
      <c r="AY564" s="8">
        <f t="shared" si="13"/>
        <v>181159.86699795956</v>
      </c>
      <c r="AZ564" s="8">
        <f t="shared" si="13"/>
        <v>214201.28918628377</v>
      </c>
      <c r="BA564" s="8">
        <f t="shared" si="13"/>
        <v>226989.9829729803</v>
      </c>
      <c r="BB564" s="8">
        <f t="shared" si="13"/>
        <v>252439.99837805395</v>
      </c>
      <c r="BC564" s="8">
        <f t="shared" si="13"/>
        <v>249072.24811244142</v>
      </c>
      <c r="BD564" s="8">
        <f t="shared" si="13"/>
        <v>240720.34539345972</v>
      </c>
      <c r="BE564" s="8">
        <f t="shared" si="13"/>
        <v>236343.04345474479</v>
      </c>
      <c r="BF564" s="8">
        <f t="shared" si="13"/>
        <v>217175.38404047285</v>
      </c>
      <c r="BG564" s="8">
        <f t="shared" si="13"/>
        <v>212129.0777317223</v>
      </c>
      <c r="BH564" s="8">
        <f t="shared" si="13"/>
        <v>205158.02919113048</v>
      </c>
      <c r="BI564" s="8">
        <f t="shared" si="13"/>
        <v>195425.56144553336</v>
      </c>
      <c r="BJ564" s="8">
        <f t="shared" si="13"/>
        <v>202752.61501869769</v>
      </c>
      <c r="BK564" s="8">
        <f t="shared" si="13"/>
        <v>189945.61932749691</v>
      </c>
      <c r="BL564" s="8">
        <f t="shared" si="13"/>
        <v>223141.72086270907</v>
      </c>
      <c r="BM564" s="8">
        <f t="shared" si="13"/>
        <v>236092.54284534167</v>
      </c>
      <c r="BN564" s="8">
        <f t="shared" si="13"/>
        <v>261717.92651471778</v>
      </c>
      <c r="BO564" s="8">
        <f t="shared" si="13"/>
        <v>258543.04336966321</v>
      </c>
      <c r="BP564" s="8">
        <f t="shared" si="13"/>
        <v>250402.02906880446</v>
      </c>
      <c r="BQ564" s="8">
        <f t="shared" si="7"/>
        <v>246248.5143132977</v>
      </c>
      <c r="BR564" s="8">
        <f t="shared" si="7"/>
        <v>227305.76464216626</v>
      </c>
      <c r="BS564" s="8">
        <f t="shared" si="7"/>
        <v>222467.67710799386</v>
      </c>
      <c r="BT564" s="8">
        <f t="shared" si="7"/>
        <v>215667.21838597619</v>
      </c>
      <c r="BU564" s="8">
        <f t="shared" si="7"/>
        <v>206049.11409636005</v>
      </c>
      <c r="BV564" s="8">
        <f t="shared" si="7"/>
        <v>213425.39824824323</v>
      </c>
      <c r="BW564" s="8">
        <f t="shared" si="7"/>
        <v>200610.52441787435</v>
      </c>
      <c r="BX564" s="8">
        <f t="shared" ref="BX564:CM564" si="15">SUMIFS(BX$6:BX$553,$CW$6:$CW$553,$C564,$B$6:$B$553,"adm")</f>
        <v>233770.64591103926</v>
      </c>
      <c r="BY564" s="8">
        <f t="shared" si="15"/>
        <v>246705.22949266725</v>
      </c>
      <c r="BZ564" s="8">
        <f t="shared" si="15"/>
        <v>272390.78227312601</v>
      </c>
      <c r="CA564" s="8">
        <f t="shared" si="15"/>
        <v>269401.03133491124</v>
      </c>
      <c r="CB564" s="8">
        <f t="shared" si="15"/>
        <v>261591.13115409552</v>
      </c>
      <c r="CC564" s="8">
        <f t="shared" si="15"/>
        <v>257893.44749914677</v>
      </c>
      <c r="CD564" s="8">
        <f t="shared" si="15"/>
        <v>239464.8862524514</v>
      </c>
      <c r="CE564" s="8">
        <f t="shared" si="15"/>
        <v>235101.02671981405</v>
      </c>
      <c r="CF564" s="8">
        <f t="shared" si="15"/>
        <v>228630.43870607903</v>
      </c>
      <c r="CG564" s="8">
        <f t="shared" si="15"/>
        <v>219116.63361168574</v>
      </c>
      <c r="CH564" s="8">
        <f t="shared" si="15"/>
        <v>226333.98366218197</v>
      </c>
      <c r="CI564" s="8">
        <f t="shared" si="15"/>
        <v>213118.58142386092</v>
      </c>
      <c r="CJ564" s="8">
        <f t="shared" si="15"/>
        <v>245709.32833175693</v>
      </c>
      <c r="CK564" s="8">
        <f t="shared" si="15"/>
        <v>258000.42519916152</v>
      </c>
      <c r="CL564" s="8">
        <f t="shared" si="15"/>
        <v>283158.30980596447</v>
      </c>
      <c r="CM564" s="8">
        <f t="shared" si="15"/>
        <v>279978.80245158693</v>
      </c>
      <c r="CN564" s="8">
        <f t="shared" ref="CN564:CU564" si="16">SUMIFS(CN$6:CN$553,$CW$6:$CW$553,$C564,$B$6:$B$553,"adm")</f>
        <v>272365.18155154138</v>
      </c>
      <c r="CO564" s="8">
        <f t="shared" si="16"/>
        <v>269614.48181082762</v>
      </c>
      <c r="CP564" s="8">
        <f t="shared" si="16"/>
        <v>252829.07842959021</v>
      </c>
      <c r="CQ564" s="8">
        <f t="shared" si="16"/>
        <v>250668.69496884171</v>
      </c>
      <c r="CR564" s="8">
        <f t="shared" si="16"/>
        <v>247567.68728688755</v>
      </c>
      <c r="CS564" s="8">
        <f t="shared" si="16"/>
        <v>236689.45350703268</v>
      </c>
      <c r="CT564" s="8">
        <f t="shared" si="16"/>
        <v>243208.29779776128</v>
      </c>
      <c r="CU564" s="8">
        <f t="shared" si="16"/>
        <v>236660.85687391798</v>
      </c>
      <c r="CW564" s="9"/>
    </row>
    <row r="565" spans="2:101" s="8" customFormat="1" x14ac:dyDescent="0.25">
      <c r="CW565" s="9"/>
    </row>
    <row r="566" spans="2:101" s="8" customFormat="1" x14ac:dyDescent="0.25">
      <c r="B566" s="8" t="str">
        <f>B579</f>
        <v>C. Go</v>
      </c>
      <c r="C566" s="8">
        <f>C579</f>
        <v>5203</v>
      </c>
      <c r="D566" s="8">
        <f>SUMIFS(D$6:D$553,$CW$6:$CW$553,$C566,$B$6:$B$553,"desl")</f>
        <v>26022.936351917171</v>
      </c>
      <c r="E566" s="8">
        <f t="shared" ref="E566:BP566" si="17">SUMIFS(E$6:E$553,$CW$6:$CW$553,$C566,$B$6:$B$553,"desl")</f>
        <v>26331.763016507539</v>
      </c>
      <c r="F566" s="8">
        <f t="shared" si="17"/>
        <v>28110.179195510755</v>
      </c>
      <c r="G566" s="8">
        <f t="shared" si="17"/>
        <v>27729.012315001226</v>
      </c>
      <c r="H566" s="8">
        <f t="shared" si="17"/>
        <v>29110.848015961012</v>
      </c>
      <c r="I566" s="8">
        <f t="shared" si="17"/>
        <v>27394.35340764045</v>
      </c>
      <c r="J566" s="8">
        <f t="shared" si="17"/>
        <v>28173.282574745946</v>
      </c>
      <c r="K566" s="8">
        <f t="shared" si="17"/>
        <v>28605.563232640947</v>
      </c>
      <c r="L566" s="8">
        <f t="shared" si="17"/>
        <v>27221.39565609007</v>
      </c>
      <c r="M566" s="8">
        <f t="shared" si="17"/>
        <v>29671.946133291101</v>
      </c>
      <c r="N566" s="8">
        <f t="shared" si="17"/>
        <v>29658.978618069486</v>
      </c>
      <c r="O566" s="8">
        <f t="shared" si="17"/>
        <v>29450.510327179752</v>
      </c>
      <c r="P566" s="8">
        <f t="shared" si="17"/>
        <v>27535.38435253215</v>
      </c>
      <c r="Q566" s="8">
        <f t="shared" si="17"/>
        <v>26656.728920808</v>
      </c>
      <c r="R566" s="8">
        <f t="shared" si="17"/>
        <v>28266.345671054551</v>
      </c>
      <c r="S566" s="8">
        <f t="shared" si="17"/>
        <v>27461.882982442541</v>
      </c>
      <c r="T566" s="8">
        <f t="shared" si="17"/>
        <v>28628.904954556339</v>
      </c>
      <c r="U566" s="8">
        <f t="shared" si="17"/>
        <v>26772.005474919424</v>
      </c>
      <c r="V566" s="8">
        <f t="shared" si="17"/>
        <v>27379.810805024434</v>
      </c>
      <c r="W566" s="8">
        <f t="shared" si="17"/>
        <v>27712.023943428943</v>
      </c>
      <c r="X566" s="8">
        <f t="shared" si="17"/>
        <v>26289.179605787489</v>
      </c>
      <c r="Y566" s="8">
        <f t="shared" si="17"/>
        <v>28764.142802069491</v>
      </c>
      <c r="Z566" s="8">
        <f t="shared" si="17"/>
        <v>28835.326427437962</v>
      </c>
      <c r="AA566" s="8">
        <f t="shared" si="17"/>
        <v>28737.899395344015</v>
      </c>
      <c r="AB566" s="8">
        <f t="shared" si="17"/>
        <v>26928.155259169631</v>
      </c>
      <c r="AC566" s="8">
        <f t="shared" si="17"/>
        <v>26128.984817612363</v>
      </c>
      <c r="AD566" s="8">
        <f t="shared" si="17"/>
        <v>27786.196648658501</v>
      </c>
      <c r="AE566" s="8">
        <f t="shared" si="17"/>
        <v>27004.190407854294</v>
      </c>
      <c r="AF566" s="8">
        <f t="shared" si="17"/>
        <v>28182.515206444281</v>
      </c>
      <c r="AG566" s="8">
        <f t="shared" si="17"/>
        <v>26339.16264593399</v>
      </c>
      <c r="AH566" s="8">
        <f t="shared" si="17"/>
        <v>26970.92992456739</v>
      </c>
      <c r="AI566" s="8">
        <f t="shared" si="17"/>
        <v>27339.797797448209</v>
      </c>
      <c r="AJ566" s="8">
        <f t="shared" si="17"/>
        <v>25964.092898984105</v>
      </c>
      <c r="AK566" s="8">
        <f t="shared" si="17"/>
        <v>28492.524908996747</v>
      </c>
      <c r="AL566" s="8">
        <f t="shared" si="17"/>
        <v>28619.678709830398</v>
      </c>
      <c r="AM566" s="8">
        <f t="shared" si="17"/>
        <v>28578.10305111156</v>
      </c>
      <c r="AN566" s="8">
        <f t="shared" si="17"/>
        <v>26822.5492124835</v>
      </c>
      <c r="AO566" s="8">
        <f t="shared" si="17"/>
        <v>26075.006279038596</v>
      </c>
      <c r="AP566" s="8">
        <f t="shared" si="17"/>
        <v>27780.687465942836</v>
      </c>
      <c r="AQ566" s="8">
        <f t="shared" si="17"/>
        <v>27043.672954494406</v>
      </c>
      <c r="AR566" s="8">
        <f t="shared" si="17"/>
        <v>28263.650573201689</v>
      </c>
      <c r="AS566" s="8">
        <f t="shared" si="17"/>
        <v>26459.334302277217</v>
      </c>
      <c r="AT566" s="8">
        <f t="shared" si="17"/>
        <v>27128.724183541173</v>
      </c>
      <c r="AU566" s="8">
        <f t="shared" si="17"/>
        <v>27535.15846014264</v>
      </c>
      <c r="AV566" s="8">
        <f t="shared" si="17"/>
        <v>26198.064775204679</v>
      </c>
      <c r="AW566" s="8">
        <f t="shared" si="17"/>
        <v>28766.687728499848</v>
      </c>
      <c r="AX566" s="8">
        <f t="shared" si="17"/>
        <v>28935.500062337644</v>
      </c>
      <c r="AY566" s="8">
        <f t="shared" si="17"/>
        <v>28936.442736751698</v>
      </c>
      <c r="AZ566" s="8">
        <f t="shared" si="17"/>
        <v>27223.450037393432</v>
      </c>
      <c r="BA566" s="8">
        <f t="shared" si="17"/>
        <v>26517.773235153061</v>
      </c>
      <c r="BB566" s="8">
        <f t="shared" si="17"/>
        <v>28264.152508657844</v>
      </c>
      <c r="BC566" s="8">
        <f t="shared" si="17"/>
        <v>27566.504071874217</v>
      </c>
      <c r="BD566" s="8">
        <f t="shared" si="17"/>
        <v>28824.591047864931</v>
      </c>
      <c r="BE566" s="8">
        <f t="shared" si="17"/>
        <v>27057.321730931104</v>
      </c>
      <c r="BF566" s="8">
        <f t="shared" si="17"/>
        <v>27762.902680063482</v>
      </c>
      <c r="BG566" s="8">
        <f t="shared" si="17"/>
        <v>28204.835425221547</v>
      </c>
      <c r="BH566" s="8">
        <f t="shared" si="17"/>
        <v>26902.667547852358</v>
      </c>
      <c r="BI566" s="8">
        <f t="shared" si="17"/>
        <v>29505.753723085552</v>
      </c>
      <c r="BJ566" s="8">
        <f t="shared" si="17"/>
        <v>29708.703147023043</v>
      </c>
      <c r="BK566" s="8">
        <f t="shared" si="17"/>
        <v>29743.63391613344</v>
      </c>
      <c r="BL566" s="8">
        <f t="shared" si="17"/>
        <v>28064.68032151003</v>
      </c>
      <c r="BM566" s="8">
        <f t="shared" si="17"/>
        <v>27393.271197644081</v>
      </c>
      <c r="BN566" s="8">
        <f t="shared" si="17"/>
        <v>29174.243150100599</v>
      </c>
      <c r="BO566" s="8">
        <f t="shared" si="17"/>
        <v>28511.472210460219</v>
      </c>
      <c r="BP566" s="8">
        <f t="shared" si="17"/>
        <v>29804.506656600523</v>
      </c>
      <c r="BQ566" s="8">
        <f t="shared" ref="BQ566:CU570" si="18">SUMIFS(BQ$6:BQ$553,$CW$6:$CW$553,$C566,$B$6:$B$553,"desl")</f>
        <v>28071.85573714878</v>
      </c>
      <c r="BR566" s="8">
        <f t="shared" si="18"/>
        <v>28811.172236989034</v>
      </c>
      <c r="BS566" s="8">
        <f t="shared" si="18"/>
        <v>29285.328610651977</v>
      </c>
      <c r="BT566" s="8">
        <f t="shared" si="18"/>
        <v>28013.305402645579</v>
      </c>
      <c r="BU566" s="8">
        <f t="shared" si="18"/>
        <v>30644.141452749765</v>
      </c>
      <c r="BV566" s="8">
        <f t="shared" si="18"/>
        <v>30872.587664835712</v>
      </c>
      <c r="BW566" s="8">
        <f t="shared" si="18"/>
        <v>30931.515665250838</v>
      </c>
      <c r="BX566" s="8">
        <f t="shared" si="18"/>
        <v>29276.439009203335</v>
      </c>
      <c r="BY566" s="8">
        <f t="shared" si="18"/>
        <v>28630.579893702219</v>
      </c>
      <c r="BZ566" s="8">
        <f t="shared" si="18"/>
        <v>30440.518100895006</v>
      </c>
      <c r="CA566" s="8">
        <f t="shared" si="18"/>
        <v>29811.18548545627</v>
      </c>
      <c r="CB566" s="8">
        <f t="shared" si="18"/>
        <v>31141.903997438436</v>
      </c>
      <c r="CC566" s="8">
        <f t="shared" si="18"/>
        <v>29449.383326173294</v>
      </c>
      <c r="CD566" s="8">
        <f t="shared" si="18"/>
        <v>30228.110875285878</v>
      </c>
      <c r="CE566" s="8">
        <f t="shared" si="18"/>
        <v>30737.167142241924</v>
      </c>
      <c r="CF566" s="8">
        <f t="shared" si="18"/>
        <v>29492.260340133525</v>
      </c>
      <c r="CG566" s="8">
        <f t="shared" si="18"/>
        <v>32140.638058861441</v>
      </c>
      <c r="CH566" s="8">
        <f t="shared" si="18"/>
        <v>32377.915943081498</v>
      </c>
      <c r="CI566" s="8">
        <f t="shared" si="18"/>
        <v>32439.867874292999</v>
      </c>
      <c r="CJ566" s="8">
        <f t="shared" si="18"/>
        <v>30785.293549548587</v>
      </c>
      <c r="CK566" s="8">
        <f t="shared" si="18"/>
        <v>30144.522326820072</v>
      </c>
      <c r="CL566" s="8">
        <f t="shared" si="18"/>
        <v>31968.628917725873</v>
      </c>
      <c r="CM566" s="8">
        <f t="shared" si="18"/>
        <v>31361.596780788139</v>
      </c>
      <c r="CN566" s="8">
        <f t="shared" si="18"/>
        <v>32742.238011879919</v>
      </c>
      <c r="CO566" s="8">
        <f t="shared" si="18"/>
        <v>31100.908325467906</v>
      </c>
      <c r="CP566" s="8">
        <f t="shared" si="18"/>
        <v>31964.675773786417</v>
      </c>
      <c r="CQ566" s="8">
        <f t="shared" si="18"/>
        <v>32630.977348083863</v>
      </c>
      <c r="CR566" s="8">
        <f t="shared" si="18"/>
        <v>31289.00327159747</v>
      </c>
      <c r="CS566" s="8">
        <f t="shared" si="18"/>
        <v>34226.654665020062</v>
      </c>
      <c r="CT566" s="8">
        <f t="shared" si="18"/>
        <v>34654.55024428945</v>
      </c>
      <c r="CU566" s="8">
        <f t="shared" si="18"/>
        <v>32982.903571753675</v>
      </c>
      <c r="CW566" s="9">
        <f>SUM(CJ566:CU566)</f>
        <v>385851.95278676145</v>
      </c>
    </row>
    <row r="567" spans="2:101" s="8" customFormat="1" x14ac:dyDescent="0.25">
      <c r="B567" s="8" t="str">
        <f t="shared" ref="B567:C570" si="19">B580</f>
        <v>Borb</v>
      </c>
      <c r="C567" s="8">
        <f t="shared" si="19"/>
        <v>2502</v>
      </c>
      <c r="D567" s="8">
        <f t="shared" ref="D567:S570" si="20">SUMIFS(D$6:D$553,$CW$6:$CW$553,$C567,$B$6:$B$553,"desl")</f>
        <v>133.2159248757651</v>
      </c>
      <c r="E567" s="8">
        <f t="shared" si="20"/>
        <v>133.92386010262246</v>
      </c>
      <c r="F567" s="8">
        <f t="shared" si="20"/>
        <v>141.84736490886803</v>
      </c>
      <c r="G567" s="8">
        <f t="shared" si="20"/>
        <v>141.57003878782928</v>
      </c>
      <c r="H567" s="8">
        <f t="shared" si="20"/>
        <v>137.73590692791711</v>
      </c>
      <c r="I567" s="8">
        <f t="shared" si="20"/>
        <v>132.8323911498525</v>
      </c>
      <c r="J567" s="8">
        <f t="shared" si="20"/>
        <v>126.20130987482381</v>
      </c>
      <c r="K567" s="8">
        <f t="shared" si="20"/>
        <v>124.56052761637079</v>
      </c>
      <c r="L567" s="8">
        <f t="shared" si="20"/>
        <v>119.54302209584988</v>
      </c>
      <c r="M567" s="8">
        <f t="shared" si="20"/>
        <v>121.18367158256211</v>
      </c>
      <c r="N567" s="8">
        <f t="shared" si="20"/>
        <v>130.57109222627827</v>
      </c>
      <c r="O567" s="8">
        <f t="shared" si="20"/>
        <v>138.6140192309955</v>
      </c>
      <c r="P567" s="8">
        <f t="shared" si="20"/>
        <v>139.47463166372566</v>
      </c>
      <c r="Q567" s="8">
        <f t="shared" si="20"/>
        <v>138.48535012226267</v>
      </c>
      <c r="R567" s="8">
        <f t="shared" si="20"/>
        <v>137.38136922696913</v>
      </c>
      <c r="S567" s="8">
        <f t="shared" si="20"/>
        <v>137.96346163174954</v>
      </c>
      <c r="T567" s="8">
        <f t="shared" ref="T567:AI567" si="21">SUMIFS(T$6:T$553,$CW$6:$CW$553,$C567,$B$6:$B$553,"desl")</f>
        <v>132.61602922610609</v>
      </c>
      <c r="U567" s="8">
        <f t="shared" si="21"/>
        <v>127.90607867158026</v>
      </c>
      <c r="V567" s="8">
        <f t="shared" si="21"/>
        <v>120.42697208297874</v>
      </c>
      <c r="W567" s="8">
        <f t="shared" si="21"/>
        <v>118.41078030590285</v>
      </c>
      <c r="X567" s="8">
        <f t="shared" si="21"/>
        <v>112.92540342993883</v>
      </c>
      <c r="Y567" s="8">
        <f t="shared" si="21"/>
        <v>114.51612593912853</v>
      </c>
      <c r="Z567" s="8">
        <f t="shared" si="21"/>
        <v>124.16176543811031</v>
      </c>
      <c r="AA567" s="8">
        <f t="shared" si="21"/>
        <v>132.78545323785437</v>
      </c>
      <c r="AB567" s="8">
        <f t="shared" si="21"/>
        <v>134.28375500219397</v>
      </c>
      <c r="AC567" s="8">
        <f t="shared" si="21"/>
        <v>133.85906027011995</v>
      </c>
      <c r="AD567" s="8">
        <f t="shared" si="21"/>
        <v>133.13785204361625</v>
      </c>
      <c r="AE567" s="8">
        <f t="shared" si="21"/>
        <v>133.92978550396182</v>
      </c>
      <c r="AF567" s="8">
        <f t="shared" si="21"/>
        <v>128.67072029666841</v>
      </c>
      <c r="AG567" s="8">
        <f t="shared" si="21"/>
        <v>124.0112580703764</v>
      </c>
      <c r="AH567" s="8">
        <f t="shared" si="21"/>
        <v>116.60825721693867</v>
      </c>
      <c r="AI567" s="8">
        <f t="shared" si="21"/>
        <v>114.72770374284956</v>
      </c>
      <c r="AJ567" s="8">
        <f t="shared" ref="AJ567:AY567" si="22">SUMIFS(AJ$6:AJ$553,$CW$6:$CW$553,$C567,$B$6:$B$553,"desl")</f>
        <v>109.43882640247158</v>
      </c>
      <c r="AK567" s="8">
        <f t="shared" si="22"/>
        <v>111.27049794186166</v>
      </c>
      <c r="AL567" s="8">
        <f t="shared" si="22"/>
        <v>121.17975036173127</v>
      </c>
      <c r="AM567" s="8">
        <f t="shared" si="22"/>
        <v>130.07272085791087</v>
      </c>
      <c r="AN567" s="8">
        <f t="shared" si="22"/>
        <v>131.83582162210172</v>
      </c>
      <c r="AO567" s="8">
        <f t="shared" si="22"/>
        <v>131.66624693819932</v>
      </c>
      <c r="AP567" s="8">
        <f t="shared" si="22"/>
        <v>131.18705596949039</v>
      </c>
      <c r="AQ567" s="8">
        <f t="shared" si="22"/>
        <v>132.20498916433658</v>
      </c>
      <c r="AR567" s="8">
        <f t="shared" si="22"/>
        <v>127.15418051389474</v>
      </c>
      <c r="AS567" s="8">
        <f t="shared" si="22"/>
        <v>122.68619353582103</v>
      </c>
      <c r="AT567" s="8">
        <f t="shared" si="22"/>
        <v>115.46217830153489</v>
      </c>
      <c r="AU567" s="8">
        <f t="shared" si="22"/>
        <v>113.75488094993969</v>
      </c>
      <c r="AV567" s="8">
        <f t="shared" si="22"/>
        <v>108.64069984331783</v>
      </c>
      <c r="AW567" s="8">
        <f t="shared" si="22"/>
        <v>110.65382872778295</v>
      </c>
      <c r="AX567" s="8">
        <f t="shared" si="22"/>
        <v>120.7533185368445</v>
      </c>
      <c r="AY567" s="8">
        <f t="shared" si="22"/>
        <v>129.84391071875791</v>
      </c>
      <c r="AZ567" s="8">
        <f t="shared" ref="AZ567:BO567" si="23">SUMIFS(AZ$6:AZ$553,$CW$6:$CW$553,$C567,$B$6:$B$553,"desl")</f>
        <v>131.80828547537305</v>
      </c>
      <c r="BA567" s="8">
        <f t="shared" si="23"/>
        <v>131.839205644733</v>
      </c>
      <c r="BB567" s="8">
        <f t="shared" si="23"/>
        <v>131.55606169459105</v>
      </c>
      <c r="BC567" s="8">
        <f t="shared" si="23"/>
        <v>132.76349296026177</v>
      </c>
      <c r="BD567" s="8">
        <f t="shared" si="23"/>
        <v>127.89515500382143</v>
      </c>
      <c r="BE567" s="8">
        <f t="shared" si="23"/>
        <v>123.6032885162996</v>
      </c>
      <c r="BF567" s="8">
        <f t="shared" si="23"/>
        <v>116.55024427741849</v>
      </c>
      <c r="BG567" s="8">
        <f t="shared" si="23"/>
        <v>115.00999603975373</v>
      </c>
      <c r="BH567" s="8">
        <f t="shared" si="23"/>
        <v>110.05997276254273</v>
      </c>
      <c r="BI567" s="8">
        <f t="shared" si="23"/>
        <v>112.23521898989436</v>
      </c>
      <c r="BJ567" s="8">
        <f t="shared" si="23"/>
        <v>122.49558150454301</v>
      </c>
      <c r="BK567" s="8">
        <f t="shared" si="23"/>
        <v>131.74662983480471</v>
      </c>
      <c r="BL567" s="8">
        <f t="shared" si="23"/>
        <v>133.87186599176883</v>
      </c>
      <c r="BM567" s="8">
        <f t="shared" si="23"/>
        <v>134.06469978212701</v>
      </c>
      <c r="BN567" s="8">
        <f t="shared" si="23"/>
        <v>133.94475909796054</v>
      </c>
      <c r="BO567" s="8">
        <f t="shared" si="23"/>
        <v>135.31630290470497</v>
      </c>
      <c r="BP567" s="8">
        <f t="shared" ref="E567:BP570" si="24">SUMIFS(BP$6:BP$553,$CW$6:$CW$553,$C567,$B$6:$B$553,"desl")</f>
        <v>130.61188806715995</v>
      </c>
      <c r="BQ567" s="8">
        <f t="shared" si="18"/>
        <v>126.48199226986105</v>
      </c>
      <c r="BR567" s="8">
        <f t="shared" si="18"/>
        <v>119.58675686477385</v>
      </c>
      <c r="BS567" s="8">
        <f t="shared" si="18"/>
        <v>118.197864806746</v>
      </c>
      <c r="BT567" s="8">
        <f t="shared" si="18"/>
        <v>113.3908557314531</v>
      </c>
      <c r="BU567" s="8">
        <f t="shared" si="18"/>
        <v>115.69984436157381</v>
      </c>
      <c r="BV567" s="8">
        <f t="shared" si="18"/>
        <v>126.0852738751808</v>
      </c>
      <c r="BW567" s="8">
        <f t="shared" si="18"/>
        <v>135.45529632087224</v>
      </c>
      <c r="BX567" s="8">
        <f t="shared" si="18"/>
        <v>137.69811704821518</v>
      </c>
      <c r="BY567" s="8">
        <f t="shared" si="18"/>
        <v>138.01346920718541</v>
      </c>
      <c r="BZ567" s="8">
        <f t="shared" si="18"/>
        <v>138.02758329885069</v>
      </c>
      <c r="CA567" s="8">
        <f t="shared" si="18"/>
        <v>139.54950690263709</v>
      </c>
      <c r="CB567" s="8">
        <f t="shared" si="18"/>
        <v>135.01240942724678</v>
      </c>
      <c r="CC567" s="8">
        <f t="shared" si="18"/>
        <v>131.06148484952632</v>
      </c>
      <c r="CD567" s="8">
        <f t="shared" si="18"/>
        <v>124.34550578792772</v>
      </c>
      <c r="CE567" s="8">
        <f t="shared" si="18"/>
        <v>123.12055018584121</v>
      </c>
      <c r="CF567" s="8">
        <f t="shared" si="18"/>
        <v>118.44647253168073</v>
      </c>
      <c r="CG567" s="8">
        <f t="shared" si="18"/>
        <v>120.84717525431213</v>
      </c>
      <c r="CH567" s="8">
        <f t="shared" si="18"/>
        <v>131.28389898342209</v>
      </c>
      <c r="CI567" s="8">
        <f t="shared" si="18"/>
        <v>140.67764397029529</v>
      </c>
      <c r="CJ567" s="8">
        <f t="shared" si="18"/>
        <v>142.93847681787079</v>
      </c>
      <c r="CK567" s="8">
        <f t="shared" si="18"/>
        <v>143.29531590535959</v>
      </c>
      <c r="CL567" s="8">
        <f t="shared" si="18"/>
        <v>143.39025059445984</v>
      </c>
      <c r="CM567" s="8">
        <f t="shared" si="18"/>
        <v>145.04641998810825</v>
      </c>
      <c r="CN567" s="8">
        <f t="shared" si="18"/>
        <v>140.73999908057084</v>
      </c>
      <c r="CO567" s="8">
        <f t="shared" si="18"/>
        <v>137.02081118757854</v>
      </c>
      <c r="CP567" s="8">
        <f t="shared" si="18"/>
        <v>130.5457401436604</v>
      </c>
      <c r="CQ567" s="8">
        <f t="shared" si="18"/>
        <v>129.65995471817115</v>
      </c>
      <c r="CR567" s="8">
        <f t="shared" si="18"/>
        <v>125.05440199117746</v>
      </c>
      <c r="CS567" s="8">
        <f t="shared" si="18"/>
        <v>128.59537511913803</v>
      </c>
      <c r="CT567" s="8">
        <f t="shared" si="18"/>
        <v>139.92677626755176</v>
      </c>
      <c r="CU567" s="8">
        <f t="shared" si="18"/>
        <v>145.11776264255067</v>
      </c>
      <c r="CW567" s="9"/>
    </row>
    <row r="568" spans="2:101" s="8" customFormat="1" x14ac:dyDescent="0.25">
      <c r="B568" s="8" t="str">
        <f t="shared" si="19"/>
        <v>Jequit</v>
      </c>
      <c r="C568" s="8">
        <f t="shared" si="19"/>
        <v>3103</v>
      </c>
      <c r="D568" s="8">
        <f t="shared" si="20"/>
        <v>1149.6428418983285</v>
      </c>
      <c r="E568" s="8">
        <f t="shared" si="24"/>
        <v>1042.732580138716</v>
      </c>
      <c r="F568" s="8">
        <f t="shared" si="24"/>
        <v>1122.7109415129967</v>
      </c>
      <c r="G568" s="8">
        <f t="shared" si="24"/>
        <v>1118.5788572986723</v>
      </c>
      <c r="H568" s="8">
        <f t="shared" si="24"/>
        <v>1212.4017282122004</v>
      </c>
      <c r="I568" s="8">
        <f t="shared" si="24"/>
        <v>1220.5259295370631</v>
      </c>
      <c r="J568" s="8">
        <f t="shared" si="24"/>
        <v>1192.6492424692415</v>
      </c>
      <c r="K568" s="8">
        <f t="shared" si="24"/>
        <v>1208.1648869648575</v>
      </c>
      <c r="L568" s="8">
        <f t="shared" si="24"/>
        <v>1201.0015479894194</v>
      </c>
      <c r="M568" s="8">
        <f t="shared" si="24"/>
        <v>1308.4503979614078</v>
      </c>
      <c r="N568" s="8">
        <f t="shared" si="24"/>
        <v>1401.7464458484169</v>
      </c>
      <c r="O568" s="8">
        <f t="shared" si="24"/>
        <v>1385.1092770431651</v>
      </c>
      <c r="P568" s="8">
        <f t="shared" si="24"/>
        <v>1357.2623814206527</v>
      </c>
      <c r="Q568" s="8">
        <f t="shared" si="24"/>
        <v>1158.5889893236385</v>
      </c>
      <c r="R568" s="8">
        <f t="shared" si="24"/>
        <v>1121.776350056379</v>
      </c>
      <c r="S568" s="8">
        <f t="shared" si="24"/>
        <v>1072.7691102619424</v>
      </c>
      <c r="T568" s="8">
        <f t="shared" si="24"/>
        <v>1145.8923919201366</v>
      </c>
      <c r="U568" s="8">
        <f t="shared" si="24"/>
        <v>1159.758570573021</v>
      </c>
      <c r="V568" s="8">
        <f t="shared" si="24"/>
        <v>1147.978263664523</v>
      </c>
      <c r="W568" s="8">
        <f t="shared" si="24"/>
        <v>1181.2192240258753</v>
      </c>
      <c r="X568" s="8">
        <f t="shared" si="24"/>
        <v>1193.2694518440894</v>
      </c>
      <c r="Y568" s="8">
        <f t="shared" si="24"/>
        <v>1318.5792234018791</v>
      </c>
      <c r="Z568" s="8">
        <f t="shared" si="24"/>
        <v>1426.145258052527</v>
      </c>
      <c r="AA568" s="8">
        <f t="shared" si="24"/>
        <v>1416.8201908191841</v>
      </c>
      <c r="AB568" s="8">
        <f t="shared" si="24"/>
        <v>1387.2018509862537</v>
      </c>
      <c r="AC568" s="8">
        <f t="shared" si="24"/>
        <v>1179.2136841394727</v>
      </c>
      <c r="AD568" s="8">
        <f t="shared" si="24"/>
        <v>1129.8146047165028</v>
      </c>
      <c r="AE568" s="8">
        <f t="shared" si="24"/>
        <v>1069.9533637828117</v>
      </c>
      <c r="AF568" s="8">
        <f t="shared" si="24"/>
        <v>1137.5582796030308</v>
      </c>
      <c r="AG568" s="8">
        <f t="shared" si="24"/>
        <v>1152.1394142978766</v>
      </c>
      <c r="AH568" s="8">
        <f t="shared" si="24"/>
        <v>1145.682675344219</v>
      </c>
      <c r="AI568" s="8">
        <f t="shared" si="24"/>
        <v>1185.9934864808424</v>
      </c>
      <c r="AJ568" s="8">
        <f t="shared" si="24"/>
        <v>1204.2337124637561</v>
      </c>
      <c r="AK568" s="8">
        <f t="shared" si="24"/>
        <v>1333.4026092817571</v>
      </c>
      <c r="AL568" s="8">
        <f t="shared" si="24"/>
        <v>1442.3787664626529</v>
      </c>
      <c r="AM568" s="8">
        <f t="shared" si="24"/>
        <v>1432.7788871073963</v>
      </c>
      <c r="AN568" s="8">
        <f t="shared" si="24"/>
        <v>1402.1917347248391</v>
      </c>
      <c r="AO568" s="8">
        <f t="shared" si="24"/>
        <v>1193.2705348030199</v>
      </c>
      <c r="AP568" s="8">
        <f t="shared" si="24"/>
        <v>1143.2815356957733</v>
      </c>
      <c r="AQ568" s="8">
        <f t="shared" si="24"/>
        <v>1083.1690277493403</v>
      </c>
      <c r="AR568" s="8">
        <f t="shared" si="24"/>
        <v>1150.7589139117047</v>
      </c>
      <c r="AS568" s="8">
        <f t="shared" si="24"/>
        <v>1165.517220086851</v>
      </c>
      <c r="AT568" s="8">
        <f t="shared" si="24"/>
        <v>1159.4737743805308</v>
      </c>
      <c r="AU568" s="8">
        <f t="shared" si="24"/>
        <v>1200.4978531190147</v>
      </c>
      <c r="AV568" s="8">
        <f t="shared" si="24"/>
        <v>1219.7474375816519</v>
      </c>
      <c r="AW568" s="8">
        <f t="shared" si="24"/>
        <v>1350.1106435411559</v>
      </c>
      <c r="AX568" s="8">
        <f t="shared" si="24"/>
        <v>1460.2784141154689</v>
      </c>
      <c r="AY568" s="8">
        <f t="shared" si="24"/>
        <v>1451.679706724703</v>
      </c>
      <c r="AZ568" s="8">
        <f t="shared" si="24"/>
        <v>1421.7908545042201</v>
      </c>
      <c r="BA568" s="8">
        <f t="shared" si="24"/>
        <v>1213.2639513357733</v>
      </c>
      <c r="BB568" s="8">
        <f t="shared" si="24"/>
        <v>1163.4600945397308</v>
      </c>
      <c r="BC568" s="8">
        <f t="shared" si="24"/>
        <v>1103.4628542172643</v>
      </c>
      <c r="BD568" s="8">
        <f t="shared" si="24"/>
        <v>1171.222950502507</v>
      </c>
      <c r="BE568" s="8">
        <f t="shared" si="24"/>
        <v>1186.2765570678762</v>
      </c>
      <c r="BF568" s="8">
        <f t="shared" si="24"/>
        <v>1180.6594708913153</v>
      </c>
      <c r="BG568" s="8">
        <f t="shared" si="24"/>
        <v>1222.2001032105406</v>
      </c>
      <c r="BH568" s="8">
        <f t="shared" si="24"/>
        <v>1241.9989790974164</v>
      </c>
      <c r="BI568" s="8">
        <f t="shared" si="24"/>
        <v>1372.8978273965713</v>
      </c>
      <c r="BJ568" s="8">
        <f t="shared" si="24"/>
        <v>1483.5671856125637</v>
      </c>
      <c r="BK568" s="8">
        <f t="shared" si="24"/>
        <v>1475.4415523560544</v>
      </c>
      <c r="BL568" s="8">
        <f t="shared" si="24"/>
        <v>1446.0181307429636</v>
      </c>
      <c r="BM568" s="8">
        <f t="shared" si="24"/>
        <v>1237.9712481950628</v>
      </c>
      <c r="BN568" s="8">
        <f t="shared" si="24"/>
        <v>1188.6745809773879</v>
      </c>
      <c r="BO568" s="8">
        <f t="shared" si="24"/>
        <v>1129.209559350671</v>
      </c>
      <c r="BP568" s="8">
        <f t="shared" si="24"/>
        <v>1197.510395193395</v>
      </c>
      <c r="BQ568" s="8">
        <f t="shared" si="18"/>
        <v>1213.0855727259545</v>
      </c>
      <c r="BR568" s="8">
        <f t="shared" si="18"/>
        <v>1207.9357610246834</v>
      </c>
      <c r="BS568" s="8">
        <f t="shared" si="18"/>
        <v>1249.8510469636192</v>
      </c>
      <c r="BT568" s="8">
        <f t="shared" si="18"/>
        <v>1269.8976295999244</v>
      </c>
      <c r="BU568" s="8">
        <f t="shared" si="18"/>
        <v>1400.9000994425301</v>
      </c>
      <c r="BV568" s="8">
        <f t="shared" si="18"/>
        <v>1511.5482019079009</v>
      </c>
      <c r="BW568" s="8">
        <f t="shared" si="18"/>
        <v>1503.3505287642745</v>
      </c>
      <c r="BX568" s="8">
        <f t="shared" si="18"/>
        <v>1473.9379076706191</v>
      </c>
      <c r="BY568" s="8">
        <f t="shared" si="18"/>
        <v>1266.1546520666386</v>
      </c>
      <c r="BZ568" s="8">
        <f t="shared" si="18"/>
        <v>1217.5246761426067</v>
      </c>
      <c r="CA568" s="8">
        <f t="shared" si="18"/>
        <v>1159.1826965181956</v>
      </c>
      <c r="CB568" s="8">
        <f t="shared" si="18"/>
        <v>1228.9518379372021</v>
      </c>
      <c r="CC568" s="8">
        <f t="shared" si="18"/>
        <v>1246.0491265072578</v>
      </c>
      <c r="CD568" s="8">
        <f t="shared" si="18"/>
        <v>1242.0676994239066</v>
      </c>
      <c r="CE568" s="8">
        <f t="shared" si="18"/>
        <v>1284.4166575222164</v>
      </c>
      <c r="CF568" s="8">
        <f t="shared" si="18"/>
        <v>1303.9795538887749</v>
      </c>
      <c r="CG568" s="8">
        <f t="shared" si="18"/>
        <v>1433.7121668989587</v>
      </c>
      <c r="CH568" s="8">
        <f t="shared" si="18"/>
        <v>1542.7278741523014</v>
      </c>
      <c r="CI568" s="8">
        <f t="shared" si="18"/>
        <v>1533.0879704412121</v>
      </c>
      <c r="CJ568" s="8">
        <f t="shared" si="18"/>
        <v>1502.8485709343736</v>
      </c>
      <c r="CK568" s="8">
        <f t="shared" si="18"/>
        <v>1295.0068125256259</v>
      </c>
      <c r="CL568" s="8">
        <f t="shared" si="18"/>
        <v>1247.0164001182534</v>
      </c>
      <c r="CM568" s="8">
        <f t="shared" si="18"/>
        <v>1190.0255627143904</v>
      </c>
      <c r="CN568" s="8">
        <f t="shared" si="18"/>
        <v>1261.9141081478995</v>
      </c>
      <c r="CO568" s="8">
        <f t="shared" si="18"/>
        <v>1281.9995865774947</v>
      </c>
      <c r="CP568" s="8">
        <f t="shared" si="18"/>
        <v>1282.9723225082998</v>
      </c>
      <c r="CQ568" s="8">
        <f t="shared" si="18"/>
        <v>1333.2196927138007</v>
      </c>
      <c r="CR568" s="8">
        <f t="shared" si="18"/>
        <v>1359.174885909666</v>
      </c>
      <c r="CS568" s="8">
        <f t="shared" si="18"/>
        <v>1491.8022040661835</v>
      </c>
      <c r="CT568" s="8">
        <f t="shared" si="18"/>
        <v>1585.9259490961495</v>
      </c>
      <c r="CU568" s="8">
        <f t="shared" si="18"/>
        <v>1538.9453125453892</v>
      </c>
      <c r="CW568" s="9"/>
    </row>
    <row r="569" spans="2:101" s="8" customFormat="1" x14ac:dyDescent="0.25">
      <c r="B569" s="8" t="str">
        <f t="shared" si="19"/>
        <v>P. Alegre</v>
      </c>
      <c r="C569" s="8">
        <f t="shared" si="19"/>
        <v>4305</v>
      </c>
      <c r="D569" s="8">
        <f t="shared" si="20"/>
        <v>45365.689827982416</v>
      </c>
      <c r="E569" s="8">
        <f t="shared" si="24"/>
        <v>48006.350548209739</v>
      </c>
      <c r="F569" s="8">
        <f t="shared" si="24"/>
        <v>53323.069847717292</v>
      </c>
      <c r="G569" s="8">
        <f t="shared" si="24"/>
        <v>50049.374351257851</v>
      </c>
      <c r="H569" s="8">
        <f t="shared" si="24"/>
        <v>50679.601478207005</v>
      </c>
      <c r="I569" s="8">
        <f t="shared" si="24"/>
        <v>46573.657753211213</v>
      </c>
      <c r="J569" s="8">
        <f t="shared" si="24"/>
        <v>45002.582160526334</v>
      </c>
      <c r="K569" s="8">
        <f t="shared" si="24"/>
        <v>44621.567213550348</v>
      </c>
      <c r="L569" s="8">
        <f t="shared" si="24"/>
        <v>40507.908409278236</v>
      </c>
      <c r="M569" s="8">
        <f t="shared" si="24"/>
        <v>43962.757747719472</v>
      </c>
      <c r="N569" s="8">
        <f t="shared" si="24"/>
        <v>44883.786018555918</v>
      </c>
      <c r="O569" s="8">
        <f t="shared" si="24"/>
        <v>44304.541826650864</v>
      </c>
      <c r="P569" s="8">
        <f t="shared" si="24"/>
        <v>46084.769721125442</v>
      </c>
      <c r="Q569" s="8">
        <f t="shared" si="24"/>
        <v>46538.243091038275</v>
      </c>
      <c r="R569" s="8">
        <f t="shared" si="24"/>
        <v>51735.717309002488</v>
      </c>
      <c r="S569" s="8">
        <f t="shared" si="24"/>
        <v>48649.644453792753</v>
      </c>
      <c r="T569" s="8">
        <f t="shared" si="24"/>
        <v>48772.19268628423</v>
      </c>
      <c r="U569" s="8">
        <f t="shared" si="24"/>
        <v>44114.801130956163</v>
      </c>
      <c r="V569" s="8">
        <f t="shared" si="24"/>
        <v>42174.782767810029</v>
      </c>
      <c r="W569" s="8">
        <f t="shared" si="24"/>
        <v>41498.219762418528</v>
      </c>
      <c r="X569" s="8">
        <f t="shared" si="24"/>
        <v>37331.888952340516</v>
      </c>
      <c r="Y569" s="8">
        <f t="shared" si="24"/>
        <v>41129.155650480294</v>
      </c>
      <c r="Z569" s="8">
        <f t="shared" si="24"/>
        <v>42600.699097447032</v>
      </c>
      <c r="AA569" s="8">
        <f t="shared" si="24"/>
        <v>42586.123805642259</v>
      </c>
      <c r="AB569" s="8">
        <f t="shared" si="24"/>
        <v>44812.755440316148</v>
      </c>
      <c r="AC569" s="8">
        <f t="shared" si="24"/>
        <v>45488.713479292564</v>
      </c>
      <c r="AD569" s="8">
        <f t="shared" si="24"/>
        <v>50688.50312337112</v>
      </c>
      <c r="AE569" s="8">
        <f t="shared" si="24"/>
        <v>47474.684384339867</v>
      </c>
      <c r="AF569" s="8">
        <f t="shared" si="24"/>
        <v>47437.432945155189</v>
      </c>
      <c r="AG569" s="8">
        <f t="shared" si="24"/>
        <v>42664.877475168993</v>
      </c>
      <c r="AH569" s="8">
        <f t="shared" si="24"/>
        <v>40694.508622395064</v>
      </c>
      <c r="AI569" s="8">
        <f t="shared" si="24"/>
        <v>40070.817435973084</v>
      </c>
      <c r="AJ569" s="8">
        <f t="shared" si="24"/>
        <v>36015.237048210387</v>
      </c>
      <c r="AK569" s="8">
        <f t="shared" si="24"/>
        <v>39951.984209383983</v>
      </c>
      <c r="AL569" s="8">
        <f t="shared" si="24"/>
        <v>41568.407223525828</v>
      </c>
      <c r="AM569" s="8">
        <f t="shared" si="24"/>
        <v>41689.984181926535</v>
      </c>
      <c r="AN569" s="8">
        <f t="shared" si="24"/>
        <v>44037.541088335594</v>
      </c>
      <c r="AO569" s="8">
        <f t="shared" si="24"/>
        <v>44816.235671804709</v>
      </c>
      <c r="AP569" s="8">
        <f t="shared" si="24"/>
        <v>50099.050292805245</v>
      </c>
      <c r="AQ569" s="8">
        <f t="shared" si="24"/>
        <v>46948.859197302954</v>
      </c>
      <c r="AR569" s="8">
        <f t="shared" si="24"/>
        <v>46958.992479627064</v>
      </c>
      <c r="AS569" s="8">
        <f t="shared" si="24"/>
        <v>42223.874333217929</v>
      </c>
      <c r="AT569" s="8">
        <f t="shared" si="24"/>
        <v>40289.310535112614</v>
      </c>
      <c r="AU569" s="8">
        <f t="shared" si="24"/>
        <v>39707.769190440784</v>
      </c>
      <c r="AV569" s="8">
        <f t="shared" si="24"/>
        <v>35705.897379718685</v>
      </c>
      <c r="AW569" s="8">
        <f t="shared" si="24"/>
        <v>39709.027629289929</v>
      </c>
      <c r="AX569" s="8">
        <f t="shared" si="24"/>
        <v>41401.745728184251</v>
      </c>
      <c r="AY569" s="8">
        <f t="shared" si="24"/>
        <v>41604.404925174953</v>
      </c>
      <c r="AZ569" s="8">
        <f t="shared" si="24"/>
        <v>44032.385839171795</v>
      </c>
      <c r="BA569" s="8">
        <f t="shared" si="24"/>
        <v>44886.782303536653</v>
      </c>
      <c r="BB569" s="8">
        <f t="shared" si="24"/>
        <v>50238.716258854198</v>
      </c>
      <c r="BC569" s="8">
        <f t="shared" si="24"/>
        <v>47151.281314660024</v>
      </c>
      <c r="BD569" s="8">
        <f t="shared" si="24"/>
        <v>47219.343908108262</v>
      </c>
      <c r="BE569" s="8">
        <f t="shared" si="24"/>
        <v>42539.24109337588</v>
      </c>
      <c r="BF569" s="8">
        <f t="shared" si="24"/>
        <v>40658.342762058674</v>
      </c>
      <c r="BG569" s="8">
        <f t="shared" si="24"/>
        <v>40130.012992911543</v>
      </c>
      <c r="BH569" s="8">
        <f t="shared" si="24"/>
        <v>36181.192709138522</v>
      </c>
      <c r="BI569" s="8">
        <f t="shared" si="24"/>
        <v>40237.20153773846</v>
      </c>
      <c r="BJ569" s="8">
        <f t="shared" si="24"/>
        <v>41982.639363225608</v>
      </c>
      <c r="BK569" s="8">
        <f t="shared" si="24"/>
        <v>42238.126000381199</v>
      </c>
      <c r="BL569" s="8">
        <f t="shared" si="24"/>
        <v>44719.610790701627</v>
      </c>
      <c r="BM569" s="8">
        <f t="shared" si="24"/>
        <v>45628.936980722792</v>
      </c>
      <c r="BN569" s="8">
        <f t="shared" si="24"/>
        <v>51037.912713393096</v>
      </c>
      <c r="BO569" s="8">
        <f t="shared" si="24"/>
        <v>48009.952940598188</v>
      </c>
      <c r="BP569" s="8">
        <f t="shared" si="24"/>
        <v>48139.586988948467</v>
      </c>
      <c r="BQ569" s="8">
        <f t="shared" si="18"/>
        <v>43521.93923352463</v>
      </c>
      <c r="BR569" s="8">
        <f t="shared" si="18"/>
        <v>41702.232199101942</v>
      </c>
      <c r="BS569" s="8">
        <f t="shared" si="18"/>
        <v>41230.942501223733</v>
      </c>
      <c r="BT569" s="8">
        <f t="shared" si="18"/>
        <v>37331.917182198631</v>
      </c>
      <c r="BU569" s="8">
        <f t="shared" si="18"/>
        <v>41428.064983204218</v>
      </c>
      <c r="BV569" s="8">
        <f t="shared" si="18"/>
        <v>43203.372314599197</v>
      </c>
      <c r="BW569" s="8">
        <f t="shared" si="18"/>
        <v>43480.653439130045</v>
      </c>
      <c r="BX569" s="8">
        <f t="shared" si="18"/>
        <v>45981.295787368887</v>
      </c>
      <c r="BY569" s="8">
        <f t="shared" si="18"/>
        <v>46915.223981629388</v>
      </c>
      <c r="BZ569" s="8">
        <f t="shared" si="18"/>
        <v>52363.112634448058</v>
      </c>
      <c r="CA569" s="8">
        <f t="shared" si="18"/>
        <v>49395.153784051246</v>
      </c>
      <c r="CB569" s="8">
        <f t="shared" si="18"/>
        <v>49607.518624872755</v>
      </c>
      <c r="CC569" s="8">
        <f t="shared" si="18"/>
        <v>45089.819665636998</v>
      </c>
      <c r="CD569" s="8">
        <f t="shared" si="18"/>
        <v>43374.727881913001</v>
      </c>
      <c r="CE569" s="8">
        <f t="shared" si="18"/>
        <v>42995.822060830411</v>
      </c>
      <c r="CF569" s="8">
        <f t="shared" si="18"/>
        <v>39160.438618794367</v>
      </c>
      <c r="CG569" s="8">
        <f t="shared" si="18"/>
        <v>43280.100516895764</v>
      </c>
      <c r="CH569" s="8">
        <f t="shared" si="18"/>
        <v>45036.783745775967</v>
      </c>
      <c r="CI569" s="8">
        <f t="shared" si="18"/>
        <v>45261.121658743214</v>
      </c>
      <c r="CJ569" s="8">
        <f t="shared" si="18"/>
        <v>47688.13185748861</v>
      </c>
      <c r="CK569" s="8">
        <f t="shared" si="18"/>
        <v>48550.242528023155</v>
      </c>
      <c r="CL569" s="8">
        <f t="shared" si="18"/>
        <v>53955.669378594233</v>
      </c>
      <c r="CM569" s="8">
        <f t="shared" si="18"/>
        <v>50993.805159858137</v>
      </c>
      <c r="CN569" s="8">
        <f t="shared" si="18"/>
        <v>51300.936361184868</v>
      </c>
      <c r="CO569" s="8">
        <f t="shared" si="18"/>
        <v>46957.489234239976</v>
      </c>
      <c r="CP569" s="8">
        <f t="shared" si="18"/>
        <v>45542.60063194629</v>
      </c>
      <c r="CQ569" s="8">
        <f t="shared" si="18"/>
        <v>45659.710964732665</v>
      </c>
      <c r="CR569" s="8">
        <f t="shared" si="18"/>
        <v>41992.053049712391</v>
      </c>
      <c r="CS569" s="8">
        <f t="shared" si="18"/>
        <v>46477.794884521369</v>
      </c>
      <c r="CT569" s="8">
        <f t="shared" si="18"/>
        <v>48515.661017849197</v>
      </c>
      <c r="CU569" s="8">
        <f t="shared" si="18"/>
        <v>46155.50545489919</v>
      </c>
      <c r="CW569" s="9"/>
    </row>
    <row r="570" spans="2:101" s="8" customFormat="1" x14ac:dyDescent="0.25">
      <c r="B570" s="8" t="str">
        <f t="shared" si="19"/>
        <v>SP</v>
      </c>
      <c r="C570" s="8">
        <f t="shared" si="19"/>
        <v>3515</v>
      </c>
      <c r="D570" s="8">
        <f t="shared" si="20"/>
        <v>215468.86447796196</v>
      </c>
      <c r="E570" s="8">
        <f t="shared" si="24"/>
        <v>221118.92285162047</v>
      </c>
      <c r="F570" s="8">
        <f t="shared" si="24"/>
        <v>241847.7667684881</v>
      </c>
      <c r="G570" s="8">
        <f t="shared" si="24"/>
        <v>230362.60251328116</v>
      </c>
      <c r="H570" s="8">
        <f t="shared" si="24"/>
        <v>233680.99642278301</v>
      </c>
      <c r="I570" s="8">
        <f t="shared" si="24"/>
        <v>214014.14005175192</v>
      </c>
      <c r="J570" s="8">
        <f t="shared" si="24"/>
        <v>207117.18932924033</v>
      </c>
      <c r="K570" s="8">
        <f t="shared" si="24"/>
        <v>205998.83217254753</v>
      </c>
      <c r="L570" s="8">
        <f t="shared" si="24"/>
        <v>188399.32669930882</v>
      </c>
      <c r="M570" s="8">
        <f t="shared" si="24"/>
        <v>204807.09149147561</v>
      </c>
      <c r="N570" s="8">
        <f t="shared" si="24"/>
        <v>212274.77564055639</v>
      </c>
      <c r="O570" s="8">
        <f t="shared" si="24"/>
        <v>212143.44349065001</v>
      </c>
      <c r="P570" s="8">
        <f t="shared" si="24"/>
        <v>219069.10783916721</v>
      </c>
      <c r="Q570" s="8">
        <f t="shared" si="24"/>
        <v>218091.76434677016</v>
      </c>
      <c r="R570" s="8">
        <f t="shared" si="24"/>
        <v>239369.6330333731</v>
      </c>
      <c r="S570" s="8">
        <f t="shared" si="24"/>
        <v>225743.02107573932</v>
      </c>
      <c r="T570" s="8">
        <f t="shared" si="24"/>
        <v>227244.01769057088</v>
      </c>
      <c r="U570" s="8">
        <f t="shared" si="24"/>
        <v>205874.54452631899</v>
      </c>
      <c r="V570" s="8">
        <f t="shared" si="24"/>
        <v>196903.02359943595</v>
      </c>
      <c r="W570" s="8">
        <f t="shared" si="24"/>
        <v>194496.71261752769</v>
      </c>
      <c r="X570" s="8">
        <f t="shared" si="24"/>
        <v>176809.22862545683</v>
      </c>
      <c r="Y570" s="8">
        <f t="shared" si="24"/>
        <v>194446.7347533807</v>
      </c>
      <c r="Z570" s="8">
        <f t="shared" si="24"/>
        <v>204059.18703167618</v>
      </c>
      <c r="AA570" s="8">
        <f t="shared" si="24"/>
        <v>206233.759574025</v>
      </c>
      <c r="AB570" s="8">
        <f t="shared" si="24"/>
        <v>214962.77866478835</v>
      </c>
      <c r="AC570" s="8">
        <f t="shared" si="24"/>
        <v>214934.88766687771</v>
      </c>
      <c r="AD570" s="8">
        <f t="shared" si="24"/>
        <v>236332.3643934674</v>
      </c>
      <c r="AE570" s="8">
        <f t="shared" si="24"/>
        <v>222291.72084660857</v>
      </c>
      <c r="AF570" s="8">
        <f t="shared" si="24"/>
        <v>223229.85698378587</v>
      </c>
      <c r="AG570" s="8">
        <f t="shared" si="24"/>
        <v>201458.38119623862</v>
      </c>
      <c r="AH570" s="8">
        <f t="shared" si="24"/>
        <v>192399.70540786543</v>
      </c>
      <c r="AI570" s="8">
        <f t="shared" si="24"/>
        <v>190226.92539655088</v>
      </c>
      <c r="AJ570" s="8">
        <f t="shared" si="24"/>
        <v>173008.09313229052</v>
      </c>
      <c r="AK570" s="8">
        <f t="shared" si="24"/>
        <v>191238.10663715741</v>
      </c>
      <c r="AL570" s="8">
        <f t="shared" si="24"/>
        <v>201475.3878042353</v>
      </c>
      <c r="AM570" s="8">
        <f t="shared" si="24"/>
        <v>204249.54692297266</v>
      </c>
      <c r="AN570" s="8">
        <f t="shared" si="24"/>
        <v>213522.13981905702</v>
      </c>
      <c r="AO570" s="8">
        <f t="shared" si="24"/>
        <v>213965.57727387326</v>
      </c>
      <c r="AP570" s="8">
        <f t="shared" si="24"/>
        <v>235753.74233282759</v>
      </c>
      <c r="AQ570" s="8">
        <f t="shared" si="24"/>
        <v>222023.36377413606</v>
      </c>
      <c r="AR570" s="8">
        <f t="shared" si="24"/>
        <v>223203.88370051471</v>
      </c>
      <c r="AS570" s="8">
        <f t="shared" si="24"/>
        <v>201632.48941028444</v>
      </c>
      <c r="AT570" s="8">
        <f t="shared" si="24"/>
        <v>192765.11082607266</v>
      </c>
      <c r="AU570" s="8">
        <f t="shared" si="24"/>
        <v>190806.9273897947</v>
      </c>
      <c r="AV570" s="8">
        <f t="shared" si="24"/>
        <v>173847.21083212108</v>
      </c>
      <c r="AW570" s="8">
        <f t="shared" si="24"/>
        <v>192385.9312868939</v>
      </c>
      <c r="AX570" s="8">
        <f t="shared" si="24"/>
        <v>202971.23744247123</v>
      </c>
      <c r="AY570" s="8">
        <f t="shared" si="24"/>
        <v>206112.98906276081</v>
      </c>
      <c r="AZ570" s="8">
        <f t="shared" si="24"/>
        <v>215751.42464417426</v>
      </c>
      <c r="BA570" s="8">
        <f t="shared" si="24"/>
        <v>216542.7316372405</v>
      </c>
      <c r="BB570" s="8">
        <f t="shared" si="24"/>
        <v>238652.9787329376</v>
      </c>
      <c r="BC570" s="8">
        <f t="shared" si="24"/>
        <v>225219.14952968428</v>
      </c>
      <c r="BD570" s="8">
        <f t="shared" si="24"/>
        <v>226676.16837890985</v>
      </c>
      <c r="BE570" s="8">
        <f t="shared" si="24"/>
        <v>205368.35210336323</v>
      </c>
      <c r="BF570" s="8">
        <f t="shared" si="24"/>
        <v>196757.60389882923</v>
      </c>
      <c r="BG570" s="8">
        <f t="shared" si="24"/>
        <v>195052.65242836968</v>
      </c>
      <c r="BH570" s="8">
        <f t="shared" si="24"/>
        <v>178344.1088988377</v>
      </c>
      <c r="BI570" s="8">
        <f t="shared" si="24"/>
        <v>197132.17936459361</v>
      </c>
      <c r="BJ570" s="8">
        <f t="shared" si="24"/>
        <v>207965.40690803627</v>
      </c>
      <c r="BK570" s="8">
        <f t="shared" si="24"/>
        <v>211355.05227487121</v>
      </c>
      <c r="BL570" s="8">
        <f t="shared" si="24"/>
        <v>221243.93091141462</v>
      </c>
      <c r="BM570" s="8">
        <f t="shared" si="24"/>
        <v>222291.48851783527</v>
      </c>
      <c r="BN570" s="8">
        <f t="shared" si="24"/>
        <v>244666.75597038056</v>
      </c>
      <c r="BO570" s="8">
        <f t="shared" si="24"/>
        <v>231508.15909819899</v>
      </c>
      <c r="BP570" s="8">
        <f t="shared" si="24"/>
        <v>233249.31313097896</v>
      </c>
      <c r="BQ570" s="8">
        <f t="shared" si="18"/>
        <v>212229.50130972581</v>
      </c>
      <c r="BR570" s="8">
        <f t="shared" si="18"/>
        <v>203901.51204153511</v>
      </c>
      <c r="BS570" s="8">
        <f t="shared" si="18"/>
        <v>202461.60199623392</v>
      </c>
      <c r="BT570" s="8">
        <f t="shared" si="18"/>
        <v>185986.80609052334</v>
      </c>
      <c r="BU570" s="8">
        <f t="shared" si="18"/>
        <v>204966.56521649973</v>
      </c>
      <c r="BV570" s="8">
        <f t="shared" si="18"/>
        <v>215946.46311294986</v>
      </c>
      <c r="BW570" s="8">
        <f t="shared" si="18"/>
        <v>219447.15019025496</v>
      </c>
      <c r="BX570" s="8">
        <f t="shared" ref="BX570:CM570" si="25">SUMIFS(BX$6:BX$553,$CW$6:$CW$553,$C570,$B$6:$B$553,"desl")</f>
        <v>229435.11112142412</v>
      </c>
      <c r="BY570" s="8">
        <f t="shared" si="25"/>
        <v>230604.9981151979</v>
      </c>
      <c r="BZ570" s="8">
        <f t="shared" si="25"/>
        <v>253164.22738201794</v>
      </c>
      <c r="CA570" s="8">
        <f t="shared" si="25"/>
        <v>240280.03745481774</v>
      </c>
      <c r="CB570" s="8">
        <f t="shared" si="25"/>
        <v>242392.10697126365</v>
      </c>
      <c r="CC570" s="8">
        <f t="shared" si="25"/>
        <v>221814.85558042402</v>
      </c>
      <c r="CD570" s="8">
        <f t="shared" si="25"/>
        <v>213946.74994900593</v>
      </c>
      <c r="CE570" s="8">
        <f t="shared" si="25"/>
        <v>212912.88698701162</v>
      </c>
      <c r="CF570" s="8">
        <f t="shared" si="25"/>
        <v>196722.63483073286</v>
      </c>
      <c r="CG570" s="8">
        <f t="shared" si="25"/>
        <v>215820.00835278336</v>
      </c>
      <c r="CH570" s="8">
        <f t="shared" si="25"/>
        <v>226743.836782484</v>
      </c>
      <c r="CI570" s="8">
        <f t="shared" si="25"/>
        <v>230045.6404548565</v>
      </c>
      <c r="CJ570" s="8">
        <f t="shared" si="25"/>
        <v>239740.81412491458</v>
      </c>
      <c r="CK570" s="8">
        <f t="shared" si="25"/>
        <v>240616.57770157332</v>
      </c>
      <c r="CL570" s="8">
        <f t="shared" si="25"/>
        <v>262996.00844520447</v>
      </c>
      <c r="CM570" s="8">
        <f t="shared" si="25"/>
        <v>250117.56912849605</v>
      </c>
      <c r="CN570" s="8">
        <f t="shared" ref="CN570:CU570" si="26">SUMIFS(CN$6:CN$553,$CW$6:$CW$553,$C570,$B$6:$B$553,"desl")</f>
        <v>252611.62416334197</v>
      </c>
      <c r="CO570" s="8">
        <f t="shared" si="26"/>
        <v>232769.98170923846</v>
      </c>
      <c r="CP570" s="8">
        <f t="shared" si="26"/>
        <v>226254.48090148121</v>
      </c>
      <c r="CQ570" s="8">
        <f t="shared" si="26"/>
        <v>227485.45094734454</v>
      </c>
      <c r="CR570" s="8">
        <f t="shared" si="26"/>
        <v>211702.99409566517</v>
      </c>
      <c r="CS570" s="8">
        <f t="shared" si="26"/>
        <v>232450.54611736827</v>
      </c>
      <c r="CT570" s="8">
        <f t="shared" si="26"/>
        <v>245010.62527797709</v>
      </c>
      <c r="CU570" s="8">
        <f t="shared" si="26"/>
        <v>235773.01848447919</v>
      </c>
      <c r="CW570" s="9"/>
    </row>
    <row r="571" spans="2:101" s="8" customFormat="1" x14ac:dyDescent="0.25">
      <c r="CW571" s="9"/>
    </row>
    <row r="572" spans="2:101" s="8" customFormat="1" x14ac:dyDescent="0.25">
      <c r="B572" s="8" t="str">
        <f>B579</f>
        <v>C. Go</v>
      </c>
      <c r="C572" s="8">
        <f>C579</f>
        <v>5203</v>
      </c>
      <c r="D572" s="8">
        <f t="shared" ref="D572:AI572" si="27">D560-D566</f>
        <v>291.54525515262139</v>
      </c>
      <c r="E572" s="8">
        <f t="shared" si="27"/>
        <v>2400.2094290258647</v>
      </c>
      <c r="F572" s="8">
        <f t="shared" si="27"/>
        <v>4424.0003336840418</v>
      </c>
      <c r="G572" s="8">
        <f t="shared" si="27"/>
        <v>6101.2322523426301</v>
      </c>
      <c r="H572" s="8">
        <f t="shared" si="27"/>
        <v>2908.8202338266165</v>
      </c>
      <c r="I572" s="8">
        <f t="shared" si="27"/>
        <v>5394.1671779315475</v>
      </c>
      <c r="J572" s="8">
        <f t="shared" si="27"/>
        <v>1283.017996958868</v>
      </c>
      <c r="K572" s="8">
        <f t="shared" si="27"/>
        <v>455.91315162895626</v>
      </c>
      <c r="L572" s="8">
        <f t="shared" si="27"/>
        <v>328.44804894715344</v>
      </c>
      <c r="M572" s="8">
        <f t="shared" si="27"/>
        <v>-5810.5150907672432</v>
      </c>
      <c r="N572" s="8">
        <f t="shared" si="27"/>
        <v>-4592.0105152163742</v>
      </c>
      <c r="O572" s="8">
        <f t="shared" si="27"/>
        <v>-7370.8493501027078</v>
      </c>
      <c r="P572" s="8">
        <f t="shared" si="27"/>
        <v>-898.75018759510931</v>
      </c>
      <c r="Q572" s="8">
        <f t="shared" si="27"/>
        <v>2597.8580152800896</v>
      </c>
      <c r="R572" s="8">
        <f t="shared" si="27"/>
        <v>4902.0129065196306</v>
      </c>
      <c r="S572" s="8">
        <f t="shared" si="27"/>
        <v>6764.7708911790469</v>
      </c>
      <c r="T572" s="8">
        <f t="shared" si="27"/>
        <v>3435.2453214709094</v>
      </c>
      <c r="U572" s="8">
        <f t="shared" si="27"/>
        <v>5617.049440548948</v>
      </c>
      <c r="V572" s="8">
        <f t="shared" si="27"/>
        <v>1252.2439324433253</v>
      </c>
      <c r="W572" s="8">
        <f t="shared" si="27"/>
        <v>202.72351671385331</v>
      </c>
      <c r="X572" s="8">
        <f t="shared" si="27"/>
        <v>10.763364149912377</v>
      </c>
      <c r="Y572" s="8">
        <f t="shared" si="27"/>
        <v>-5995.2363550271257</v>
      </c>
      <c r="Z572" s="8">
        <f t="shared" si="27"/>
        <v>-4540.5602370484339</v>
      </c>
      <c r="AA572" s="8">
        <f t="shared" si="27"/>
        <v>-7063.4083641998659</v>
      </c>
      <c r="AB572" s="8">
        <f t="shared" si="27"/>
        <v>-390.05196305326899</v>
      </c>
      <c r="AC572" s="8">
        <f t="shared" si="27"/>
        <v>3201.638815862163</v>
      </c>
      <c r="AD572" s="8">
        <f t="shared" si="27"/>
        <v>5492.4542258147776</v>
      </c>
      <c r="AE572" s="8">
        <f t="shared" si="27"/>
        <v>7267.6240802039538</v>
      </c>
      <c r="AF572" s="8">
        <f t="shared" si="27"/>
        <v>3821.332511278044</v>
      </c>
      <c r="AG572" s="8">
        <f t="shared" si="27"/>
        <v>5896.2979237858563</v>
      </c>
      <c r="AH572" s="8">
        <f t="shared" si="27"/>
        <v>1457.5939536735968</v>
      </c>
      <c r="AI572" s="8">
        <f t="shared" si="27"/>
        <v>372.5111926725076</v>
      </c>
      <c r="AJ572" s="8">
        <f t="shared" ref="AJ572:BO572" si="28">AJ560-AJ566</f>
        <v>177.11157335534153</v>
      </c>
      <c r="AK572" s="8">
        <f t="shared" si="28"/>
        <v>-5811.0054848221444</v>
      </c>
      <c r="AL572" s="8">
        <f t="shared" si="28"/>
        <v>-4327.9094063761113</v>
      </c>
      <c r="AM572" s="8">
        <f t="shared" si="28"/>
        <v>-6820.2969020811106</v>
      </c>
      <c r="AN572" s="8">
        <f t="shared" si="28"/>
        <v>-120.46331238351559</v>
      </c>
      <c r="AO572" s="8">
        <f t="shared" si="28"/>
        <v>3489.488823383439</v>
      </c>
      <c r="AP572" s="8">
        <f t="shared" si="28"/>
        <v>5787.6890837140309</v>
      </c>
      <c r="AQ572" s="8">
        <f t="shared" si="28"/>
        <v>7558.62742506016</v>
      </c>
      <c r="AR572" s="8">
        <f t="shared" si="28"/>
        <v>4098.0137860157556</v>
      </c>
      <c r="AS572" s="8">
        <f t="shared" si="28"/>
        <v>6152.1909977202013</v>
      </c>
      <c r="AT572" s="8">
        <f t="shared" si="28"/>
        <v>1691.0597116208446</v>
      </c>
      <c r="AU572" s="8">
        <f t="shared" si="28"/>
        <v>586.56055424148144</v>
      </c>
      <c r="AV572" s="8">
        <f t="shared" si="28"/>
        <v>377.93306849453074</v>
      </c>
      <c r="AW572" s="8">
        <f t="shared" si="28"/>
        <v>-5616.2239714673233</v>
      </c>
      <c r="AX572" s="8">
        <f t="shared" si="28"/>
        <v>-4133.0751753875411</v>
      </c>
      <c r="AY572" s="8">
        <f t="shared" si="28"/>
        <v>-6621.7708950766355</v>
      </c>
      <c r="AZ572" s="8">
        <f t="shared" si="28"/>
        <v>82.599516998845502</v>
      </c>
      <c r="BA572" s="8">
        <f t="shared" si="28"/>
        <v>3695.6894484888653</v>
      </c>
      <c r="BB572" s="8">
        <f t="shared" si="28"/>
        <v>5994.4250217442786</v>
      </c>
      <c r="BC572" s="8">
        <f t="shared" si="28"/>
        <v>7763.1628988894299</v>
      </c>
      <c r="BD572" s="8">
        <f t="shared" si="28"/>
        <v>4298.2353003460958</v>
      </c>
      <c r="BE572" s="8">
        <f t="shared" si="28"/>
        <v>6346.9084368942822</v>
      </c>
      <c r="BF572" s="8">
        <f t="shared" si="28"/>
        <v>1879.905614994037</v>
      </c>
      <c r="BG572" s="8">
        <f t="shared" si="28"/>
        <v>769.65720238646827</v>
      </c>
      <c r="BH572" s="8">
        <f t="shared" si="28"/>
        <v>555.52328867181131</v>
      </c>
      <c r="BI572" s="8">
        <f t="shared" si="28"/>
        <v>-5444.0298081720539</v>
      </c>
      <c r="BJ572" s="8">
        <f t="shared" si="28"/>
        <v>-3966.3606889380753</v>
      </c>
      <c r="BK572" s="8">
        <f t="shared" si="28"/>
        <v>-6460.6866163917948</v>
      </c>
      <c r="BL572" s="8">
        <f t="shared" si="28"/>
        <v>238.08967232402938</v>
      </c>
      <c r="BM572" s="8">
        <f t="shared" si="28"/>
        <v>3846.0915419357443</v>
      </c>
      <c r="BN572" s="8">
        <f t="shared" si="28"/>
        <v>6140.9201692806164</v>
      </c>
      <c r="BO572" s="8">
        <f t="shared" si="28"/>
        <v>7907.634563082509</v>
      </c>
      <c r="BP572" s="8">
        <f t="shared" ref="BP572:CU572" si="29">BP560-BP566</f>
        <v>4443.0473666370053</v>
      </c>
      <c r="BQ572" s="8">
        <f t="shared" si="29"/>
        <v>6494.4112845570307</v>
      </c>
      <c r="BR572" s="8">
        <f t="shared" si="29"/>
        <v>2031.7184068363567</v>
      </c>
      <c r="BS572" s="8">
        <f t="shared" si="29"/>
        <v>925.86595104475055</v>
      </c>
      <c r="BT572" s="8">
        <f t="shared" si="29"/>
        <v>714.02863702780451</v>
      </c>
      <c r="BU572" s="8">
        <f t="shared" si="29"/>
        <v>-5287.7172076687966</v>
      </c>
      <c r="BV572" s="8">
        <f t="shared" si="29"/>
        <v>-3818.5989336339371</v>
      </c>
      <c r="BW572" s="8">
        <f t="shared" si="29"/>
        <v>-6328.3343814640793</v>
      </c>
      <c r="BX572" s="8">
        <f t="shared" si="29"/>
        <v>349.72085738057285</v>
      </c>
      <c r="BY572" s="8">
        <f t="shared" si="29"/>
        <v>3935.4861151304867</v>
      </c>
      <c r="BZ572" s="8">
        <f t="shared" si="29"/>
        <v>6212.0761221842367</v>
      </c>
      <c r="CA572" s="8">
        <f t="shared" si="29"/>
        <v>7970.4487863334653</v>
      </c>
      <c r="CB572" s="8">
        <f t="shared" si="29"/>
        <v>4511.8071534358023</v>
      </c>
      <c r="CC572" s="8">
        <f t="shared" si="29"/>
        <v>6584.4217534432973</v>
      </c>
      <c r="CD572" s="8">
        <f t="shared" si="29"/>
        <v>2154.8506827151359</v>
      </c>
      <c r="CE572" s="8">
        <f t="shared" si="29"/>
        <v>1086.4073855252573</v>
      </c>
      <c r="CF572" s="8">
        <f t="shared" si="29"/>
        <v>906.120563099641</v>
      </c>
      <c r="CG572" s="8">
        <f t="shared" si="29"/>
        <v>-5080.0997068021679</v>
      </c>
      <c r="CH572" s="8">
        <f t="shared" si="29"/>
        <v>-3620.0685803797824</v>
      </c>
      <c r="CI572" s="8">
        <f t="shared" si="29"/>
        <v>-6166.9350261541804</v>
      </c>
      <c r="CJ572" s="8">
        <f t="shared" si="29"/>
        <v>448.76688613773877</v>
      </c>
      <c r="CK572" s="8">
        <f t="shared" si="29"/>
        <v>3949.0348245149435</v>
      </c>
      <c r="CL572" s="8">
        <f t="shared" si="29"/>
        <v>6138.0544513307832</v>
      </c>
      <c r="CM572" s="8">
        <f t="shared" si="29"/>
        <v>7835.8200586084058</v>
      </c>
      <c r="CN572" s="8">
        <f t="shared" si="29"/>
        <v>4326.9770930053928</v>
      </c>
      <c r="CO572" s="8">
        <f t="shared" si="29"/>
        <v>6452.590949325815</v>
      </c>
      <c r="CP572" s="8">
        <f t="shared" si="29"/>
        <v>2129.4299561952794</v>
      </c>
      <c r="CQ572" s="8">
        <f t="shared" si="29"/>
        <v>1178.8582455037467</v>
      </c>
      <c r="CR572" s="8">
        <f t="shared" si="29"/>
        <v>1598.7004655782912</v>
      </c>
      <c r="CS572" s="8">
        <f t="shared" si="29"/>
        <v>-4927.0277549761813</v>
      </c>
      <c r="CT572" s="8">
        <f t="shared" si="29"/>
        <v>-3480.2171804063182</v>
      </c>
      <c r="CU572" s="8">
        <f t="shared" si="29"/>
        <v>-3089.1226186451895</v>
      </c>
      <c r="CW572" s="9">
        <f t="shared" ref="CW572" si="30">SUM(CJ572:CU572)</f>
        <v>22561.865376172704</v>
      </c>
    </row>
    <row r="573" spans="2:101" s="8" customFormat="1" x14ac:dyDescent="0.25">
      <c r="B573" s="8" t="str">
        <f t="shared" ref="B573:C576" si="31">B580</f>
        <v>Borb</v>
      </c>
      <c r="C573" s="8">
        <f t="shared" si="31"/>
        <v>2502</v>
      </c>
      <c r="D573" s="8">
        <f t="shared" ref="D573:AI573" si="32">D561-D567</f>
        <v>-17.661865088982893</v>
      </c>
      <c r="E573" s="8">
        <f t="shared" si="32"/>
        <v>-18.01283201725407</v>
      </c>
      <c r="F573" s="8">
        <f t="shared" si="32"/>
        <v>-7.710033161899787</v>
      </c>
      <c r="G573" s="8">
        <f t="shared" si="32"/>
        <v>-14.441039558120266</v>
      </c>
      <c r="H573" s="8">
        <f t="shared" si="32"/>
        <v>-7.9153310581378662</v>
      </c>
      <c r="I573" s="8">
        <f t="shared" si="32"/>
        <v>-1.3866978546047903</v>
      </c>
      <c r="J573" s="8">
        <f t="shared" si="32"/>
        <v>0.37431152424206005</v>
      </c>
      <c r="K573" s="8">
        <f t="shared" si="32"/>
        <v>7.8953356520793818</v>
      </c>
      <c r="L573" s="8">
        <f t="shared" si="32"/>
        <v>6.3872487263744233</v>
      </c>
      <c r="M573" s="8">
        <f t="shared" si="32"/>
        <v>0.7390682691263919</v>
      </c>
      <c r="N573" s="8">
        <f t="shared" si="32"/>
        <v>-6.7975125587089735</v>
      </c>
      <c r="O573" s="8">
        <f t="shared" si="32"/>
        <v>-37.663463009725803</v>
      </c>
      <c r="P573" s="8">
        <f t="shared" si="32"/>
        <v>-22.261437225421218</v>
      </c>
      <c r="Q573" s="8">
        <f t="shared" si="32"/>
        <v>-25.09127766096006</v>
      </c>
      <c r="R573" s="8">
        <f t="shared" si="32"/>
        <v>-2.8109289467885503</v>
      </c>
      <c r="S573" s="8">
        <f t="shared" si="32"/>
        <v>-10.1840429102147</v>
      </c>
      <c r="T573" s="8">
        <f t="shared" si="32"/>
        <v>-2.4683242212097696</v>
      </c>
      <c r="U573" s="8">
        <f t="shared" si="32"/>
        <v>3.587909472655852</v>
      </c>
      <c r="V573" s="8">
        <f t="shared" si="32"/>
        <v>5.7504935670945798</v>
      </c>
      <c r="W573" s="8">
        <f t="shared" si="32"/>
        <v>13.116831121228586</v>
      </c>
      <c r="X573" s="8">
        <f t="shared" si="32"/>
        <v>11.91902697354584</v>
      </c>
      <c r="Y573" s="8">
        <f t="shared" si="32"/>
        <v>6.8086810010419185</v>
      </c>
      <c r="Z573" s="8">
        <f t="shared" si="32"/>
        <v>-0.27555551925989619</v>
      </c>
      <c r="AA573" s="8">
        <f t="shared" si="32"/>
        <v>-31.041263885692032</v>
      </c>
      <c r="AB573" s="8">
        <f t="shared" si="32"/>
        <v>-15.791279402786827</v>
      </c>
      <c r="AC573" s="8">
        <f t="shared" si="32"/>
        <v>-18.946467050453876</v>
      </c>
      <c r="AD573" s="8">
        <f t="shared" si="32"/>
        <v>2.9776818726355145</v>
      </c>
      <c r="AE573" s="8">
        <f t="shared" si="32"/>
        <v>-4.6820033179825487</v>
      </c>
      <c r="AF573" s="8">
        <f t="shared" si="32"/>
        <v>2.8781138435359139</v>
      </c>
      <c r="AG573" s="8">
        <f t="shared" si="32"/>
        <v>8.8976153875941435</v>
      </c>
      <c r="AH573" s="8">
        <f t="shared" si="32"/>
        <v>11.092022419521555</v>
      </c>
      <c r="AI573" s="8">
        <f t="shared" si="32"/>
        <v>18.501651943633377</v>
      </c>
      <c r="AJ573" s="8">
        <f t="shared" ref="AJ573:BO573" si="33">AJ561-AJ567</f>
        <v>17.322794202752291</v>
      </c>
      <c r="AK573" s="8">
        <f t="shared" si="33"/>
        <v>12.195321773341789</v>
      </c>
      <c r="AL573" s="8">
        <f t="shared" si="33"/>
        <v>5.0638737710709307</v>
      </c>
      <c r="AM573" s="8">
        <f t="shared" si="33"/>
        <v>-25.767102236538463</v>
      </c>
      <c r="AN573" s="8">
        <f t="shared" si="33"/>
        <v>-10.590635944871664</v>
      </c>
      <c r="AO573" s="8">
        <f t="shared" si="33"/>
        <v>-13.823316565158166</v>
      </c>
      <c r="AP573" s="8">
        <f t="shared" si="33"/>
        <v>8.0202116367779581</v>
      </c>
      <c r="AQ573" s="8">
        <f t="shared" si="33"/>
        <v>0.27779583362482185</v>
      </c>
      <c r="AR573" s="8">
        <f t="shared" si="33"/>
        <v>7.756363692271691</v>
      </c>
      <c r="AS573" s="8">
        <f t="shared" si="33"/>
        <v>13.700454724437563</v>
      </c>
      <c r="AT573" s="8">
        <f t="shared" si="33"/>
        <v>15.829921885824433</v>
      </c>
      <c r="AU573" s="8">
        <f t="shared" si="33"/>
        <v>23.186531110861978</v>
      </c>
      <c r="AV573" s="8">
        <f t="shared" si="33"/>
        <v>21.964335494907829</v>
      </c>
      <c r="AW573" s="8">
        <f t="shared" si="33"/>
        <v>16.798254295157605</v>
      </c>
      <c r="AX573" s="8">
        <f t="shared" si="33"/>
        <v>9.6273462414553563</v>
      </c>
      <c r="AY573" s="8">
        <f t="shared" si="33"/>
        <v>-21.248056880672038</v>
      </c>
      <c r="AZ573" s="8">
        <f t="shared" si="33"/>
        <v>-6.1224626909598641</v>
      </c>
      <c r="BA573" s="8">
        <f t="shared" si="33"/>
        <v>-9.4113712218323258</v>
      </c>
      <c r="BB573" s="8">
        <f t="shared" si="33"/>
        <v>12.373213835156463</v>
      </c>
      <c r="BC573" s="8">
        <f t="shared" si="33"/>
        <v>4.5720024776434798</v>
      </c>
      <c r="BD573" s="8">
        <f t="shared" si="33"/>
        <v>11.993964858807118</v>
      </c>
      <c r="BE573" s="8">
        <f t="shared" si="33"/>
        <v>17.884427240696411</v>
      </c>
      <c r="BF573" s="8">
        <f t="shared" si="33"/>
        <v>19.962933098870664</v>
      </c>
      <c r="BG573" s="8">
        <f t="shared" si="33"/>
        <v>27.270354635619526</v>
      </c>
      <c r="BH573" s="8">
        <f t="shared" si="33"/>
        <v>25.999827131974044</v>
      </c>
      <c r="BI573" s="8">
        <f t="shared" si="33"/>
        <v>20.785711325021467</v>
      </c>
      <c r="BJ573" s="8">
        <f t="shared" si="33"/>
        <v>13.566991538999005</v>
      </c>
      <c r="BK573" s="8">
        <f t="shared" si="33"/>
        <v>-17.355678695271394</v>
      </c>
      <c r="BL573" s="8">
        <f t="shared" si="33"/>
        <v>-2.2762811584876772</v>
      </c>
      <c r="BM573" s="8">
        <f t="shared" si="33"/>
        <v>-5.6097834477601225</v>
      </c>
      <c r="BN573" s="8">
        <f t="shared" si="33"/>
        <v>16.13218915859639</v>
      </c>
      <c r="BO573" s="8">
        <f t="shared" si="33"/>
        <v>8.2904335476862911</v>
      </c>
      <c r="BP573" s="8">
        <f t="shared" ref="BP573:CU573" si="34">BP561-BP567</f>
        <v>15.673570961372377</v>
      </c>
      <c r="BQ573" s="8">
        <f t="shared" si="34"/>
        <v>21.525999737876191</v>
      </c>
      <c r="BR573" s="8">
        <f t="shared" si="34"/>
        <v>23.565696736341962</v>
      </c>
      <c r="BS573" s="8">
        <f t="shared" si="34"/>
        <v>30.83149877192659</v>
      </c>
      <c r="BT573" s="8">
        <f t="shared" si="34"/>
        <v>29.514566258988097</v>
      </c>
      <c r="BU573" s="8">
        <f t="shared" si="34"/>
        <v>24.248239944977172</v>
      </c>
      <c r="BV573" s="8">
        <f t="shared" si="34"/>
        <v>16.972464631780781</v>
      </c>
      <c r="BW573" s="8">
        <f t="shared" si="34"/>
        <v>-14.008528241543701</v>
      </c>
      <c r="BX573" s="8">
        <f t="shared" si="34"/>
        <v>1.0171103444087635</v>
      </c>
      <c r="BY573" s="8">
        <f t="shared" si="34"/>
        <v>-2.3591061604305423</v>
      </c>
      <c r="BZ573" s="8">
        <f t="shared" si="34"/>
        <v>19.355800103128558</v>
      </c>
      <c r="CA573" s="8">
        <f t="shared" si="34"/>
        <v>11.502805289938067</v>
      </c>
      <c r="CB573" s="8">
        <f t="shared" si="34"/>
        <v>18.884949662210602</v>
      </c>
      <c r="CC573" s="8">
        <f t="shared" si="34"/>
        <v>24.736225263640705</v>
      </c>
      <c r="CD573" s="8">
        <f t="shared" si="34"/>
        <v>26.762573818579455</v>
      </c>
      <c r="CE573" s="8">
        <f t="shared" si="34"/>
        <v>33.994022301382898</v>
      </c>
      <c r="CF573" s="8">
        <f t="shared" si="34"/>
        <v>32.620042073733899</v>
      </c>
      <c r="CG573" s="8">
        <f t="shared" si="34"/>
        <v>27.279887417628402</v>
      </c>
      <c r="CH573" s="8">
        <f t="shared" si="34"/>
        <v>19.921313304173196</v>
      </c>
      <c r="CI573" s="8">
        <f t="shared" si="34"/>
        <v>-11.142579775995273</v>
      </c>
      <c r="CJ573" s="8">
        <f t="shared" si="34"/>
        <v>3.8027124562138965</v>
      </c>
      <c r="CK573" s="8">
        <f t="shared" si="34"/>
        <v>0.33955816712682463</v>
      </c>
      <c r="CL573" s="8">
        <f t="shared" si="34"/>
        <v>21.984243314034501</v>
      </c>
      <c r="CM573" s="8">
        <f t="shared" si="34"/>
        <v>14.106756683905729</v>
      </c>
      <c r="CN573" s="8">
        <f t="shared" si="34"/>
        <v>21.456705178939956</v>
      </c>
      <c r="CO573" s="8">
        <f t="shared" si="34"/>
        <v>27.461704654742448</v>
      </c>
      <c r="CP573" s="8">
        <f t="shared" si="34"/>
        <v>29.743737397363958</v>
      </c>
      <c r="CQ573" s="8">
        <f t="shared" si="34"/>
        <v>37.367375801610081</v>
      </c>
      <c r="CR573" s="8">
        <f t="shared" si="34"/>
        <v>36.721163916156996</v>
      </c>
      <c r="CS573" s="8">
        <f t="shared" si="34"/>
        <v>29.204135312096156</v>
      </c>
      <c r="CT573" s="8">
        <f t="shared" si="34"/>
        <v>20.763596897530249</v>
      </c>
      <c r="CU573" s="8">
        <f t="shared" si="34"/>
        <v>-3.7805605543951231</v>
      </c>
      <c r="CW573" s="9"/>
    </row>
    <row r="574" spans="2:101" s="8" customFormat="1" x14ac:dyDescent="0.25">
      <c r="B574" s="8" t="str">
        <f t="shared" si="31"/>
        <v>Jequit</v>
      </c>
      <c r="C574" s="8">
        <f t="shared" si="31"/>
        <v>3103</v>
      </c>
      <c r="D574" s="8">
        <f t="shared" ref="D574:AI574" si="35">D562-D568</f>
        <v>-309.31443283872727</v>
      </c>
      <c r="E574" s="8">
        <f t="shared" si="35"/>
        <v>35.61644032870322</v>
      </c>
      <c r="F574" s="8">
        <f t="shared" si="35"/>
        <v>240.43453590945546</v>
      </c>
      <c r="G574" s="8">
        <f t="shared" si="35"/>
        <v>389.21585424268687</v>
      </c>
      <c r="H574" s="8">
        <f t="shared" si="35"/>
        <v>190.52266987583812</v>
      </c>
      <c r="I574" s="8">
        <f t="shared" si="35"/>
        <v>146.10600783627274</v>
      </c>
      <c r="J574" s="8">
        <f t="shared" si="35"/>
        <v>82.563627947757368</v>
      </c>
      <c r="K574" s="8">
        <f t="shared" si="35"/>
        <v>185.56348729153842</v>
      </c>
      <c r="L574" s="8">
        <f t="shared" si="35"/>
        <v>157.53241049860094</v>
      </c>
      <c r="M574" s="8">
        <f t="shared" si="35"/>
        <v>-25.321550505990444</v>
      </c>
      <c r="N574" s="8">
        <f t="shared" si="35"/>
        <v>-138.51702267687506</v>
      </c>
      <c r="O574" s="8">
        <f t="shared" si="35"/>
        <v>-462.44615256112593</v>
      </c>
      <c r="P574" s="8">
        <f t="shared" si="35"/>
        <v>-529.80909888760743</v>
      </c>
      <c r="Q574" s="8">
        <f t="shared" si="35"/>
        <v>-177.37200732824056</v>
      </c>
      <c r="R574" s="8">
        <f t="shared" si="35"/>
        <v>203.16598832581781</v>
      </c>
      <c r="S574" s="8">
        <f t="shared" si="35"/>
        <v>436.66618341150252</v>
      </c>
      <c r="T574" s="8">
        <f t="shared" si="35"/>
        <v>299.38910495058008</v>
      </c>
      <c r="U574" s="8">
        <f t="shared" si="35"/>
        <v>264.29973316182691</v>
      </c>
      <c r="V574" s="8">
        <f t="shared" si="35"/>
        <v>180.21727565094193</v>
      </c>
      <c r="W574" s="8">
        <f t="shared" si="35"/>
        <v>253.79352508013744</v>
      </c>
      <c r="X574" s="8">
        <f t="shared" si="35"/>
        <v>193.59351643984678</v>
      </c>
      <c r="Y574" s="8">
        <f t="shared" si="35"/>
        <v>-16.55226278476016</v>
      </c>
      <c r="Z574" s="8">
        <f t="shared" si="35"/>
        <v>-151.35812879025934</v>
      </c>
      <c r="AA574" s="8">
        <f t="shared" si="35"/>
        <v>-488.1135895944534</v>
      </c>
      <c r="AB574" s="8">
        <f t="shared" si="35"/>
        <v>-556.28030723700692</v>
      </c>
      <c r="AC574" s="8">
        <f t="shared" si="35"/>
        <v>-193.34858242453265</v>
      </c>
      <c r="AD574" s="8">
        <f t="shared" si="35"/>
        <v>204.70523490735286</v>
      </c>
      <c r="AE574" s="8">
        <f t="shared" si="35"/>
        <v>456.21821414830515</v>
      </c>
      <c r="AF574" s="8">
        <f t="shared" si="35"/>
        <v>331.26889753750152</v>
      </c>
      <c r="AG574" s="8">
        <f t="shared" si="35"/>
        <v>299.63432260500031</v>
      </c>
      <c r="AH574" s="8">
        <f t="shared" si="35"/>
        <v>210.80583515546323</v>
      </c>
      <c r="AI574" s="8">
        <f t="shared" si="35"/>
        <v>274.92112550023899</v>
      </c>
      <c r="AJ574" s="8">
        <f t="shared" ref="AJ574:BO574" si="36">AJ562-AJ568</f>
        <v>204.826807439606</v>
      </c>
      <c r="AK574" s="8">
        <f t="shared" si="36"/>
        <v>-12.418626775077655</v>
      </c>
      <c r="AL574" s="8">
        <f t="shared" si="36"/>
        <v>-150.26735460315217</v>
      </c>
      <c r="AM574" s="8">
        <f t="shared" si="36"/>
        <v>-486.54375685250159</v>
      </c>
      <c r="AN574" s="8">
        <f t="shared" si="36"/>
        <v>-552.20393980504036</v>
      </c>
      <c r="AO574" s="8">
        <f t="shared" si="36"/>
        <v>-186.27221015231225</v>
      </c>
      <c r="AP574" s="8">
        <f t="shared" si="36"/>
        <v>214.28165574734226</v>
      </c>
      <c r="AQ574" s="8">
        <f t="shared" si="36"/>
        <v>467.45286859523276</v>
      </c>
      <c r="AR574" s="8">
        <f t="shared" si="36"/>
        <v>343.40678740793442</v>
      </c>
      <c r="AS574" s="8">
        <f t="shared" si="36"/>
        <v>312.12999991531478</v>
      </c>
      <c r="AT574" s="8">
        <f t="shared" si="36"/>
        <v>223.25169780073134</v>
      </c>
      <c r="AU574" s="8">
        <f t="shared" si="36"/>
        <v>286.95022247798488</v>
      </c>
      <c r="AV574" s="8">
        <f t="shared" si="36"/>
        <v>216.0996520633737</v>
      </c>
      <c r="AW574" s="8">
        <f t="shared" si="36"/>
        <v>-2.1373281014966778</v>
      </c>
      <c r="AX574" s="8">
        <f t="shared" si="36"/>
        <v>-141.01078820956764</v>
      </c>
      <c r="AY574" s="8">
        <f t="shared" si="36"/>
        <v>-478.10327605389159</v>
      </c>
      <c r="AZ574" s="8">
        <f t="shared" si="36"/>
        <v>-544.18465542634544</v>
      </c>
      <c r="BA574" s="8">
        <f t="shared" si="36"/>
        <v>-178.22279822173027</v>
      </c>
      <c r="BB574" s="8">
        <f t="shared" si="36"/>
        <v>222.72437780951213</v>
      </c>
      <c r="BC574" s="8">
        <f t="shared" si="36"/>
        <v>476.46576836257759</v>
      </c>
      <c r="BD574" s="8">
        <f t="shared" si="36"/>
        <v>352.96115552246783</v>
      </c>
      <c r="BE574" s="8">
        <f t="shared" si="36"/>
        <v>322.04495796179708</v>
      </c>
      <c r="BF574" s="8">
        <f t="shared" si="36"/>
        <v>233.28564679164947</v>
      </c>
      <c r="BG574" s="8">
        <f t="shared" si="36"/>
        <v>296.88825254700669</v>
      </c>
      <c r="BH574" s="8">
        <f t="shared" si="36"/>
        <v>225.80665058283125</v>
      </c>
      <c r="BI574" s="8">
        <f t="shared" si="36"/>
        <v>7.2931153042991355</v>
      </c>
      <c r="BJ574" s="8">
        <f t="shared" si="36"/>
        <v>-131.83602664011141</v>
      </c>
      <c r="BK574" s="8">
        <f t="shared" si="36"/>
        <v>-469.13281772477671</v>
      </c>
      <c r="BL574" s="8">
        <f t="shared" si="36"/>
        <v>-535.36600262266927</v>
      </c>
      <c r="BM574" s="8">
        <f t="shared" si="36"/>
        <v>-169.51489976754215</v>
      </c>
      <c r="BN574" s="8">
        <f t="shared" si="36"/>
        <v>231.35457146020644</v>
      </c>
      <c r="BO574" s="8">
        <f t="shared" si="36"/>
        <v>485.05385105416872</v>
      </c>
      <c r="BP574" s="8">
        <f t="shared" ref="BP574:CU574" si="37">BP562-BP568</f>
        <v>361.55195052018871</v>
      </c>
      <c r="BQ574" s="8">
        <f t="shared" si="37"/>
        <v>330.68847771752053</v>
      </c>
      <c r="BR574" s="8">
        <f t="shared" si="37"/>
        <v>242.02325544733003</v>
      </c>
      <c r="BS574" s="8">
        <f t="shared" si="37"/>
        <v>305.73724754682348</v>
      </c>
      <c r="BT574" s="8">
        <f t="shared" si="37"/>
        <v>234.7539156498724</v>
      </c>
      <c r="BU574" s="8">
        <f t="shared" si="37"/>
        <v>16.303663962766677</v>
      </c>
      <c r="BV574" s="8">
        <f t="shared" si="37"/>
        <v>-122.80067463278692</v>
      </c>
      <c r="BW574" s="8">
        <f t="shared" si="37"/>
        <v>-460.10193179268981</v>
      </c>
      <c r="BX574" s="8">
        <f t="shared" si="37"/>
        <v>-526.36787058465814</v>
      </c>
      <c r="BY574" s="8">
        <f t="shared" si="37"/>
        <v>-160.60697422510589</v>
      </c>
      <c r="BZ574" s="8">
        <f t="shared" si="37"/>
        <v>240.05283688263376</v>
      </c>
      <c r="CA574" s="8">
        <f t="shared" si="37"/>
        <v>493.35947153380653</v>
      </c>
      <c r="CB574" s="8">
        <f t="shared" si="37"/>
        <v>369.2801745297661</v>
      </c>
      <c r="CC574" s="8">
        <f t="shared" si="37"/>
        <v>337.77855238908978</v>
      </c>
      <c r="CD574" s="8">
        <f t="shared" si="37"/>
        <v>248.68187822709524</v>
      </c>
      <c r="CE574" s="8">
        <f t="shared" si="37"/>
        <v>312.51079114142044</v>
      </c>
      <c r="CF574" s="8">
        <f t="shared" si="37"/>
        <v>242.422808278817</v>
      </c>
      <c r="CG574" s="8">
        <f t="shared" si="37"/>
        <v>25.532858986767451</v>
      </c>
      <c r="CH574" s="8">
        <f t="shared" si="37"/>
        <v>-111.88119783285288</v>
      </c>
      <c r="CI574" s="8">
        <f t="shared" si="37"/>
        <v>-448.1369716728293</v>
      </c>
      <c r="CJ574" s="8">
        <f t="shared" si="37"/>
        <v>-514.77123313159052</v>
      </c>
      <c r="CK574" s="8">
        <f t="shared" si="37"/>
        <v>-150.89562732285663</v>
      </c>
      <c r="CL574" s="8">
        <f t="shared" si="37"/>
        <v>247.31372961048942</v>
      </c>
      <c r="CM574" s="8">
        <f t="shared" si="37"/>
        <v>498.16642141577609</v>
      </c>
      <c r="CN574" s="8">
        <f t="shared" si="37"/>
        <v>373.39898753659008</v>
      </c>
      <c r="CO574" s="8">
        <f t="shared" si="37"/>
        <v>343.87695758575205</v>
      </c>
      <c r="CP574" s="8">
        <f t="shared" si="37"/>
        <v>257.22690301927605</v>
      </c>
      <c r="CQ574" s="8">
        <f t="shared" si="37"/>
        <v>326.64644139278812</v>
      </c>
      <c r="CR574" s="8">
        <f t="shared" si="37"/>
        <v>245.61127306125104</v>
      </c>
      <c r="CS574" s="8">
        <f t="shared" si="37"/>
        <v>-4.7704042319826385</v>
      </c>
      <c r="CT574" s="8">
        <f t="shared" si="37"/>
        <v>-110.94691383918098</v>
      </c>
      <c r="CU574" s="8">
        <f t="shared" si="37"/>
        <v>-430.49427578326345</v>
      </c>
      <c r="CW574" s="9"/>
    </row>
    <row r="575" spans="2:101" s="8" customFormat="1" x14ac:dyDescent="0.25">
      <c r="B575" s="8" t="str">
        <f t="shared" si="31"/>
        <v>P. Alegre</v>
      </c>
      <c r="C575" s="8">
        <f t="shared" si="31"/>
        <v>4305</v>
      </c>
      <c r="D575" s="8">
        <f t="shared" ref="D575:AI575" si="38">D563-D569</f>
        <v>-570.1418585281499</v>
      </c>
      <c r="E575" s="8">
        <f t="shared" si="38"/>
        <v>-1959.5780720819312</v>
      </c>
      <c r="F575" s="8">
        <f t="shared" si="38"/>
        <v>-907.17326382479223</v>
      </c>
      <c r="G575" s="8">
        <f t="shared" si="38"/>
        <v>384.96563395079284</v>
      </c>
      <c r="H575" s="8">
        <f t="shared" si="38"/>
        <v>-2028.2324966653468</v>
      </c>
      <c r="I575" s="8">
        <f t="shared" si="38"/>
        <v>1480.7879774699468</v>
      </c>
      <c r="J575" s="8">
        <f t="shared" si="38"/>
        <v>-1294.9530186434058</v>
      </c>
      <c r="K575" s="8">
        <f t="shared" si="38"/>
        <v>-573.6333835744299</v>
      </c>
      <c r="L575" s="8">
        <f t="shared" si="38"/>
        <v>672.87299302730389</v>
      </c>
      <c r="M575" s="8">
        <f t="shared" si="38"/>
        <v>-4611.1298494654911</v>
      </c>
      <c r="N575" s="8">
        <f t="shared" si="38"/>
        <v>-3421.298352265665</v>
      </c>
      <c r="O575" s="8">
        <f t="shared" si="38"/>
        <v>-7301.2853445326618</v>
      </c>
      <c r="P575" s="8">
        <f t="shared" si="38"/>
        <v>-2440.0601146996341</v>
      </c>
      <c r="Q575" s="8">
        <f t="shared" si="38"/>
        <v>-1620.6758810841129</v>
      </c>
      <c r="R575" s="8">
        <f t="shared" si="38"/>
        <v>-351.73376876379916</v>
      </c>
      <c r="S575" s="8">
        <f t="shared" si="38"/>
        <v>1265.8145430449149</v>
      </c>
      <c r="T575" s="8">
        <f t="shared" si="38"/>
        <v>-1008.3067681418761</v>
      </c>
      <c r="U575" s="8">
        <f t="shared" si="38"/>
        <v>2560.7385283998156</v>
      </c>
      <c r="V575" s="8">
        <f t="shared" si="38"/>
        <v>-417.22476624997944</v>
      </c>
      <c r="W575" s="8">
        <f t="shared" si="38"/>
        <v>265.52541270071379</v>
      </c>
      <c r="X575" s="8">
        <f t="shared" si="38"/>
        <v>1639.4407702538228</v>
      </c>
      <c r="Y575" s="8">
        <f t="shared" si="38"/>
        <v>-3488.784774131258</v>
      </c>
      <c r="Z575" s="8">
        <f t="shared" si="38"/>
        <v>-2081.1555854177786</v>
      </c>
      <c r="AA575" s="8">
        <f t="shared" si="38"/>
        <v>-5765.5001830814508</v>
      </c>
      <c r="AB575" s="8">
        <f t="shared" si="38"/>
        <v>-821.38889829495747</v>
      </c>
      <c r="AC575" s="8">
        <f t="shared" si="38"/>
        <v>-22.16382286103908</v>
      </c>
      <c r="AD575" s="8">
        <f t="shared" si="38"/>
        <v>1152.9757888738095</v>
      </c>
      <c r="AE575" s="8">
        <f t="shared" si="38"/>
        <v>2639.8875596288854</v>
      </c>
      <c r="AF575" s="8">
        <f t="shared" si="38"/>
        <v>246.55692721224477</v>
      </c>
      <c r="AG575" s="8">
        <f t="shared" si="38"/>
        <v>3736.0240076915652</v>
      </c>
      <c r="AH575" s="8">
        <f t="shared" si="38"/>
        <v>720.10417726538435</v>
      </c>
      <c r="AI575" s="8">
        <f t="shared" si="38"/>
        <v>1396.9199152247311</v>
      </c>
      <c r="AJ575" s="8">
        <f t="shared" ref="AJ575:BO575" si="39">AJ563-AJ569</f>
        <v>2782.4499443564418</v>
      </c>
      <c r="AK575" s="8">
        <f t="shared" si="39"/>
        <v>-2330.4478275309521</v>
      </c>
      <c r="AL575" s="8">
        <f t="shared" si="39"/>
        <v>-911.78558991389582</v>
      </c>
      <c r="AM575" s="8">
        <f t="shared" si="39"/>
        <v>-4592.3367767600066</v>
      </c>
      <c r="AN575" s="8">
        <f t="shared" si="39"/>
        <v>347.63719352347835</v>
      </c>
      <c r="AO575" s="8">
        <f t="shared" si="39"/>
        <v>1135.0080955213562</v>
      </c>
      <c r="AP575" s="8">
        <f t="shared" si="39"/>
        <v>2291.0807451869041</v>
      </c>
      <c r="AQ575" s="8">
        <f t="shared" si="39"/>
        <v>3752.6435995054126</v>
      </c>
      <c r="AR575" s="8">
        <f t="shared" si="39"/>
        <v>1329.6819518354896</v>
      </c>
      <c r="AS575" s="8">
        <f t="shared" si="39"/>
        <v>4788.3455916521634</v>
      </c>
      <c r="AT575" s="8">
        <f t="shared" si="39"/>
        <v>1743.8846112385072</v>
      </c>
      <c r="AU575" s="8">
        <f t="shared" si="39"/>
        <v>2397.117459227411</v>
      </c>
      <c r="AV575" s="8">
        <f t="shared" si="39"/>
        <v>3765.1395244139712</v>
      </c>
      <c r="AW575" s="8">
        <f t="shared" si="39"/>
        <v>-1359.8955834341396</v>
      </c>
      <c r="AX575" s="8">
        <f t="shared" si="39"/>
        <v>49.934288298900356</v>
      </c>
      <c r="AY575" s="8">
        <f t="shared" si="39"/>
        <v>-3638.6870559237286</v>
      </c>
      <c r="AZ575" s="8">
        <f t="shared" si="39"/>
        <v>1291.8480648359109</v>
      </c>
      <c r="BA575" s="8">
        <f t="shared" si="39"/>
        <v>2067.2605200979669</v>
      </c>
      <c r="BB575" s="8">
        <f t="shared" si="39"/>
        <v>3208.7929604106757</v>
      </c>
      <c r="BC575" s="8">
        <f t="shared" si="39"/>
        <v>4653.9773124222411</v>
      </c>
      <c r="BD575" s="8">
        <f t="shared" si="39"/>
        <v>2213.8762923318136</v>
      </c>
      <c r="BE575" s="8">
        <f t="shared" si="39"/>
        <v>5655.606650372938</v>
      </c>
      <c r="BF575" s="8">
        <f t="shared" si="39"/>
        <v>2594.9996329198475</v>
      </c>
      <c r="BG575" s="8">
        <f t="shared" si="39"/>
        <v>3233.0042654878416</v>
      </c>
      <c r="BH575" s="8">
        <f t="shared" si="39"/>
        <v>4586.5003908064609</v>
      </c>
      <c r="BI575" s="8">
        <f t="shared" si="39"/>
        <v>-552.72843069500959</v>
      </c>
      <c r="BJ575" s="8">
        <f t="shared" si="39"/>
        <v>842.91278509285621</v>
      </c>
      <c r="BK575" s="8">
        <f t="shared" si="39"/>
        <v>-2860.0308354360095</v>
      </c>
      <c r="BL575" s="8">
        <f t="shared" si="39"/>
        <v>2056.1635480403638</v>
      </c>
      <c r="BM575" s="8">
        <f t="shared" si="39"/>
        <v>2817.5658569321458</v>
      </c>
      <c r="BN575" s="8">
        <f t="shared" si="39"/>
        <v>3945.9061847644698</v>
      </c>
      <c r="BO575" s="8">
        <f t="shared" si="39"/>
        <v>5379.1907291063035</v>
      </c>
      <c r="BP575" s="8">
        <f t="shared" ref="BP575:CU575" si="40">BP563-BP569</f>
        <v>2928.7642643435465</v>
      </c>
      <c r="BQ575" s="8">
        <f t="shared" si="40"/>
        <v>6361.6644936878802</v>
      </c>
      <c r="BR575" s="8">
        <f t="shared" si="40"/>
        <v>3293.1691539487874</v>
      </c>
      <c r="BS575" s="8">
        <f t="shared" si="40"/>
        <v>3923.1914074225933</v>
      </c>
      <c r="BT575" s="8">
        <f t="shared" si="40"/>
        <v>5267.2334243823789</v>
      </c>
      <c r="BU575" s="8">
        <f t="shared" si="40"/>
        <v>115.67001557217736</v>
      </c>
      <c r="BV575" s="8">
        <f t="shared" si="40"/>
        <v>1495.1150122127074</v>
      </c>
      <c r="BW575" s="8">
        <f t="shared" si="40"/>
        <v>-2227.9347838902831</v>
      </c>
      <c r="BX575" s="8">
        <f t="shared" si="40"/>
        <v>2665.4936797218397</v>
      </c>
      <c r="BY575" s="8">
        <f t="shared" si="40"/>
        <v>3404.0642353287112</v>
      </c>
      <c r="BZ575" s="8">
        <f t="shared" si="40"/>
        <v>4513.0370154248958</v>
      </c>
      <c r="CA575" s="8">
        <f t="shared" si="40"/>
        <v>5934.0010691867938</v>
      </c>
      <c r="CB575" s="8">
        <f t="shared" si="40"/>
        <v>3480.7251411387551</v>
      </c>
      <c r="CC575" s="8">
        <f t="shared" si="40"/>
        <v>6920.3507576942939</v>
      </c>
      <c r="CD575" s="8">
        <f t="shared" si="40"/>
        <v>3865.287688657445</v>
      </c>
      <c r="CE575" s="8">
        <f t="shared" si="40"/>
        <v>4509.9076359878527</v>
      </c>
      <c r="CF575" s="8">
        <f t="shared" si="40"/>
        <v>5862.7647684455005</v>
      </c>
      <c r="CG575" s="8">
        <f t="shared" si="40"/>
        <v>707.9005265736414</v>
      </c>
      <c r="CH575" s="8">
        <f t="shared" si="40"/>
        <v>2066.8640039655438</v>
      </c>
      <c r="CI575" s="8">
        <f t="shared" si="40"/>
        <v>-1694.3947077483681</v>
      </c>
      <c r="CJ575" s="8">
        <f t="shared" si="40"/>
        <v>3147.8916158664215</v>
      </c>
      <c r="CK575" s="8">
        <f t="shared" si="40"/>
        <v>3822.785063062227</v>
      </c>
      <c r="CL575" s="8">
        <f t="shared" si="40"/>
        <v>4871.8004870107616</v>
      </c>
      <c r="CM575" s="8">
        <f t="shared" si="40"/>
        <v>6262.0266527333079</v>
      </c>
      <c r="CN575" s="8">
        <f t="shared" si="40"/>
        <v>3780.9823250751651</v>
      </c>
      <c r="CO575" s="8">
        <f t="shared" si="40"/>
        <v>7272.9797663813006</v>
      </c>
      <c r="CP575" s="8">
        <f t="shared" si="40"/>
        <v>4272.5620238956762</v>
      </c>
      <c r="CQ575" s="8">
        <f t="shared" si="40"/>
        <v>4941.7264061904934</v>
      </c>
      <c r="CR575" s="8">
        <f t="shared" si="40"/>
        <v>6846.35279022334</v>
      </c>
      <c r="CS575" s="8">
        <f t="shared" si="40"/>
        <v>1019.9713262122532</v>
      </c>
      <c r="CT575" s="8">
        <f t="shared" si="40"/>
        <v>2236.052617098976</v>
      </c>
      <c r="CU575" s="8">
        <f t="shared" si="40"/>
        <v>1680.5246438689937</v>
      </c>
      <c r="CW575" s="9"/>
    </row>
    <row r="576" spans="2:101" s="8" customFormat="1" x14ac:dyDescent="0.25">
      <c r="B576" s="8" t="str">
        <f t="shared" si="31"/>
        <v>SP</v>
      </c>
      <c r="C576" s="8">
        <f t="shared" si="31"/>
        <v>3515</v>
      </c>
      <c r="D576" s="8">
        <f t="shared" ref="D576:AI576" si="41">D564-D570</f>
        <v>-29160.78355917352</v>
      </c>
      <c r="E576" s="8">
        <f t="shared" si="41"/>
        <v>-15912.949675730459</v>
      </c>
      <c r="F576" s="8">
        <f t="shared" si="41"/>
        <v>-11222.294636586535</v>
      </c>
      <c r="G576" s="8">
        <f t="shared" si="41"/>
        <v>-2301.6309636333608</v>
      </c>
      <c r="H576" s="8">
        <f t="shared" si="41"/>
        <v>-10993.981397187948</v>
      </c>
      <c r="I576" s="8">
        <f t="shared" si="41"/>
        <v>8102.2154929313692</v>
      </c>
      <c r="J576" s="8">
        <f t="shared" si="41"/>
        <v>-1181.7801530667348</v>
      </c>
      <c r="K576" s="8">
        <f t="shared" si="41"/>
        <v>-3792.1747923024523</v>
      </c>
      <c r="L576" s="8">
        <f t="shared" si="41"/>
        <v>5965.3857108437805</v>
      </c>
      <c r="M576" s="8">
        <f t="shared" si="41"/>
        <v>-23186.375778888905</v>
      </c>
      <c r="N576" s="8">
        <f t="shared" si="41"/>
        <v>-27458.191327294451</v>
      </c>
      <c r="O576" s="8">
        <f t="shared" si="41"/>
        <v>-44154.355759586702</v>
      </c>
      <c r="P576" s="8">
        <f t="shared" si="41"/>
        <v>-20885.254524622782</v>
      </c>
      <c r="Q576" s="8">
        <f t="shared" si="41"/>
        <v>-8524.4520149267337</v>
      </c>
      <c r="R576" s="8">
        <f t="shared" si="41"/>
        <v>-4450.7360227402824</v>
      </c>
      <c r="S576" s="8">
        <f t="shared" si="41"/>
        <v>6495.8277503461868</v>
      </c>
      <c r="T576" s="8">
        <f t="shared" si="41"/>
        <v>-2486.9258277943009</v>
      </c>
      <c r="U576" s="8">
        <f t="shared" si="41"/>
        <v>15099.161449786538</v>
      </c>
      <c r="V576" s="8">
        <f t="shared" si="41"/>
        <v>5000.8074182132841</v>
      </c>
      <c r="W576" s="8">
        <f t="shared" si="41"/>
        <v>1959.8561609036406</v>
      </c>
      <c r="X576" s="8">
        <f t="shared" si="41"/>
        <v>11902.898629005591</v>
      </c>
      <c r="Y576" s="8">
        <f t="shared" si="41"/>
        <v>-16450.141526023916</v>
      </c>
      <c r="Z576" s="8">
        <f t="shared" si="41"/>
        <v>-19786.815829734755</v>
      </c>
      <c r="AA576" s="8">
        <f t="shared" si="41"/>
        <v>-35788.381210264139</v>
      </c>
      <c r="AB576" s="8">
        <f t="shared" si="41"/>
        <v>-12249.130316948402</v>
      </c>
      <c r="AC576" s="8">
        <f t="shared" si="41"/>
        <v>-73.176046588574536</v>
      </c>
      <c r="AD576" s="8">
        <f t="shared" si="41"/>
        <v>3487.7276370931068</v>
      </c>
      <c r="AE576" s="8">
        <f t="shared" si="41"/>
        <v>13810.770955807413</v>
      </c>
      <c r="AF576" s="8">
        <f t="shared" si="41"/>
        <v>4280.5364662226639</v>
      </c>
      <c r="AG576" s="8">
        <f t="shared" si="41"/>
        <v>21492.629611159675</v>
      </c>
      <c r="AH576" s="8">
        <f t="shared" si="41"/>
        <v>11201.812934529269</v>
      </c>
      <c r="AI576" s="8">
        <f t="shared" si="41"/>
        <v>8098.6939742456016</v>
      </c>
      <c r="AJ576" s="8">
        <f t="shared" ref="AJ576:BO576" si="42">AJ564-AJ570</f>
        <v>18043.491606386786</v>
      </c>
      <c r="AK576" s="8">
        <f t="shared" si="42"/>
        <v>-10294.775996190117</v>
      </c>
      <c r="AL576" s="8">
        <f t="shared" si="42"/>
        <v>-13632.301764118951</v>
      </c>
      <c r="AM576" s="8">
        <f t="shared" si="42"/>
        <v>-29661.889987261529</v>
      </c>
      <c r="AN576" s="8">
        <f t="shared" si="42"/>
        <v>-6180.8589875884354</v>
      </c>
      <c r="AO576" s="8">
        <f t="shared" si="42"/>
        <v>5905.4231485843193</v>
      </c>
      <c r="AP576" s="8">
        <f t="shared" si="42"/>
        <v>9344.6220304919116</v>
      </c>
      <c r="AQ576" s="8">
        <f t="shared" si="42"/>
        <v>19517.009109856503</v>
      </c>
      <c r="AR576" s="8">
        <f t="shared" si="42"/>
        <v>9816.4419539699447</v>
      </c>
      <c r="AS576" s="8">
        <f t="shared" si="42"/>
        <v>26853.282481956528</v>
      </c>
      <c r="AT576" s="8">
        <f t="shared" si="42"/>
        <v>16398.467907275102</v>
      </c>
      <c r="AU576" s="8">
        <f t="shared" si="42"/>
        <v>13154.831197051128</v>
      </c>
      <c r="AV576" s="8">
        <f t="shared" si="42"/>
        <v>22987.024970535655</v>
      </c>
      <c r="AW576" s="8">
        <f t="shared" si="42"/>
        <v>-5439.8758955376397</v>
      </c>
      <c r="AX576" s="8">
        <f t="shared" si="42"/>
        <v>-8851.846723413415</v>
      </c>
      <c r="AY576" s="8">
        <f t="shared" si="42"/>
        <v>-24953.122064801253</v>
      </c>
      <c r="AZ576" s="8">
        <f t="shared" si="42"/>
        <v>-1550.1354578904866</v>
      </c>
      <c r="BA576" s="8">
        <f t="shared" si="42"/>
        <v>10447.251335739798</v>
      </c>
      <c r="BB576" s="8">
        <f t="shared" si="42"/>
        <v>13787.01964511635</v>
      </c>
      <c r="BC576" s="8">
        <f t="shared" si="42"/>
        <v>23853.098582757142</v>
      </c>
      <c r="BD576" s="8">
        <f t="shared" si="42"/>
        <v>14044.177014549874</v>
      </c>
      <c r="BE576" s="8">
        <f t="shared" si="42"/>
        <v>30974.691351381567</v>
      </c>
      <c r="BF576" s="8">
        <f t="shared" si="42"/>
        <v>20417.780141643627</v>
      </c>
      <c r="BG576" s="8">
        <f t="shared" si="42"/>
        <v>17076.425303352618</v>
      </c>
      <c r="BH576" s="8">
        <f t="shared" si="42"/>
        <v>26813.92029229278</v>
      </c>
      <c r="BI576" s="8">
        <f t="shared" si="42"/>
        <v>-1706.6179190602561</v>
      </c>
      <c r="BJ576" s="8">
        <f t="shared" si="42"/>
        <v>-5212.7918893385795</v>
      </c>
      <c r="BK576" s="8">
        <f t="shared" si="42"/>
        <v>-21409.432947374298</v>
      </c>
      <c r="BL576" s="8">
        <f t="shared" si="42"/>
        <v>1897.7899512944568</v>
      </c>
      <c r="BM576" s="8">
        <f t="shared" si="42"/>
        <v>13801.054327506397</v>
      </c>
      <c r="BN576" s="8">
        <f t="shared" si="42"/>
        <v>17051.170544337219</v>
      </c>
      <c r="BO576" s="8">
        <f t="shared" si="42"/>
        <v>27034.884271464223</v>
      </c>
      <c r="BP576" s="8">
        <f t="shared" ref="BP576:CU576" si="43">BP564-BP570</f>
        <v>17152.715937825502</v>
      </c>
      <c r="BQ576" s="8">
        <f t="shared" si="43"/>
        <v>34019.01300357189</v>
      </c>
      <c r="BR576" s="8">
        <f t="shared" si="43"/>
        <v>23404.252600631153</v>
      </c>
      <c r="BS576" s="8">
        <f t="shared" si="43"/>
        <v>20006.075111759943</v>
      </c>
      <c r="BT576" s="8">
        <f t="shared" si="43"/>
        <v>29680.412295452843</v>
      </c>
      <c r="BU576" s="8">
        <f t="shared" si="43"/>
        <v>1082.5488798603183</v>
      </c>
      <c r="BV576" s="8">
        <f t="shared" si="43"/>
        <v>-2521.0648647066264</v>
      </c>
      <c r="BW576" s="8">
        <f t="shared" si="43"/>
        <v>-18836.625772380619</v>
      </c>
      <c r="BX576" s="8">
        <f t="shared" si="43"/>
        <v>4335.5347896151361</v>
      </c>
      <c r="BY576" s="8">
        <f t="shared" si="43"/>
        <v>16100.231377469347</v>
      </c>
      <c r="BZ576" s="8">
        <f t="shared" si="43"/>
        <v>19226.55489110807</v>
      </c>
      <c r="CA576" s="8">
        <f t="shared" si="43"/>
        <v>29120.993880093505</v>
      </c>
      <c r="CB576" s="8">
        <f t="shared" si="43"/>
        <v>19199.024182831869</v>
      </c>
      <c r="CC576" s="8">
        <f t="shared" si="43"/>
        <v>36078.591918722756</v>
      </c>
      <c r="CD576" s="8">
        <f t="shared" si="43"/>
        <v>25518.13630344547</v>
      </c>
      <c r="CE576" s="8">
        <f t="shared" si="43"/>
        <v>22188.139732802432</v>
      </c>
      <c r="CF576" s="8">
        <f t="shared" si="43"/>
        <v>31907.803875346173</v>
      </c>
      <c r="CG576" s="8">
        <f t="shared" si="43"/>
        <v>3296.6252589023788</v>
      </c>
      <c r="CH576" s="8">
        <f t="shared" si="43"/>
        <v>-409.85312030202476</v>
      </c>
      <c r="CI576" s="8">
        <f t="shared" si="43"/>
        <v>-16927.059030995588</v>
      </c>
      <c r="CJ576" s="8">
        <f t="shared" si="43"/>
        <v>5968.5142068423447</v>
      </c>
      <c r="CK576" s="8">
        <f t="shared" si="43"/>
        <v>17383.847497588198</v>
      </c>
      <c r="CL576" s="8">
        <f t="shared" si="43"/>
        <v>20162.301360760001</v>
      </c>
      <c r="CM576" s="8">
        <f t="shared" si="43"/>
        <v>29861.233323090884</v>
      </c>
      <c r="CN576" s="8">
        <f t="shared" si="43"/>
        <v>19753.557388199406</v>
      </c>
      <c r="CO576" s="8">
        <f t="shared" si="43"/>
        <v>36844.500101589161</v>
      </c>
      <c r="CP576" s="8">
        <f t="shared" si="43"/>
        <v>26574.597528109007</v>
      </c>
      <c r="CQ576" s="8">
        <f t="shared" si="43"/>
        <v>23183.244021497172</v>
      </c>
      <c r="CR576" s="8">
        <f t="shared" si="43"/>
        <v>35864.693191222381</v>
      </c>
      <c r="CS576" s="8">
        <f t="shared" si="43"/>
        <v>4238.9073896644113</v>
      </c>
      <c r="CT576" s="8">
        <f t="shared" si="43"/>
        <v>-1802.3274802158121</v>
      </c>
      <c r="CU576" s="8">
        <f t="shared" si="43"/>
        <v>887.83838943878072</v>
      </c>
      <c r="CW576" s="9"/>
    </row>
    <row r="578" spans="1:99" s="10" customFormat="1" x14ac:dyDescent="0.25">
      <c r="A578" s="10" t="s">
        <v>397</v>
      </c>
    </row>
    <row r="579" spans="1:99" s="10" customFormat="1" x14ac:dyDescent="0.25">
      <c r="A579" s="10">
        <f>'conditional forecasts_6'!A579</f>
        <v>3415179</v>
      </c>
      <c r="B579" s="10" t="str">
        <f>'conditional forecasts_6'!B579</f>
        <v>C. Go</v>
      </c>
      <c r="C579" s="10">
        <f>'conditional forecasts_6'!C579</f>
        <v>5203</v>
      </c>
      <c r="D579" s="10">
        <f t="shared" ref="D579:AI579" si="44">D586/$A579</f>
        <v>8.5367488835174201E-5</v>
      </c>
      <c r="E579" s="10">
        <f t="shared" si="44"/>
        <v>7.8817382168796602E-4</v>
      </c>
      <c r="F579" s="10">
        <f t="shared" si="44"/>
        <v>2.0835672208872587E-3</v>
      </c>
      <c r="G579" s="10">
        <f t="shared" si="44"/>
        <v>3.8700716039203678E-3</v>
      </c>
      <c r="H579" s="10">
        <f t="shared" si="44"/>
        <v>4.7218044805358008E-3</v>
      </c>
      <c r="I579" s="10">
        <f t="shared" si="44"/>
        <v>6.3012728416177661E-3</v>
      </c>
      <c r="J579" s="10">
        <f t="shared" si="44"/>
        <v>6.6769538811647031E-3</v>
      </c>
      <c r="K579" s="10">
        <f t="shared" si="44"/>
        <v>6.8104500029284396E-3</v>
      </c>
      <c r="L579" s="10">
        <f t="shared" si="44"/>
        <v>6.9066230143422346E-3</v>
      </c>
      <c r="M579" s="10">
        <f t="shared" si="44"/>
        <v>5.2052436457155123E-3</v>
      </c>
      <c r="N579" s="10">
        <f t="shared" si="44"/>
        <v>3.8606551145678402E-3</v>
      </c>
      <c r="O579" s="10">
        <f t="shared" si="44"/>
        <v>1.7023936149209089E-3</v>
      </c>
      <c r="P579" s="10">
        <f t="shared" si="44"/>
        <v>1.4392301943227177E-3</v>
      </c>
      <c r="Q579" s="10">
        <f t="shared" si="44"/>
        <v>2.1999100928815018E-3</v>
      </c>
      <c r="R579" s="10">
        <f t="shared" si="44"/>
        <v>3.6352705546668523E-3</v>
      </c>
      <c r="S579" s="10">
        <f t="shared" si="44"/>
        <v>5.6160659657358029E-3</v>
      </c>
      <c r="T579" s="10">
        <f t="shared" si="44"/>
        <v>6.6219415937690358E-3</v>
      </c>
      <c r="U579" s="10">
        <f t="shared" si="44"/>
        <v>8.2666722039505067E-3</v>
      </c>
      <c r="V579" s="10">
        <f t="shared" si="44"/>
        <v>8.6333422767177984E-3</v>
      </c>
      <c r="W579" s="10">
        <f t="shared" si="44"/>
        <v>8.69270183494706E-3</v>
      </c>
      <c r="X579" s="10">
        <f t="shared" si="44"/>
        <v>8.6958534601327131E-3</v>
      </c>
      <c r="Y579" s="10">
        <f t="shared" si="44"/>
        <v>6.9403857803926102E-3</v>
      </c>
      <c r="Z579" s="10">
        <f t="shared" si="44"/>
        <v>5.6108624268441046E-3</v>
      </c>
      <c r="AA579" s="10">
        <f t="shared" si="44"/>
        <v>3.5426228516417897E-3</v>
      </c>
      <c r="AB579" s="10">
        <f t="shared" si="44"/>
        <v>3.4284115722174112E-3</v>
      </c>
      <c r="AC579" s="10">
        <f t="shared" si="44"/>
        <v>4.365884781048387E-3</v>
      </c>
      <c r="AD579" s="10">
        <f t="shared" si="44"/>
        <v>5.9741326139774306E-3</v>
      </c>
      <c r="AE579" s="10">
        <f t="shared" si="44"/>
        <v>8.1021686789110557E-3</v>
      </c>
      <c r="AF579" s="10">
        <f t="shared" si="44"/>
        <v>9.2210946594462034E-3</v>
      </c>
      <c r="AG579" s="10">
        <f t="shared" si="44"/>
        <v>1.0947592135504077E-2</v>
      </c>
      <c r="AH579" s="10">
        <f t="shared" si="44"/>
        <v>1.137439083439324E-2</v>
      </c>
      <c r="AI579" s="10">
        <f t="shared" si="44"/>
        <v>1.1483465993461773E-2</v>
      </c>
      <c r="AJ579" s="10">
        <f t="shared" ref="AJ579:BO579" si="45">AJ586/$A579</f>
        <v>1.1535326107779454E-2</v>
      </c>
      <c r="AK579" s="10">
        <f t="shared" si="45"/>
        <v>9.8338031466631698E-3</v>
      </c>
      <c r="AL579" s="10">
        <f t="shared" si="45"/>
        <v>8.5665461723212367E-3</v>
      </c>
      <c r="AM579" s="10">
        <f t="shared" si="45"/>
        <v>6.5694921666362895E-3</v>
      </c>
      <c r="AN579" s="10">
        <f t="shared" si="45"/>
        <v>6.5342192534497438E-3</v>
      </c>
      <c r="AO579" s="10">
        <f t="shared" si="45"/>
        <v>7.555977944102104E-3</v>
      </c>
      <c r="AP579" s="10">
        <f t="shared" si="45"/>
        <v>9.2506736199990426E-3</v>
      </c>
      <c r="AQ579" s="10">
        <f t="shared" si="45"/>
        <v>1.1463918496785928E-2</v>
      </c>
      <c r="AR579" s="10">
        <f t="shared" si="45"/>
        <v>1.2663859637796621E-2</v>
      </c>
      <c r="AS579" s="10">
        <f t="shared" si="45"/>
        <v>1.4465285272505724E-2</v>
      </c>
      <c r="AT579" s="10">
        <f t="shared" si="45"/>
        <v>1.4960445178215161E-2</v>
      </c>
      <c r="AU579" s="10">
        <f t="shared" si="45"/>
        <v>1.5132196220910573E-2</v>
      </c>
      <c r="AV579" s="10">
        <f t="shared" si="45"/>
        <v>1.5242858961719922E-2</v>
      </c>
      <c r="AW579" s="10">
        <f t="shared" si="45"/>
        <v>1.3598370057487576E-2</v>
      </c>
      <c r="AX579" s="10">
        <f t="shared" si="45"/>
        <v>1.2388162576302099E-2</v>
      </c>
      <c r="AY579" s="10">
        <f t="shared" si="45"/>
        <v>1.0449239054262217E-2</v>
      </c>
      <c r="AZ579" s="10">
        <f t="shared" si="45"/>
        <v>1.0473425053590172E-2</v>
      </c>
      <c r="BA579" s="10">
        <f t="shared" si="45"/>
        <v>1.1555561436042999E-2</v>
      </c>
      <c r="BB579" s="10">
        <f t="shared" si="45"/>
        <v>1.3310791548943164E-2</v>
      </c>
      <c r="BC579" s="10">
        <f t="shared" si="45"/>
        <v>1.5583926543884697E-2</v>
      </c>
      <c r="BD579" s="10">
        <f t="shared" si="45"/>
        <v>1.6842494630753966E-2</v>
      </c>
      <c r="BE579" s="10">
        <f t="shared" si="45"/>
        <v>1.8700935560759181E-2</v>
      </c>
      <c r="BF579" s="10">
        <f t="shared" si="45"/>
        <v>1.9251391514896292E-2</v>
      </c>
      <c r="BG579" s="10">
        <f t="shared" si="45"/>
        <v>1.9476755164176893E-2</v>
      </c>
      <c r="BH579" s="10">
        <f t="shared" si="45"/>
        <v>1.9639418172081258E-2</v>
      </c>
      <c r="BI579" s="10">
        <f t="shared" si="45"/>
        <v>1.8045349513257796E-2</v>
      </c>
      <c r="BJ579" s="10">
        <f t="shared" si="45"/>
        <v>1.6883957770998288E-2</v>
      </c>
      <c r="BK579" s="10">
        <f t="shared" si="45"/>
        <v>1.4992201404379792E-2</v>
      </c>
      <c r="BL579" s="10">
        <f t="shared" si="45"/>
        <v>1.506191654151434E-2</v>
      </c>
      <c r="BM579" s="10">
        <f t="shared" si="45"/>
        <v>1.6188092224234261E-2</v>
      </c>
      <c r="BN579" s="10">
        <f t="shared" si="45"/>
        <v>1.7986217642925528E-2</v>
      </c>
      <c r="BO579" s="10">
        <f t="shared" si="45"/>
        <v>2.0301655446648994E-2</v>
      </c>
      <c r="BP579" s="10">
        <f t="shared" ref="BP579:CU579" si="46">BP586/$A579</f>
        <v>2.1602626015581692E-2</v>
      </c>
      <c r="BQ579" s="10">
        <f t="shared" si="46"/>
        <v>2.3504257316476034E-2</v>
      </c>
      <c r="BR579" s="10">
        <f t="shared" si="46"/>
        <v>2.4099165638070994E-2</v>
      </c>
      <c r="BS579" s="10">
        <f t="shared" si="46"/>
        <v>2.4370268836774414E-2</v>
      </c>
      <c r="BT579" s="10">
        <f t="shared" si="46"/>
        <v>2.457934386242543E-2</v>
      </c>
      <c r="BU579" s="10">
        <f t="shared" si="46"/>
        <v>2.3031045161927211E-2</v>
      </c>
      <c r="BV579" s="10">
        <f t="shared" si="46"/>
        <v>2.1912919601412246E-2</v>
      </c>
      <c r="BW579" s="10">
        <f t="shared" si="46"/>
        <v>2.0059917348392978E-2</v>
      </c>
      <c r="BX579" s="10">
        <f t="shared" si="46"/>
        <v>2.0162319259795156E-2</v>
      </c>
      <c r="BY579" s="10">
        <f t="shared" si="46"/>
        <v>2.1314670605106917E-2</v>
      </c>
      <c r="BZ579" s="10">
        <f t="shared" si="46"/>
        <v>2.3133631228308291E-2</v>
      </c>
      <c r="CA579" s="10">
        <f t="shared" si="46"/>
        <v>2.5467461691172304E-2</v>
      </c>
      <c r="CB579" s="10">
        <f t="shared" si="46"/>
        <v>2.6788565842209719E-2</v>
      </c>
      <c r="CC579" s="10">
        <f t="shared" si="46"/>
        <v>2.8716553146372486E-2</v>
      </c>
      <c r="CD579" s="10">
        <f t="shared" si="46"/>
        <v>2.9347515881478062E-2</v>
      </c>
      <c r="CE579" s="10">
        <f t="shared" si="46"/>
        <v>2.9665627285162983E-2</v>
      </c>
      <c r="CF579" s="10">
        <f t="shared" si="46"/>
        <v>2.9930948828513902E-2</v>
      </c>
      <c r="CG579" s="10">
        <f t="shared" si="46"/>
        <v>2.8443442695803969E-2</v>
      </c>
      <c r="CH579" s="10">
        <f t="shared" si="46"/>
        <v>2.738344889156127E-2</v>
      </c>
      <c r="CI579" s="10">
        <f t="shared" si="46"/>
        <v>2.5577706051682546E-2</v>
      </c>
      <c r="CJ579" s="10">
        <f t="shared" si="46"/>
        <v>2.5709109672440854E-2</v>
      </c>
      <c r="CK579" s="10">
        <f t="shared" si="46"/>
        <v>2.6865428221048392E-2</v>
      </c>
      <c r="CL579" s="10">
        <f t="shared" si="46"/>
        <v>2.8662714527660952E-2</v>
      </c>
      <c r="CM579" s="10">
        <f t="shared" si="46"/>
        <v>3.0957124296111863E-2</v>
      </c>
      <c r="CN579" s="10">
        <f t="shared" si="46"/>
        <v>3.2224108279383427E-2</v>
      </c>
      <c r="CO579" s="10">
        <f t="shared" si="46"/>
        <v>3.4113494150321909E-2</v>
      </c>
      <c r="CP579" s="10">
        <f t="shared" si="46"/>
        <v>3.4737013431798892E-2</v>
      </c>
      <c r="CQ579" s="10">
        <f t="shared" si="46"/>
        <v>3.5082195410694801E-2</v>
      </c>
      <c r="CR579" s="10">
        <f t="shared" si="46"/>
        <v>3.5550311566708376E-2</v>
      </c>
      <c r="CS579" s="10">
        <f t="shared" si="46"/>
        <v>3.4107626496620927E-2</v>
      </c>
      <c r="CT579" s="10">
        <f t="shared" si="46"/>
        <v>3.3088582639649942E-2</v>
      </c>
      <c r="CU579" s="10">
        <f t="shared" si="46"/>
        <v>3.2184055345869676E-2</v>
      </c>
    </row>
    <row r="580" spans="1:99" s="10" customFormat="1" x14ac:dyDescent="0.25">
      <c r="A580" s="10">
        <f>'conditional forecasts_6'!A580</f>
        <v>314177</v>
      </c>
      <c r="B580" s="10" t="str">
        <f>'conditional forecasts_6'!B580</f>
        <v>Borb</v>
      </c>
      <c r="C580" s="10">
        <f>'conditional forecasts_6'!C580</f>
        <v>2502</v>
      </c>
      <c r="D580" s="10">
        <f t="shared" ref="D580:AI580" si="47">D587/$A580</f>
        <v>-5.621628919043371E-5</v>
      </c>
      <c r="E580" s="10">
        <f t="shared" si="47"/>
        <v>-1.1354967774928452E-4</v>
      </c>
      <c r="F580" s="10">
        <f t="shared" si="47"/>
        <v>-1.3809009019799905E-4</v>
      </c>
      <c r="G580" s="10">
        <f t="shared" si="47"/>
        <v>-1.8405475202276747E-4</v>
      </c>
      <c r="H580" s="10">
        <f t="shared" si="47"/>
        <v>-2.0924861108354489E-4</v>
      </c>
      <c r="I580" s="10">
        <f t="shared" si="47"/>
        <v>-2.1366235828529674E-4</v>
      </c>
      <c r="J580" s="10">
        <f t="shared" si="47"/>
        <v>-2.1247095495455622E-4</v>
      </c>
      <c r="K580" s="10">
        <f t="shared" si="47"/>
        <v>-1.8734073965528421E-4</v>
      </c>
      <c r="L580" s="10">
        <f t="shared" si="47"/>
        <v>-1.6701064316071453E-4</v>
      </c>
      <c r="M580" s="10">
        <f t="shared" si="47"/>
        <v>-1.6465824858973577E-4</v>
      </c>
      <c r="N580" s="10">
        <f t="shared" si="47"/>
        <v>-1.8629418170612867E-4</v>
      </c>
      <c r="O580" s="10">
        <f t="shared" si="47"/>
        <v>-3.0617394059912785E-4</v>
      </c>
      <c r="P580" s="10">
        <f t="shared" si="47"/>
        <v>-3.770302961739192E-4</v>
      </c>
      <c r="Q580" s="10">
        <f t="shared" si="47"/>
        <v>-4.5689380515439849E-4</v>
      </c>
      <c r="R580" s="10">
        <f t="shared" si="47"/>
        <v>-4.6584076481977357E-4</v>
      </c>
      <c r="S580" s="10">
        <f t="shared" si="47"/>
        <v>-4.9825575035408927E-4</v>
      </c>
      <c r="T580" s="10">
        <f t="shared" si="47"/>
        <v>-5.0611222686640475E-4</v>
      </c>
      <c r="U580" s="10">
        <f t="shared" si="47"/>
        <v>-4.9469220098081839E-4</v>
      </c>
      <c r="V580" s="10">
        <f t="shared" si="47"/>
        <v>-4.7638884469727584E-4</v>
      </c>
      <c r="W580" s="10">
        <f t="shared" si="47"/>
        <v>-4.3463903130791699E-4</v>
      </c>
      <c r="X580" s="10">
        <f t="shared" si="47"/>
        <v>-3.9670173171709453E-4</v>
      </c>
      <c r="Y580" s="10">
        <f t="shared" si="47"/>
        <v>-3.7503025035136143E-4</v>
      </c>
      <c r="Z580" s="10">
        <f t="shared" si="47"/>
        <v>-3.7590732129945723E-4</v>
      </c>
      <c r="AA580" s="10">
        <f t="shared" si="47"/>
        <v>-4.7470915557024101E-4</v>
      </c>
      <c r="AB580" s="10">
        <f t="shared" si="47"/>
        <v>-5.2497152169757322E-4</v>
      </c>
      <c r="AC580" s="10">
        <f t="shared" si="47"/>
        <v>-5.8527659511304871E-4</v>
      </c>
      <c r="AD580" s="10">
        <f t="shared" si="47"/>
        <v>-5.7579887436125753E-4</v>
      </c>
      <c r="AE580" s="10">
        <f t="shared" si="47"/>
        <v>-5.9070131253458828E-4</v>
      </c>
      <c r="AF580" s="10">
        <f t="shared" si="47"/>
        <v>-5.8154050877258186E-4</v>
      </c>
      <c r="AG580" s="10">
        <f t="shared" si="47"/>
        <v>-5.5322011807690979E-4</v>
      </c>
      <c r="AH580" s="10">
        <f t="shared" si="47"/>
        <v>-5.1791510714510527E-4</v>
      </c>
      <c r="AI580" s="10">
        <f t="shared" si="47"/>
        <v>-4.5902584426579389E-4</v>
      </c>
      <c r="AJ580" s="10">
        <f t="shared" ref="AJ580:BO580" si="48">AJ587/$A580</f>
        <v>-4.0388879030337052E-4</v>
      </c>
      <c r="AK580" s="10">
        <f t="shared" si="48"/>
        <v>-3.6507206669425274E-4</v>
      </c>
      <c r="AL580" s="10">
        <f t="shared" si="48"/>
        <v>-3.4895416573055738E-4</v>
      </c>
      <c r="AM580" s="10">
        <f t="shared" si="48"/>
        <v>-4.3096876971664952E-4</v>
      </c>
      <c r="AN580" s="10">
        <f t="shared" si="48"/>
        <v>-4.6467790802044544E-4</v>
      </c>
      <c r="AO580" s="10">
        <f t="shared" si="48"/>
        <v>-5.0867640748144399E-4</v>
      </c>
      <c r="AP580" s="10">
        <f t="shared" si="48"/>
        <v>-4.8314872201504148E-4</v>
      </c>
      <c r="AQ580" s="10">
        <f t="shared" si="48"/>
        <v>-4.8226452032737872E-4</v>
      </c>
      <c r="AR580" s="10">
        <f t="shared" si="48"/>
        <v>-4.5757664154480812E-4</v>
      </c>
      <c r="AS580" s="10">
        <f t="shared" si="48"/>
        <v>-4.1396920139343625E-4</v>
      </c>
      <c r="AT580" s="10">
        <f t="shared" si="48"/>
        <v>-3.6358383936558431E-4</v>
      </c>
      <c r="AU580" s="10">
        <f t="shared" si="48"/>
        <v>-2.8978298471721102E-4</v>
      </c>
      <c r="AV580" s="10">
        <f t="shared" si="48"/>
        <v>-2.1987227993962443E-4</v>
      </c>
      <c r="AW580" s="10">
        <f t="shared" si="48"/>
        <v>-1.6640479411107045E-4</v>
      </c>
      <c r="AX580" s="10">
        <f t="shared" si="48"/>
        <v>-1.3576172908258218E-4</v>
      </c>
      <c r="AY580" s="10">
        <f t="shared" si="48"/>
        <v>-2.0339257691890386E-4</v>
      </c>
      <c r="AZ580" s="10">
        <f t="shared" si="48"/>
        <v>-2.2287988086209471E-4</v>
      </c>
      <c r="BA580" s="10">
        <f t="shared" si="48"/>
        <v>-2.5283551485768418E-4</v>
      </c>
      <c r="BB580" s="10">
        <f t="shared" si="48"/>
        <v>-2.1345257519260222E-4</v>
      </c>
      <c r="BC580" s="10">
        <f t="shared" si="48"/>
        <v>-1.9890026080407767E-4</v>
      </c>
      <c r="BD580" s="10">
        <f t="shared" si="48"/>
        <v>-1.6072443998076114E-4</v>
      </c>
      <c r="BE580" s="10">
        <f t="shared" si="48"/>
        <v>-1.037997534483402E-4</v>
      </c>
      <c r="BF580" s="10">
        <f t="shared" si="48"/>
        <v>-4.025935074899982E-5</v>
      </c>
      <c r="BG580" s="10">
        <f t="shared" si="48"/>
        <v>4.6539984134265111E-5</v>
      </c>
      <c r="BH580" s="10">
        <f t="shared" si="48"/>
        <v>1.2929533265428422E-4</v>
      </c>
      <c r="BI580" s="10">
        <f t="shared" si="48"/>
        <v>1.9545457195258253E-4</v>
      </c>
      <c r="BJ580" s="10">
        <f t="shared" si="48"/>
        <v>2.3863720957086461E-4</v>
      </c>
      <c r="BK580" s="10">
        <f t="shared" si="48"/>
        <v>1.8339548692639541E-4</v>
      </c>
      <c r="BL580" s="10">
        <f t="shared" si="48"/>
        <v>1.7615026796228384E-4</v>
      </c>
      <c r="BM580" s="10">
        <f t="shared" si="48"/>
        <v>1.5829478061674259E-4</v>
      </c>
      <c r="BN580" s="10">
        <f t="shared" si="48"/>
        <v>2.0964223494534203E-4</v>
      </c>
      <c r="BO580" s="10">
        <f t="shared" si="48"/>
        <v>2.3603001491550628E-4</v>
      </c>
      <c r="BP580" s="10">
        <f t="shared" ref="BP580:CU580" si="49">BP587/$A580</f>
        <v>2.8591772458671827E-4</v>
      </c>
      <c r="BQ580" s="10">
        <f t="shared" si="49"/>
        <v>3.5443324207487368E-4</v>
      </c>
      <c r="BR580" s="10">
        <f t="shared" si="49"/>
        <v>4.2944095026593138E-4</v>
      </c>
      <c r="BS580" s="10">
        <f t="shared" si="49"/>
        <v>5.275751191322921E-4</v>
      </c>
      <c r="BT580" s="10">
        <f t="shared" si="49"/>
        <v>6.2151759824116411E-4</v>
      </c>
      <c r="BU580" s="10">
        <f t="shared" si="49"/>
        <v>6.9869778630387137E-4</v>
      </c>
      <c r="BV580" s="10">
        <f t="shared" si="49"/>
        <v>7.5271976955465286E-4</v>
      </c>
      <c r="BW580" s="10">
        <f t="shared" si="49"/>
        <v>7.0813175629606394E-4</v>
      </c>
      <c r="BX580" s="10">
        <f t="shared" si="49"/>
        <v>7.1136913632200078E-4</v>
      </c>
      <c r="BY580" s="10">
        <f t="shared" si="49"/>
        <v>7.0386029207041478E-4</v>
      </c>
      <c r="BZ580" s="10">
        <f t="shared" si="49"/>
        <v>7.6546823951127946E-4</v>
      </c>
      <c r="CA580" s="10">
        <f t="shared" si="49"/>
        <v>8.0208073912117479E-4</v>
      </c>
      <c r="CB580" s="10">
        <f t="shared" si="49"/>
        <v>8.6219000766155367E-4</v>
      </c>
      <c r="CC580" s="10">
        <f t="shared" si="49"/>
        <v>9.4092341355581294E-4</v>
      </c>
      <c r="CD580" s="10">
        <f t="shared" si="49"/>
        <v>1.0261065231360158E-3</v>
      </c>
      <c r="CE580" s="10">
        <f t="shared" si="49"/>
        <v>1.1343067488093874E-3</v>
      </c>
      <c r="CF580" s="10">
        <f t="shared" si="49"/>
        <v>1.2381337064598008E-3</v>
      </c>
      <c r="CG580" s="10">
        <f t="shared" si="49"/>
        <v>1.3249633834177842E-3</v>
      </c>
      <c r="CH580" s="10">
        <f t="shared" si="49"/>
        <v>1.3883713136742103E-3</v>
      </c>
      <c r="CI580" s="10">
        <f t="shared" si="49"/>
        <v>1.3529053827626692E-3</v>
      </c>
      <c r="CJ580" s="10">
        <f t="shared" si="49"/>
        <v>1.3650091091850804E-3</v>
      </c>
      <c r="CK580" s="10">
        <f t="shared" si="49"/>
        <v>1.3660898953888026E-3</v>
      </c>
      <c r="CL580" s="10">
        <f t="shared" si="49"/>
        <v>1.4360639651457691E-3</v>
      </c>
      <c r="CM580" s="10">
        <f t="shared" si="49"/>
        <v>1.4809646315978192E-3</v>
      </c>
      <c r="CN580" s="10">
        <f t="shared" si="49"/>
        <v>1.5492595901050936E-3</v>
      </c>
      <c r="CO580" s="10">
        <f t="shared" si="49"/>
        <v>1.6366679766347963E-3</v>
      </c>
      <c r="CP580" s="10">
        <f t="shared" si="49"/>
        <v>1.7313398889560799E-3</v>
      </c>
      <c r="CQ580" s="10">
        <f t="shared" si="49"/>
        <v>1.850277226194675E-3</v>
      </c>
      <c r="CR580" s="10">
        <f t="shared" si="49"/>
        <v>1.9671577232271025E-3</v>
      </c>
      <c r="CS580" s="10">
        <f t="shared" si="49"/>
        <v>2.0601121257202708E-3</v>
      </c>
      <c r="CT580" s="10">
        <f t="shared" si="49"/>
        <v>2.1262009765830973E-3</v>
      </c>
      <c r="CU580" s="10">
        <f t="shared" si="49"/>
        <v>2.1141677578739139E-3</v>
      </c>
    </row>
    <row r="581" spans="1:99" s="10" customFormat="1" x14ac:dyDescent="0.25">
      <c r="A581" s="10">
        <f>'conditional forecasts_6'!A581</f>
        <v>731314</v>
      </c>
      <c r="B581" s="10" t="str">
        <f>'conditional forecasts_6'!B581</f>
        <v>Jequit</v>
      </c>
      <c r="C581" s="10">
        <f>'conditional forecasts_6'!C581</f>
        <v>3103</v>
      </c>
      <c r="D581" s="10">
        <f t="shared" ref="D581:AI581" si="50">D588/$A581</f>
        <v>-4.2295707840780744E-4</v>
      </c>
      <c r="E581" s="10">
        <f t="shared" si="50"/>
        <v>-3.7425509768720965E-4</v>
      </c>
      <c r="F581" s="10">
        <f t="shared" si="50"/>
        <v>-4.5484506792661683E-5</v>
      </c>
      <c r="G581" s="10">
        <f t="shared" si="50"/>
        <v>4.8672991032869365E-4</v>
      </c>
      <c r="H581" s="10">
        <f t="shared" si="50"/>
        <v>7.4725093122510492E-4</v>
      </c>
      <c r="I581" s="10">
        <f t="shared" si="50"/>
        <v>9.4703653335534281E-4</v>
      </c>
      <c r="J581" s="10">
        <f t="shared" si="50"/>
        <v>1.0599341777977537E-3</v>
      </c>
      <c r="K581" s="10">
        <f t="shared" si="50"/>
        <v>1.3136740040441245E-3</v>
      </c>
      <c r="L581" s="10">
        <f t="shared" si="50"/>
        <v>1.52908408849294E-3</v>
      </c>
      <c r="M581" s="10">
        <f t="shared" si="50"/>
        <v>1.4944593575210313E-3</v>
      </c>
      <c r="N581" s="10">
        <f t="shared" si="50"/>
        <v>1.3050509465281129E-3</v>
      </c>
      <c r="O581" s="10">
        <f t="shared" si="50"/>
        <v>6.7270129567892096E-4</v>
      </c>
      <c r="P581" s="10">
        <f t="shared" si="50"/>
        <v>-5.1760561864634062E-5</v>
      </c>
      <c r="Q581" s="10">
        <f t="shared" si="50"/>
        <v>-2.942993445602211E-4</v>
      </c>
      <c r="R581" s="10">
        <f t="shared" si="50"/>
        <v>-1.6489828639812367E-5</v>
      </c>
      <c r="S581" s="10">
        <f t="shared" si="50"/>
        <v>5.8060824880913913E-4</v>
      </c>
      <c r="T581" s="10">
        <f t="shared" si="50"/>
        <v>9.8999341708238446E-4</v>
      </c>
      <c r="U581" s="10">
        <f t="shared" si="50"/>
        <v>1.351397319047651E-3</v>
      </c>
      <c r="V581" s="10">
        <f t="shared" si="50"/>
        <v>1.5978267264580681E-3</v>
      </c>
      <c r="W581" s="10">
        <f t="shared" si="50"/>
        <v>1.9448644217300544E-3</v>
      </c>
      <c r="X581" s="10">
        <f t="shared" si="50"/>
        <v>2.2095845234098347E-3</v>
      </c>
      <c r="Y581" s="10">
        <f t="shared" si="50"/>
        <v>2.1869509312937804E-3</v>
      </c>
      <c r="Z581" s="10">
        <f t="shared" si="50"/>
        <v>1.9799835700915341E-3</v>
      </c>
      <c r="AA581" s="10">
        <f t="shared" si="50"/>
        <v>1.3125362224481781E-3</v>
      </c>
      <c r="AB581" s="10">
        <f t="shared" si="50"/>
        <v>5.5187758985396145E-4</v>
      </c>
      <c r="AC581" s="10">
        <f t="shared" si="50"/>
        <v>2.8749241136082082E-4</v>
      </c>
      <c r="AD581" s="10">
        <f t="shared" si="50"/>
        <v>5.6740669565915627E-4</v>
      </c>
      <c r="AE581" s="10">
        <f t="shared" si="50"/>
        <v>1.191240252993359E-3</v>
      </c>
      <c r="AF581" s="10">
        <f t="shared" si="50"/>
        <v>1.6442179035477057E-3</v>
      </c>
      <c r="AG581" s="10">
        <f t="shared" si="50"/>
        <v>2.0539383828561838E-3</v>
      </c>
      <c r="AH581" s="10">
        <f t="shared" si="50"/>
        <v>2.3421946382477985E-3</v>
      </c>
      <c r="AI581" s="10">
        <f t="shared" si="50"/>
        <v>2.7181222500537242E-3</v>
      </c>
      <c r="AJ581" s="10">
        <f t="shared" ref="AJ581:BO581" si="51">AJ588/$A581</f>
        <v>2.9982027728381998E-3</v>
      </c>
      <c r="AK581" s="10">
        <f t="shared" si="51"/>
        <v>2.9812215215903395E-3</v>
      </c>
      <c r="AL581" s="10">
        <f t="shared" si="51"/>
        <v>2.775745686855667E-3</v>
      </c>
      <c r="AM581" s="10">
        <f t="shared" si="51"/>
        <v>2.1104449311577021E-3</v>
      </c>
      <c r="AN581" s="10">
        <f t="shared" si="51"/>
        <v>1.3553603302816895E-3</v>
      </c>
      <c r="AO581" s="10">
        <f t="shared" si="51"/>
        <v>1.1006513951972905E-3</v>
      </c>
      <c r="AP581" s="10">
        <f t="shared" si="51"/>
        <v>1.3936604935426554E-3</v>
      </c>
      <c r="AQ581" s="10">
        <f t="shared" si="51"/>
        <v>2.0328563363615168E-3</v>
      </c>
      <c r="AR581" s="10">
        <f t="shared" si="51"/>
        <v>2.5024313580456832E-3</v>
      </c>
      <c r="AS581" s="10">
        <f t="shared" si="51"/>
        <v>2.9292384476341696E-3</v>
      </c>
      <c r="AT581" s="10">
        <f t="shared" si="51"/>
        <v>3.2345131966485898E-3</v>
      </c>
      <c r="AU581" s="10">
        <f t="shared" si="51"/>
        <v>3.626889415998944E-3</v>
      </c>
      <c r="AV581" s="10">
        <f t="shared" si="51"/>
        <v>3.9223844455804563E-3</v>
      </c>
      <c r="AW581" s="10">
        <f t="shared" si="51"/>
        <v>3.9194618595209839E-3</v>
      </c>
      <c r="AX581" s="10">
        <f t="shared" si="51"/>
        <v>3.7266434693225634E-3</v>
      </c>
      <c r="AY581" s="10">
        <f t="shared" si="51"/>
        <v>3.072884241338563E-3</v>
      </c>
      <c r="AZ581" s="10">
        <f t="shared" si="51"/>
        <v>2.3287652234798245E-3</v>
      </c>
      <c r="BA581" s="10">
        <f t="shared" si="51"/>
        <v>2.0850630678780854E-3</v>
      </c>
      <c r="BB581" s="10">
        <f t="shared" si="51"/>
        <v>2.3896167586449956E-3</v>
      </c>
      <c r="BC581" s="10">
        <f t="shared" si="51"/>
        <v>3.0411368558434324E-3</v>
      </c>
      <c r="BD581" s="10">
        <f t="shared" si="51"/>
        <v>3.5237765366405564E-3</v>
      </c>
      <c r="BE581" s="10">
        <f t="shared" si="51"/>
        <v>3.9641413566245814E-3</v>
      </c>
      <c r="BF581" s="10">
        <f t="shared" si="51"/>
        <v>4.2831365444531326E-3</v>
      </c>
      <c r="BG581" s="10">
        <f t="shared" si="51"/>
        <v>4.689102042921652E-3</v>
      </c>
      <c r="BH581" s="10">
        <f t="shared" si="51"/>
        <v>4.9978704386898602E-3</v>
      </c>
      <c r="BI581" s="10">
        <f t="shared" si="51"/>
        <v>5.0078430568871041E-3</v>
      </c>
      <c r="BJ581" s="10">
        <f t="shared" si="51"/>
        <v>4.8275702511701192E-3</v>
      </c>
      <c r="BK581" s="10">
        <f t="shared" si="51"/>
        <v>4.1860772430713034E-3</v>
      </c>
      <c r="BL581" s="10">
        <f t="shared" si="51"/>
        <v>3.4540168659656155E-3</v>
      </c>
      <c r="BM581" s="10">
        <f t="shared" si="51"/>
        <v>3.2222219054321892E-3</v>
      </c>
      <c r="BN581" s="10">
        <f t="shared" si="51"/>
        <v>3.5385765375877429E-3</v>
      </c>
      <c r="BO581" s="10">
        <f t="shared" si="51"/>
        <v>4.2018399935781501E-3</v>
      </c>
      <c r="BP581" s="10">
        <f t="shared" ref="BP581:CU581" si="52">BP588/$A581</f>
        <v>4.6962267419792319E-3</v>
      </c>
      <c r="BQ581" s="10">
        <f t="shared" si="52"/>
        <v>5.1484107254904463E-3</v>
      </c>
      <c r="BR581" s="10">
        <f t="shared" si="52"/>
        <v>5.4793537341670615E-3</v>
      </c>
      <c r="BS581" s="10">
        <f t="shared" si="52"/>
        <v>5.8974193633589316E-3</v>
      </c>
      <c r="BT581" s="10">
        <f t="shared" si="52"/>
        <v>6.2184222645065542E-3</v>
      </c>
      <c r="BU581" s="10">
        <f t="shared" si="52"/>
        <v>6.2407159221731191E-3</v>
      </c>
      <c r="BV581" s="10">
        <f t="shared" si="52"/>
        <v>6.0727980720666173E-3</v>
      </c>
      <c r="BW581" s="10">
        <f t="shared" si="52"/>
        <v>5.4436539126594538E-3</v>
      </c>
      <c r="BX581" s="10">
        <f t="shared" si="52"/>
        <v>4.7238975965152828E-3</v>
      </c>
      <c r="BY581" s="10">
        <f t="shared" si="52"/>
        <v>4.5042833484288175E-3</v>
      </c>
      <c r="BZ581" s="10">
        <f t="shared" si="52"/>
        <v>4.8325320034287673E-3</v>
      </c>
      <c r="CA581" s="10">
        <f t="shared" si="52"/>
        <v>5.5071525789049747E-3</v>
      </c>
      <c r="CB581" s="10">
        <f t="shared" si="52"/>
        <v>6.0121069138825171E-3</v>
      </c>
      <c r="CC581" s="10">
        <f t="shared" si="52"/>
        <v>6.4739858774865086E-3</v>
      </c>
      <c r="CD581" s="10">
        <f t="shared" si="52"/>
        <v>6.8140338982096123E-3</v>
      </c>
      <c r="CE581" s="10">
        <f t="shared" si="52"/>
        <v>7.2413616823644635E-3</v>
      </c>
      <c r="CF581" s="10">
        <f t="shared" si="52"/>
        <v>7.5728510402583594E-3</v>
      </c>
      <c r="CG581" s="10">
        <f t="shared" si="52"/>
        <v>7.6077647148041329E-3</v>
      </c>
      <c r="CH581" s="10">
        <f t="shared" si="52"/>
        <v>7.4547781757349323E-3</v>
      </c>
      <c r="CI581" s="10">
        <f t="shared" si="52"/>
        <v>6.8419949230242921E-3</v>
      </c>
      <c r="CJ581" s="10">
        <f t="shared" si="52"/>
        <v>6.1380958685393642E-3</v>
      </c>
      <c r="CK581" s="10">
        <f t="shared" si="52"/>
        <v>5.9317609326255743E-3</v>
      </c>
      <c r="CL581" s="10">
        <f t="shared" si="52"/>
        <v>6.2699381446172627E-3</v>
      </c>
      <c r="CM581" s="10">
        <f t="shared" si="52"/>
        <v>6.951131751488971E-3</v>
      </c>
      <c r="CN581" s="10">
        <f t="shared" si="52"/>
        <v>7.4617181583355374E-3</v>
      </c>
      <c r="CO581" s="10">
        <f t="shared" si="52"/>
        <v>7.9319360915157469E-3</v>
      </c>
      <c r="CP581" s="10">
        <f t="shared" si="52"/>
        <v>8.2836685935863703E-3</v>
      </c>
      <c r="CQ581" s="10">
        <f t="shared" si="52"/>
        <v>8.7303254897934546E-3</v>
      </c>
      <c r="CR581" s="10">
        <f t="shared" si="52"/>
        <v>9.0661747598214468E-3</v>
      </c>
      <c r="CS581" s="10">
        <f t="shared" si="52"/>
        <v>9.0596517010095249E-3</v>
      </c>
      <c r="CT581" s="10">
        <f t="shared" si="52"/>
        <v>8.9079427034528241E-3</v>
      </c>
      <c r="CU581" s="10">
        <f t="shared" si="52"/>
        <v>8.3192841029292967E-3</v>
      </c>
    </row>
    <row r="582" spans="1:99" s="10" customFormat="1" x14ac:dyDescent="0.25">
      <c r="A582" s="10">
        <f>'conditional forecasts_6'!A582</f>
        <v>5045974</v>
      </c>
      <c r="B582" s="10" t="str">
        <f>'conditional forecasts_6'!B582</f>
        <v>P. Alegre</v>
      </c>
      <c r="C582" s="10">
        <f>'conditional forecasts_6'!C582</f>
        <v>4305</v>
      </c>
      <c r="D582" s="10">
        <f t="shared" ref="D582:AI582" si="53">D589/$A582</f>
        <v>-1.1298945625327238E-4</v>
      </c>
      <c r="E582" s="10">
        <f t="shared" si="53"/>
        <v>-5.0133431734092988E-4</v>
      </c>
      <c r="F582" s="10">
        <f t="shared" si="53"/>
        <v>-6.811159142783679E-4</v>
      </c>
      <c r="G582" s="10">
        <f t="shared" si="53"/>
        <v>-6.0482427386349602E-4</v>
      </c>
      <c r="H582" s="10">
        <f t="shared" si="53"/>
        <v>-1.0067749174191994E-3</v>
      </c>
      <c r="I582" s="10">
        <f t="shared" si="53"/>
        <v>-7.1331562145969844E-4</v>
      </c>
      <c r="J582" s="10">
        <f t="shared" si="53"/>
        <v>-9.6994655507992838E-4</v>
      </c>
      <c r="K582" s="10">
        <f t="shared" si="53"/>
        <v>-1.0836279540674043E-3</v>
      </c>
      <c r="L582" s="10">
        <f t="shared" si="53"/>
        <v>-9.5027946812052786E-4</v>
      </c>
      <c r="M582" s="10">
        <f t="shared" si="53"/>
        <v>-1.8641030132805884E-3</v>
      </c>
      <c r="N582" s="10">
        <f t="shared" si="53"/>
        <v>-2.5421283761274172E-3</v>
      </c>
      <c r="O582" s="10">
        <f t="shared" si="53"/>
        <v>-3.9890810050019739E-3</v>
      </c>
      <c r="P582" s="10">
        <f t="shared" si="53"/>
        <v>-4.4726467377424984E-3</v>
      </c>
      <c r="Q582" s="10">
        <f t="shared" si="53"/>
        <v>-4.7938287099611645E-3</v>
      </c>
      <c r="R582" s="10">
        <f t="shared" si="53"/>
        <v>-4.8635345326157797E-3</v>
      </c>
      <c r="S582" s="10">
        <f t="shared" si="53"/>
        <v>-4.6126781978338494E-3</v>
      </c>
      <c r="T582" s="10">
        <f t="shared" si="53"/>
        <v>-4.8125022096384834E-3</v>
      </c>
      <c r="U582" s="10">
        <f t="shared" si="53"/>
        <v>-4.3050206949894155E-3</v>
      </c>
      <c r="V582" s="10">
        <f t="shared" si="53"/>
        <v>-4.3877053791058973E-3</v>
      </c>
      <c r="W582" s="10">
        <f t="shared" si="53"/>
        <v>-4.3350841383502543E-3</v>
      </c>
      <c r="X582" s="10">
        <f t="shared" si="53"/>
        <v>-4.0101833817760384E-3</v>
      </c>
      <c r="Y582" s="10">
        <f t="shared" si="53"/>
        <v>-4.701583054887961E-3</v>
      </c>
      <c r="Z582" s="10">
        <f t="shared" si="53"/>
        <v>-5.1140218794672749E-3</v>
      </c>
      <c r="AA582" s="10">
        <f t="shared" si="53"/>
        <v>-6.2566159917400391E-3</v>
      </c>
      <c r="AB582" s="10">
        <f t="shared" si="53"/>
        <v>-6.4193970322874057E-3</v>
      </c>
      <c r="AC582" s="10">
        <f t="shared" si="53"/>
        <v>-6.4237894098266163E-3</v>
      </c>
      <c r="AD582" s="10">
        <f t="shared" si="53"/>
        <v>-6.1952952105156786E-3</v>
      </c>
      <c r="AE582" s="10">
        <f t="shared" si="53"/>
        <v>-5.672128115396107E-3</v>
      </c>
      <c r="AF582" s="10">
        <f t="shared" si="53"/>
        <v>-5.6232660072654973E-3</v>
      </c>
      <c r="AG582" s="10">
        <f t="shared" si="53"/>
        <v>-4.8828690080555195E-3</v>
      </c>
      <c r="AH582" s="10">
        <f t="shared" si="53"/>
        <v>-4.7401603501699687E-3</v>
      </c>
      <c r="AI582" s="10">
        <f t="shared" si="53"/>
        <v>-4.4633218418414023E-3</v>
      </c>
      <c r="AJ582" s="10">
        <f t="shared" ref="AJ582:BO582" si="54">AJ589/$A582</f>
        <v>-3.9119020476933468E-3</v>
      </c>
      <c r="AK582" s="10">
        <f t="shared" si="54"/>
        <v>-4.3737450590784531E-3</v>
      </c>
      <c r="AL582" s="10">
        <f t="shared" si="54"/>
        <v>-4.5544407166291847E-3</v>
      </c>
      <c r="AM582" s="10">
        <f t="shared" si="54"/>
        <v>-5.4645398920827263E-3</v>
      </c>
      <c r="AN582" s="10">
        <f t="shared" si="54"/>
        <v>-5.3956459196755199E-3</v>
      </c>
      <c r="AO582" s="10">
        <f t="shared" si="54"/>
        <v>-5.1707125182110349E-3</v>
      </c>
      <c r="AP582" s="10">
        <f t="shared" si="54"/>
        <v>-4.7166711883930637E-3</v>
      </c>
      <c r="AQ582" s="10">
        <f t="shared" si="54"/>
        <v>-3.9729805551267389E-3</v>
      </c>
      <c r="AR582" s="10">
        <f t="shared" si="54"/>
        <v>-3.7094671181103194E-3</v>
      </c>
      <c r="AS582" s="10">
        <f t="shared" si="54"/>
        <v>-2.7605233479576861E-3</v>
      </c>
      <c r="AT582" s="10">
        <f t="shared" si="54"/>
        <v>-2.414924141295403E-3</v>
      </c>
      <c r="AU582" s="10">
        <f t="shared" si="54"/>
        <v>-1.9398686893197467E-3</v>
      </c>
      <c r="AV582" s="10">
        <f t="shared" si="54"/>
        <v>-1.1937016412109035E-3</v>
      </c>
      <c r="AW582" s="10">
        <f t="shared" si="54"/>
        <v>-1.4632027491108133E-3</v>
      </c>
      <c r="AX582" s="10">
        <f t="shared" si="54"/>
        <v>-1.4533068819702177E-3</v>
      </c>
      <c r="AY582" s="10">
        <f t="shared" si="54"/>
        <v>-2.1744138587250976E-3</v>
      </c>
      <c r="AZ582" s="10">
        <f t="shared" si="54"/>
        <v>-1.9183982580034309E-3</v>
      </c>
      <c r="BA582" s="10">
        <f t="shared" si="54"/>
        <v>-1.5087131268279696E-3</v>
      </c>
      <c r="BB582" s="10">
        <f t="shared" si="54"/>
        <v>-8.7280161392467779E-4</v>
      </c>
      <c r="BC582" s="10">
        <f t="shared" si="54"/>
        <v>4.9513346957451449E-5</v>
      </c>
      <c r="BD582" s="10">
        <f t="shared" si="54"/>
        <v>4.8825446855891306E-4</v>
      </c>
      <c r="BE582" s="10">
        <f t="shared" si="54"/>
        <v>1.6090701228553756E-3</v>
      </c>
      <c r="BF582" s="10">
        <f t="shared" si="54"/>
        <v>2.1233414276460557E-3</v>
      </c>
      <c r="BG582" s="10">
        <f t="shared" si="54"/>
        <v>2.7640510835990673E-3</v>
      </c>
      <c r="BH582" s="10">
        <f t="shared" si="54"/>
        <v>3.6729936169546612E-3</v>
      </c>
      <c r="BI582" s="10">
        <f t="shared" si="54"/>
        <v>3.5634551154294833E-3</v>
      </c>
      <c r="BJ582" s="10">
        <f t="shared" si="54"/>
        <v>3.7305017123982461E-3</v>
      </c>
      <c r="BK582" s="10">
        <f t="shared" si="54"/>
        <v>3.1637071083364713E-3</v>
      </c>
      <c r="BL582" s="10">
        <f t="shared" si="54"/>
        <v>3.5711930660604638E-3</v>
      </c>
      <c r="BM582" s="10">
        <f t="shared" si="54"/>
        <v>4.1295720543255924E-3</v>
      </c>
      <c r="BN582" s="10">
        <f t="shared" si="54"/>
        <v>4.9115630405582745E-3</v>
      </c>
      <c r="BO582" s="10">
        <f t="shared" si="54"/>
        <v>5.977599197127116E-3</v>
      </c>
      <c r="BP582" s="10">
        <f t="shared" ref="BP582:CU582" si="55">BP589/$A582</f>
        <v>6.5580152405596715E-3</v>
      </c>
      <c r="BQ582" s="10">
        <f t="shared" si="55"/>
        <v>7.8187558812541896E-3</v>
      </c>
      <c r="BR582" s="10">
        <f t="shared" si="55"/>
        <v>8.4713888821275167E-3</v>
      </c>
      <c r="BS582" s="10">
        <f t="shared" si="55"/>
        <v>9.2488783038769343E-3</v>
      </c>
      <c r="BT582" s="10">
        <f t="shared" si="55"/>
        <v>1.0292727008682464E-2</v>
      </c>
      <c r="BU582" s="10">
        <f t="shared" si="55"/>
        <v>1.0315650237294458E-2</v>
      </c>
      <c r="BV582" s="10">
        <f t="shared" si="55"/>
        <v>1.0611948833405478E-2</v>
      </c>
      <c r="BW582" s="10">
        <f t="shared" si="55"/>
        <v>1.0170421630948572E-2</v>
      </c>
      <c r="BX582" s="10">
        <f t="shared" si="55"/>
        <v>1.0698663290481863E-2</v>
      </c>
      <c r="BY582" s="10">
        <f t="shared" si="55"/>
        <v>1.137327323403859E-2</v>
      </c>
      <c r="BZ582" s="10">
        <f t="shared" si="55"/>
        <v>1.2267656957661599E-2</v>
      </c>
      <c r="CA582" s="10">
        <f t="shared" si="55"/>
        <v>1.3443644203966635E-2</v>
      </c>
      <c r="CB582" s="10">
        <f t="shared" si="55"/>
        <v>1.4133446636785106E-2</v>
      </c>
      <c r="CC582" s="10">
        <f t="shared" si="55"/>
        <v>1.5504906489272316E-2</v>
      </c>
      <c r="CD582" s="10">
        <f t="shared" si="55"/>
        <v>1.6270920679725426E-2</v>
      </c>
      <c r="CE582" s="10">
        <f t="shared" si="55"/>
        <v>1.7164684229832472E-2</v>
      </c>
      <c r="CF582" s="10">
        <f t="shared" si="55"/>
        <v>1.8326554023146011E-2</v>
      </c>
      <c r="CG582" s="10">
        <f t="shared" si="55"/>
        <v>1.8466844188448812E-2</v>
      </c>
      <c r="CH582" s="10">
        <f t="shared" si="55"/>
        <v>1.8876450738931544E-2</v>
      </c>
      <c r="CI582" s="10">
        <f t="shared" si="55"/>
        <v>1.8540659332208408E-2</v>
      </c>
      <c r="CJ582" s="10">
        <f t="shared" si="55"/>
        <v>1.9164501550948815E-2</v>
      </c>
      <c r="CK582" s="10">
        <f t="shared" si="55"/>
        <v>1.9922092664787734E-2</v>
      </c>
      <c r="CL582" s="10">
        <f t="shared" si="55"/>
        <v>2.0887575342068823E-2</v>
      </c>
      <c r="CM582" s="10">
        <f t="shared" si="55"/>
        <v>2.2128569975163107E-2</v>
      </c>
      <c r="CN582" s="10">
        <f t="shared" si="55"/>
        <v>2.2877876714570634E-2</v>
      </c>
      <c r="CO582" s="10">
        <f t="shared" si="55"/>
        <v>2.4319219806386266E-2</v>
      </c>
      <c r="CP582" s="10">
        <f t="shared" si="55"/>
        <v>2.516594672648052E-2</v>
      </c>
      <c r="CQ582" s="10">
        <f t="shared" si="55"/>
        <v>2.6145287168224868E-2</v>
      </c>
      <c r="CR582" s="10">
        <f t="shared" si="55"/>
        <v>2.7502082266698095E-2</v>
      </c>
      <c r="CS582" s="10">
        <f t="shared" si="55"/>
        <v>2.7704217934898575E-2</v>
      </c>
      <c r="CT582" s="10">
        <f t="shared" si="55"/>
        <v>2.8147353911639438E-2</v>
      </c>
      <c r="CU582" s="10">
        <f t="shared" si="55"/>
        <v>2.8480396579689052E-2</v>
      </c>
    </row>
    <row r="583" spans="1:99" s="10" customFormat="1" x14ac:dyDescent="0.25">
      <c r="A583" s="10">
        <f>'conditional forecasts_6'!A583</f>
        <v>22839242</v>
      </c>
      <c r="B583" s="10" t="str">
        <f>'conditional forecasts_6'!B583</f>
        <v>SP</v>
      </c>
      <c r="C583" s="10">
        <f>'conditional forecasts_6'!C583</f>
        <v>3515</v>
      </c>
      <c r="D583" s="10">
        <f t="shared" ref="D583:AI583" si="56">D590/$A583</f>
        <v>-1.2767842102278841E-3</v>
      </c>
      <c r="E583" s="10">
        <f t="shared" si="56"/>
        <v>-1.9735214169937856E-3</v>
      </c>
      <c r="F583" s="10">
        <f t="shared" si="56"/>
        <v>-2.4648816222311806E-3</v>
      </c>
      <c r="G583" s="10">
        <f t="shared" si="56"/>
        <v>-2.5656569003088578E-3</v>
      </c>
      <c r="H583" s="10">
        <f t="shared" si="56"/>
        <v>-3.0470205724126846E-3</v>
      </c>
      <c r="I583" s="10">
        <f t="shared" si="56"/>
        <v>-2.6922708178923126E-3</v>
      </c>
      <c r="J583" s="10">
        <f t="shared" si="56"/>
        <v>-2.7440142230835502E-3</v>
      </c>
      <c r="K583" s="10">
        <f t="shared" si="56"/>
        <v>-2.9100519047326372E-3</v>
      </c>
      <c r="L583" s="10">
        <f t="shared" si="56"/>
        <v>-2.6488617255295012E-3</v>
      </c>
      <c r="M583" s="10">
        <f t="shared" si="56"/>
        <v>-3.6640607316475197E-3</v>
      </c>
      <c r="N583" s="10">
        <f t="shared" si="56"/>
        <v>-4.8662981494783939E-3</v>
      </c>
      <c r="O583" s="10">
        <f t="shared" si="56"/>
        <v>-6.799565276276503E-3</v>
      </c>
      <c r="P583" s="10">
        <f t="shared" si="56"/>
        <v>-7.7140113215797045E-3</v>
      </c>
      <c r="Q583" s="10">
        <f t="shared" si="56"/>
        <v>-8.0872484025181508E-3</v>
      </c>
      <c r="R583" s="10">
        <f t="shared" si="56"/>
        <v>-8.2821207202045371E-3</v>
      </c>
      <c r="S583" s="10">
        <f t="shared" si="56"/>
        <v>-7.9977055128020239E-3</v>
      </c>
      <c r="T583" s="10">
        <f t="shared" si="56"/>
        <v>-8.1065937949873212E-3</v>
      </c>
      <c r="U583" s="10">
        <f t="shared" si="56"/>
        <v>-7.4454877280790361E-3</v>
      </c>
      <c r="V583" s="10">
        <f t="shared" si="56"/>
        <v>-7.2265309247747369E-3</v>
      </c>
      <c r="W583" s="10">
        <f t="shared" si="56"/>
        <v>-7.1407200138476736E-3</v>
      </c>
      <c r="X583" s="10">
        <f t="shared" si="56"/>
        <v>-6.6195600458852696E-3</v>
      </c>
      <c r="Y583" s="10">
        <f t="shared" si="56"/>
        <v>-7.3398178165251151E-3</v>
      </c>
      <c r="Z583" s="10">
        <f t="shared" si="56"/>
        <v>-8.2061695032288485E-3</v>
      </c>
      <c r="AA583" s="10">
        <f t="shared" si="56"/>
        <v>-9.7731383724349342E-3</v>
      </c>
      <c r="AB583" s="10">
        <f t="shared" si="56"/>
        <v>-1.0309457849103573E-2</v>
      </c>
      <c r="AC583" s="10">
        <f t="shared" si="56"/>
        <v>-1.0312661810364134E-2</v>
      </c>
      <c r="AD583" s="10">
        <f t="shared" si="56"/>
        <v>-1.0159954131313617E-2</v>
      </c>
      <c r="AE583" s="10">
        <f t="shared" si="56"/>
        <v>-9.5552593277029082E-3</v>
      </c>
      <c r="AF583" s="10">
        <f t="shared" si="56"/>
        <v>-9.3678390767934147E-3</v>
      </c>
      <c r="AG583" s="10">
        <f t="shared" si="56"/>
        <v>-8.4267995444324163E-3</v>
      </c>
      <c r="AH583" s="10">
        <f t="shared" si="56"/>
        <v>-7.9363361159819762E-3</v>
      </c>
      <c r="AI583" s="10">
        <f t="shared" si="56"/>
        <v>-7.5817405486577373E-3</v>
      </c>
      <c r="AJ583" s="10">
        <f t="shared" ref="AJ583:BO583" si="57">AJ590/$A583</f>
        <v>-6.7917190756864891E-3</v>
      </c>
      <c r="AK583" s="10">
        <f t="shared" si="57"/>
        <v>-7.2424685355937015E-3</v>
      </c>
      <c r="AL583" s="10">
        <f t="shared" si="57"/>
        <v>-7.8393491923212308E-3</v>
      </c>
      <c r="AM583" s="10">
        <f t="shared" si="57"/>
        <v>-9.1380739918247127E-3</v>
      </c>
      <c r="AN583" s="10">
        <f t="shared" si="57"/>
        <v>-9.4086985155102387E-3</v>
      </c>
      <c r="AO583" s="10">
        <f t="shared" si="57"/>
        <v>-9.1501337545350572E-3</v>
      </c>
      <c r="AP583" s="10">
        <f t="shared" si="57"/>
        <v>-8.7409861116101335E-3</v>
      </c>
      <c r="AQ583" s="10">
        <f t="shared" si="57"/>
        <v>-7.8864477206312868E-3</v>
      </c>
      <c r="AR583" s="10">
        <f t="shared" si="57"/>
        <v>-7.4566417772479665E-3</v>
      </c>
      <c r="AS583" s="10">
        <f t="shared" si="57"/>
        <v>-6.2808898638544953E-3</v>
      </c>
      <c r="AT583" s="10">
        <f t="shared" si="57"/>
        <v>-5.5628945859343658E-3</v>
      </c>
      <c r="AU583" s="10">
        <f t="shared" si="57"/>
        <v>-4.9869196390840663E-3</v>
      </c>
      <c r="AV583" s="10">
        <f t="shared" si="57"/>
        <v>-3.9804490666134184E-3</v>
      </c>
      <c r="AW583" s="10">
        <f t="shared" si="57"/>
        <v>-4.2186301715527877E-3</v>
      </c>
      <c r="AX583" s="10">
        <f t="shared" si="57"/>
        <v>-4.606201997422202E-3</v>
      </c>
      <c r="AY583" s="10">
        <f t="shared" si="57"/>
        <v>-5.6987567356574396E-3</v>
      </c>
      <c r="AZ583" s="10">
        <f t="shared" si="57"/>
        <v>-5.7666283164170152E-3</v>
      </c>
      <c r="BA583" s="10">
        <f t="shared" si="57"/>
        <v>-5.3092028319924531E-3</v>
      </c>
      <c r="BB583" s="10">
        <f t="shared" si="57"/>
        <v>-4.7055479626620109E-3</v>
      </c>
      <c r="BC583" s="10">
        <f t="shared" si="57"/>
        <v>-3.6611569718070108E-3</v>
      </c>
      <c r="BD583" s="10">
        <f t="shared" si="57"/>
        <v>-3.0462426495825746E-3</v>
      </c>
      <c r="BE583" s="10">
        <f t="shared" si="57"/>
        <v>-1.6900377741588821E-3</v>
      </c>
      <c r="BF583" s="10">
        <f t="shared" si="57"/>
        <v>-7.9605976290773688E-4</v>
      </c>
      <c r="BG583" s="10">
        <f t="shared" si="57"/>
        <v>-4.838060160489598E-5</v>
      </c>
      <c r="BH583" s="10">
        <f t="shared" si="57"/>
        <v>1.1256478662528718E-3</v>
      </c>
      <c r="BI583" s="10">
        <f t="shared" si="57"/>
        <v>1.0509248120000093E-3</v>
      </c>
      <c r="BJ583" s="10">
        <f t="shared" si="57"/>
        <v>8.2268641909105991E-4</v>
      </c>
      <c r="BK583" s="10">
        <f t="shared" si="57"/>
        <v>-1.1471040639790768E-4</v>
      </c>
      <c r="BL583" s="10">
        <f t="shared" si="57"/>
        <v>-3.1617020404867417E-5</v>
      </c>
      <c r="BM583" s="10">
        <f t="shared" si="57"/>
        <v>5.7265234753240465E-4</v>
      </c>
      <c r="BN583" s="10">
        <f t="shared" si="57"/>
        <v>1.319225747137226E-3</v>
      </c>
      <c r="BO583" s="10">
        <f t="shared" si="57"/>
        <v>2.5029289659859173E-3</v>
      </c>
      <c r="BP583" s="10">
        <f t="shared" ref="BP583:CU583" si="58">BP590/$A583</f>
        <v>3.2539484585691432E-3</v>
      </c>
      <c r="BQ583" s="10">
        <f t="shared" si="58"/>
        <v>4.7434467967176633E-3</v>
      </c>
      <c r="BR583" s="10">
        <f t="shared" si="58"/>
        <v>5.768185384829789E-3</v>
      </c>
      <c r="BS583" s="10">
        <f t="shared" si="58"/>
        <v>6.6441371835698673E-3</v>
      </c>
      <c r="BT583" s="10">
        <f t="shared" si="58"/>
        <v>7.9436729691906346E-3</v>
      </c>
      <c r="BU583" s="10">
        <f t="shared" si="58"/>
        <v>7.9910716035174797E-3</v>
      </c>
      <c r="BV583" s="10">
        <f t="shared" si="58"/>
        <v>7.8806885678323804E-3</v>
      </c>
      <c r="BW583" s="10">
        <f t="shared" si="58"/>
        <v>7.0559402783584736E-3</v>
      </c>
      <c r="BX583" s="10">
        <f t="shared" si="58"/>
        <v>7.2457685918206772E-3</v>
      </c>
      <c r="BY583" s="10">
        <f t="shared" si="58"/>
        <v>7.95070579496732E-3</v>
      </c>
      <c r="BZ583" s="10">
        <f t="shared" si="58"/>
        <v>8.7925268541385517E-3</v>
      </c>
      <c r="CA583" s="10">
        <f t="shared" si="58"/>
        <v>1.0067568901510067E-2</v>
      </c>
      <c r="CB583" s="10">
        <f t="shared" si="58"/>
        <v>1.0908184548160331E-2</v>
      </c>
      <c r="CC583" s="10">
        <f t="shared" si="58"/>
        <v>1.2487860087248835E-2</v>
      </c>
      <c r="CD583" s="10">
        <f t="shared" si="58"/>
        <v>1.3605153572884016E-2</v>
      </c>
      <c r="CE583" s="10">
        <f t="shared" si="58"/>
        <v>1.4576645522257924E-2</v>
      </c>
      <c r="CF583" s="10">
        <f t="shared" si="58"/>
        <v>1.5973706067233372E-2</v>
      </c>
      <c r="CG583" s="10">
        <f t="shared" si="58"/>
        <v>1.6118046464296567E-2</v>
      </c>
      <c r="CH583" s="10">
        <f t="shared" si="58"/>
        <v>1.6100101336332075E-2</v>
      </c>
      <c r="CI583" s="10">
        <f t="shared" si="58"/>
        <v>1.5358962071246325E-2</v>
      </c>
      <c r="CJ583" s="10">
        <f t="shared" si="58"/>
        <v>1.5620289229426196E-2</v>
      </c>
      <c r="CK583" s="10">
        <f t="shared" si="58"/>
        <v>1.638142865329973E-2</v>
      </c>
      <c r="CL583" s="10">
        <f t="shared" si="58"/>
        <v>1.7264220707465101E-2</v>
      </c>
      <c r="CM583" s="10">
        <f t="shared" si="58"/>
        <v>1.8571673613436798E-2</v>
      </c>
      <c r="CN583" s="10">
        <f t="shared" si="58"/>
        <v>1.9436569102884278E-2</v>
      </c>
      <c r="CO583" s="10">
        <f t="shared" si="58"/>
        <v>2.1049779388128822E-2</v>
      </c>
      <c r="CP583" s="10">
        <f t="shared" si="58"/>
        <v>2.2213329278624704E-2</v>
      </c>
      <c r="CQ583" s="10">
        <f t="shared" si="58"/>
        <v>2.3228391162968202E-2</v>
      </c>
      <c r="CR583" s="10">
        <f t="shared" si="58"/>
        <v>2.4798701298095385E-2</v>
      </c>
      <c r="CS583" s="10">
        <f t="shared" si="58"/>
        <v>2.4984298849435503E-2</v>
      </c>
      <c r="CT583" s="10">
        <f t="shared" si="58"/>
        <v>2.4905385219980734E-2</v>
      </c>
      <c r="CU583" s="10">
        <f t="shared" si="58"/>
        <v>2.4944258593687218E-2</v>
      </c>
    </row>
    <row r="586" spans="1:99" s="5" customFormat="1" x14ac:dyDescent="0.25">
      <c r="B586" s="5" t="str">
        <f>B579</f>
        <v>C. Go</v>
      </c>
      <c r="C586" s="5">
        <f>C579</f>
        <v>5203</v>
      </c>
      <c r="D586" s="5">
        <f>SUM($D572:D572)</f>
        <v>291.54525515262139</v>
      </c>
      <c r="E586" s="5">
        <f>SUM($D572:E572)</f>
        <v>2691.7546841784861</v>
      </c>
      <c r="F586" s="5">
        <f>SUM($D572:F572)</f>
        <v>7115.7550178625279</v>
      </c>
      <c r="G586" s="5">
        <f>SUM($D572:G572)</f>
        <v>13216.987270205158</v>
      </c>
      <c r="H586" s="5">
        <f>SUM($D572:H572)</f>
        <v>16125.807504031774</v>
      </c>
      <c r="I586" s="5">
        <f>SUM($D572:I572)</f>
        <v>21519.974681963322</v>
      </c>
      <c r="J586" s="5">
        <f>SUM($D572:J572)</f>
        <v>22802.99267892219</v>
      </c>
      <c r="K586" s="5">
        <f>SUM($D572:K572)</f>
        <v>23258.905830551146</v>
      </c>
      <c r="L586" s="5">
        <f>SUM($D572:L572)</f>
        <v>23587.3538794983</v>
      </c>
      <c r="M586" s="5">
        <f>SUM($D572:M572)</f>
        <v>17776.838788731056</v>
      </c>
      <c r="N586" s="5">
        <f>SUM($D572:N572)</f>
        <v>13184.828273514682</v>
      </c>
      <c r="O586" s="5">
        <f>SUM($D572:O572)</f>
        <v>5813.9789234119744</v>
      </c>
      <c r="P586" s="5">
        <f>SUM($D572:P572)</f>
        <v>4915.2287358168651</v>
      </c>
      <c r="Q586" s="5">
        <f>SUM($D572:Q572)</f>
        <v>7513.0867510969547</v>
      </c>
      <c r="R586" s="5">
        <f>SUM($D572:R572)</f>
        <v>12415.099657616585</v>
      </c>
      <c r="S586" s="5">
        <f>SUM($D572:S572)</f>
        <v>19179.870548795632</v>
      </c>
      <c r="T586" s="5">
        <f>SUM($D572:T572)</f>
        <v>22615.115870266542</v>
      </c>
      <c r="U586" s="5">
        <f>SUM($D572:U572)</f>
        <v>28232.16531081549</v>
      </c>
      <c r="V586" s="5">
        <f>SUM($D572:V572)</f>
        <v>29484.409243258815</v>
      </c>
      <c r="W586" s="5">
        <f>SUM($D572:W572)</f>
        <v>29687.132759972668</v>
      </c>
      <c r="X586" s="5">
        <f>SUM($D572:X572)</f>
        <v>29697.896124122581</v>
      </c>
      <c r="Y586" s="5">
        <f>SUM($D572:Y572)</f>
        <v>23702.659769095455</v>
      </c>
      <c r="Z586" s="5">
        <f>SUM($D572:Z572)</f>
        <v>19162.099532047021</v>
      </c>
      <c r="AA586" s="5">
        <f>SUM($D572:AA572)</f>
        <v>12098.691167847155</v>
      </c>
      <c r="AB586" s="5">
        <f>SUM($D572:AB572)</f>
        <v>11708.639204793886</v>
      </c>
      <c r="AC586" s="5">
        <f>SUM($D572:AC572)</f>
        <v>14910.278020656049</v>
      </c>
      <c r="AD586" s="5">
        <f>SUM($D572:AD572)</f>
        <v>20402.732246470827</v>
      </c>
      <c r="AE586" s="5">
        <f>SUM($D572:AE572)</f>
        <v>27670.356326674781</v>
      </c>
      <c r="AF586" s="5">
        <f>SUM($D572:AF572)</f>
        <v>31491.688837952825</v>
      </c>
      <c r="AG586" s="5">
        <f>SUM($D572:AG572)</f>
        <v>37387.986761738677</v>
      </c>
      <c r="AH586" s="5">
        <f>SUM($D572:AH572)</f>
        <v>38845.580715412274</v>
      </c>
      <c r="AI586" s="5">
        <f>SUM($D572:AI572)</f>
        <v>39218.091908084782</v>
      </c>
      <c r="AJ586" s="5">
        <f>SUM($D572:AJ572)</f>
        <v>39395.203481440127</v>
      </c>
      <c r="AK586" s="5">
        <f>SUM($D572:AK572)</f>
        <v>33584.197996617979</v>
      </c>
      <c r="AL586" s="5">
        <f>SUM($D572:AL572)</f>
        <v>29256.288590241867</v>
      </c>
      <c r="AM586" s="5">
        <f>SUM($D572:AM572)</f>
        <v>22435.991688160757</v>
      </c>
      <c r="AN586" s="5">
        <f>SUM($D572:AN572)</f>
        <v>22315.528375777241</v>
      </c>
      <c r="AO586" s="5">
        <f>SUM($D572:AO572)</f>
        <v>25805.01719916068</v>
      </c>
      <c r="AP586" s="5">
        <f>SUM($D572:AP572)</f>
        <v>31592.706282874711</v>
      </c>
      <c r="AQ586" s="5">
        <f>SUM($D572:AQ572)</f>
        <v>39151.333707934871</v>
      </c>
      <c r="AR586" s="5">
        <f>SUM($D572:AR572)</f>
        <v>43249.347493950627</v>
      </c>
      <c r="AS586" s="5">
        <f>SUM($D572:AS572)</f>
        <v>49401.538491670828</v>
      </c>
      <c r="AT586" s="5">
        <f>SUM($D572:AT572)</f>
        <v>51092.598203291673</v>
      </c>
      <c r="AU586" s="5">
        <f>SUM($D572:AU572)</f>
        <v>51679.15875753315</v>
      </c>
      <c r="AV586" s="5">
        <f>SUM($D572:AV572)</f>
        <v>52057.091826027681</v>
      </c>
      <c r="AW586" s="5">
        <f>SUM($D572:AW572)</f>
        <v>46440.867854560362</v>
      </c>
      <c r="AX586" s="5">
        <f>SUM($D572:AX572)</f>
        <v>42307.792679172824</v>
      </c>
      <c r="AY586" s="5">
        <f>SUM($D572:AY572)</f>
        <v>35686.021784096185</v>
      </c>
      <c r="AZ586" s="5">
        <f>SUM($D572:AZ572)</f>
        <v>35768.621301095031</v>
      </c>
      <c r="BA586" s="5">
        <f>SUM($D572:BA572)</f>
        <v>39464.310749583892</v>
      </c>
      <c r="BB586" s="5">
        <f>SUM($D572:BB572)</f>
        <v>45458.735771328167</v>
      </c>
      <c r="BC586" s="5">
        <f>SUM($D572:BC572)</f>
        <v>53221.898670217597</v>
      </c>
      <c r="BD586" s="5">
        <f>SUM($D572:BD572)</f>
        <v>57520.133970563693</v>
      </c>
      <c r="BE586" s="5">
        <f>SUM($D572:BE572)</f>
        <v>63867.042407457979</v>
      </c>
      <c r="BF586" s="5">
        <f>SUM($D572:BF572)</f>
        <v>65746.948022452008</v>
      </c>
      <c r="BG586" s="5">
        <f>SUM($D572:BG572)</f>
        <v>66516.60522483848</v>
      </c>
      <c r="BH586" s="5">
        <f>SUM($D572:BH572)</f>
        <v>67072.128513510295</v>
      </c>
      <c r="BI586" s="5">
        <f>SUM($D572:BI572)</f>
        <v>61628.098705338241</v>
      </c>
      <c r="BJ586" s="5">
        <f>SUM($D572:BJ572)</f>
        <v>57661.738016400166</v>
      </c>
      <c r="BK586" s="5">
        <f>SUM($D572:BK572)</f>
        <v>51201.051400008371</v>
      </c>
      <c r="BL586" s="5">
        <f>SUM($D572:BL572)</f>
        <v>51439.141072332401</v>
      </c>
      <c r="BM586" s="5">
        <f>SUM($D572:BM572)</f>
        <v>55285.232614268141</v>
      </c>
      <c r="BN586" s="5">
        <f>SUM($D572:BN572)</f>
        <v>61426.152783548758</v>
      </c>
      <c r="BO586" s="5">
        <f>SUM($D572:BO572)</f>
        <v>69333.787346631259</v>
      </c>
      <c r="BP586" s="5">
        <f>SUM($D572:BP572)</f>
        <v>73776.834713268268</v>
      </c>
      <c r="BQ586" s="5">
        <f>SUM($D572:BQ572)</f>
        <v>80271.245997825303</v>
      </c>
      <c r="BR586" s="5">
        <f>SUM($D572:BR572)</f>
        <v>82302.96440466166</v>
      </c>
      <c r="BS586" s="5">
        <f>SUM($D572:BS572)</f>
        <v>83228.830355706406</v>
      </c>
      <c r="BT586" s="5">
        <f>SUM($D572:BT572)</f>
        <v>83942.858992734211</v>
      </c>
      <c r="BU586" s="5">
        <f>SUM($D572:BU572)</f>
        <v>78655.141785065411</v>
      </c>
      <c r="BV586" s="5">
        <f>SUM($D572:BV572)</f>
        <v>74836.54285143147</v>
      </c>
      <c r="BW586" s="5">
        <f>SUM($D572:BW572)</f>
        <v>68508.208469967387</v>
      </c>
      <c r="BX586" s="5">
        <f>SUM($D572:BX572)</f>
        <v>68857.929327347956</v>
      </c>
      <c r="BY586" s="5">
        <f>SUM($D572:BY572)</f>
        <v>72793.415442478436</v>
      </c>
      <c r="BZ586" s="5">
        <f>SUM($D572:BZ572)</f>
        <v>79005.491564662676</v>
      </c>
      <c r="CA586" s="5">
        <f>SUM($D572:CA572)</f>
        <v>86975.940350996141</v>
      </c>
      <c r="CB586" s="5">
        <f>SUM($D572:CB572)</f>
        <v>91487.747504431944</v>
      </c>
      <c r="CC586" s="5">
        <f>SUM($D572:CC572)</f>
        <v>98072.169257875241</v>
      </c>
      <c r="CD586" s="5">
        <f>SUM($D572:CD572)</f>
        <v>100227.01994059037</v>
      </c>
      <c r="CE586" s="5">
        <f>SUM($D572:CE572)</f>
        <v>101313.42732611563</v>
      </c>
      <c r="CF586" s="5">
        <f>SUM($D572:CF572)</f>
        <v>102219.54788921528</v>
      </c>
      <c r="CG586" s="5">
        <f>SUM($D572:CG572)</f>
        <v>97139.448182413107</v>
      </c>
      <c r="CH586" s="5">
        <f>SUM($D572:CH572)</f>
        <v>93519.379602033325</v>
      </c>
      <c r="CI586" s="5">
        <f>SUM($D572:CI572)</f>
        <v>87352.444575879141</v>
      </c>
      <c r="CJ586" s="5">
        <f>SUM($D572:CJ572)</f>
        <v>87801.211462016887</v>
      </c>
      <c r="CK586" s="5">
        <f>SUM($D572:CK572)</f>
        <v>91750.246286531823</v>
      </c>
      <c r="CL586" s="5">
        <f>SUM($D572:CL572)</f>
        <v>97888.300737862606</v>
      </c>
      <c r="CM586" s="5">
        <f>SUM($D572:CM572)</f>
        <v>105724.12079647102</v>
      </c>
      <c r="CN586" s="5">
        <f>SUM($D572:CN572)</f>
        <v>110051.09788947641</v>
      </c>
      <c r="CO586" s="5">
        <f>SUM($D572:CO572)</f>
        <v>116503.68883880222</v>
      </c>
      <c r="CP586" s="5">
        <f>SUM($D572:CP572)</f>
        <v>118633.1187949975</v>
      </c>
      <c r="CQ586" s="5">
        <f>SUM($D572:CQ572)</f>
        <v>119811.97704050125</v>
      </c>
      <c r="CR586" s="5">
        <f>SUM($D572:CR572)</f>
        <v>121410.67750607955</v>
      </c>
      <c r="CS586" s="5">
        <f>SUM($D572:CS572)</f>
        <v>116483.64975110337</v>
      </c>
      <c r="CT586" s="5">
        <f>SUM($D572:CT572)</f>
        <v>113003.43257069704</v>
      </c>
      <c r="CU586" s="5">
        <f>SUM($D572:CU572)</f>
        <v>109914.30995205184</v>
      </c>
    </row>
    <row r="587" spans="1:99" s="5" customFormat="1" x14ac:dyDescent="0.25">
      <c r="B587" s="5" t="str">
        <f t="shared" ref="B587:B590" si="59">B580</f>
        <v>Borb</v>
      </c>
      <c r="C587" s="5">
        <f t="shared" ref="C587:C590" si="60">C580</f>
        <v>2502</v>
      </c>
      <c r="D587" s="5">
        <f>SUM($D573:D573)</f>
        <v>-17.661865088982893</v>
      </c>
      <c r="E587" s="5">
        <f>SUM($D573:E573)</f>
        <v>-35.674697106236962</v>
      </c>
      <c r="F587" s="5">
        <f>SUM($D573:F573)</f>
        <v>-43.384730268136749</v>
      </c>
      <c r="G587" s="5">
        <f>SUM($D573:G573)</f>
        <v>-57.825769826257016</v>
      </c>
      <c r="H587" s="5">
        <f>SUM($D573:H573)</f>
        <v>-65.741100884394882</v>
      </c>
      <c r="I587" s="5">
        <f>SUM($D573:I573)</f>
        <v>-67.127798738999672</v>
      </c>
      <c r="J587" s="5">
        <f>SUM($D573:J573)</f>
        <v>-66.753487214757612</v>
      </c>
      <c r="K587" s="5">
        <f>SUM($D573:K573)</f>
        <v>-58.858151562678231</v>
      </c>
      <c r="L587" s="5">
        <f>SUM($D573:L573)</f>
        <v>-52.470902836303807</v>
      </c>
      <c r="M587" s="5">
        <f>SUM($D573:M573)</f>
        <v>-51.731834567177415</v>
      </c>
      <c r="N587" s="5">
        <f>SUM($D573:N573)</f>
        <v>-58.529347125886389</v>
      </c>
      <c r="O587" s="5">
        <f>SUM($D573:O573)</f>
        <v>-96.192810135612191</v>
      </c>
      <c r="P587" s="5">
        <f>SUM($D573:P573)</f>
        <v>-118.45424736103341</v>
      </c>
      <c r="Q587" s="5">
        <f>SUM($D573:Q573)</f>
        <v>-143.54552502199346</v>
      </c>
      <c r="R587" s="5">
        <f>SUM($D573:R573)</f>
        <v>-146.35645396878201</v>
      </c>
      <c r="S587" s="5">
        <f>SUM($D573:S573)</f>
        <v>-156.54049687899669</v>
      </c>
      <c r="T587" s="5">
        <f>SUM($D573:T573)</f>
        <v>-159.00882110020646</v>
      </c>
      <c r="U587" s="5">
        <f>SUM($D573:U573)</f>
        <v>-155.42091162755059</v>
      </c>
      <c r="V587" s="5">
        <f>SUM($D573:V573)</f>
        <v>-149.67041806045603</v>
      </c>
      <c r="W587" s="5">
        <f>SUM($D573:W573)</f>
        <v>-136.55358693922744</v>
      </c>
      <c r="X587" s="5">
        <f>SUM($D573:X573)</f>
        <v>-124.6345599656816</v>
      </c>
      <c r="Y587" s="5">
        <f>SUM($D573:Y573)</f>
        <v>-117.82587896463968</v>
      </c>
      <c r="Z587" s="5">
        <f>SUM($D573:Z573)</f>
        <v>-118.10143448389958</v>
      </c>
      <c r="AA587" s="5">
        <f>SUM($D573:AA573)</f>
        <v>-149.14269836959161</v>
      </c>
      <c r="AB587" s="5">
        <f>SUM($D573:AB573)</f>
        <v>-164.93397777237846</v>
      </c>
      <c r="AC587" s="5">
        <f>SUM($D573:AC573)</f>
        <v>-183.88044482283232</v>
      </c>
      <c r="AD587" s="5">
        <f>SUM($D573:AD573)</f>
        <v>-180.9027629501968</v>
      </c>
      <c r="AE587" s="5">
        <f>SUM($D573:AE573)</f>
        <v>-185.58476626817935</v>
      </c>
      <c r="AF587" s="5">
        <f>SUM($D573:AF573)</f>
        <v>-182.70665242464344</v>
      </c>
      <c r="AG587" s="5">
        <f>SUM($D573:AG573)</f>
        <v>-173.80903703704928</v>
      </c>
      <c r="AH587" s="5">
        <f>SUM($D573:AH573)</f>
        <v>-162.71701461752772</v>
      </c>
      <c r="AI587" s="5">
        <f>SUM($D573:AI573)</f>
        <v>-144.21536267389433</v>
      </c>
      <c r="AJ587" s="5">
        <f>SUM($D573:AJ573)</f>
        <v>-126.89256847114204</v>
      </c>
      <c r="AK587" s="5">
        <f>SUM($D573:AK573)</f>
        <v>-114.69724669780025</v>
      </c>
      <c r="AL587" s="5">
        <f>SUM($D573:AL573)</f>
        <v>-109.63337292672932</v>
      </c>
      <c r="AM587" s="5">
        <f>SUM($D573:AM573)</f>
        <v>-135.4004751632678</v>
      </c>
      <c r="AN587" s="5">
        <f>SUM($D573:AN573)</f>
        <v>-145.99111110813948</v>
      </c>
      <c r="AO587" s="5">
        <f>SUM($D573:AO573)</f>
        <v>-159.81442767329764</v>
      </c>
      <c r="AP587" s="5">
        <f>SUM($D573:AP573)</f>
        <v>-151.79421603651969</v>
      </c>
      <c r="AQ587" s="5">
        <f>SUM($D573:AQ573)</f>
        <v>-151.51642020289486</v>
      </c>
      <c r="AR587" s="5">
        <f>SUM($D573:AR573)</f>
        <v>-143.76005651062317</v>
      </c>
      <c r="AS587" s="5">
        <f>SUM($D573:AS573)</f>
        <v>-130.05960178618562</v>
      </c>
      <c r="AT587" s="5">
        <f>SUM($D573:AT573)</f>
        <v>-114.22967990036119</v>
      </c>
      <c r="AU587" s="5">
        <f>SUM($D573:AU573)</f>
        <v>-91.043148789499213</v>
      </c>
      <c r="AV587" s="5">
        <f>SUM($D573:AV573)</f>
        <v>-69.078813294591384</v>
      </c>
      <c r="AW587" s="5">
        <f>SUM($D573:AW573)</f>
        <v>-52.280558999433779</v>
      </c>
      <c r="AX587" s="5">
        <f>SUM($D573:AX573)</f>
        <v>-42.653212757978423</v>
      </c>
      <c r="AY587" s="5">
        <f>SUM($D573:AY573)</f>
        <v>-63.901269638650462</v>
      </c>
      <c r="AZ587" s="5">
        <f>SUM($D573:AZ573)</f>
        <v>-70.023732329610326</v>
      </c>
      <c r="BA587" s="5">
        <f>SUM($D573:BA573)</f>
        <v>-79.435103551442651</v>
      </c>
      <c r="BB587" s="5">
        <f>SUM($D573:BB573)</f>
        <v>-67.061889716286188</v>
      </c>
      <c r="BC587" s="5">
        <f>SUM($D573:BC573)</f>
        <v>-62.489887238642709</v>
      </c>
      <c r="BD587" s="5">
        <f>SUM($D573:BD573)</f>
        <v>-50.495922379835591</v>
      </c>
      <c r="BE587" s="5">
        <f>SUM($D573:BE573)</f>
        <v>-32.61149513913918</v>
      </c>
      <c r="BF587" s="5">
        <f>SUM($D573:BF573)</f>
        <v>-12.648562040268516</v>
      </c>
      <c r="BG587" s="5">
        <f>SUM($D573:BG573)</f>
        <v>14.62179259535101</v>
      </c>
      <c r="BH587" s="5">
        <f>SUM($D573:BH573)</f>
        <v>40.621619727325054</v>
      </c>
      <c r="BI587" s="5">
        <f>SUM($D573:BI573)</f>
        <v>61.407331052346521</v>
      </c>
      <c r="BJ587" s="5">
        <f>SUM($D573:BJ573)</f>
        <v>74.974322591345526</v>
      </c>
      <c r="BK587" s="5">
        <f>SUM($D573:BK573)</f>
        <v>57.618643896074133</v>
      </c>
      <c r="BL587" s="5">
        <f>SUM($D573:BL573)</f>
        <v>55.342362737586456</v>
      </c>
      <c r="BM587" s="5">
        <f>SUM($D573:BM573)</f>
        <v>49.732579289826333</v>
      </c>
      <c r="BN587" s="5">
        <f>SUM($D573:BN573)</f>
        <v>65.864768448422723</v>
      </c>
      <c r="BO587" s="5">
        <f>SUM($D573:BO573)</f>
        <v>74.155201996109014</v>
      </c>
      <c r="BP587" s="5">
        <f>SUM($D573:BP573)</f>
        <v>89.828772957481391</v>
      </c>
      <c r="BQ587" s="5">
        <f>SUM($D573:BQ573)</f>
        <v>111.35477269535758</v>
      </c>
      <c r="BR587" s="5">
        <f>SUM($D573:BR573)</f>
        <v>134.92046943169953</v>
      </c>
      <c r="BS587" s="5">
        <f>SUM($D573:BS573)</f>
        <v>165.75196820362612</v>
      </c>
      <c r="BT587" s="5">
        <f>SUM($D573:BT573)</f>
        <v>195.26653446261423</v>
      </c>
      <c r="BU587" s="5">
        <f>SUM($D573:BU573)</f>
        <v>219.5147744075914</v>
      </c>
      <c r="BV587" s="5">
        <f>SUM($D573:BV573)</f>
        <v>236.48723903937218</v>
      </c>
      <c r="BW587" s="5">
        <f>SUM($D573:BW573)</f>
        <v>222.47871079782848</v>
      </c>
      <c r="BX587" s="5">
        <f>SUM($D573:BX573)</f>
        <v>223.49582114223725</v>
      </c>
      <c r="BY587" s="5">
        <f>SUM($D573:BY573)</f>
        <v>221.1367149818067</v>
      </c>
      <c r="BZ587" s="5">
        <f>SUM($D573:BZ573)</f>
        <v>240.49251508493526</v>
      </c>
      <c r="CA587" s="5">
        <f>SUM($D573:CA573)</f>
        <v>251.99532037487333</v>
      </c>
      <c r="CB587" s="5">
        <f>SUM($D573:CB573)</f>
        <v>270.88027003708396</v>
      </c>
      <c r="CC587" s="5">
        <f>SUM($D573:CC573)</f>
        <v>295.61649530072464</v>
      </c>
      <c r="CD587" s="5">
        <f>SUM($D573:CD573)</f>
        <v>322.37906911930406</v>
      </c>
      <c r="CE587" s="5">
        <f>SUM($D573:CE573)</f>
        <v>356.37309142068693</v>
      </c>
      <c r="CF587" s="5">
        <f>SUM($D573:CF573)</f>
        <v>388.99313349442082</v>
      </c>
      <c r="CG587" s="5">
        <f>SUM($D573:CG573)</f>
        <v>416.27302091204922</v>
      </c>
      <c r="CH587" s="5">
        <f>SUM($D573:CH573)</f>
        <v>436.19433421622239</v>
      </c>
      <c r="CI587" s="5">
        <f>SUM($D573:CI573)</f>
        <v>425.05175444022711</v>
      </c>
      <c r="CJ587" s="5">
        <f>SUM($D573:CJ573)</f>
        <v>428.85446689644101</v>
      </c>
      <c r="CK587" s="5">
        <f>SUM($D573:CK573)</f>
        <v>429.19402506356784</v>
      </c>
      <c r="CL587" s="5">
        <f>SUM($D573:CL573)</f>
        <v>451.17826837760231</v>
      </c>
      <c r="CM587" s="5">
        <f>SUM($D573:CM573)</f>
        <v>465.28502506150801</v>
      </c>
      <c r="CN587" s="5">
        <f>SUM($D573:CN573)</f>
        <v>486.74173024044796</v>
      </c>
      <c r="CO587" s="5">
        <f>SUM($D573:CO573)</f>
        <v>514.20343489519041</v>
      </c>
      <c r="CP587" s="5">
        <f>SUM($D573:CP573)</f>
        <v>543.94717229255434</v>
      </c>
      <c r="CQ587" s="5">
        <f>SUM($D573:CQ573)</f>
        <v>581.31454809416437</v>
      </c>
      <c r="CR587" s="5">
        <f>SUM($D573:CR573)</f>
        <v>618.03571201032139</v>
      </c>
      <c r="CS587" s="5">
        <f>SUM($D573:CS573)</f>
        <v>647.23984732241752</v>
      </c>
      <c r="CT587" s="5">
        <f>SUM($D573:CT573)</f>
        <v>668.00344421994782</v>
      </c>
      <c r="CU587" s="5">
        <f>SUM($D573:CU573)</f>
        <v>664.22288366555267</v>
      </c>
    </row>
    <row r="588" spans="1:99" s="5" customFormat="1" x14ac:dyDescent="0.25">
      <c r="B588" s="5" t="str">
        <f t="shared" si="59"/>
        <v>Jequit</v>
      </c>
      <c r="C588" s="5">
        <f t="shared" si="60"/>
        <v>3103</v>
      </c>
      <c r="D588" s="5">
        <f>SUM($D574:D574)</f>
        <v>-309.31443283872727</v>
      </c>
      <c r="E588" s="5">
        <f>SUM($D574:E574)</f>
        <v>-273.69799251002405</v>
      </c>
      <c r="F588" s="5">
        <f>SUM($D574:F574)</f>
        <v>-33.263456600568588</v>
      </c>
      <c r="G588" s="5">
        <f>SUM($D574:G574)</f>
        <v>355.95239764211829</v>
      </c>
      <c r="H588" s="5">
        <f>SUM($D574:H574)</f>
        <v>546.4750675179564</v>
      </c>
      <c r="I588" s="5">
        <f>SUM($D574:I574)</f>
        <v>692.58107535422914</v>
      </c>
      <c r="J588" s="5">
        <f>SUM($D574:J574)</f>
        <v>775.14470330198651</v>
      </c>
      <c r="K588" s="5">
        <f>SUM($D574:K574)</f>
        <v>960.70819059352493</v>
      </c>
      <c r="L588" s="5">
        <f>SUM($D574:L574)</f>
        <v>1118.2406010921259</v>
      </c>
      <c r="M588" s="5">
        <f>SUM($D574:M574)</f>
        <v>1092.9190505861354</v>
      </c>
      <c r="N588" s="5">
        <f>SUM($D574:N574)</f>
        <v>954.40202790926037</v>
      </c>
      <c r="O588" s="5">
        <f>SUM($D574:O574)</f>
        <v>491.95587534813444</v>
      </c>
      <c r="P588" s="5">
        <f>SUM($D574:P574)</f>
        <v>-37.853223539472992</v>
      </c>
      <c r="Q588" s="5">
        <f>SUM($D574:Q574)</f>
        <v>-215.22523086771355</v>
      </c>
      <c r="R588" s="5">
        <f>SUM($D574:R574)</f>
        <v>-12.059242541895742</v>
      </c>
      <c r="S588" s="5">
        <f>SUM($D574:S574)</f>
        <v>424.60694086960677</v>
      </c>
      <c r="T588" s="5">
        <f>SUM($D574:T574)</f>
        <v>723.99604582018685</v>
      </c>
      <c r="U588" s="5">
        <f>SUM($D574:U574)</f>
        <v>988.29577898201376</v>
      </c>
      <c r="V588" s="5">
        <f>SUM($D574:V574)</f>
        <v>1168.5130546329556</v>
      </c>
      <c r="W588" s="5">
        <f>SUM($D574:W574)</f>
        <v>1422.306579713093</v>
      </c>
      <c r="X588" s="5">
        <f>SUM($D574:X574)</f>
        <v>1615.9000961529398</v>
      </c>
      <c r="Y588" s="5">
        <f>SUM($D574:Y574)</f>
        <v>1599.3478333681796</v>
      </c>
      <c r="Z588" s="5">
        <f>SUM($D574:Z574)</f>
        <v>1447.9897045779203</v>
      </c>
      <c r="AA588" s="5">
        <f>SUM($D574:AA574)</f>
        <v>959.87611498346689</v>
      </c>
      <c r="AB588" s="5">
        <f>SUM($D574:AB574)</f>
        <v>403.59580774645997</v>
      </c>
      <c r="AC588" s="5">
        <f>SUM($D574:AC574)</f>
        <v>210.24722532192732</v>
      </c>
      <c r="AD588" s="5">
        <f>SUM($D574:AD574)</f>
        <v>414.95246022928018</v>
      </c>
      <c r="AE588" s="5">
        <f>SUM($D574:AE574)</f>
        <v>871.17067437758533</v>
      </c>
      <c r="AF588" s="5">
        <f>SUM($D574:AF574)</f>
        <v>1202.4395719150868</v>
      </c>
      <c r="AG588" s="5">
        <f>SUM($D574:AG574)</f>
        <v>1502.0738945200872</v>
      </c>
      <c r="AH588" s="5">
        <f>SUM($D574:AH574)</f>
        <v>1712.8797296755504</v>
      </c>
      <c r="AI588" s="5">
        <f>SUM($D574:AI574)</f>
        <v>1987.8008551757894</v>
      </c>
      <c r="AJ588" s="5">
        <f>SUM($D574:AJ574)</f>
        <v>2192.6276626153954</v>
      </c>
      <c r="AK588" s="5">
        <f>SUM($D574:AK574)</f>
        <v>2180.2090358403175</v>
      </c>
      <c r="AL588" s="5">
        <f>SUM($D574:AL574)</f>
        <v>2029.9416812371653</v>
      </c>
      <c r="AM588" s="5">
        <f>SUM($D574:AM574)</f>
        <v>1543.3979243846638</v>
      </c>
      <c r="AN588" s="5">
        <f>SUM($D574:AN574)</f>
        <v>991.19398457962347</v>
      </c>
      <c r="AO588" s="5">
        <f>SUM($D574:AO574)</f>
        <v>804.92177442731122</v>
      </c>
      <c r="AP588" s="5">
        <f>SUM($D574:AP574)</f>
        <v>1019.2034301746535</v>
      </c>
      <c r="AQ588" s="5">
        <f>SUM($D574:AQ574)</f>
        <v>1486.6562987698862</v>
      </c>
      <c r="AR588" s="5">
        <f>SUM($D574:AR574)</f>
        <v>1830.0630861778207</v>
      </c>
      <c r="AS588" s="5">
        <f>SUM($D574:AS574)</f>
        <v>2142.1930860931352</v>
      </c>
      <c r="AT588" s="5">
        <f>SUM($D574:AT574)</f>
        <v>2365.4447838938668</v>
      </c>
      <c r="AU588" s="5">
        <f>SUM($D574:AU574)</f>
        <v>2652.3950063718517</v>
      </c>
      <c r="AV588" s="5">
        <f>SUM($D574:AV574)</f>
        <v>2868.4946584352256</v>
      </c>
      <c r="AW588" s="5">
        <f>SUM($D574:AW574)</f>
        <v>2866.3573303337289</v>
      </c>
      <c r="AX588" s="5">
        <f>SUM($D574:AX574)</f>
        <v>2725.3465421241613</v>
      </c>
      <c r="AY588" s="5">
        <f>SUM($D574:AY574)</f>
        <v>2247.2432660702698</v>
      </c>
      <c r="AZ588" s="5">
        <f>SUM($D574:AZ574)</f>
        <v>1703.0586106439243</v>
      </c>
      <c r="BA588" s="5">
        <f>SUM($D574:BA574)</f>
        <v>1524.8358124221941</v>
      </c>
      <c r="BB588" s="5">
        <f>SUM($D574:BB574)</f>
        <v>1747.5601902317062</v>
      </c>
      <c r="BC588" s="5">
        <f>SUM($D574:BC574)</f>
        <v>2224.025958594284</v>
      </c>
      <c r="BD588" s="5">
        <f>SUM($D574:BD574)</f>
        <v>2576.9871141167519</v>
      </c>
      <c r="BE588" s="5">
        <f>SUM($D574:BE574)</f>
        <v>2899.0320720785489</v>
      </c>
      <c r="BF588" s="5">
        <f>SUM($D574:BF574)</f>
        <v>3132.3177188701984</v>
      </c>
      <c r="BG588" s="5">
        <f>SUM($D574:BG574)</f>
        <v>3429.2059714172051</v>
      </c>
      <c r="BH588" s="5">
        <f>SUM($D574:BH574)</f>
        <v>3655.0126220000366</v>
      </c>
      <c r="BI588" s="5">
        <f>SUM($D574:BI574)</f>
        <v>3662.3057373043357</v>
      </c>
      <c r="BJ588" s="5">
        <f>SUM($D574:BJ574)</f>
        <v>3530.4697106642243</v>
      </c>
      <c r="BK588" s="5">
        <f>SUM($D574:BK574)</f>
        <v>3061.3368929394474</v>
      </c>
      <c r="BL588" s="5">
        <f>SUM($D574:BL574)</f>
        <v>2525.970890316778</v>
      </c>
      <c r="BM588" s="5">
        <f>SUM($D574:BM574)</f>
        <v>2356.455990549236</v>
      </c>
      <c r="BN588" s="5">
        <f>SUM($D574:BN574)</f>
        <v>2587.8105620094425</v>
      </c>
      <c r="BO588" s="5">
        <f>SUM($D574:BO574)</f>
        <v>3072.8644130636112</v>
      </c>
      <c r="BP588" s="5">
        <f>SUM($D574:BP574)</f>
        <v>3434.4163635837999</v>
      </c>
      <c r="BQ588" s="5">
        <f>SUM($D574:BQ574)</f>
        <v>3765.1048413013204</v>
      </c>
      <c r="BR588" s="5">
        <f>SUM($D574:BR574)</f>
        <v>4007.1280967486505</v>
      </c>
      <c r="BS588" s="5">
        <f>SUM($D574:BS574)</f>
        <v>4312.8653442954737</v>
      </c>
      <c r="BT588" s="5">
        <f>SUM($D574:BT574)</f>
        <v>4547.6192599453461</v>
      </c>
      <c r="BU588" s="5">
        <f>SUM($D574:BU574)</f>
        <v>4563.9229239081124</v>
      </c>
      <c r="BV588" s="5">
        <f>SUM($D574:BV574)</f>
        <v>4441.1222492753259</v>
      </c>
      <c r="BW588" s="5">
        <f>SUM($D574:BW574)</f>
        <v>3981.0203174826361</v>
      </c>
      <c r="BX588" s="5">
        <f>SUM($D574:BX574)</f>
        <v>3454.6524468979778</v>
      </c>
      <c r="BY588" s="5">
        <f>SUM($D574:BY574)</f>
        <v>3294.0454726728722</v>
      </c>
      <c r="BZ588" s="5">
        <f>SUM($D574:BZ574)</f>
        <v>3534.0983095555057</v>
      </c>
      <c r="CA588" s="5">
        <f>SUM($D574:CA574)</f>
        <v>4027.4577810893124</v>
      </c>
      <c r="CB588" s="5">
        <f>SUM($D574:CB574)</f>
        <v>4396.737955619079</v>
      </c>
      <c r="CC588" s="5">
        <f>SUM($D574:CC574)</f>
        <v>4734.5165080081688</v>
      </c>
      <c r="CD588" s="5">
        <f>SUM($D574:CD574)</f>
        <v>4983.1983862352645</v>
      </c>
      <c r="CE588" s="5">
        <f>SUM($D574:CE574)</f>
        <v>5295.7091773766851</v>
      </c>
      <c r="CF588" s="5">
        <f>SUM($D574:CF574)</f>
        <v>5538.1319856555019</v>
      </c>
      <c r="CG588" s="5">
        <f>SUM($D574:CG574)</f>
        <v>5563.6648446422696</v>
      </c>
      <c r="CH588" s="5">
        <f>SUM($D574:CH574)</f>
        <v>5451.7836468094165</v>
      </c>
      <c r="CI588" s="5">
        <f>SUM($D574:CI574)</f>
        <v>5003.646675136587</v>
      </c>
      <c r="CJ588" s="5">
        <f>SUM($D574:CJ574)</f>
        <v>4488.8754420049963</v>
      </c>
      <c r="CK588" s="5">
        <f>SUM($D574:CK574)</f>
        <v>4337.9798146821395</v>
      </c>
      <c r="CL588" s="5">
        <f>SUM($D574:CL574)</f>
        <v>4585.2935442926291</v>
      </c>
      <c r="CM588" s="5">
        <f>SUM($D574:CM574)</f>
        <v>5083.4599657084054</v>
      </c>
      <c r="CN588" s="5">
        <f>SUM($D574:CN574)</f>
        <v>5456.8589532449951</v>
      </c>
      <c r="CO588" s="5">
        <f>SUM($D574:CO574)</f>
        <v>5800.7359108307473</v>
      </c>
      <c r="CP588" s="5">
        <f>SUM($D574:CP574)</f>
        <v>6057.9628138500229</v>
      </c>
      <c r="CQ588" s="5">
        <f>SUM($D574:CQ574)</f>
        <v>6384.6092552428108</v>
      </c>
      <c r="CR588" s="5">
        <f>SUM($D574:CR574)</f>
        <v>6630.2205283040621</v>
      </c>
      <c r="CS588" s="5">
        <f>SUM($D574:CS574)</f>
        <v>6625.4501240720792</v>
      </c>
      <c r="CT588" s="5">
        <f>SUM($D574:CT574)</f>
        <v>6514.5032102328987</v>
      </c>
      <c r="CU588" s="5">
        <f>SUM($D574:CU574)</f>
        <v>6084.0089344496355</v>
      </c>
    </row>
    <row r="589" spans="1:99" s="5" customFormat="1" x14ac:dyDescent="0.25">
      <c r="B589" s="5" t="str">
        <f t="shared" si="59"/>
        <v>P. Alegre</v>
      </c>
      <c r="C589" s="5">
        <f t="shared" si="60"/>
        <v>4305</v>
      </c>
      <c r="D589" s="5">
        <f>SUM($D575:D575)</f>
        <v>-570.1418585281499</v>
      </c>
      <c r="E589" s="5">
        <f>SUM($D575:E575)</f>
        <v>-2529.7199306100811</v>
      </c>
      <c r="F589" s="5">
        <f>SUM($D575:F575)</f>
        <v>-3436.8931944348733</v>
      </c>
      <c r="G589" s="5">
        <f>SUM($D575:G575)</f>
        <v>-3051.9275604840805</v>
      </c>
      <c r="H589" s="5">
        <f>SUM($D575:H575)</f>
        <v>-5080.1600571494273</v>
      </c>
      <c r="I589" s="5">
        <f>SUM($D575:I575)</f>
        <v>-3599.3720796794805</v>
      </c>
      <c r="J589" s="5">
        <f>SUM($D575:J575)</f>
        <v>-4894.3250983228863</v>
      </c>
      <c r="K589" s="5">
        <f>SUM($D575:K575)</f>
        <v>-5467.9584818973162</v>
      </c>
      <c r="L589" s="5">
        <f>SUM($D575:L575)</f>
        <v>-4795.0854888700123</v>
      </c>
      <c r="M589" s="5">
        <f>SUM($D575:M575)</f>
        <v>-9406.2153383355035</v>
      </c>
      <c r="N589" s="5">
        <f>SUM($D575:N575)</f>
        <v>-12827.513690601168</v>
      </c>
      <c r="O589" s="5">
        <f>SUM($D575:O575)</f>
        <v>-20128.79903513383</v>
      </c>
      <c r="P589" s="5">
        <f>SUM($D575:P575)</f>
        <v>-22568.859149833464</v>
      </c>
      <c r="Q589" s="5">
        <f>SUM($D575:Q575)</f>
        <v>-24189.535030917577</v>
      </c>
      <c r="R589" s="5">
        <f>SUM($D575:R575)</f>
        <v>-24541.268799681377</v>
      </c>
      <c r="S589" s="5">
        <f>SUM($D575:S575)</f>
        <v>-23275.454256636462</v>
      </c>
      <c r="T589" s="5">
        <f>SUM($D575:T575)</f>
        <v>-24283.761024778338</v>
      </c>
      <c r="U589" s="5">
        <f>SUM($D575:U575)</f>
        <v>-21723.022496378522</v>
      </c>
      <c r="V589" s="5">
        <f>SUM($D575:V575)</f>
        <v>-22140.247262628502</v>
      </c>
      <c r="W589" s="5">
        <f>SUM($D575:W575)</f>
        <v>-21874.721849927788</v>
      </c>
      <c r="X589" s="5">
        <f>SUM($D575:X575)</f>
        <v>-20235.281079673965</v>
      </c>
      <c r="Y589" s="5">
        <f>SUM($D575:Y575)</f>
        <v>-23724.065853805223</v>
      </c>
      <c r="Z589" s="5">
        <f>SUM($D575:Z575)</f>
        <v>-25805.221439223002</v>
      </c>
      <c r="AA589" s="5">
        <f>SUM($D575:AA575)</f>
        <v>-31570.721622304452</v>
      </c>
      <c r="AB589" s="5">
        <f>SUM($D575:AB575)</f>
        <v>-32392.11052059941</v>
      </c>
      <c r="AC589" s="5">
        <f>SUM($D575:AC575)</f>
        <v>-32414.274343460449</v>
      </c>
      <c r="AD589" s="5">
        <f>SUM($D575:AD575)</f>
        <v>-31261.29855458664</v>
      </c>
      <c r="AE589" s="5">
        <f>SUM($D575:AE575)</f>
        <v>-28621.410994957754</v>
      </c>
      <c r="AF589" s="5">
        <f>SUM($D575:AF575)</f>
        <v>-28374.854067745509</v>
      </c>
      <c r="AG589" s="5">
        <f>SUM($D575:AG575)</f>
        <v>-24638.830060053944</v>
      </c>
      <c r="AH589" s="5">
        <f>SUM($D575:AH575)</f>
        <v>-23918.72588278856</v>
      </c>
      <c r="AI589" s="5">
        <f>SUM($D575:AI575)</f>
        <v>-22521.805967563829</v>
      </c>
      <c r="AJ589" s="5">
        <f>SUM($D575:AJ575)</f>
        <v>-19739.356023207387</v>
      </c>
      <c r="AK589" s="5">
        <f>SUM($D575:AK575)</f>
        <v>-22069.803850738339</v>
      </c>
      <c r="AL589" s="5">
        <f>SUM($D575:AL575)</f>
        <v>-22981.589440652235</v>
      </c>
      <c r="AM589" s="5">
        <f>SUM($D575:AM575)</f>
        <v>-27573.926217412241</v>
      </c>
      <c r="AN589" s="5">
        <f>SUM($D575:AN575)</f>
        <v>-27226.289023888763</v>
      </c>
      <c r="AO589" s="5">
        <f>SUM($D575:AO575)</f>
        <v>-26091.280928367407</v>
      </c>
      <c r="AP589" s="5">
        <f>SUM($D575:AP575)</f>
        <v>-23800.200183180503</v>
      </c>
      <c r="AQ589" s="5">
        <f>SUM($D575:AQ575)</f>
        <v>-20047.55658367509</v>
      </c>
      <c r="AR589" s="5">
        <f>SUM($D575:AR575)</f>
        <v>-18717.874631839601</v>
      </c>
      <c r="AS589" s="5">
        <f>SUM($D575:AS575)</f>
        <v>-13929.529040187437</v>
      </c>
      <c r="AT589" s="5">
        <f>SUM($D575:AT575)</f>
        <v>-12185.64442894893</v>
      </c>
      <c r="AU589" s="5">
        <f>SUM($D575:AU575)</f>
        <v>-9788.526969721519</v>
      </c>
      <c r="AV589" s="5">
        <f>SUM($D575:AV575)</f>
        <v>-6023.3874453075478</v>
      </c>
      <c r="AW589" s="5">
        <f>SUM($D575:AW575)</f>
        <v>-7383.2830287416873</v>
      </c>
      <c r="AX589" s="5">
        <f>SUM($D575:AX575)</f>
        <v>-7333.3487404427869</v>
      </c>
      <c r="AY589" s="5">
        <f>SUM($D575:AY575)</f>
        <v>-10972.035796366516</v>
      </c>
      <c r="AZ589" s="5">
        <f>SUM($D575:AZ575)</f>
        <v>-9680.1877315306047</v>
      </c>
      <c r="BA589" s="5">
        <f>SUM($D575:BA575)</f>
        <v>-7612.9272114326377</v>
      </c>
      <c r="BB589" s="5">
        <f>SUM($D575:BB575)</f>
        <v>-4404.134251021962</v>
      </c>
      <c r="BC589" s="5">
        <f>SUM($D575:BC575)</f>
        <v>249.84306140027911</v>
      </c>
      <c r="BD589" s="5">
        <f>SUM($D575:BD575)</f>
        <v>2463.7193537320927</v>
      </c>
      <c r="BE589" s="5">
        <f>SUM($D575:BE575)</f>
        <v>8119.3260041050307</v>
      </c>
      <c r="BF589" s="5">
        <f>SUM($D575:BF575)</f>
        <v>10714.325637024878</v>
      </c>
      <c r="BG589" s="5">
        <f>SUM($D575:BG575)</f>
        <v>13947.32990251272</v>
      </c>
      <c r="BH589" s="5">
        <f>SUM($D575:BH575)</f>
        <v>18533.830293319181</v>
      </c>
      <c r="BI589" s="5">
        <f>SUM($D575:BI575)</f>
        <v>17981.101862624171</v>
      </c>
      <c r="BJ589" s="5">
        <f>SUM($D575:BJ575)</f>
        <v>18824.014647717027</v>
      </c>
      <c r="BK589" s="5">
        <f>SUM($D575:BK575)</f>
        <v>15963.983812281018</v>
      </c>
      <c r="BL589" s="5">
        <f>SUM($D575:BL575)</f>
        <v>18020.147360321382</v>
      </c>
      <c r="BM589" s="5">
        <f>SUM($D575:BM575)</f>
        <v>20837.713217253528</v>
      </c>
      <c r="BN589" s="5">
        <f>SUM($D575:BN575)</f>
        <v>24783.619402017997</v>
      </c>
      <c r="BO589" s="5">
        <f>SUM($D575:BO575)</f>
        <v>30162.810131124301</v>
      </c>
      <c r="BP589" s="5">
        <f>SUM($D575:BP575)</f>
        <v>33091.574395467847</v>
      </c>
      <c r="BQ589" s="5">
        <f>SUM($D575:BQ575)</f>
        <v>39453.238889155728</v>
      </c>
      <c r="BR589" s="5">
        <f>SUM($D575:BR575)</f>
        <v>42746.408043104515</v>
      </c>
      <c r="BS589" s="5">
        <f>SUM($D575:BS575)</f>
        <v>46669.599450527108</v>
      </c>
      <c r="BT589" s="5">
        <f>SUM($D575:BT575)</f>
        <v>51936.832874909487</v>
      </c>
      <c r="BU589" s="5">
        <f>SUM($D575:BU575)</f>
        <v>52052.502890481665</v>
      </c>
      <c r="BV589" s="5">
        <f>SUM($D575:BV575)</f>
        <v>53547.617902694372</v>
      </c>
      <c r="BW589" s="5">
        <f>SUM($D575:BW575)</f>
        <v>51319.683118804089</v>
      </c>
      <c r="BX589" s="5">
        <f>SUM($D575:BX575)</f>
        <v>53985.176798525928</v>
      </c>
      <c r="BY589" s="5">
        <f>SUM($D575:BY575)</f>
        <v>57389.24103385464</v>
      </c>
      <c r="BZ589" s="5">
        <f>SUM($D575:BZ575)</f>
        <v>61902.278049279535</v>
      </c>
      <c r="CA589" s="5">
        <f>SUM($D575:CA575)</f>
        <v>67836.279118466337</v>
      </c>
      <c r="CB589" s="5">
        <f>SUM($D575:CB575)</f>
        <v>71317.004259605092</v>
      </c>
      <c r="CC589" s="5">
        <f>SUM($D575:CC575)</f>
        <v>78237.355017299386</v>
      </c>
      <c r="CD589" s="5">
        <f>SUM($D575:CD575)</f>
        <v>82102.642705956823</v>
      </c>
      <c r="CE589" s="5">
        <f>SUM($D575:CE575)</f>
        <v>86612.550341944676</v>
      </c>
      <c r="CF589" s="5">
        <f>SUM($D575:CF575)</f>
        <v>92475.315110390176</v>
      </c>
      <c r="CG589" s="5">
        <f>SUM($D575:CG575)</f>
        <v>93183.215636963811</v>
      </c>
      <c r="CH589" s="5">
        <f>SUM($D575:CH575)</f>
        <v>95250.079640929354</v>
      </c>
      <c r="CI589" s="5">
        <f>SUM($D575:CI575)</f>
        <v>93555.684933180979</v>
      </c>
      <c r="CJ589" s="5">
        <f>SUM($D575:CJ575)</f>
        <v>96703.5765490474</v>
      </c>
      <c r="CK589" s="5">
        <f>SUM($D575:CK575)</f>
        <v>100526.36161210963</v>
      </c>
      <c r="CL589" s="5">
        <f>SUM($D575:CL575)</f>
        <v>105398.16209912038</v>
      </c>
      <c r="CM589" s="5">
        <f>SUM($D575:CM575)</f>
        <v>111660.18875185368</v>
      </c>
      <c r="CN589" s="5">
        <f>SUM($D575:CN575)</f>
        <v>115441.17107692885</v>
      </c>
      <c r="CO589" s="5">
        <f>SUM($D575:CO575)</f>
        <v>122714.15084331014</v>
      </c>
      <c r="CP589" s="5">
        <f>SUM($D575:CP575)</f>
        <v>126986.71286720582</v>
      </c>
      <c r="CQ589" s="5">
        <f>SUM($D575:CQ575)</f>
        <v>131928.4392733963</v>
      </c>
      <c r="CR589" s="5">
        <f>SUM($D575:CR575)</f>
        <v>138774.79206361965</v>
      </c>
      <c r="CS589" s="5">
        <f>SUM($D575:CS575)</f>
        <v>139794.7633898319</v>
      </c>
      <c r="CT589" s="5">
        <f>SUM($D575:CT575)</f>
        <v>142030.81600693089</v>
      </c>
      <c r="CU589" s="5">
        <f>SUM($D575:CU575)</f>
        <v>143711.34065079989</v>
      </c>
    </row>
    <row r="590" spans="1:99" x14ac:dyDescent="0.25">
      <c r="A590" s="5"/>
      <c r="B590" s="5" t="str">
        <f t="shared" si="59"/>
        <v>SP</v>
      </c>
      <c r="C590" s="5">
        <f t="shared" si="60"/>
        <v>3515</v>
      </c>
      <c r="D590" s="5">
        <f>SUM($D576:D576)</f>
        <v>-29160.78355917352</v>
      </c>
      <c r="E590" s="5">
        <f>SUM($D576:E576)</f>
        <v>-45073.733234903979</v>
      </c>
      <c r="F590" s="5">
        <f>SUM($D576:F576)</f>
        <v>-56296.027871490514</v>
      </c>
      <c r="G590" s="5">
        <f>SUM($D576:G576)</f>
        <v>-58597.658835123875</v>
      </c>
      <c r="H590" s="5">
        <f>SUM($D576:H576)</f>
        <v>-69591.640232311824</v>
      </c>
      <c r="I590" s="5">
        <f>SUM($D576:I576)</f>
        <v>-61489.424739380454</v>
      </c>
      <c r="J590" s="5">
        <f>SUM($D576:J576)</f>
        <v>-62671.204892447189</v>
      </c>
      <c r="K590" s="5">
        <f>SUM($D576:K576)</f>
        <v>-66463.379684749641</v>
      </c>
      <c r="L590" s="5">
        <f>SUM($D576:L576)</f>
        <v>-60497.993973905861</v>
      </c>
      <c r="M590" s="5">
        <f>SUM($D576:M576)</f>
        <v>-83684.369752794766</v>
      </c>
      <c r="N590" s="5">
        <f>SUM($D576:N576)</f>
        <v>-111142.56108008922</v>
      </c>
      <c r="O590" s="5">
        <f>SUM($D576:O576)</f>
        <v>-155296.91683967592</v>
      </c>
      <c r="P590" s="5">
        <f>SUM($D576:P576)</f>
        <v>-176182.1713642987</v>
      </c>
      <c r="Q590" s="5">
        <f>SUM($D576:Q576)</f>
        <v>-184706.62337922544</v>
      </c>
      <c r="R590" s="5">
        <f>SUM($D576:R576)</f>
        <v>-189157.35940196572</v>
      </c>
      <c r="S590" s="5">
        <f>SUM($D576:S576)</f>
        <v>-182661.53165161953</v>
      </c>
      <c r="T590" s="5">
        <f>SUM($D576:T576)</f>
        <v>-185148.45747941383</v>
      </c>
      <c r="U590" s="5">
        <f>SUM($D576:U576)</f>
        <v>-170049.29602962729</v>
      </c>
      <c r="V590" s="5">
        <f>SUM($D576:V576)</f>
        <v>-165048.48861141401</v>
      </c>
      <c r="W590" s="5">
        <f>SUM($D576:W576)</f>
        <v>-163088.63245051037</v>
      </c>
      <c r="X590" s="5">
        <f>SUM($D576:X576)</f>
        <v>-151185.73382150478</v>
      </c>
      <c r="Y590" s="5">
        <f>SUM($D576:Y576)</f>
        <v>-167635.87534752869</v>
      </c>
      <c r="Z590" s="5">
        <f>SUM($D576:Z576)</f>
        <v>-187422.69117726345</v>
      </c>
      <c r="AA590" s="5">
        <f>SUM($D576:AA576)</f>
        <v>-223211.07238752759</v>
      </c>
      <c r="AB590" s="5">
        <f>SUM($D576:AB576)</f>
        <v>-235460.20270447599</v>
      </c>
      <c r="AC590" s="5">
        <f>SUM($D576:AC576)</f>
        <v>-235533.37875106456</v>
      </c>
      <c r="AD590" s="5">
        <f>SUM($D576:AD576)</f>
        <v>-232045.65111397146</v>
      </c>
      <c r="AE590" s="5">
        <f>SUM($D576:AE576)</f>
        <v>-218234.88015816404</v>
      </c>
      <c r="AF590" s="5">
        <f>SUM($D576:AF576)</f>
        <v>-213954.34369194138</v>
      </c>
      <c r="AG590" s="5">
        <f>SUM($D576:AG576)</f>
        <v>-192461.7140807817</v>
      </c>
      <c r="AH590" s="5">
        <f>SUM($D576:AH576)</f>
        <v>-181259.90114625244</v>
      </c>
      <c r="AI590" s="5">
        <f>SUM($D576:AI576)</f>
        <v>-173161.20717200683</v>
      </c>
      <c r="AJ590" s="5">
        <f>SUM($D576:AJ576)</f>
        <v>-155117.71556562005</v>
      </c>
      <c r="AK590" s="5">
        <f>SUM($D576:AK576)</f>
        <v>-165412.49156181017</v>
      </c>
      <c r="AL590" s="5">
        <f>SUM($D576:AL576)</f>
        <v>-179044.79332592912</v>
      </c>
      <c r="AM590" s="5">
        <f>SUM($D576:AM576)</f>
        <v>-208706.68331319065</v>
      </c>
      <c r="AN590" s="5">
        <f>SUM($D576:AN576)</f>
        <v>-214887.54230077908</v>
      </c>
      <c r="AO590" s="5">
        <f>SUM($D576:AO576)</f>
        <v>-208982.11915219476</v>
      </c>
      <c r="AP590" s="5">
        <f>SUM($D576:AP576)</f>
        <v>-199637.49712170285</v>
      </c>
      <c r="AQ590" s="5">
        <f>SUM($D576:AQ576)</f>
        <v>-180120.48801184635</v>
      </c>
      <c r="AR590" s="5">
        <f>SUM($D576:AR576)</f>
        <v>-170304.0460578764</v>
      </c>
      <c r="AS590" s="5">
        <f>SUM($D576:AS576)</f>
        <v>-143450.76357591987</v>
      </c>
      <c r="AT590" s="5">
        <f>SUM($D576:AT576)</f>
        <v>-127052.29566864477</v>
      </c>
      <c r="AU590" s="5">
        <f>SUM($D576:AU576)</f>
        <v>-113897.46447159364</v>
      </c>
      <c r="AV590" s="5">
        <f>SUM($D576:AV576)</f>
        <v>-90910.43950105799</v>
      </c>
      <c r="AW590" s="5">
        <f>SUM($D576:AW576)</f>
        <v>-96350.31539659563</v>
      </c>
      <c r="AX590" s="5">
        <f>SUM($D576:AX576)</f>
        <v>-105202.16212000904</v>
      </c>
      <c r="AY590" s="5">
        <f>SUM($D576:AY576)</f>
        <v>-130155.2841848103</v>
      </c>
      <c r="AZ590" s="5">
        <f>SUM($D576:AZ576)</f>
        <v>-131705.41964270078</v>
      </c>
      <c r="BA590" s="5">
        <f>SUM($D576:BA576)</f>
        <v>-121258.16830696099</v>
      </c>
      <c r="BB590" s="5">
        <f>SUM($D576:BB576)</f>
        <v>-107471.14866184464</v>
      </c>
      <c r="BC590" s="5">
        <f>SUM($D576:BC576)</f>
        <v>-83618.050079087494</v>
      </c>
      <c r="BD590" s="5">
        <f>SUM($D576:BD576)</f>
        <v>-69573.87306453762</v>
      </c>
      <c r="BE590" s="5">
        <f>SUM($D576:BE576)</f>
        <v>-38599.181713156053</v>
      </c>
      <c r="BF590" s="5">
        <f>SUM($D576:BF576)</f>
        <v>-18181.401571512426</v>
      </c>
      <c r="BG590" s="5">
        <f>SUM($D576:BG576)</f>
        <v>-1104.9762681598077</v>
      </c>
      <c r="BH590" s="5">
        <f>SUM($D576:BH576)</f>
        <v>25708.944024132972</v>
      </c>
      <c r="BI590" s="5">
        <f>SUM($D576:BI576)</f>
        <v>24002.326105072716</v>
      </c>
      <c r="BJ590" s="5">
        <f>SUM($D576:BJ576)</f>
        <v>18789.534215734137</v>
      </c>
      <c r="BK590" s="5">
        <f>SUM($D576:BK576)</f>
        <v>-2619.8987316401617</v>
      </c>
      <c r="BL590" s="5">
        <f>SUM($D576:BL576)</f>
        <v>-722.10878034570487</v>
      </c>
      <c r="BM590" s="5">
        <f>SUM($D576:BM576)</f>
        <v>13078.945547160693</v>
      </c>
      <c r="BN590" s="5">
        <f>SUM($D576:BN576)</f>
        <v>30130.116091497912</v>
      </c>
      <c r="BO590" s="5">
        <f>SUM($D576:BO576)</f>
        <v>57165.000362962135</v>
      </c>
      <c r="BP590" s="5">
        <f>SUM($D576:BP576)</f>
        <v>74317.716300787637</v>
      </c>
      <c r="BQ590" s="5">
        <f>SUM($D576:BQ576)</f>
        <v>108336.72930435953</v>
      </c>
      <c r="BR590" s="5">
        <f>SUM($D576:BR576)</f>
        <v>131740.98190499068</v>
      </c>
      <c r="BS590" s="5">
        <f>SUM($D576:BS576)</f>
        <v>151747.05701675062</v>
      </c>
      <c r="BT590" s="5">
        <f>SUM($D576:BT576)</f>
        <v>181427.46931220347</v>
      </c>
      <c r="BU590" s="5">
        <f>SUM($D576:BU576)</f>
        <v>182510.01819206378</v>
      </c>
      <c r="BV590" s="5">
        <f>SUM($D576:BV576)</f>
        <v>179988.95332735716</v>
      </c>
      <c r="BW590" s="5">
        <f>SUM($D576:BW576)</f>
        <v>161152.32755497654</v>
      </c>
      <c r="BX590" s="5">
        <f>SUM($D576:BX576)</f>
        <v>165487.86234459167</v>
      </c>
      <c r="BY590" s="5">
        <f>SUM($D576:BY576)</f>
        <v>181588.09372206102</v>
      </c>
      <c r="BZ590" s="5">
        <f>SUM($D576:BZ576)</f>
        <v>200814.64861316909</v>
      </c>
      <c r="CA590" s="5">
        <f>SUM($D576:CA576)</f>
        <v>229935.6424932626</v>
      </c>
      <c r="CB590" s="5">
        <f>SUM($D576:CB576)</f>
        <v>249134.66667609446</v>
      </c>
      <c r="CC590" s="5">
        <f>SUM($D576:CC576)</f>
        <v>285213.25859481725</v>
      </c>
      <c r="CD590" s="5">
        <f>SUM($D576:CD576)</f>
        <v>310731.39489826269</v>
      </c>
      <c r="CE590" s="5">
        <f>SUM($D576:CE576)</f>
        <v>332919.53463106509</v>
      </c>
      <c r="CF590" s="5">
        <f>SUM($D576:CF576)</f>
        <v>364827.3385064113</v>
      </c>
      <c r="CG590" s="5">
        <f>SUM($D576:CG576)</f>
        <v>368123.96376531367</v>
      </c>
      <c r="CH590" s="5">
        <f>SUM($D576:CH576)</f>
        <v>367714.11064501165</v>
      </c>
      <c r="CI590" s="5">
        <f>SUM($D576:CI576)</f>
        <v>350787.05161401606</v>
      </c>
      <c r="CJ590" s="5">
        <f>SUM($D576:CJ576)</f>
        <v>356755.56582085841</v>
      </c>
      <c r="CK590" s="5">
        <f>SUM($D576:CK576)</f>
        <v>374139.4133184466</v>
      </c>
      <c r="CL590" s="5">
        <f>SUM($D576:CL576)</f>
        <v>394301.71467920661</v>
      </c>
      <c r="CM590" s="5">
        <f>SUM($D576:CM576)</f>
        <v>424162.94800229749</v>
      </c>
      <c r="CN590" s="5">
        <f>SUM($D576:CN576)</f>
        <v>443916.50539049692</v>
      </c>
      <c r="CO590" s="5">
        <f>SUM($D576:CO576)</f>
        <v>480761.00549208606</v>
      </c>
      <c r="CP590" s="5">
        <f>SUM($D576:CP576)</f>
        <v>507335.60302019503</v>
      </c>
      <c r="CQ590" s="5">
        <f>SUM($D576:CQ576)</f>
        <v>530518.84704169224</v>
      </c>
      <c r="CR590" s="5">
        <f>SUM($D576:CR576)</f>
        <v>566383.54023291462</v>
      </c>
      <c r="CS590" s="5">
        <f>SUM($D576:CS576)</f>
        <v>570622.44762257906</v>
      </c>
      <c r="CT590" s="5">
        <f>SUM($D576:CT576)</f>
        <v>568820.12014236324</v>
      </c>
      <c r="CU590" s="5">
        <f>SUM($D576:CU576)</f>
        <v>569707.95853180205</v>
      </c>
    </row>
    <row r="593" spans="4:99" x14ac:dyDescent="0.25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</row>
    <row r="594" spans="4:99" x14ac:dyDescent="0.25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B590"/>
  <sheetViews>
    <sheetView topLeftCell="CD557" workbookViewId="0">
      <selection activeCell="CU560" sqref="CU560"/>
    </sheetView>
  </sheetViews>
  <sheetFormatPr defaultRowHeight="15" x14ac:dyDescent="0.25"/>
  <cols>
    <col min="2" max="2" width="19.5703125" bestFit="1" customWidth="1"/>
    <col min="4" max="99" width="12.42578125" bestFit="1" customWidth="1"/>
    <col min="101" max="101" width="13.28515625" bestFit="1" customWidth="1"/>
    <col min="102" max="102" width="13.28515625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6">
        <f>DATE(LEFT(D5,4),SUBSTITUTE(RIGHT(D5,2),"M",""),1)</f>
        <v>42736</v>
      </c>
      <c r="E4" s="6">
        <f t="shared" ref="E4:BP4" si="0">DATE(LEFT(E5,4),SUBSTITUTE(RIGHT(E5,2),"M",""),1)</f>
        <v>42767</v>
      </c>
      <c r="F4" s="6">
        <f t="shared" si="0"/>
        <v>42795</v>
      </c>
      <c r="G4" s="6">
        <f t="shared" si="0"/>
        <v>42826</v>
      </c>
      <c r="H4" s="6">
        <f t="shared" si="0"/>
        <v>42856</v>
      </c>
      <c r="I4" s="6">
        <f t="shared" si="0"/>
        <v>42887</v>
      </c>
      <c r="J4" s="6">
        <f t="shared" si="0"/>
        <v>42917</v>
      </c>
      <c r="K4" s="6">
        <f t="shared" si="0"/>
        <v>42948</v>
      </c>
      <c r="L4" s="6">
        <f t="shared" si="0"/>
        <v>42979</v>
      </c>
      <c r="M4" s="6">
        <f t="shared" si="0"/>
        <v>43009</v>
      </c>
      <c r="N4" s="6">
        <f t="shared" si="0"/>
        <v>43040</v>
      </c>
      <c r="O4" s="6">
        <f t="shared" si="0"/>
        <v>43070</v>
      </c>
      <c r="P4" s="6">
        <f t="shared" si="0"/>
        <v>43101</v>
      </c>
      <c r="Q4" s="6">
        <f t="shared" si="0"/>
        <v>43132</v>
      </c>
      <c r="R4" s="6">
        <f t="shared" si="0"/>
        <v>43160</v>
      </c>
      <c r="S4" s="6">
        <f t="shared" si="0"/>
        <v>43191</v>
      </c>
      <c r="T4" s="6">
        <f t="shared" si="0"/>
        <v>43221</v>
      </c>
      <c r="U4" s="6">
        <f t="shared" si="0"/>
        <v>43252</v>
      </c>
      <c r="V4" s="6">
        <f t="shared" si="0"/>
        <v>43282</v>
      </c>
      <c r="W4" s="6">
        <f t="shared" si="0"/>
        <v>43313</v>
      </c>
      <c r="X4" s="6">
        <f t="shared" si="0"/>
        <v>43344</v>
      </c>
      <c r="Y4" s="6">
        <f t="shared" si="0"/>
        <v>43374</v>
      </c>
      <c r="Z4" s="6">
        <f t="shared" si="0"/>
        <v>43405</v>
      </c>
      <c r="AA4" s="6">
        <f t="shared" si="0"/>
        <v>43435</v>
      </c>
      <c r="AB4" s="6">
        <f t="shared" si="0"/>
        <v>43466</v>
      </c>
      <c r="AC4" s="6">
        <f t="shared" si="0"/>
        <v>43497</v>
      </c>
      <c r="AD4" s="6">
        <f t="shared" si="0"/>
        <v>43525</v>
      </c>
      <c r="AE4" s="6">
        <f t="shared" si="0"/>
        <v>43556</v>
      </c>
      <c r="AF4" s="6">
        <f t="shared" si="0"/>
        <v>43586</v>
      </c>
      <c r="AG4" s="6">
        <f t="shared" si="0"/>
        <v>43617</v>
      </c>
      <c r="AH4" s="6">
        <f t="shared" si="0"/>
        <v>43647</v>
      </c>
      <c r="AI4" s="6">
        <f t="shared" si="0"/>
        <v>43678</v>
      </c>
      <c r="AJ4" s="6">
        <f t="shared" si="0"/>
        <v>43709</v>
      </c>
      <c r="AK4" s="6">
        <f t="shared" si="0"/>
        <v>43739</v>
      </c>
      <c r="AL4" s="6">
        <f t="shared" si="0"/>
        <v>43770</v>
      </c>
      <c r="AM4" s="6">
        <f t="shared" si="0"/>
        <v>43800</v>
      </c>
      <c r="AN4" s="6">
        <f t="shared" si="0"/>
        <v>43831</v>
      </c>
      <c r="AO4" s="6">
        <f t="shared" si="0"/>
        <v>43862</v>
      </c>
      <c r="AP4" s="6">
        <f t="shared" si="0"/>
        <v>43891</v>
      </c>
      <c r="AQ4" s="6">
        <f t="shared" si="0"/>
        <v>43922</v>
      </c>
      <c r="AR4" s="6">
        <f t="shared" si="0"/>
        <v>43952</v>
      </c>
      <c r="AS4" s="6">
        <f t="shared" si="0"/>
        <v>43983</v>
      </c>
      <c r="AT4" s="6">
        <f t="shared" si="0"/>
        <v>44013</v>
      </c>
      <c r="AU4" s="6">
        <f t="shared" si="0"/>
        <v>44044</v>
      </c>
      <c r="AV4" s="6">
        <f t="shared" si="0"/>
        <v>44075</v>
      </c>
      <c r="AW4" s="6">
        <f t="shared" si="0"/>
        <v>44105</v>
      </c>
      <c r="AX4" s="6">
        <f t="shared" si="0"/>
        <v>44136</v>
      </c>
      <c r="AY4" s="6">
        <f t="shared" si="0"/>
        <v>44166</v>
      </c>
      <c r="AZ4" s="6">
        <f t="shared" si="0"/>
        <v>44197</v>
      </c>
      <c r="BA4" s="6">
        <f t="shared" si="0"/>
        <v>44228</v>
      </c>
      <c r="BB4" s="6">
        <f t="shared" si="0"/>
        <v>44256</v>
      </c>
      <c r="BC4" s="6">
        <f t="shared" si="0"/>
        <v>44287</v>
      </c>
      <c r="BD4" s="6">
        <f t="shared" si="0"/>
        <v>44317</v>
      </c>
      <c r="BE4" s="6">
        <f t="shared" si="0"/>
        <v>44348</v>
      </c>
      <c r="BF4" s="6">
        <f t="shared" si="0"/>
        <v>44378</v>
      </c>
      <c r="BG4" s="6">
        <f t="shared" si="0"/>
        <v>44409</v>
      </c>
      <c r="BH4" s="6">
        <f t="shared" si="0"/>
        <v>44440</v>
      </c>
      <c r="BI4" s="6">
        <f t="shared" si="0"/>
        <v>44470</v>
      </c>
      <c r="BJ4" s="6">
        <f t="shared" si="0"/>
        <v>44501</v>
      </c>
      <c r="BK4" s="6">
        <f t="shared" si="0"/>
        <v>44531</v>
      </c>
      <c r="BL4" s="6">
        <f t="shared" si="0"/>
        <v>44562</v>
      </c>
      <c r="BM4" s="6">
        <f t="shared" si="0"/>
        <v>44593</v>
      </c>
      <c r="BN4" s="6">
        <f t="shared" si="0"/>
        <v>44621</v>
      </c>
      <c r="BO4" s="6">
        <f t="shared" si="0"/>
        <v>44652</v>
      </c>
      <c r="BP4" s="6">
        <f t="shared" si="0"/>
        <v>44682</v>
      </c>
      <c r="BQ4" s="6">
        <f t="shared" ref="BQ4:CU4" si="1">DATE(LEFT(BQ5,4),SUBSTITUTE(RIGHT(BQ5,2),"M",""),1)</f>
        <v>44713</v>
      </c>
      <c r="BR4" s="6">
        <f t="shared" si="1"/>
        <v>44743</v>
      </c>
      <c r="BS4" s="6">
        <f t="shared" si="1"/>
        <v>44774</v>
      </c>
      <c r="BT4" s="6">
        <f t="shared" si="1"/>
        <v>44805</v>
      </c>
      <c r="BU4" s="6">
        <f t="shared" si="1"/>
        <v>44835</v>
      </c>
      <c r="BV4" s="6">
        <f t="shared" si="1"/>
        <v>44866</v>
      </c>
      <c r="BW4" s="6">
        <f t="shared" si="1"/>
        <v>44896</v>
      </c>
      <c r="BX4" s="6">
        <f t="shared" si="1"/>
        <v>44927</v>
      </c>
      <c r="BY4" s="6">
        <f t="shared" si="1"/>
        <v>44958</v>
      </c>
      <c r="BZ4" s="6">
        <f t="shared" si="1"/>
        <v>44986</v>
      </c>
      <c r="CA4" s="6">
        <f t="shared" si="1"/>
        <v>45017</v>
      </c>
      <c r="CB4" s="6">
        <f t="shared" si="1"/>
        <v>45047</v>
      </c>
      <c r="CC4" s="6">
        <f t="shared" si="1"/>
        <v>45078</v>
      </c>
      <c r="CD4" s="6">
        <f t="shared" si="1"/>
        <v>45108</v>
      </c>
      <c r="CE4" s="6">
        <f t="shared" si="1"/>
        <v>45139</v>
      </c>
      <c r="CF4" s="6">
        <f t="shared" si="1"/>
        <v>45170</v>
      </c>
      <c r="CG4" s="6">
        <f t="shared" si="1"/>
        <v>45200</v>
      </c>
      <c r="CH4" s="6">
        <f t="shared" si="1"/>
        <v>45231</v>
      </c>
      <c r="CI4" s="6">
        <f t="shared" si="1"/>
        <v>45261</v>
      </c>
      <c r="CJ4" s="6">
        <f t="shared" si="1"/>
        <v>45292</v>
      </c>
      <c r="CK4" s="6">
        <f t="shared" si="1"/>
        <v>45323</v>
      </c>
      <c r="CL4" s="6">
        <f t="shared" si="1"/>
        <v>45352</v>
      </c>
      <c r="CM4" s="6">
        <f t="shared" si="1"/>
        <v>45383</v>
      </c>
      <c r="CN4" s="6">
        <f t="shared" si="1"/>
        <v>45413</v>
      </c>
      <c r="CO4" s="6">
        <f t="shared" si="1"/>
        <v>45444</v>
      </c>
      <c r="CP4" s="6">
        <f t="shared" si="1"/>
        <v>45474</v>
      </c>
      <c r="CQ4" s="6">
        <f t="shared" si="1"/>
        <v>45505</v>
      </c>
      <c r="CR4" s="6">
        <f t="shared" si="1"/>
        <v>45536</v>
      </c>
      <c r="CS4" s="6">
        <f t="shared" si="1"/>
        <v>45566</v>
      </c>
      <c r="CT4" s="6">
        <f t="shared" si="1"/>
        <v>45597</v>
      </c>
      <c r="CU4" s="6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400</v>
      </c>
      <c r="CW5" t="s">
        <v>399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f>'conditional forecasts_6'!CW6</f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f>'conditional forecasts_6'!CW7</f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f>'conditional forecasts_6'!CW8</f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f>'conditional forecasts_6'!CW9</f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f>'conditional forecasts_6'!CW10</f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f>'conditional forecasts_6'!CW11</f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f>'conditional forecasts_6'!CW12</f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f>'conditional forecasts_6'!CW13</f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f>'conditional forecasts_6'!CW14</f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f>'conditional forecasts_6'!CW15</f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f>'conditional forecasts_6'!CW16</f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f>'conditional forecasts_6'!CW17</f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f>'conditional forecasts_6'!CW18</f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f>'conditional forecasts_6'!CW19</f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f>'conditional forecasts_6'!CW20</f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f>'conditional forecasts_6'!CW21</f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f>'conditional forecasts_6'!CW22</f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f>'conditional forecasts_6'!CW23</f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f>'conditional forecasts_6'!CW24</f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f>'conditional forecasts_6'!CW25</f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f>'conditional forecasts_6'!CW26</f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f>'conditional forecasts_6'!CW27</f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f>'conditional forecasts_6'!CW28</f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f>'conditional forecasts_6'!CW29</f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f>'conditional forecasts_6'!CW30</f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f>'conditional forecasts_6'!CW31</f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f>'conditional forecasts_6'!CW32</f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f>'conditional forecasts_6'!CW33</f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f>'conditional forecasts_6'!CW34</f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f>'conditional forecasts_6'!CW35</f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f>'conditional forecasts_6'!CW36</f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f>'conditional forecasts_6'!CW37</f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f>'conditional forecasts_6'!CW38</f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f>'conditional forecasts_6'!CW39</f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f>'conditional forecasts_6'!CW40</f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f>'conditional forecasts_6'!CW41</f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f>'conditional forecasts_6'!CW42</f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f>'conditional forecasts_6'!CW43</f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f>'conditional forecasts_6'!CW44</f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f>'conditional forecasts_6'!CW45</f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f>'conditional forecasts_6'!CW46</f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f>'conditional forecasts_6'!CW47</f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f>'conditional forecasts_6'!CW48</f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f>'conditional forecasts_6'!CW49</f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f>'conditional forecasts_6'!CW50</f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f>'conditional forecasts_6'!CW51</f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f>'conditional forecasts_6'!CW52</f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f>'conditional forecasts_6'!CW53</f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f>'conditional forecasts_6'!CW54</f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f>'conditional forecasts_6'!CW55</f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f>'conditional forecasts_6'!CW56</f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f>'conditional forecasts_6'!CW57</f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f>'conditional forecasts_6'!CW58</f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f>'conditional forecasts_6'!CW59</f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f>'conditional forecasts_6'!CW60</f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f>'conditional forecasts_6'!CW61</f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f>'conditional forecasts_6'!CW62</f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f>'conditional forecasts_6'!CW63</f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f>'conditional forecasts_6'!CW64</f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f>'conditional forecasts_6'!CW65</f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f>'conditional forecasts_6'!CW66</f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f>'conditional forecasts_6'!CW67</f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f>'conditional forecasts_6'!CW68</f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f>'conditional forecasts_6'!CW69</f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f>'conditional forecasts_6'!CW70</f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f>'conditional forecasts_6'!CW71</f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f>'conditional forecasts_6'!CW72</f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f>'conditional forecasts_6'!CW73</f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f>'conditional forecasts_6'!CW74</f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f>'conditional forecasts_6'!CW75</f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f>'conditional forecasts_6'!CW76</f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f>'conditional forecasts_6'!CW77</f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f>'conditional forecasts_6'!CW78</f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f>'conditional forecasts_6'!CW79</f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f>'conditional forecasts_6'!CW80</f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f>'conditional forecasts_6'!CW81</f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f>'conditional forecasts_6'!CW82</f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f>'conditional forecasts_6'!CW83</f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f>'conditional forecasts_6'!CW84</f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f>'conditional forecasts_6'!CW85</f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f>'conditional forecasts_6'!CW86</f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f>'conditional forecasts_6'!CW87</f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f>'conditional forecasts_6'!CW88</f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f>'conditional forecasts_6'!CW89</f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f>'conditional forecasts_6'!CW90</f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f>'conditional forecasts_6'!CW91</f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f>'conditional forecasts_6'!CW92</f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f>'conditional forecasts_6'!CW93</f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f>'conditional forecasts_6'!CW94</f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f>'conditional forecasts_6'!CW95</f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f>'conditional forecasts_6'!CW96</f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f>'conditional forecasts_6'!CW97</f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f>'conditional forecasts_6'!CW98</f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f>'conditional forecasts_6'!CW99</f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f>'conditional forecasts_6'!CW100</f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f>'conditional forecasts_6'!CW101</f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f>'conditional forecasts_6'!CW102</f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f>'conditional forecasts_6'!CW103</f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f>'conditional forecasts_6'!CW104</f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f>'conditional forecasts_6'!CW105</f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f>'conditional forecasts_6'!CW106</f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f>'conditional forecasts_6'!CW107</f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f>'conditional forecasts_6'!CW108</f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f>'conditional forecasts_6'!CW109</f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f>'conditional forecasts_6'!CW110</f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f>'conditional forecasts_6'!CW111</f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f>'conditional forecasts_6'!CW112</f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f>'conditional forecasts_6'!CW113</f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f>'conditional forecasts_6'!CW114</f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f>'conditional forecasts_6'!CW115</f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f>'conditional forecasts_6'!CW116</f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f>'conditional forecasts_6'!CW117</f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f>'conditional forecasts_6'!CW118</f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f>'conditional forecasts_6'!CW119</f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f>'conditional forecasts_6'!CW120</f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f>'conditional forecasts_6'!CW121</f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f>'conditional forecasts_6'!CW122</f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f>'conditional forecasts_6'!CW123</f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f>'conditional forecasts_6'!CW124</f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f>'conditional forecasts_6'!CW125</f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f>'conditional forecasts_6'!CW126</f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f>'conditional forecasts_6'!CW127</f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f>'conditional forecasts_6'!CW128</f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f>'conditional forecasts_6'!CW129</f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f>'conditional forecasts_6'!CW130</f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f>'conditional forecasts_6'!CW131</f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f>'conditional forecasts_6'!CW132</f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f>'conditional forecasts_6'!CW133</f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f>'conditional forecasts_6'!CW134</f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f>'conditional forecasts_6'!CW135</f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f>'conditional forecasts_6'!CW136</f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f>'conditional forecasts_6'!CW137</f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f>'conditional forecasts_6'!CW138</f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f>'conditional forecasts_6'!CW139</f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f>'conditional forecasts_6'!CW140</f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f>'conditional forecasts_6'!CW141</f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f>'conditional forecasts_6'!CW142</f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f>'conditional forecasts_6'!CW143</f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f>'conditional forecasts_6'!CW144</f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f>'conditional forecasts_6'!CW145</f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f>'conditional forecasts_6'!CW146</f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f>'conditional forecasts_6'!CW147</f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f>'conditional forecasts_6'!CW148</f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f>'conditional forecasts_6'!CW149</f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f>'conditional forecasts_6'!CW150</f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f>'conditional forecasts_6'!CW151</f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f>'conditional forecasts_6'!CW152</f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f>'conditional forecasts_6'!CW153</f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f>'conditional forecasts_6'!CW154</f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f>'conditional forecasts_6'!CW155</f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f>'conditional forecasts_6'!CW156</f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f>'conditional forecasts_6'!CW157</f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f>'conditional forecasts_6'!CW158</f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f>'conditional forecasts_6'!CW159</f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f>'conditional forecasts_6'!CW160</f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f>'conditional forecasts_6'!CW161</f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f>'conditional forecasts_6'!CW162</f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f>'conditional forecasts_6'!CW163</f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f>'conditional forecasts_6'!CW164</f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f>'conditional forecasts_6'!CW165</f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f>'conditional forecasts_6'!CW166</f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f>'conditional forecasts_6'!CW167</f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f>'conditional forecasts_6'!CW168</f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f>'conditional forecasts_6'!CW169</f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f>'conditional forecasts_6'!CW170</f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f>'conditional forecasts_6'!CW171</f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f>'conditional forecasts_6'!CW172</f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f>'conditional forecasts_6'!CW173</f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f>'conditional forecasts_6'!CW174</f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f>'conditional forecasts_6'!CW175</f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f>'conditional forecasts_6'!CW176</f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f>'conditional forecasts_6'!CW177</f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f>'conditional forecasts_6'!CW178</f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f>'conditional forecasts_6'!CW179</f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f>'conditional forecasts_6'!CW180</f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f>'conditional forecasts_6'!CW181</f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f>'conditional forecasts_6'!CW182</f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f>'conditional forecasts_6'!CW183</f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f>'conditional forecasts_6'!CW184</f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f>'conditional forecasts_6'!CW185</f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f>'conditional forecasts_6'!CW186</f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f>'conditional forecasts_6'!CW187</f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f>'conditional forecasts_6'!CW188</f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f>'conditional forecasts_6'!CW189</f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f>'conditional forecasts_6'!CW190</f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f>'conditional forecasts_6'!CW191</f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f>'conditional forecasts_6'!CW192</f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f>'conditional forecasts_6'!CW193</f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f>'conditional forecasts_6'!CW194</f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f>'conditional forecasts_6'!CW195</f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f>'conditional forecasts_6'!CW196</f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f>'conditional forecasts_6'!CW197</f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f>'conditional forecasts_6'!CW198</f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f>'conditional forecasts_6'!CW199</f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f>'conditional forecasts_6'!CW200</f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f>'conditional forecasts_6'!CW201</f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f>'conditional forecasts_6'!CW202</f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f>'conditional forecasts_6'!CW203</f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f>'conditional forecasts_6'!CW204</f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f>'conditional forecasts_6'!CW205</f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f>'conditional forecasts_6'!CW206</f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f>'conditional forecasts_6'!CW207</f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f>'conditional forecasts_6'!CW208</f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f>'conditional forecasts_6'!CW209</f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f>'conditional forecasts_6'!CW210</f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f>'conditional forecasts_6'!CW211</f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f>'conditional forecasts_6'!CW212</f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f>'conditional forecasts_6'!CW213</f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f>'conditional forecasts_6'!CW214</f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f>'conditional forecasts_6'!CW215</f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f>'conditional forecasts_6'!CW216</f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f>'conditional forecasts_6'!CW217</f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f>'conditional forecasts_6'!CW218</f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f>'conditional forecasts_6'!CW219</f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f>'conditional forecasts_6'!CW220</f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f>'conditional forecasts_6'!CW221</f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f>'conditional forecasts_6'!CW222</f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f>'conditional forecasts_6'!CW223</f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f>'conditional forecasts_6'!CW224</f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f>'conditional forecasts_6'!CW225</f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f>'conditional forecasts_6'!CW226</f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f>'conditional forecasts_6'!CW227</f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f>'conditional forecasts_6'!CW228</f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f>'conditional forecasts_6'!CW229</f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f>'conditional forecasts_6'!CW230</f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f>'conditional forecasts_6'!CW231</f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f>'conditional forecasts_6'!CW232</f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f>'conditional forecasts_6'!CW233</f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f>'conditional forecasts_6'!CW234</f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f>'conditional forecasts_6'!CW235</f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f>'conditional forecasts_6'!CW236</f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f>'conditional forecasts_6'!CW237</f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f>'conditional forecasts_6'!CW238</f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f>'conditional forecasts_6'!CW239</f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f>'conditional forecasts_6'!CW240</f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f>'conditional forecasts_6'!CW241</f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f>'conditional forecasts_6'!CW242</f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f>'conditional forecasts_6'!CW243</f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f>'conditional forecasts_6'!CW244</f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f>'conditional forecasts_6'!CW245</f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f>'conditional forecasts_6'!CW246</f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f>'conditional forecasts_6'!CW247</f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f>'conditional forecasts_6'!CW248</f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f>'conditional forecasts_6'!CW249</f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f>'conditional forecasts_6'!CW250</f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f>'conditional forecasts_6'!CW251</f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f>'conditional forecasts_6'!CW252</f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f>'conditional forecasts_6'!CW253</f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f>'conditional forecasts_6'!CW254</f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f>'conditional forecasts_6'!CW255</f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f>'conditional forecasts_6'!CW256</f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f>'conditional forecasts_6'!CW257</f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f>'conditional forecasts_6'!CW258</f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f>'conditional forecasts_6'!CW259</f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f>'conditional forecasts_6'!CW260</f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f>'conditional forecasts_6'!CW261</f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f>'conditional forecasts_6'!CW262</f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f>'conditional forecasts_6'!CW263</f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f>'conditional forecasts_6'!CW264</f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f>'conditional forecasts_6'!CW265</f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f>'conditional forecasts_6'!CW266</f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f>'conditional forecasts_6'!CW267</f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f>'conditional forecasts_6'!CW268</f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f>'conditional forecasts_6'!CW269</f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f>'conditional forecasts_6'!CW270</f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f>'conditional forecasts_6'!CW271</f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f>'conditional forecasts_6'!CW272</f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f>'conditional forecasts_6'!CW273</f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f>'conditional forecasts_6'!CW274</f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f>'conditional forecasts_6'!CW275</f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f>'conditional forecasts_6'!CW276</f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f>'conditional forecasts_6'!CW277</f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f>'conditional forecasts_6'!CW278</f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f>'conditional forecasts_6'!CW279</f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f>'conditional forecasts_6'!CW280</f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f>'conditional forecasts_6'!CW281</f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f>'conditional forecasts_6'!CW282</f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f>'conditional forecasts_6'!CW283</f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f>'conditional forecasts_6'!CW284</f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f>'conditional forecasts_6'!CW285</f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f>'conditional forecasts_6'!CW286</f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f>'conditional forecasts_6'!CW287</f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f>'conditional forecasts_6'!CW288</f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f>'conditional forecasts_6'!CW289</f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f>'conditional forecasts_6'!CW290</f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f>'conditional forecasts_6'!CW291</f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f>'conditional forecasts_6'!CW292</f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f>'conditional forecasts_6'!CW293</f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f>'conditional forecasts_6'!CW294</f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f>'conditional forecasts_6'!CW295</f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f>'conditional forecasts_6'!CW296</f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f>'conditional forecasts_6'!CW297</f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f>'conditional forecasts_6'!CW298</f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f>'conditional forecasts_6'!CW299</f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f>'conditional forecasts_6'!CW300</f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f>'conditional forecasts_6'!CW301</f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f>'conditional forecasts_6'!CW302</f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f>'conditional forecasts_6'!CW303</f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f>'conditional forecasts_6'!CW304</f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f>'conditional forecasts_6'!CW305</f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f>'conditional forecasts_6'!CW306</f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f>'conditional forecasts_6'!CW307</f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f>'conditional forecasts_6'!CW308</f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f>'conditional forecasts_6'!CW309</f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f>'conditional forecasts_6'!CW310</f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f>'conditional forecasts_6'!CW311</f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f>'conditional forecasts_6'!CW312</f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f>'conditional forecasts_6'!CW313</f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f>'conditional forecasts_6'!CW314</f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f>'conditional forecasts_6'!CW315</f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f>'conditional forecasts_6'!CW316</f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f>'conditional forecasts_6'!CW317</f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f>'conditional forecasts_6'!CW318</f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f>'conditional forecasts_6'!CW319</f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f>'conditional forecasts_6'!CW320</f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f>'conditional forecasts_6'!CW321</f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f>'conditional forecasts_6'!CW322</f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f>'conditional forecasts_6'!CW323</f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f>'conditional forecasts_6'!CW324</f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f>'conditional forecasts_6'!CW325</f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f>'conditional forecasts_6'!CW326</f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f>'conditional forecasts_6'!CW327</f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f>'conditional forecasts_6'!CW328</f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f>'conditional forecasts_6'!CW329</f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f>'conditional forecasts_6'!CW330</f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f>'conditional forecasts_6'!CW331</f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f>'conditional forecasts_6'!CW332</f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f>'conditional forecasts_6'!CW333</f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f>'conditional forecasts_6'!CW334</f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f>'conditional forecasts_6'!CW335</f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f>'conditional forecasts_6'!CW336</f>
        <v>3305</v>
      </c>
    </row>
    <row r="337" spans="1:106" x14ac:dyDescent="0.25">
      <c r="A337" t="s">
        <v>103</v>
      </c>
      <c r="B337" t="s">
        <v>103</v>
      </c>
      <c r="C337" t="s">
        <v>104</v>
      </c>
      <c r="CV337">
        <v>0</v>
      </c>
      <c r="CW337">
        <f>'conditional forecasts_6'!CW337</f>
        <v>0</v>
      </c>
    </row>
    <row r="338" spans="1:106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f>'conditional forecasts_6'!CW338</f>
        <v>3306</v>
      </c>
    </row>
    <row r="339" spans="1:106" x14ac:dyDescent="0.25">
      <c r="A339" t="s">
        <v>103</v>
      </c>
      <c r="B339" t="s">
        <v>103</v>
      </c>
      <c r="C339" t="s">
        <v>104</v>
      </c>
      <c r="CV339">
        <v>0</v>
      </c>
      <c r="CW339">
        <f>'conditional forecasts_6'!CW339</f>
        <v>0</v>
      </c>
    </row>
    <row r="340" spans="1:106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f>'conditional forecasts_6'!CW340</f>
        <v>3306</v>
      </c>
    </row>
    <row r="341" spans="1:106" x14ac:dyDescent="0.25">
      <c r="A341" t="s">
        <v>103</v>
      </c>
      <c r="B341" t="s">
        <v>103</v>
      </c>
      <c r="C341" t="s">
        <v>104</v>
      </c>
      <c r="CV341">
        <v>0</v>
      </c>
      <c r="CW341">
        <f>'conditional forecasts_6'!CW341</f>
        <v>0</v>
      </c>
      <c r="CZ341" t="str">
        <f>LEFT(A341,2)</f>
        <v xml:space="preserve"> </v>
      </c>
    </row>
    <row r="342" spans="1:106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f>'conditional forecasts_6'!CW342</f>
        <v>3501</v>
      </c>
      <c r="DB342" t="s">
        <v>189</v>
      </c>
    </row>
    <row r="343" spans="1:106" x14ac:dyDescent="0.25">
      <c r="A343" t="s">
        <v>103</v>
      </c>
      <c r="B343" t="s">
        <v>103</v>
      </c>
      <c r="C343" t="s">
        <v>104</v>
      </c>
      <c r="CV343">
        <v>0</v>
      </c>
      <c r="CW343">
        <f>'conditional forecasts_6'!CW343</f>
        <v>0</v>
      </c>
      <c r="DB343" t="s">
        <v>190</v>
      </c>
    </row>
    <row r="344" spans="1:106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f>'conditional forecasts_6'!CW344</f>
        <v>3501</v>
      </c>
      <c r="DB344" t="s">
        <v>191</v>
      </c>
    </row>
    <row r="345" spans="1:106" x14ac:dyDescent="0.25">
      <c r="A345" t="s">
        <v>103</v>
      </c>
      <c r="B345" t="s">
        <v>103</v>
      </c>
      <c r="C345" t="s">
        <v>104</v>
      </c>
      <c r="CV345">
        <v>0</v>
      </c>
      <c r="CW345">
        <f>'conditional forecasts_6'!CW345</f>
        <v>0</v>
      </c>
      <c r="DB345" t="s">
        <v>192</v>
      </c>
    </row>
    <row r="346" spans="1:106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f>'conditional forecasts_6'!CW346</f>
        <v>3502</v>
      </c>
      <c r="DB346" t="s">
        <v>193</v>
      </c>
    </row>
    <row r="347" spans="1:106" x14ac:dyDescent="0.25">
      <c r="A347" t="s">
        <v>103</v>
      </c>
      <c r="B347" t="s">
        <v>103</v>
      </c>
      <c r="C347" t="s">
        <v>104</v>
      </c>
      <c r="CV347">
        <v>0</v>
      </c>
      <c r="CW347">
        <f>'conditional forecasts_6'!CW347</f>
        <v>0</v>
      </c>
      <c r="DB347" t="s">
        <v>194</v>
      </c>
    </row>
    <row r="348" spans="1:106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f>'conditional forecasts_6'!CW348</f>
        <v>3502</v>
      </c>
      <c r="DB348" t="s">
        <v>195</v>
      </c>
    </row>
    <row r="349" spans="1:106" x14ac:dyDescent="0.25">
      <c r="A349" t="s">
        <v>103</v>
      </c>
      <c r="B349" t="s">
        <v>103</v>
      </c>
      <c r="C349" t="s">
        <v>104</v>
      </c>
      <c r="CV349">
        <v>0</v>
      </c>
      <c r="CW349">
        <f>'conditional forecasts_6'!CW349</f>
        <v>0</v>
      </c>
      <c r="DB349" t="s">
        <v>196</v>
      </c>
    </row>
    <row r="350" spans="1:106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f>'conditional forecasts_6'!CW350</f>
        <v>3503</v>
      </c>
      <c r="DB350" t="s">
        <v>197</v>
      </c>
    </row>
    <row r="351" spans="1:106" x14ac:dyDescent="0.25">
      <c r="A351" t="s">
        <v>103</v>
      </c>
      <c r="B351" t="s">
        <v>103</v>
      </c>
      <c r="C351" t="s">
        <v>104</v>
      </c>
      <c r="CV351">
        <v>0</v>
      </c>
      <c r="CW351">
        <f>'conditional forecasts_6'!CW351</f>
        <v>0</v>
      </c>
      <c r="DB351" t="s">
        <v>198</v>
      </c>
    </row>
    <row r="352" spans="1:106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f>'conditional forecasts_6'!CW352</f>
        <v>3503</v>
      </c>
      <c r="DB352" t="s">
        <v>199</v>
      </c>
    </row>
    <row r="353" spans="1:106" x14ac:dyDescent="0.25">
      <c r="A353" t="s">
        <v>103</v>
      </c>
      <c r="B353" t="s">
        <v>103</v>
      </c>
      <c r="C353" t="s">
        <v>104</v>
      </c>
      <c r="CV353">
        <v>0</v>
      </c>
      <c r="CW353">
        <f>'conditional forecasts_6'!CW353</f>
        <v>0</v>
      </c>
      <c r="DB353" t="s">
        <v>200</v>
      </c>
    </row>
    <row r="354" spans="1:106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f>'conditional forecasts_6'!CW354</f>
        <v>3504</v>
      </c>
      <c r="DB354" t="s">
        <v>201</v>
      </c>
    </row>
    <row r="355" spans="1:106" x14ac:dyDescent="0.25">
      <c r="A355" t="s">
        <v>103</v>
      </c>
      <c r="B355" t="s">
        <v>103</v>
      </c>
      <c r="C355" t="s">
        <v>104</v>
      </c>
      <c r="CV355">
        <v>0</v>
      </c>
      <c r="CW355">
        <f>'conditional forecasts_6'!CW355</f>
        <v>0</v>
      </c>
      <c r="DB355" t="s">
        <v>202</v>
      </c>
    </row>
    <row r="356" spans="1:106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f>'conditional forecasts_6'!CW356</f>
        <v>3504</v>
      </c>
      <c r="DB356" t="s">
        <v>203</v>
      </c>
    </row>
    <row r="357" spans="1:106" x14ac:dyDescent="0.25">
      <c r="A357" t="s">
        <v>103</v>
      </c>
      <c r="B357" t="s">
        <v>103</v>
      </c>
      <c r="C357" t="s">
        <v>104</v>
      </c>
      <c r="CV357">
        <v>0</v>
      </c>
      <c r="CW357">
        <f>'conditional forecasts_6'!CW357</f>
        <v>0</v>
      </c>
    </row>
    <row r="358" spans="1:106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f>'conditional forecasts_6'!CW358</f>
        <v>3505</v>
      </c>
    </row>
    <row r="359" spans="1:106" x14ac:dyDescent="0.25">
      <c r="A359" t="s">
        <v>103</v>
      </c>
      <c r="B359" t="s">
        <v>103</v>
      </c>
      <c r="C359" t="s">
        <v>104</v>
      </c>
      <c r="CV359">
        <v>0</v>
      </c>
      <c r="CW359">
        <f>'conditional forecasts_6'!CW359</f>
        <v>0</v>
      </c>
    </row>
    <row r="360" spans="1:106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f>'conditional forecasts_6'!CW360</f>
        <v>3505</v>
      </c>
    </row>
    <row r="361" spans="1:106" x14ac:dyDescent="0.25">
      <c r="A361" t="s">
        <v>103</v>
      </c>
      <c r="B361" t="s">
        <v>103</v>
      </c>
      <c r="C361" t="s">
        <v>104</v>
      </c>
      <c r="CV361">
        <v>0</v>
      </c>
      <c r="CW361">
        <f>'conditional forecasts_6'!CW361</f>
        <v>0</v>
      </c>
    </row>
    <row r="362" spans="1:106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f>'conditional forecasts_6'!CW362</f>
        <v>3506</v>
      </c>
    </row>
    <row r="363" spans="1:106" x14ac:dyDescent="0.25">
      <c r="A363" t="s">
        <v>103</v>
      </c>
      <c r="B363" t="s">
        <v>103</v>
      </c>
      <c r="C363" t="s">
        <v>104</v>
      </c>
      <c r="CV363">
        <v>0</v>
      </c>
      <c r="CW363">
        <f>'conditional forecasts_6'!CW363</f>
        <v>0</v>
      </c>
    </row>
    <row r="364" spans="1:106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f>'conditional forecasts_6'!CW364</f>
        <v>3506</v>
      </c>
    </row>
    <row r="365" spans="1:106" x14ac:dyDescent="0.25">
      <c r="A365" t="s">
        <v>103</v>
      </c>
      <c r="B365" t="s">
        <v>103</v>
      </c>
      <c r="C365" t="s">
        <v>104</v>
      </c>
      <c r="CV365">
        <v>0</v>
      </c>
      <c r="CW365">
        <f>'conditional forecasts_6'!CW365</f>
        <v>0</v>
      </c>
    </row>
    <row r="366" spans="1:106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f>'conditional forecasts_6'!CW366</f>
        <v>3507</v>
      </c>
    </row>
    <row r="367" spans="1:106" x14ac:dyDescent="0.25">
      <c r="A367" t="s">
        <v>103</v>
      </c>
      <c r="B367" t="s">
        <v>103</v>
      </c>
      <c r="C367" t="s">
        <v>104</v>
      </c>
      <c r="CV367">
        <v>0</v>
      </c>
      <c r="CW367">
        <f>'conditional forecasts_6'!CW367</f>
        <v>0</v>
      </c>
    </row>
    <row r="368" spans="1:106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f>'conditional forecasts_6'!CW368</f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f>'conditional forecasts_6'!CW369</f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f>'conditional forecasts_6'!CW370</f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f>'conditional forecasts_6'!CW371</f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f>'conditional forecasts_6'!CW372</f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f>'conditional forecasts_6'!CW373</f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f>'conditional forecasts_6'!CW374</f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f>'conditional forecasts_6'!CW375</f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f>'conditional forecasts_6'!CW376</f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f>'conditional forecasts_6'!CW377</f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f>'conditional forecasts_6'!CW378</f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f>'conditional forecasts_6'!CW379</f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f>'conditional forecasts_6'!CW380</f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f>'conditional forecasts_6'!CW381</f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f>'conditional forecasts_6'!CW382</f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f>'conditional forecasts_6'!CW383</f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f>'conditional forecasts_6'!CW384</f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f>'conditional forecasts_6'!CW385</f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f>'conditional forecasts_6'!CW386</f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f>'conditional forecasts_6'!CW387</f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f>'conditional forecasts_6'!CW388</f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f>'conditional forecasts_6'!CW389</f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f>'conditional forecasts_6'!CW390</f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f>'conditional forecasts_6'!CW391</f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f>'conditional forecasts_6'!CW392</f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f>'conditional forecasts_6'!CW393</f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f>'conditional forecasts_6'!CW394</f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f>'conditional forecasts_6'!CW395</f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f>'conditional forecasts_6'!CW396</f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f>'conditional forecasts_6'!CW397</f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f>'conditional forecasts_6'!CW398</f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f>'conditional forecasts_6'!CW399</f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f>'conditional forecasts_6'!CW400</f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f>'conditional forecasts_6'!CW401</f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f>'conditional forecasts_6'!CW402</f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f>'conditional forecasts_6'!CW403</f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f>'conditional forecasts_6'!CW404</f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f>'conditional forecasts_6'!CW405</f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f>'conditional forecasts_6'!CW406</f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f>'conditional forecasts_6'!CW407</f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f>'conditional forecasts_6'!CW408</f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f>'conditional forecasts_6'!CW409</f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f>'conditional forecasts_6'!CW410</f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f>'conditional forecasts_6'!CW411</f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f>'conditional forecasts_6'!CW412</f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f>'conditional forecasts_6'!CW413</f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f>'conditional forecasts_6'!CW414</f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f>'conditional forecasts_6'!CW415</f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f>'conditional forecasts_6'!CW416</f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f>'conditional forecasts_6'!CW417</f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f>'conditional forecasts_6'!CW418</f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f>'conditional forecasts_6'!CW419</f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f>'conditional forecasts_6'!CW420</f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f>'conditional forecasts_6'!CW421</f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f>'conditional forecasts_6'!CW422</f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f>'conditional forecasts_6'!CW423</f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f>'conditional forecasts_6'!CW424</f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f>'conditional forecasts_6'!CW425</f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f>'conditional forecasts_6'!CW426</f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f>'conditional forecasts_6'!CW427</f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f>'conditional forecasts_6'!CW428</f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f>'conditional forecasts_6'!CW429</f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f>'conditional forecasts_6'!CW430</f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f>'conditional forecasts_6'!CW431</f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f>'conditional forecasts_6'!CW432</f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f>'conditional forecasts_6'!CW433</f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f>'conditional forecasts_6'!CW434</f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f>'conditional forecasts_6'!CW435</f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f>'conditional forecasts_6'!CW436</f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f>'conditional forecasts_6'!CW437</f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f>'conditional forecasts_6'!CW438</f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f>'conditional forecasts_6'!CW439</f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f>'conditional forecasts_6'!CW440</f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f>'conditional forecasts_6'!CW441</f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f>'conditional forecasts_6'!CW442</f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f>'conditional forecasts_6'!CW443</f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f>'conditional forecasts_6'!CW444</f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f>'conditional forecasts_6'!CW445</f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f>'conditional forecasts_6'!CW446</f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f>'conditional forecasts_6'!CW447</f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f>'conditional forecasts_6'!CW448</f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f>'conditional forecasts_6'!CW449</f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f>'conditional forecasts_6'!CW450</f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f>'conditional forecasts_6'!CW451</f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f>'conditional forecasts_6'!CW452</f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f>'conditional forecasts_6'!CW453</f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f>'conditional forecasts_6'!CW454</f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f>'conditional forecasts_6'!CW455</f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f>'conditional forecasts_6'!CW456</f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f>'conditional forecasts_6'!CW457</f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f>'conditional forecasts_6'!CW458</f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f>'conditional forecasts_6'!CW459</f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f>'conditional forecasts_6'!CW460</f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f>'conditional forecasts_6'!CW461</f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f>'conditional forecasts_6'!CW462</f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f>'conditional forecasts_6'!CW463</f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f>'conditional forecasts_6'!CW464</f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f>'conditional forecasts_6'!CW465</f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f>'conditional forecasts_6'!CW466</f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f>'conditional forecasts_6'!CW467</f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f>'conditional forecasts_6'!CW468</f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f>'conditional forecasts_6'!CW469</f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f>'conditional forecasts_6'!CW470</f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f>'conditional forecasts_6'!CW471</f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f>'conditional forecasts_6'!CW472</f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f>'conditional forecasts_6'!CW473</f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f>'conditional forecasts_6'!CW474</f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f>'conditional forecasts_6'!CW475</f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f>'conditional forecasts_6'!CW476</f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f>'conditional forecasts_6'!CW477</f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f>'conditional forecasts_6'!CW478</f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f>'conditional forecasts_6'!CW479</f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f>'conditional forecasts_6'!CW480</f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f>'conditional forecasts_6'!CW481</f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f>'conditional forecasts_6'!CW482</f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f>'conditional forecasts_6'!CW483</f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f>'conditional forecasts_6'!CW484</f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f>'conditional forecasts_6'!CW485</f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f>'conditional forecasts_6'!CW486</f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f>'conditional forecasts_6'!CW487</f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f>'conditional forecasts_6'!CW488</f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f>'conditional forecasts_6'!CW489</f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f>'conditional forecasts_6'!CW490</f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f>'conditional forecasts_6'!CW491</f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f>'conditional forecasts_6'!CW492</f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f>'conditional forecasts_6'!CW493</f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f>'conditional forecasts_6'!CW494</f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f>'conditional forecasts_6'!CW495</f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f>'conditional forecasts_6'!CW496</f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f>'conditional forecasts_6'!CW497</f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f>'conditional forecasts_6'!CW498</f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f>'conditional forecasts_6'!CW499</f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f>'conditional forecasts_6'!CW500</f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f>'conditional forecasts_6'!CW501</f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f>'conditional forecasts_6'!CW502</f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f>'conditional forecasts_6'!CW503</f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f>'conditional forecasts_6'!CW504</f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f>'conditional forecasts_6'!CW505</f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f>'conditional forecasts_6'!CW506</f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f>'conditional forecasts_6'!CW507</f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f>'conditional forecasts_6'!CW508</f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f>'conditional forecasts_6'!CW509</f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f>'conditional forecasts_6'!CW510</f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f>'conditional forecasts_6'!CW511</f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f>'conditional forecasts_6'!CW512</f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f>'conditional forecasts_6'!CW513</f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f>'conditional forecasts_6'!CW514</f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f>'conditional forecasts_6'!CW515</f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f>'conditional forecasts_6'!CW516</f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f>'conditional forecasts_6'!CW517</f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f>'conditional forecasts_6'!CW518</f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f>'conditional forecasts_6'!CW519</f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f>'conditional forecasts_6'!CW520</f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f>'conditional forecasts_6'!CW521</f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f>'conditional forecasts_6'!CW522</f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f>'conditional forecasts_6'!CW523</f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f>'conditional forecasts_6'!CW524</f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f>'conditional forecasts_6'!CW525</f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f>'conditional forecasts_6'!CW526</f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f>'conditional forecasts_6'!CW527</f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f>'conditional forecasts_6'!CW528</f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f>'conditional forecasts_6'!CW529</f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f>'conditional forecasts_6'!CW530</f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f>'conditional forecasts_6'!CW531</f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f>'conditional forecasts_6'!CW532</f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f>'conditional forecasts_6'!CW533</f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f>'conditional forecasts_6'!CW534</f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f>'conditional forecasts_6'!CW535</f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f>'conditional forecasts_6'!CW536</f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f>'conditional forecasts_6'!CW537</f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f>'conditional forecasts_6'!CW538</f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f>'conditional forecasts_6'!CW539</f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f>'conditional forecasts_6'!CW540</f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f>'conditional forecasts_6'!CW541</f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f>'conditional forecasts_6'!CW542</f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f>'conditional forecasts_6'!CW543</f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f>'conditional forecasts_6'!CW544</f>
        <v>5204</v>
      </c>
    </row>
    <row r="545" spans="1:102" x14ac:dyDescent="0.25">
      <c r="A545" t="s">
        <v>103</v>
      </c>
      <c r="B545" t="s">
        <v>103</v>
      </c>
      <c r="C545" t="s">
        <v>104</v>
      </c>
      <c r="CV545">
        <v>0</v>
      </c>
      <c r="CW545">
        <f>'conditional forecasts_6'!CW545</f>
        <v>0</v>
      </c>
    </row>
    <row r="546" spans="1:102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f>'conditional forecasts_6'!CW546</f>
        <v>5205</v>
      </c>
    </row>
    <row r="547" spans="1:102" x14ac:dyDescent="0.25">
      <c r="A547" t="s">
        <v>103</v>
      </c>
      <c r="B547" t="s">
        <v>103</v>
      </c>
      <c r="C547" t="s">
        <v>104</v>
      </c>
      <c r="CV547">
        <v>0</v>
      </c>
      <c r="CW547">
        <f>'conditional forecasts_6'!CW547</f>
        <v>0</v>
      </c>
    </row>
    <row r="548" spans="1:102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f>'conditional forecasts_6'!CW548</f>
        <v>5205</v>
      </c>
    </row>
    <row r="549" spans="1:102" x14ac:dyDescent="0.25">
      <c r="A549" t="s">
        <v>103</v>
      </c>
      <c r="B549" t="s">
        <v>103</v>
      </c>
      <c r="C549" t="s">
        <v>104</v>
      </c>
      <c r="CV549">
        <v>0</v>
      </c>
      <c r="CW549">
        <f>'conditional forecasts_6'!CW549</f>
        <v>0</v>
      </c>
    </row>
    <row r="550" spans="1:102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f>'conditional forecasts_6'!CW550</f>
        <v>5301</v>
      </c>
    </row>
    <row r="551" spans="1:102" x14ac:dyDescent="0.25">
      <c r="A551" t="s">
        <v>103</v>
      </c>
      <c r="B551" t="s">
        <v>103</v>
      </c>
      <c r="C551" t="s">
        <v>104</v>
      </c>
      <c r="CV551">
        <v>0</v>
      </c>
      <c r="CW551">
        <f>'conditional forecasts_6'!CW551</f>
        <v>0</v>
      </c>
    </row>
    <row r="552" spans="1:102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f>'conditional forecasts_6'!CW552</f>
        <v>5301</v>
      </c>
    </row>
    <row r="553" spans="1:102" x14ac:dyDescent="0.25">
      <c r="A553" t="s">
        <v>103</v>
      </c>
      <c r="B553" t="s">
        <v>103</v>
      </c>
      <c r="C553" t="s">
        <v>104</v>
      </c>
      <c r="CV553">
        <v>0</v>
      </c>
      <c r="CW553">
        <f>'conditional forecasts_6'!CW553</f>
        <v>0</v>
      </c>
    </row>
    <row r="554" spans="1:102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2" x14ac:dyDescent="0.25">
      <c r="A555" t="s">
        <v>103</v>
      </c>
      <c r="B555" t="s">
        <v>103</v>
      </c>
      <c r="C555" t="s">
        <v>104</v>
      </c>
    </row>
    <row r="557" spans="1:102" s="7" customFormat="1" x14ac:dyDescent="0.25">
      <c r="B557" s="7" t="s">
        <v>245</v>
      </c>
      <c r="C557" s="7">
        <f>SUMPRODUCT(C6:C553,$CV$6:$CV$553)</f>
        <v>0</v>
      </c>
      <c r="D557" s="7">
        <f>SUMPRODUCT(D6:D553,$CV$6:$CV$553)</f>
        <v>-243895.53243511831</v>
      </c>
      <c r="E557" s="7">
        <f t="shared" ref="E557:BP557" si="2">SUMPRODUCT(E6:E553,$CV$6:$CV$553)</f>
        <v>-116304.80496222834</v>
      </c>
      <c r="F557" s="7">
        <f t="shared" si="2"/>
        <v>-59059.249576854192</v>
      </c>
      <c r="G557" s="7">
        <f t="shared" si="2"/>
        <v>32037.613626875198</v>
      </c>
      <c r="H557" s="7">
        <f t="shared" si="2"/>
        <v>-32450.126601932679</v>
      </c>
      <c r="I557" s="7">
        <f t="shared" si="2"/>
        <v>128055.01021075962</v>
      </c>
      <c r="J557" s="7">
        <f t="shared" si="2"/>
        <v>35488.680560219138</v>
      </c>
      <c r="K557" s="7">
        <f t="shared" si="2"/>
        <v>-22940.819895372882</v>
      </c>
      <c r="L557" s="7">
        <f t="shared" si="2"/>
        <v>25664.168484979691</v>
      </c>
      <c r="M557" s="7">
        <f t="shared" si="2"/>
        <v>-223554.3377355939</v>
      </c>
      <c r="N557" s="7">
        <f t="shared" si="2"/>
        <v>-305188.47795485688</v>
      </c>
      <c r="O557" s="7">
        <f t="shared" si="2"/>
        <v>-461904.07491900981</v>
      </c>
      <c r="P557" s="7">
        <f t="shared" si="2"/>
        <v>-210132.47039022061</v>
      </c>
      <c r="Q557" s="7">
        <f t="shared" si="2"/>
        <v>-60543.308255640164</v>
      </c>
      <c r="R557" s="7">
        <f t="shared" si="2"/>
        <v>-4862.6706564390806</v>
      </c>
      <c r="S557" s="7">
        <f t="shared" si="2"/>
        <v>84534.399295010633</v>
      </c>
      <c r="T557" s="7">
        <f t="shared" si="2"/>
        <v>7636.0657351247391</v>
      </c>
      <c r="U557" s="7">
        <f t="shared" si="2"/>
        <v>154278.68042820258</v>
      </c>
      <c r="V557" s="7">
        <f t="shared" si="2"/>
        <v>53183.85885706079</v>
      </c>
      <c r="W557" s="7">
        <f t="shared" si="2"/>
        <v>-10798.645553907763</v>
      </c>
      <c r="X557" s="7">
        <f t="shared" si="2"/>
        <v>36685.371869048511</v>
      </c>
      <c r="Y557" s="7">
        <f t="shared" si="2"/>
        <v>-208960.40489206556</v>
      </c>
      <c r="Z557" s="7">
        <f t="shared" si="2"/>
        <v>-284510.98049635289</v>
      </c>
      <c r="AA557" s="7">
        <f t="shared" si="2"/>
        <v>-434828.45074187953</v>
      </c>
      <c r="AB557" s="7">
        <f t="shared" si="2"/>
        <v>-178146.29142423029</v>
      </c>
      <c r="AC557" s="7">
        <f t="shared" si="2"/>
        <v>-26071.157197145163</v>
      </c>
      <c r="AD557" s="7">
        <f t="shared" si="2"/>
        <v>29682.447341516523</v>
      </c>
      <c r="AE557" s="7">
        <f t="shared" si="2"/>
        <v>117392.67252764468</v>
      </c>
      <c r="AF557" s="7">
        <f t="shared" si="2"/>
        <v>37907.175872767599</v>
      </c>
      <c r="AG557" s="7">
        <f t="shared" si="2"/>
        <v>181831.37601460482</v>
      </c>
      <c r="AH557" s="7">
        <f t="shared" si="2"/>
        <v>78423.186154964569</v>
      </c>
      <c r="AI557" s="7">
        <f t="shared" si="2"/>
        <v>12819.010367957046</v>
      </c>
      <c r="AJ557" s="7">
        <f t="shared" si="2"/>
        <v>59453.888864025139</v>
      </c>
      <c r="AK557" s="7">
        <f t="shared" si="2"/>
        <v>-186336.14280223567</v>
      </c>
      <c r="AL557" s="7">
        <f t="shared" si="2"/>
        <v>-261494.50414036357</v>
      </c>
      <c r="AM557" s="7">
        <f t="shared" si="2"/>
        <v>-411109.91760227073</v>
      </c>
      <c r="AN557" s="7">
        <f t="shared" si="2"/>
        <v>-153663.63413550245</v>
      </c>
      <c r="AO557" s="7">
        <f t="shared" si="2"/>
        <v>-990.35636696905567</v>
      </c>
      <c r="AP557" s="7">
        <f t="shared" si="2"/>
        <v>55032.369574873912</v>
      </c>
      <c r="AQ557" s="7">
        <f t="shared" si="2"/>
        <v>142618.53759048381</v>
      </c>
      <c r="AR557" s="7">
        <f t="shared" si="2"/>
        <v>62656.582838925315</v>
      </c>
      <c r="AS557" s="7">
        <f t="shared" si="2"/>
        <v>205873.31357474436</v>
      </c>
      <c r="AT557" s="7">
        <f t="shared" si="2"/>
        <v>101683.92713079249</v>
      </c>
      <c r="AU557" s="7">
        <f t="shared" si="2"/>
        <v>35369.536500998001</v>
      </c>
      <c r="AV557" s="7">
        <f t="shared" si="2"/>
        <v>81460.921096869613</v>
      </c>
      <c r="AW557" s="7">
        <f t="shared" si="2"/>
        <v>-164674.28392745729</v>
      </c>
      <c r="AX557" s="7">
        <f t="shared" si="2"/>
        <v>-240005.55182577216</v>
      </c>
      <c r="AY557" s="7">
        <f t="shared" si="2"/>
        <v>-389683.84655846679</v>
      </c>
      <c r="AZ557" s="7">
        <f t="shared" si="2"/>
        <v>-132262.4933987702</v>
      </c>
      <c r="BA557" s="7">
        <f t="shared" si="2"/>
        <v>20363.980885838526</v>
      </c>
      <c r="BB557" s="7">
        <f t="shared" si="2"/>
        <v>76282.961373232902</v>
      </c>
      <c r="BC557" s="7">
        <f t="shared" si="2"/>
        <v>163700.16670568244</v>
      </c>
      <c r="BD557" s="7">
        <f t="shared" si="2"/>
        <v>83516.480858497351</v>
      </c>
      <c r="BE557" s="7">
        <f t="shared" si="2"/>
        <v>226481.58395996201</v>
      </c>
      <c r="BF557" s="7">
        <f t="shared" si="2"/>
        <v>122033.33589104465</v>
      </c>
      <c r="BG557" s="7">
        <f t="shared" si="2"/>
        <v>55467.344668802602</v>
      </c>
      <c r="BH557" s="7">
        <f t="shared" si="2"/>
        <v>101317.15005781452</v>
      </c>
      <c r="BI557" s="7">
        <f t="shared" si="2"/>
        <v>-145057.39709775342</v>
      </c>
      <c r="BJ557" s="7">
        <f t="shared" si="2"/>
        <v>-220639.00813913843</v>
      </c>
      <c r="BK557" s="7">
        <f t="shared" si="2"/>
        <v>-370590.1469555595</v>
      </c>
      <c r="BL557" s="7">
        <f t="shared" si="2"/>
        <v>-113466.91516860854</v>
      </c>
      <c r="BM557" s="7">
        <f t="shared" si="2"/>
        <v>38846.625722407509</v>
      </c>
      <c r="BN557" s="7">
        <f t="shared" si="2"/>
        <v>94461.97054935075</v>
      </c>
      <c r="BO557" s="7">
        <f t="shared" si="2"/>
        <v>181618.29372516079</v>
      </c>
      <c r="BP557" s="7">
        <f t="shared" si="2"/>
        <v>101250.91289320473</v>
      </c>
      <c r="BQ557" s="7">
        <f t="shared" ref="BQ557:CU557" si="3">SUMPRODUCT(BQ6:BQ553,$CV$6:$CV$553)</f>
        <v>244134.09149990798</v>
      </c>
      <c r="BR557" s="7">
        <f t="shared" si="3"/>
        <v>139709.34303422633</v>
      </c>
      <c r="BS557" s="7">
        <f t="shared" si="3"/>
        <v>73246.278161940339</v>
      </c>
      <c r="BT557" s="7">
        <f t="shared" si="3"/>
        <v>119219.36195951297</v>
      </c>
      <c r="BU557" s="7">
        <f t="shared" si="3"/>
        <v>-127098.64171350417</v>
      </c>
      <c r="BV557" s="7">
        <f t="shared" si="3"/>
        <v>-202789.24439048234</v>
      </c>
      <c r="BW557" s="7">
        <f t="shared" si="3"/>
        <v>-353098.17230859539</v>
      </c>
      <c r="BX557" s="7">
        <f t="shared" si="3"/>
        <v>-96616.227915559022</v>
      </c>
      <c r="BY557" s="7">
        <f t="shared" si="3"/>
        <v>54816.496285799505</v>
      </c>
      <c r="BZ557" s="7">
        <f t="shared" si="3"/>
        <v>109449.62870562561</v>
      </c>
      <c r="CA557" s="7">
        <f t="shared" si="3"/>
        <v>195741.91706666825</v>
      </c>
      <c r="CB557" s="7">
        <f t="shared" si="3"/>
        <v>114880.62678609911</v>
      </c>
      <c r="CC557" s="7">
        <f t="shared" si="3"/>
        <v>257843.82766330667</v>
      </c>
      <c r="CD557" s="7">
        <f t="shared" si="3"/>
        <v>154145.54013848252</v>
      </c>
      <c r="CE557" s="7">
        <f t="shared" si="3"/>
        <v>88940.454307938373</v>
      </c>
      <c r="CF557" s="7">
        <f t="shared" si="3"/>
        <v>136404.35943638344</v>
      </c>
      <c r="CG557" s="7">
        <f t="shared" si="3"/>
        <v>-108605.65911290022</v>
      </c>
      <c r="CH557" s="7">
        <f t="shared" si="3"/>
        <v>-183667.34045887308</v>
      </c>
      <c r="CI557" s="7">
        <f t="shared" si="3"/>
        <v>-334361.4805069064</v>
      </c>
      <c r="CJ557" s="7">
        <f t="shared" si="3"/>
        <v>-79286.313349966091</v>
      </c>
      <c r="CK557" s="7">
        <f t="shared" si="3"/>
        <v>69373.161413479247</v>
      </c>
      <c r="CL557" s="7">
        <f t="shared" si="3"/>
        <v>120694.68687116896</v>
      </c>
      <c r="CM557" s="7">
        <f t="shared" si="3"/>
        <v>204254.52800135541</v>
      </c>
      <c r="CN557" s="7">
        <f t="shared" si="3"/>
        <v>119534.10006722901</v>
      </c>
      <c r="CO557" s="7">
        <f t="shared" si="3"/>
        <v>263074.13506680442</v>
      </c>
      <c r="CP557" s="7">
        <f t="shared" si="3"/>
        <v>158359.84472205449</v>
      </c>
      <c r="CQ557" s="7">
        <f t="shared" si="3"/>
        <v>89716.039346141857</v>
      </c>
      <c r="CR557" s="7">
        <f t="shared" si="3"/>
        <v>174226.20257482288</v>
      </c>
      <c r="CS557" s="7">
        <f t="shared" si="3"/>
        <v>-125197.89486912872</v>
      </c>
      <c r="CT557" s="7">
        <f t="shared" si="3"/>
        <v>-186181.79501518165</v>
      </c>
      <c r="CU557" s="7">
        <f t="shared" si="3"/>
        <v>-124616.26679131502</v>
      </c>
    </row>
    <row r="558" spans="1:102" s="7" customFormat="1" x14ac:dyDescent="0.25">
      <c r="B558" s="7" t="s">
        <v>398</v>
      </c>
      <c r="D558" s="7">
        <f>C558+D557</f>
        <v>-243895.53243511831</v>
      </c>
      <c r="E558" s="7">
        <f t="shared" ref="E558:BP558" si="4">D558+E557</f>
        <v>-360200.33739734662</v>
      </c>
      <c r="F558" s="7">
        <f t="shared" si="4"/>
        <v>-419259.58697420079</v>
      </c>
      <c r="G558" s="7">
        <f t="shared" si="4"/>
        <v>-387221.97334732558</v>
      </c>
      <c r="H558" s="7">
        <f t="shared" si="4"/>
        <v>-419672.09994925826</v>
      </c>
      <c r="I558" s="7">
        <f t="shared" si="4"/>
        <v>-291617.08973849867</v>
      </c>
      <c r="J558" s="7">
        <f t="shared" si="4"/>
        <v>-256128.40917827954</v>
      </c>
      <c r="K558" s="7">
        <f t="shared" si="4"/>
        <v>-279069.22907365242</v>
      </c>
      <c r="L558" s="7">
        <f t="shared" si="4"/>
        <v>-253405.06058867273</v>
      </c>
      <c r="M558" s="7">
        <f t="shared" si="4"/>
        <v>-476959.39832426666</v>
      </c>
      <c r="N558" s="7">
        <f t="shared" si="4"/>
        <v>-782147.87627912359</v>
      </c>
      <c r="O558" s="7">
        <f t="shared" si="4"/>
        <v>-1244051.9511981334</v>
      </c>
      <c r="P558" s="7">
        <f t="shared" si="4"/>
        <v>-1454184.421588354</v>
      </c>
      <c r="Q558" s="7">
        <f t="shared" si="4"/>
        <v>-1514727.7298439941</v>
      </c>
      <c r="R558" s="7">
        <f t="shared" si="4"/>
        <v>-1519590.4005004333</v>
      </c>
      <c r="S558" s="7">
        <f t="shared" si="4"/>
        <v>-1435056.0012054227</v>
      </c>
      <c r="T558" s="7">
        <f t="shared" si="4"/>
        <v>-1427419.9354702979</v>
      </c>
      <c r="U558" s="7">
        <f t="shared" si="4"/>
        <v>-1273141.2550420954</v>
      </c>
      <c r="V558" s="7">
        <f t="shared" si="4"/>
        <v>-1219957.3961850347</v>
      </c>
      <c r="W558" s="7">
        <f t="shared" si="4"/>
        <v>-1230756.0417389425</v>
      </c>
      <c r="X558" s="7">
        <f t="shared" si="4"/>
        <v>-1194070.6698698939</v>
      </c>
      <c r="Y558" s="7">
        <f t="shared" si="4"/>
        <v>-1403031.0747619595</v>
      </c>
      <c r="Z558" s="7">
        <f t="shared" si="4"/>
        <v>-1687542.0552583123</v>
      </c>
      <c r="AA558" s="7">
        <f t="shared" si="4"/>
        <v>-2122370.5060001919</v>
      </c>
      <c r="AB558" s="7">
        <f t="shared" si="4"/>
        <v>-2300516.7974244221</v>
      </c>
      <c r="AC558" s="7">
        <f t="shared" si="4"/>
        <v>-2326587.9546215674</v>
      </c>
      <c r="AD558" s="7">
        <f t="shared" si="4"/>
        <v>-2296905.5072800508</v>
      </c>
      <c r="AE558" s="7">
        <f t="shared" si="4"/>
        <v>-2179512.834752406</v>
      </c>
      <c r="AF558" s="7">
        <f t="shared" si="4"/>
        <v>-2141605.6588796382</v>
      </c>
      <c r="AG558" s="7">
        <f t="shared" si="4"/>
        <v>-1959774.2828650335</v>
      </c>
      <c r="AH558" s="7">
        <f t="shared" si="4"/>
        <v>-1881351.0967100689</v>
      </c>
      <c r="AI558" s="7">
        <f t="shared" si="4"/>
        <v>-1868532.0863421119</v>
      </c>
      <c r="AJ558" s="7">
        <f t="shared" si="4"/>
        <v>-1809078.1974780867</v>
      </c>
      <c r="AK558" s="7">
        <f t="shared" si="4"/>
        <v>-1995414.3402803224</v>
      </c>
      <c r="AL558" s="7">
        <f t="shared" si="4"/>
        <v>-2256908.8444206859</v>
      </c>
      <c r="AM558" s="7">
        <f t="shared" si="4"/>
        <v>-2668018.7620229567</v>
      </c>
      <c r="AN558" s="7">
        <f t="shared" si="4"/>
        <v>-2821682.3961584591</v>
      </c>
      <c r="AO558" s="7">
        <f t="shared" si="4"/>
        <v>-2822672.7525254283</v>
      </c>
      <c r="AP558" s="7">
        <f t="shared" si="4"/>
        <v>-2767640.3829505546</v>
      </c>
      <c r="AQ558" s="7">
        <f t="shared" si="4"/>
        <v>-2625021.8453600709</v>
      </c>
      <c r="AR558" s="7">
        <f t="shared" si="4"/>
        <v>-2562365.2625211454</v>
      </c>
      <c r="AS558" s="7">
        <f t="shared" si="4"/>
        <v>-2356491.948946401</v>
      </c>
      <c r="AT558" s="7">
        <f t="shared" si="4"/>
        <v>-2254808.0218156087</v>
      </c>
      <c r="AU558" s="7">
        <f t="shared" si="4"/>
        <v>-2219438.4853146109</v>
      </c>
      <c r="AV558" s="7">
        <f t="shared" si="4"/>
        <v>-2137977.5642177411</v>
      </c>
      <c r="AW558" s="7">
        <f t="shared" si="4"/>
        <v>-2302651.8481451985</v>
      </c>
      <c r="AX558" s="7">
        <f t="shared" si="4"/>
        <v>-2542657.3999709706</v>
      </c>
      <c r="AY558" s="7">
        <f t="shared" si="4"/>
        <v>-2932341.2465294376</v>
      </c>
      <c r="AZ558" s="7">
        <f t="shared" si="4"/>
        <v>-3064603.7399282078</v>
      </c>
      <c r="BA558" s="7">
        <f t="shared" si="4"/>
        <v>-3044239.7590423692</v>
      </c>
      <c r="BB558" s="7">
        <f t="shared" si="4"/>
        <v>-2967956.7976691364</v>
      </c>
      <c r="BC558" s="7">
        <f t="shared" si="4"/>
        <v>-2804256.630963454</v>
      </c>
      <c r="BD558" s="7">
        <f t="shared" si="4"/>
        <v>-2720740.1501049567</v>
      </c>
      <c r="BE558" s="7">
        <f t="shared" si="4"/>
        <v>-2494258.5661449945</v>
      </c>
      <c r="BF558" s="7">
        <f t="shared" si="4"/>
        <v>-2372225.2302539498</v>
      </c>
      <c r="BG558" s="7">
        <f t="shared" si="4"/>
        <v>-2316757.885585147</v>
      </c>
      <c r="BH558" s="7">
        <f t="shared" si="4"/>
        <v>-2215440.7355273324</v>
      </c>
      <c r="BI558" s="7">
        <f t="shared" si="4"/>
        <v>-2360498.1326250858</v>
      </c>
      <c r="BJ558" s="7">
        <f t="shared" si="4"/>
        <v>-2581137.1407642243</v>
      </c>
      <c r="BK558" s="7">
        <f t="shared" si="4"/>
        <v>-2951727.2877197838</v>
      </c>
      <c r="BL558" s="7">
        <f t="shared" si="4"/>
        <v>-3065194.2028883924</v>
      </c>
      <c r="BM558" s="7">
        <f t="shared" si="4"/>
        <v>-3026347.577165985</v>
      </c>
      <c r="BN558" s="7">
        <f t="shared" si="4"/>
        <v>-2931885.6066166344</v>
      </c>
      <c r="BO558" s="7">
        <f t="shared" si="4"/>
        <v>-2750267.3128914735</v>
      </c>
      <c r="BP558" s="7">
        <f t="shared" si="4"/>
        <v>-2649016.3999982686</v>
      </c>
      <c r="BQ558" s="7">
        <f t="shared" ref="BQ558:CU558" si="5">BP558+BQ557</f>
        <v>-2404882.3084983607</v>
      </c>
      <c r="BR558" s="7">
        <f t="shared" si="5"/>
        <v>-2265172.9654641342</v>
      </c>
      <c r="BS558" s="7">
        <f t="shared" si="5"/>
        <v>-2191926.6873021941</v>
      </c>
      <c r="BT558" s="7">
        <f t="shared" si="5"/>
        <v>-2072707.325342681</v>
      </c>
      <c r="BU558" s="7">
        <f t="shared" si="5"/>
        <v>-2199805.967056185</v>
      </c>
      <c r="BV558" s="7">
        <f t="shared" si="5"/>
        <v>-2402595.2114466676</v>
      </c>
      <c r="BW558" s="7">
        <f t="shared" si="5"/>
        <v>-2755693.3837552629</v>
      </c>
      <c r="BX558" s="7">
        <f t="shared" si="5"/>
        <v>-2852309.6116708219</v>
      </c>
      <c r="BY558" s="7">
        <f t="shared" si="5"/>
        <v>-2797493.1153850225</v>
      </c>
      <c r="BZ558" s="7">
        <f t="shared" si="5"/>
        <v>-2688043.4866793971</v>
      </c>
      <c r="CA558" s="7">
        <f t="shared" si="5"/>
        <v>-2492301.5696127289</v>
      </c>
      <c r="CB558" s="7">
        <f t="shared" si="5"/>
        <v>-2377420.9428266296</v>
      </c>
      <c r="CC558" s="7">
        <f t="shared" si="5"/>
        <v>-2119577.115163323</v>
      </c>
      <c r="CD558" s="7">
        <f t="shared" si="5"/>
        <v>-1965431.5750248404</v>
      </c>
      <c r="CE558" s="7">
        <f t="shared" si="5"/>
        <v>-1876491.120716902</v>
      </c>
      <c r="CF558" s="7">
        <f t="shared" si="5"/>
        <v>-1740086.7612805185</v>
      </c>
      <c r="CG558" s="7">
        <f t="shared" si="5"/>
        <v>-1848692.4203934188</v>
      </c>
      <c r="CH558" s="7">
        <f t="shared" si="5"/>
        <v>-2032359.7608522917</v>
      </c>
      <c r="CI558" s="7">
        <f t="shared" si="5"/>
        <v>-2366721.241359198</v>
      </c>
      <c r="CJ558" s="7">
        <f t="shared" si="5"/>
        <v>-2446007.554709164</v>
      </c>
      <c r="CK558" s="7">
        <f t="shared" si="5"/>
        <v>-2376634.3932956848</v>
      </c>
      <c r="CL558" s="7">
        <f t="shared" si="5"/>
        <v>-2255939.7064245157</v>
      </c>
      <c r="CM558" s="7">
        <f t="shared" si="5"/>
        <v>-2051685.1784231602</v>
      </c>
      <c r="CN558" s="7">
        <f t="shared" si="5"/>
        <v>-1932151.0783559312</v>
      </c>
      <c r="CO558" s="7">
        <f t="shared" si="5"/>
        <v>-1669076.9432891267</v>
      </c>
      <c r="CP558" s="7">
        <f t="shared" si="5"/>
        <v>-1510717.0985670723</v>
      </c>
      <c r="CQ558" s="7">
        <f t="shared" si="5"/>
        <v>-1421001.0592209306</v>
      </c>
      <c r="CR558" s="7">
        <f t="shared" si="5"/>
        <v>-1246774.8566461077</v>
      </c>
      <c r="CS558" s="7">
        <f t="shared" si="5"/>
        <v>-1371972.7515152365</v>
      </c>
      <c r="CT558" s="7">
        <f t="shared" si="5"/>
        <v>-1558154.5465304181</v>
      </c>
      <c r="CU558" s="7">
        <f t="shared" si="5"/>
        <v>-1682770.8133217331</v>
      </c>
    </row>
    <row r="559" spans="1:102" x14ac:dyDescent="0.25">
      <c r="CJ559" t="s">
        <v>244</v>
      </c>
    </row>
    <row r="560" spans="1:102" s="8" customFormat="1" x14ac:dyDescent="0.25">
      <c r="B560" s="8" t="str">
        <f>B579</f>
        <v>C. Go</v>
      </c>
      <c r="C560" s="8">
        <f>C579</f>
        <v>5203</v>
      </c>
      <c r="D560" s="8">
        <f>SUMIFS(D$6:D$553,$CW$6:$CW$553,$C560,$B$6:$B$553,"adm")</f>
        <v>25344.002436588638</v>
      </c>
      <c r="E560" s="8">
        <f t="shared" ref="E560:BP562" si="6">SUMIFS(E$6:E$553,$CW$6:$CW$553,$C560,$B$6:$B$553,"adm")</f>
        <v>27815.500246266085</v>
      </c>
      <c r="F560" s="8">
        <f t="shared" si="6"/>
        <v>31923.776643741963</v>
      </c>
      <c r="G560" s="8">
        <f t="shared" si="6"/>
        <v>33084.48380027969</v>
      </c>
      <c r="H560" s="8">
        <f t="shared" si="6"/>
        <v>31288.309660665345</v>
      </c>
      <c r="I560" s="8">
        <f t="shared" si="6"/>
        <v>31947.807799663118</v>
      </c>
      <c r="J560" s="8">
        <f t="shared" si="6"/>
        <v>28497.256615480797</v>
      </c>
      <c r="K560" s="8">
        <f t="shared" si="6"/>
        <v>27918.729196653778</v>
      </c>
      <c r="L560" s="8">
        <f t="shared" si="6"/>
        <v>26182.378667892994</v>
      </c>
      <c r="M560" s="8">
        <f t="shared" si="6"/>
        <v>22628.745744412015</v>
      </c>
      <c r="N560" s="8">
        <f t="shared" si="6"/>
        <v>23261.073459316176</v>
      </c>
      <c r="O560" s="8">
        <f t="shared" si="6"/>
        <v>20287.504029941374</v>
      </c>
      <c r="P560" s="8">
        <f t="shared" si="6"/>
        <v>24430.595313160426</v>
      </c>
      <c r="Q560" s="8">
        <f t="shared" si="6"/>
        <v>26931.378347061931</v>
      </c>
      <c r="R560" s="8">
        <f t="shared" si="6"/>
        <v>31255.143135053935</v>
      </c>
      <c r="S560" s="8">
        <f t="shared" si="6"/>
        <v>32323.903289797559</v>
      </c>
      <c r="T560" s="8">
        <f t="shared" si="6"/>
        <v>30186.454395242727</v>
      </c>
      <c r="U560" s="8">
        <f t="shared" si="6"/>
        <v>30383.896031400443</v>
      </c>
      <c r="V560" s="8">
        <f t="shared" si="6"/>
        <v>26463.974891412458</v>
      </c>
      <c r="W560" s="8">
        <f t="shared" si="6"/>
        <v>25478.586945750285</v>
      </c>
      <c r="X560" s="8">
        <f t="shared" si="6"/>
        <v>23544.437945187088</v>
      </c>
      <c r="Y560" s="8">
        <f t="shared" si="6"/>
        <v>20057.888837426919</v>
      </c>
      <c r="Z560" s="8">
        <f t="shared" si="6"/>
        <v>20941.212524435792</v>
      </c>
      <c r="AA560" s="8">
        <f t="shared" si="6"/>
        <v>18292.276366207734</v>
      </c>
      <c r="AB560" s="8">
        <f t="shared" si="6"/>
        <v>22724.149619082727</v>
      </c>
      <c r="AC560" s="8">
        <f t="shared" si="6"/>
        <v>25399.047225676906</v>
      </c>
      <c r="AD560" s="8">
        <f t="shared" si="6"/>
        <v>29763.34023094274</v>
      </c>
      <c r="AE560" s="8">
        <f t="shared" si="6"/>
        <v>30770.126211853356</v>
      </c>
      <c r="AF560" s="8">
        <f t="shared" si="6"/>
        <v>28521.109924453718</v>
      </c>
      <c r="AG560" s="8">
        <f t="shared" si="6"/>
        <v>28607.698842050046</v>
      </c>
      <c r="AH560" s="8">
        <f t="shared" si="6"/>
        <v>24610.049792363829</v>
      </c>
      <c r="AI560" s="8">
        <f t="shared" si="6"/>
        <v>23591.079501452907</v>
      </c>
      <c r="AJ560" s="8">
        <f t="shared" si="6"/>
        <v>21663.073308941413</v>
      </c>
      <c r="AK560" s="8">
        <f t="shared" si="6"/>
        <v>18211.008552756914</v>
      </c>
      <c r="AL560" s="8">
        <f t="shared" si="6"/>
        <v>19145.094897429957</v>
      </c>
      <c r="AM560" s="8">
        <f t="shared" si="6"/>
        <v>16553.403590376554</v>
      </c>
      <c r="AN560" s="8">
        <f t="shared" si="6"/>
        <v>21041.612125929307</v>
      </c>
      <c r="AO560" s="8">
        <f t="shared" si="6"/>
        <v>23766.072539822522</v>
      </c>
      <c r="AP560" s="8">
        <f t="shared" si="6"/>
        <v>28168.58348329717</v>
      </c>
      <c r="AQ560" s="8">
        <f t="shared" si="6"/>
        <v>29199.631580480866</v>
      </c>
      <c r="AR560" s="8">
        <f t="shared" si="6"/>
        <v>26961.14634436429</v>
      </c>
      <c r="AS560" s="8">
        <f t="shared" si="6"/>
        <v>27047.836319358885</v>
      </c>
      <c r="AT560" s="8">
        <f t="shared" si="6"/>
        <v>23045.400505316469</v>
      </c>
      <c r="AU560" s="8">
        <f t="shared" si="6"/>
        <v>22022.848657036593</v>
      </c>
      <c r="AV560" s="8">
        <f t="shared" si="6"/>
        <v>20097.27812711049</v>
      </c>
      <c r="AW560" s="8">
        <f t="shared" si="6"/>
        <v>16655.966389622325</v>
      </c>
      <c r="AX560" s="8">
        <f t="shared" si="6"/>
        <v>17608.68101073759</v>
      </c>
      <c r="AY560" s="8">
        <f t="shared" si="6"/>
        <v>15041.01266394658</v>
      </c>
      <c r="AZ560" s="8">
        <f t="shared" si="6"/>
        <v>19555.330562363884</v>
      </c>
      <c r="BA560" s="8">
        <f t="shared" si="6"/>
        <v>22305.030670719934</v>
      </c>
      <c r="BB560" s="8">
        <f t="shared" si="6"/>
        <v>26730.055062730658</v>
      </c>
      <c r="BC560" s="8">
        <f t="shared" si="6"/>
        <v>27780.308072752581</v>
      </c>
      <c r="BD560" s="8">
        <f t="shared" si="6"/>
        <v>25558.120275354264</v>
      </c>
      <c r="BE560" s="8">
        <f t="shared" si="6"/>
        <v>25659.07241179662</v>
      </c>
      <c r="BF560" s="8">
        <f t="shared" si="6"/>
        <v>21669.723692659081</v>
      </c>
      <c r="BG560" s="8">
        <f t="shared" si="6"/>
        <v>20659.640523625407</v>
      </c>
      <c r="BH560" s="8">
        <f t="shared" si="6"/>
        <v>18746.117236818725</v>
      </c>
      <c r="BI560" s="8">
        <f t="shared" si="6"/>
        <v>15316.396065101368</v>
      </c>
      <c r="BJ560" s="8">
        <f t="shared" si="6"/>
        <v>16280.189422056557</v>
      </c>
      <c r="BK560" s="8">
        <f t="shared" si="6"/>
        <v>13723.212434488756</v>
      </c>
      <c r="BL560" s="8">
        <f t="shared" si="6"/>
        <v>18248.257517613267</v>
      </c>
      <c r="BM560" s="8">
        <f t="shared" si="6"/>
        <v>21009.449885961698</v>
      </c>
      <c r="BN560" s="8">
        <f t="shared" si="6"/>
        <v>25447.657762306619</v>
      </c>
      <c r="BO560" s="8">
        <f t="shared" si="6"/>
        <v>26513.693562847839</v>
      </c>
      <c r="BP560" s="8">
        <f t="shared" si="6"/>
        <v>24310.478708928764</v>
      </c>
      <c r="BQ560" s="8">
        <f t="shared" ref="BQ560:CU564" si="7">SUMIFS(BQ$6:BQ$553,$CW$6:$CW$553,$C560,$B$6:$B$553,"adm")</f>
        <v>24433.524348165811</v>
      </c>
      <c r="BR560" s="8">
        <f t="shared" si="7"/>
        <v>20468.348864637061</v>
      </c>
      <c r="BS560" s="8">
        <f t="shared" si="7"/>
        <v>19482.353509467164</v>
      </c>
      <c r="BT560" s="8">
        <f t="shared" si="7"/>
        <v>17589.706087611103</v>
      </c>
      <c r="BU560" s="8">
        <f t="shared" si="7"/>
        <v>14174.173835696369</v>
      </c>
      <c r="BV560" s="8">
        <f t="shared" si="7"/>
        <v>15142.714943003095</v>
      </c>
      <c r="BW560" s="8">
        <f t="shared" si="7"/>
        <v>12580.308361728323</v>
      </c>
      <c r="BX560" s="8">
        <f t="shared" si="7"/>
        <v>17092.098476069961</v>
      </c>
      <c r="BY560" s="8">
        <f t="shared" si="7"/>
        <v>19837.958768327866</v>
      </c>
      <c r="BZ560" s="8">
        <f t="shared" si="7"/>
        <v>24267.012539334708</v>
      </c>
      <c r="CA560" s="8">
        <f t="shared" si="7"/>
        <v>25338.65891672243</v>
      </c>
      <c r="CB560" s="8">
        <f t="shared" si="7"/>
        <v>23161.778598236982</v>
      </c>
      <c r="CC560" s="8">
        <f t="shared" si="7"/>
        <v>23332.497184391628</v>
      </c>
      <c r="CD560" s="8">
        <f t="shared" si="7"/>
        <v>19430.362321779416</v>
      </c>
      <c r="CE560" s="8">
        <f t="shared" si="7"/>
        <v>18511.211950601089</v>
      </c>
      <c r="CF560" s="8">
        <f t="shared" si="7"/>
        <v>16675.080538534399</v>
      </c>
      <c r="CG560" s="8">
        <f t="shared" si="7"/>
        <v>13292.641865470892</v>
      </c>
      <c r="CH560" s="8">
        <f t="shared" si="7"/>
        <v>14261.445602056396</v>
      </c>
      <c r="CI560" s="8">
        <f t="shared" si="7"/>
        <v>11663.946496903352</v>
      </c>
      <c r="CJ560" s="8">
        <f t="shared" si="7"/>
        <v>16107.202207484446</v>
      </c>
      <c r="CK560" s="8">
        <f t="shared" si="7"/>
        <v>18754.052367229007</v>
      </c>
      <c r="CL560" s="8">
        <f t="shared" si="7"/>
        <v>23080.664153228372</v>
      </c>
      <c r="CM560" s="8">
        <f t="shared" si="7"/>
        <v>24069.401611955687</v>
      </c>
      <c r="CN560" s="8">
        <f t="shared" si="7"/>
        <v>21833.602478252076</v>
      </c>
      <c r="CO560" s="8">
        <f t="shared" si="7"/>
        <v>22070.677026049536</v>
      </c>
      <c r="CP560" s="8">
        <f t="shared" si="7"/>
        <v>18313.972377572263</v>
      </c>
      <c r="CQ560" s="8">
        <f t="shared" si="7"/>
        <v>17730.323289040625</v>
      </c>
      <c r="CR560" s="8">
        <f t="shared" si="7"/>
        <v>16523.195291276777</v>
      </c>
      <c r="CS560" s="8">
        <f t="shared" si="7"/>
        <v>12626.718948804926</v>
      </c>
      <c r="CT560" s="8">
        <f t="shared" si="7"/>
        <v>14340.214040277964</v>
      </c>
      <c r="CU560" s="8">
        <f t="shared" si="7"/>
        <v>12912.600328200722</v>
      </c>
      <c r="CW560" s="9">
        <f>SUM(CJ560:CU560)</f>
        <v>218362.6241193724</v>
      </c>
      <c r="CX560" s="9"/>
    </row>
    <row r="561" spans="2:102" s="8" customFormat="1" x14ac:dyDescent="0.25">
      <c r="B561" s="8" t="str">
        <f t="shared" ref="B561:B564" si="8">B580</f>
        <v>Borb</v>
      </c>
      <c r="C561" s="8">
        <f t="shared" ref="C561:C564" si="9">C580</f>
        <v>2502</v>
      </c>
      <c r="D561" s="8">
        <f t="shared" ref="D561:S564" si="10">SUMIFS(D$6:D$553,$CW$6:$CW$553,$C561,$B$6:$B$553,"adm")</f>
        <v>109.50647231681606</v>
      </c>
      <c r="E561" s="8">
        <f t="shared" si="6"/>
        <v>111.52905921302715</v>
      </c>
      <c r="F561" s="8">
        <f t="shared" si="6"/>
        <v>130.35012026211774</v>
      </c>
      <c r="G561" s="8">
        <f t="shared" si="6"/>
        <v>122.75607611055312</v>
      </c>
      <c r="H561" s="8">
        <f t="shared" si="6"/>
        <v>125.27693605805128</v>
      </c>
      <c r="I561" s="8">
        <f t="shared" si="6"/>
        <v>126.54204227218017</v>
      </c>
      <c r="J561" s="8">
        <f t="shared" si="6"/>
        <v>121.22665096576355</v>
      </c>
      <c r="K561" s="8">
        <f t="shared" si="6"/>
        <v>126.60759600173212</v>
      </c>
      <c r="L561" s="8">
        <f t="shared" si="6"/>
        <v>119.40447056213802</v>
      </c>
      <c r="M561" s="8">
        <f t="shared" si="6"/>
        <v>115.79507626612127</v>
      </c>
      <c r="N561" s="8">
        <f t="shared" si="6"/>
        <v>116.0904449621022</v>
      </c>
      <c r="O561" s="8">
        <f t="shared" si="6"/>
        <v>93.992290356550498</v>
      </c>
      <c r="P561" s="8">
        <f t="shared" si="6"/>
        <v>106.33400483782307</v>
      </c>
      <c r="Q561" s="8">
        <f t="shared" si="6"/>
        <v>103.04286443084379</v>
      </c>
      <c r="R561" s="8">
        <f t="shared" si="6"/>
        <v>124.50164825557988</v>
      </c>
      <c r="S561" s="8">
        <f t="shared" si="6"/>
        <v>117.29645176343719</v>
      </c>
      <c r="T561" s="8">
        <f t="shared" si="6"/>
        <v>119.38149904543337</v>
      </c>
      <c r="U561" s="8">
        <f t="shared" si="6"/>
        <v>120.31169173761012</v>
      </c>
      <c r="V561" s="8">
        <f t="shared" si="6"/>
        <v>114.43164638186502</v>
      </c>
      <c r="W561" s="8">
        <f t="shared" si="6"/>
        <v>119.0536370683769</v>
      </c>
      <c r="X561" s="8">
        <f t="shared" si="6"/>
        <v>111.49925572829397</v>
      </c>
      <c r="Y561" s="8">
        <f t="shared" si="6"/>
        <v>108.20403583522796</v>
      </c>
      <c r="Z561" s="8">
        <f t="shared" si="6"/>
        <v>109.07367198435225</v>
      </c>
      <c r="AA561" s="8">
        <f t="shared" si="6"/>
        <v>87.552408039501913</v>
      </c>
      <c r="AB561" s="8">
        <f t="shared" si="6"/>
        <v>100.30857170237127</v>
      </c>
      <c r="AC561" s="8">
        <f t="shared" si="6"/>
        <v>97.205640082585234</v>
      </c>
      <c r="AD561" s="8">
        <f t="shared" si="6"/>
        <v>118.63989152976816</v>
      </c>
      <c r="AE561" s="8">
        <f t="shared" si="6"/>
        <v>111.29263735560357</v>
      </c>
      <c r="AF561" s="8">
        <f t="shared" si="6"/>
        <v>113.22800624473541</v>
      </c>
      <c r="AG561" s="8">
        <f t="shared" si="6"/>
        <v>114.07464872244853</v>
      </c>
      <c r="AH561" s="8">
        <f t="shared" si="6"/>
        <v>108.19538329011434</v>
      </c>
      <c r="AI561" s="8">
        <f t="shared" si="6"/>
        <v>112.88515308200641</v>
      </c>
      <c r="AJ561" s="8">
        <f t="shared" si="6"/>
        <v>105.43645816235016</v>
      </c>
      <c r="AK561" s="8">
        <f t="shared" si="6"/>
        <v>102.26037509415501</v>
      </c>
      <c r="AL561" s="8">
        <f t="shared" si="6"/>
        <v>103.24851927779937</v>
      </c>
      <c r="AM561" s="8">
        <f t="shared" si="6"/>
        <v>81.840335004594493</v>
      </c>
      <c r="AN561" s="8">
        <f t="shared" si="6"/>
        <v>94.702986113506626</v>
      </c>
      <c r="AO561" s="8">
        <f t="shared" si="6"/>
        <v>91.697574956180716</v>
      </c>
      <c r="AP561" s="8">
        <f t="shared" si="6"/>
        <v>113.21597007563865</v>
      </c>
      <c r="AQ561" s="8">
        <f t="shared" si="6"/>
        <v>105.93569045134073</v>
      </c>
      <c r="AR561" s="8">
        <f t="shared" si="6"/>
        <v>107.92083855517861</v>
      </c>
      <c r="AS561" s="8">
        <f t="shared" si="6"/>
        <v>108.80500061214211</v>
      </c>
      <c r="AT561" s="8">
        <f t="shared" si="6"/>
        <v>102.95939621625534</v>
      </c>
      <c r="AU561" s="8">
        <f t="shared" si="6"/>
        <v>107.68766735767569</v>
      </c>
      <c r="AV561" s="8">
        <f t="shared" si="6"/>
        <v>100.28821651499172</v>
      </c>
      <c r="AW561" s="8">
        <f t="shared" si="6"/>
        <v>97.173608119034071</v>
      </c>
      <c r="AX561" s="8">
        <f t="shared" si="6"/>
        <v>98.232854071043377</v>
      </c>
      <c r="AY561" s="8">
        <f t="shared" si="6"/>
        <v>76.90048114973979</v>
      </c>
      <c r="AZ561" s="8">
        <f t="shared" si="6"/>
        <v>89.838620121025485</v>
      </c>
      <c r="BA561" s="8">
        <f t="shared" si="6"/>
        <v>86.904863071983328</v>
      </c>
      <c r="BB561" s="8">
        <f t="shared" si="6"/>
        <v>108.48967543475536</v>
      </c>
      <c r="BC561" s="8">
        <f t="shared" si="6"/>
        <v>101.27089551108202</v>
      </c>
      <c r="BD561" s="8">
        <f t="shared" si="6"/>
        <v>103.31377958681401</v>
      </c>
      <c r="BE561" s="8">
        <f t="shared" si="6"/>
        <v>104.2530481933173</v>
      </c>
      <c r="BF561" s="8">
        <f t="shared" si="6"/>
        <v>98.460573265729508</v>
      </c>
      <c r="BG561" s="8">
        <f t="shared" si="6"/>
        <v>103.24017530754938</v>
      </c>
      <c r="BH561" s="8">
        <f t="shared" si="6"/>
        <v>95.89028913829334</v>
      </c>
      <c r="BI561" s="8">
        <f t="shared" si="6"/>
        <v>92.823761768956899</v>
      </c>
      <c r="BJ561" s="8">
        <f t="shared" si="6"/>
        <v>93.930387109521092</v>
      </c>
      <c r="BK561" s="8">
        <f t="shared" si="6"/>
        <v>72.645975563896513</v>
      </c>
      <c r="BL561" s="8">
        <f t="shared" si="6"/>
        <v>85.634222203901174</v>
      </c>
      <c r="BM561" s="8">
        <f t="shared" si="6"/>
        <v>82.754215340723476</v>
      </c>
      <c r="BN561" s="8">
        <f t="shared" si="6"/>
        <v>104.39746637677433</v>
      </c>
      <c r="BO561" s="8">
        <f t="shared" si="6"/>
        <v>97.242042384137932</v>
      </c>
      <c r="BP561" s="8">
        <f t="shared" si="6"/>
        <v>99.352272223972676</v>
      </c>
      <c r="BQ561" s="8">
        <f t="shared" si="7"/>
        <v>100.36051537904173</v>
      </c>
      <c r="BR561" s="8">
        <f t="shared" si="7"/>
        <v>94.634755404734364</v>
      </c>
      <c r="BS561" s="8">
        <f t="shared" si="7"/>
        <v>99.473713763653137</v>
      </c>
      <c r="BT561" s="8">
        <f t="shared" si="7"/>
        <v>92.170488095629352</v>
      </c>
      <c r="BU561" s="8">
        <f t="shared" si="7"/>
        <v>89.13407219901643</v>
      </c>
      <c r="BV561" s="8">
        <f t="shared" si="7"/>
        <v>90.254091228002437</v>
      </c>
      <c r="BW561" s="8">
        <f t="shared" si="7"/>
        <v>68.971743690440292</v>
      </c>
      <c r="BX561" s="8">
        <f t="shared" si="7"/>
        <v>81.962051540331402</v>
      </c>
      <c r="BY561" s="8">
        <f t="shared" si="7"/>
        <v>79.099352927258323</v>
      </c>
      <c r="BZ561" s="8">
        <f t="shared" si="7"/>
        <v>100.78986204835857</v>
      </c>
      <c r="CA561" s="8">
        <f t="shared" si="7"/>
        <v>93.719967427868482</v>
      </c>
      <c r="CB561" s="8">
        <f t="shared" si="7"/>
        <v>95.951005674245152</v>
      </c>
      <c r="CC561" s="8">
        <f t="shared" si="7"/>
        <v>97.099466470958518</v>
      </c>
      <c r="CD561" s="8">
        <f t="shared" si="7"/>
        <v>91.507858645171154</v>
      </c>
      <c r="CE561" s="8">
        <f t="shared" si="7"/>
        <v>96.447473000855183</v>
      </c>
      <c r="CF561" s="8">
        <f t="shared" si="7"/>
        <v>89.191812273392856</v>
      </c>
      <c r="CG561" s="8">
        <f t="shared" si="7"/>
        <v>86.143795927420854</v>
      </c>
      <c r="CH561" s="8">
        <f t="shared" si="7"/>
        <v>87.200157879370607</v>
      </c>
      <c r="CI561" s="8">
        <f t="shared" si="7"/>
        <v>65.820680715470914</v>
      </c>
      <c r="CJ561" s="8">
        <f t="shared" si="7"/>
        <v>78.698151819402824</v>
      </c>
      <c r="CK561" s="8">
        <f t="shared" si="7"/>
        <v>75.713372420115988</v>
      </c>
      <c r="CL561" s="8">
        <f t="shared" si="7"/>
        <v>97.321168376527638</v>
      </c>
      <c r="CM561" s="8">
        <f t="shared" si="7"/>
        <v>90.240987471773479</v>
      </c>
      <c r="CN561" s="8">
        <f t="shared" si="7"/>
        <v>92.558706441398215</v>
      </c>
      <c r="CO561" s="8">
        <f t="shared" si="7"/>
        <v>94.016856709058473</v>
      </c>
      <c r="CP561" s="8">
        <f t="shared" si="7"/>
        <v>88.931904306228148</v>
      </c>
      <c r="CQ561" s="8">
        <f t="shared" si="7"/>
        <v>94.820862861810127</v>
      </c>
      <c r="CR561" s="8">
        <f t="shared" si="7"/>
        <v>88.748252898500141</v>
      </c>
      <c r="CS561" s="8">
        <f t="shared" si="7"/>
        <v>83.872514902001001</v>
      </c>
      <c r="CT561" s="8">
        <f t="shared" si="7"/>
        <v>86.232120811199451</v>
      </c>
      <c r="CU561" s="8">
        <f t="shared" si="7"/>
        <v>66.181845987942296</v>
      </c>
      <c r="CW561" s="9">
        <f t="shared" ref="CW561:CW562" si="11">SUM(CJ561:CU561)</f>
        <v>1037.3367450059577</v>
      </c>
      <c r="CX561" s="9"/>
    </row>
    <row r="562" spans="2:102" s="8" customFormat="1" x14ac:dyDescent="0.25">
      <c r="B562" s="8" t="str">
        <f t="shared" si="8"/>
        <v>Jequit</v>
      </c>
      <c r="C562" s="8">
        <f t="shared" si="9"/>
        <v>3103</v>
      </c>
      <c r="D562" s="8">
        <f t="shared" si="10"/>
        <v>792.52866957205617</v>
      </c>
      <c r="E562" s="8">
        <f t="shared" si="6"/>
        <v>1009.9323118445111</v>
      </c>
      <c r="F562" s="8">
        <f t="shared" si="6"/>
        <v>1332.3135507585273</v>
      </c>
      <c r="G562" s="8">
        <f t="shared" si="6"/>
        <v>1486.4421214082226</v>
      </c>
      <c r="H562" s="8">
        <f t="shared" si="6"/>
        <v>1388.3794238156679</v>
      </c>
      <c r="I562" s="8">
        <f t="shared" si="6"/>
        <v>1351.223472368493</v>
      </c>
      <c r="J562" s="8">
        <f t="shared" si="6"/>
        <v>1249.8961330267332</v>
      </c>
      <c r="K562" s="8">
        <f t="shared" si="6"/>
        <v>1356.359474311502</v>
      </c>
      <c r="L562" s="8">
        <f t="shared" si="6"/>
        <v>1322.01744318907</v>
      </c>
      <c r="M562" s="8">
        <f t="shared" si="6"/>
        <v>1247.7628268888718</v>
      </c>
      <c r="N562" s="8">
        <f t="shared" si="6"/>
        <v>1224.4838908201816</v>
      </c>
      <c r="O562" s="8">
        <f t="shared" si="6"/>
        <v>897.06110177275036</v>
      </c>
      <c r="P562" s="8">
        <f t="shared" si="6"/>
        <v>754.40511538268061</v>
      </c>
      <c r="Q562" s="8">
        <f t="shared" si="6"/>
        <v>870.86731132855573</v>
      </c>
      <c r="R562" s="8">
        <f t="shared" si="6"/>
        <v>1243.3678629006361</v>
      </c>
      <c r="S562" s="8">
        <f t="shared" si="6"/>
        <v>1444.0406118360975</v>
      </c>
      <c r="T562" s="8">
        <f t="shared" si="6"/>
        <v>1389.1403480010447</v>
      </c>
      <c r="U562" s="8">
        <f t="shared" si="6"/>
        <v>1369.7266139887877</v>
      </c>
      <c r="V562" s="8">
        <f t="shared" si="6"/>
        <v>1267.1837965575651</v>
      </c>
      <c r="W562" s="8">
        <f t="shared" si="6"/>
        <v>1362.5542413938988</v>
      </c>
      <c r="X562" s="8">
        <f t="shared" si="6"/>
        <v>1315.0575490641027</v>
      </c>
      <c r="Y562" s="8">
        <f t="shared" si="6"/>
        <v>1230.4815854185799</v>
      </c>
      <c r="Z562" s="8">
        <f t="shared" si="6"/>
        <v>1198.6286287377916</v>
      </c>
      <c r="AA562" s="8">
        <f t="shared" si="6"/>
        <v>864.35793330999275</v>
      </c>
      <c r="AB562" s="8">
        <f t="shared" si="6"/>
        <v>717.74827143751645</v>
      </c>
      <c r="AC562" s="8">
        <f t="shared" si="6"/>
        <v>834.15052760783044</v>
      </c>
      <c r="AD562" s="8">
        <f t="shared" si="6"/>
        <v>1210.6435080606182</v>
      </c>
      <c r="AE562" s="8">
        <f t="shared" si="6"/>
        <v>1417.9522189366328</v>
      </c>
      <c r="AF562" s="8">
        <f t="shared" si="6"/>
        <v>1369.7756132449013</v>
      </c>
      <c r="AG562" s="8">
        <f t="shared" si="6"/>
        <v>1354.7661770883199</v>
      </c>
      <c r="AH562" s="8">
        <f t="shared" si="6"/>
        <v>1253.1498653717367</v>
      </c>
      <c r="AI562" s="8">
        <f t="shared" si="6"/>
        <v>1346.3821947807246</v>
      </c>
      <c r="AJ562" s="8">
        <f t="shared" si="6"/>
        <v>1295.1963045161237</v>
      </c>
      <c r="AK562" s="8">
        <f t="shared" si="6"/>
        <v>1207.1191808968651</v>
      </c>
      <c r="AL562" s="8">
        <f t="shared" si="6"/>
        <v>1173.1522596568304</v>
      </c>
      <c r="AM562" s="8">
        <f t="shared" si="6"/>
        <v>838.49007752729335</v>
      </c>
      <c r="AN562" s="8">
        <f t="shared" si="6"/>
        <v>692.81708728469607</v>
      </c>
      <c r="AO562" s="8">
        <f t="shared" si="6"/>
        <v>810.75797725431448</v>
      </c>
      <c r="AP562" s="8">
        <f t="shared" si="6"/>
        <v>1188.7398461754115</v>
      </c>
      <c r="AQ562" s="8">
        <f t="shared" si="6"/>
        <v>1397.1384342969782</v>
      </c>
      <c r="AR562" s="8">
        <f t="shared" si="6"/>
        <v>1349.6122876118243</v>
      </c>
      <c r="AS562" s="8">
        <f t="shared" si="6"/>
        <v>1334.947704461342</v>
      </c>
      <c r="AT562" s="8">
        <f t="shared" si="6"/>
        <v>1233.5232564990399</v>
      </c>
      <c r="AU562" s="8">
        <f t="shared" si="6"/>
        <v>1326.8760918781609</v>
      </c>
      <c r="AV562" s="8">
        <f t="shared" si="6"/>
        <v>1275.7468112471961</v>
      </c>
      <c r="AW562" s="8">
        <f t="shared" si="6"/>
        <v>1187.6459132161674</v>
      </c>
      <c r="AX562" s="8">
        <f t="shared" si="6"/>
        <v>1153.5866154604098</v>
      </c>
      <c r="AY562" s="8">
        <f t="shared" si="6"/>
        <v>818.82198387036055</v>
      </c>
      <c r="AZ562" s="8">
        <f t="shared" si="6"/>
        <v>673.12100076707111</v>
      </c>
      <c r="BA562" s="8">
        <f t="shared" si="6"/>
        <v>791.178109856844</v>
      </c>
      <c r="BB562" s="8">
        <f t="shared" ref="BB562:BP564" si="12">SUMIFS(BB$6:BB$553,$CW$6:$CW$553,$C562,$B$6:$B$553,"adm")</f>
        <v>1169.441508230389</v>
      </c>
      <c r="BC562" s="8">
        <f t="shared" si="12"/>
        <v>1378.2504495789155</v>
      </c>
      <c r="BD562" s="8">
        <f t="shared" si="12"/>
        <v>1331.1870474070408</v>
      </c>
      <c r="BE562" s="8">
        <f t="shared" si="12"/>
        <v>1316.9534678407397</v>
      </c>
      <c r="BF562" s="8">
        <f t="shared" si="12"/>
        <v>1215.8667210023659</v>
      </c>
      <c r="BG562" s="8">
        <f t="shared" si="12"/>
        <v>1309.4409776294485</v>
      </c>
      <c r="BH562" s="8">
        <f t="shared" si="12"/>
        <v>1258.4308584868149</v>
      </c>
      <c r="BI562" s="8">
        <f t="shared" si="12"/>
        <v>1170.3836675283283</v>
      </c>
      <c r="BJ562" s="8">
        <f t="shared" si="12"/>
        <v>1136.3545247521761</v>
      </c>
      <c r="BK562" s="8">
        <f t="shared" si="12"/>
        <v>801.63070889687833</v>
      </c>
      <c r="BL562" s="8">
        <f t="shared" si="12"/>
        <v>656.00387956569591</v>
      </c>
      <c r="BM562" s="8">
        <f t="shared" si="12"/>
        <v>774.18330560401205</v>
      </c>
      <c r="BN562" s="8">
        <f t="shared" si="12"/>
        <v>1152.6299228790806</v>
      </c>
      <c r="BO562" s="8">
        <f t="shared" si="12"/>
        <v>1361.6951612392809</v>
      </c>
      <c r="BP562" s="8">
        <f t="shared" si="12"/>
        <v>1314.9663743159792</v>
      </c>
      <c r="BQ562" s="8">
        <f t="shared" si="7"/>
        <v>1301.1313700432922</v>
      </c>
      <c r="BR562" s="8">
        <f t="shared" si="7"/>
        <v>1200.4616005058815</v>
      </c>
      <c r="BS562" s="8">
        <f t="shared" si="7"/>
        <v>1294.3943555226865</v>
      </c>
      <c r="BT562" s="8">
        <f t="shared" si="7"/>
        <v>1243.595291913065</v>
      </c>
      <c r="BU562" s="8">
        <f t="shared" si="7"/>
        <v>1155.5481057440863</v>
      </c>
      <c r="BV562" s="8">
        <f t="shared" si="7"/>
        <v>1121.3108838888686</v>
      </c>
      <c r="BW562" s="8">
        <f t="shared" si="7"/>
        <v>786.26161541149861</v>
      </c>
      <c r="BX562" s="8">
        <f t="shared" si="7"/>
        <v>640.35251421123769</v>
      </c>
      <c r="BY562" s="8">
        <f t="shared" si="7"/>
        <v>758.46555737336871</v>
      </c>
      <c r="BZ562" s="8">
        <f t="shared" si="7"/>
        <v>1137.1692574362755</v>
      </c>
      <c r="CA562" s="8">
        <f t="shared" si="7"/>
        <v>1346.7984040919132</v>
      </c>
      <c r="CB562" s="8">
        <f t="shared" si="7"/>
        <v>1300.7986273986353</v>
      </c>
      <c r="CC562" s="8">
        <f t="shared" si="7"/>
        <v>1287.662342521473</v>
      </c>
      <c r="CD562" s="8">
        <f t="shared" si="7"/>
        <v>1187.5271076726469</v>
      </c>
      <c r="CE562" s="8">
        <f t="shared" si="7"/>
        <v>1281.8538549577484</v>
      </c>
      <c r="CF562" s="8">
        <f t="shared" si="7"/>
        <v>1231.4572983730604</v>
      </c>
      <c r="CG562" s="8">
        <f t="shared" si="7"/>
        <v>1143.886141941271</v>
      </c>
      <c r="CH562" s="8">
        <f t="shared" si="7"/>
        <v>1110.025301320514</v>
      </c>
      <c r="CI562" s="8">
        <f t="shared" si="7"/>
        <v>774.82437739389593</v>
      </c>
      <c r="CJ562" s="8">
        <f t="shared" si="7"/>
        <v>627.51695280367301</v>
      </c>
      <c r="CK562" s="8">
        <f t="shared" si="7"/>
        <v>742.91983249499458</v>
      </c>
      <c r="CL562" s="8">
        <f t="shared" si="7"/>
        <v>1118.5521260164428</v>
      </c>
      <c r="CM562" s="8">
        <f t="shared" si="7"/>
        <v>1325.5916443721001</v>
      </c>
      <c r="CN562" s="8">
        <f t="shared" si="7"/>
        <v>1280.4439793768179</v>
      </c>
      <c r="CO562" s="8">
        <f t="shared" si="7"/>
        <v>1272.8118181215448</v>
      </c>
      <c r="CP562" s="8">
        <f t="shared" si="7"/>
        <v>1182.9710184904625</v>
      </c>
      <c r="CQ562" s="8">
        <f t="shared" si="7"/>
        <v>1298.3821318971761</v>
      </c>
      <c r="CR562" s="8">
        <f t="shared" si="7"/>
        <v>1237.3656189926182</v>
      </c>
      <c r="CS562" s="8">
        <f t="shared" si="7"/>
        <v>1113.5760436512667</v>
      </c>
      <c r="CT562" s="8">
        <f t="shared" si="7"/>
        <v>1097.2453356424239</v>
      </c>
      <c r="CU562" s="8">
        <f t="shared" si="7"/>
        <v>724.43323392339335</v>
      </c>
      <c r="CW562" s="9">
        <f t="shared" si="11"/>
        <v>13021.809735782916</v>
      </c>
      <c r="CX562" s="9"/>
    </row>
    <row r="563" spans="2:102" s="8" customFormat="1" x14ac:dyDescent="0.25">
      <c r="B563" s="8" t="str">
        <f t="shared" si="8"/>
        <v>P. Alegre</v>
      </c>
      <c r="C563" s="8">
        <f t="shared" si="9"/>
        <v>4305</v>
      </c>
      <c r="D563" s="8">
        <f t="shared" si="10"/>
        <v>43279.002168850689</v>
      </c>
      <c r="E563" s="8">
        <f t="shared" si="10"/>
        <v>44590.286094784329</v>
      </c>
      <c r="F563" s="8">
        <f t="shared" si="10"/>
        <v>51040.093862029804</v>
      </c>
      <c r="G563" s="8">
        <f t="shared" si="10"/>
        <v>48948.363901675461</v>
      </c>
      <c r="H563" s="8">
        <f t="shared" si="10"/>
        <v>46992.550073475111</v>
      </c>
      <c r="I563" s="8">
        <f t="shared" si="10"/>
        <v>46160.283565287653</v>
      </c>
      <c r="J563" s="8">
        <f t="shared" si="10"/>
        <v>41643.448688701043</v>
      </c>
      <c r="K563" s="8">
        <f t="shared" si="10"/>
        <v>41652.484167599461</v>
      </c>
      <c r="L563" s="8">
        <f t="shared" si="10"/>
        <v>38488.944561357537</v>
      </c>
      <c r="M563" s="8">
        <f t="shared" si="10"/>
        <v>36727.174634178729</v>
      </c>
      <c r="N563" s="8">
        <f t="shared" si="10"/>
        <v>38243.901070342625</v>
      </c>
      <c r="O563" s="8">
        <f t="shared" si="10"/>
        <v>34008.120832503751</v>
      </c>
      <c r="P563" s="8">
        <f t="shared" si="10"/>
        <v>39715.852017413199</v>
      </c>
      <c r="Q563" s="8">
        <f t="shared" si="10"/>
        <v>41046.419193814181</v>
      </c>
      <c r="R563" s="8">
        <f t="shared" si="10"/>
        <v>47818.079224128676</v>
      </c>
      <c r="S563" s="8">
        <f t="shared" si="10"/>
        <v>46255.759040362929</v>
      </c>
      <c r="T563" s="8">
        <f t="shared" ref="T563:AI564" si="13">SUMIFS(T$6:T$553,$CW$6:$CW$553,$C563,$B$6:$B$553,"adm")</f>
        <v>44002.65504518419</v>
      </c>
      <c r="U563" s="8">
        <f t="shared" si="13"/>
        <v>42605.966104846157</v>
      </c>
      <c r="V563" s="8">
        <f t="shared" si="13"/>
        <v>37389.071119539047</v>
      </c>
      <c r="W563" s="8">
        <f t="shared" si="13"/>
        <v>36903.402059868997</v>
      </c>
      <c r="X563" s="8">
        <f t="shared" si="13"/>
        <v>33641.392040776351</v>
      </c>
      <c r="Y563" s="8">
        <f t="shared" si="13"/>
        <v>32234.55004121795</v>
      </c>
      <c r="Z563" s="8">
        <f t="shared" si="13"/>
        <v>34426.859555945666</v>
      </c>
      <c r="AA563" s="8">
        <f t="shared" si="13"/>
        <v>30914.591529591089</v>
      </c>
      <c r="AB563" s="8">
        <f t="shared" si="13"/>
        <v>37160.06089508062</v>
      </c>
      <c r="AC563" s="8">
        <f t="shared" si="13"/>
        <v>38724.968506548714</v>
      </c>
      <c r="AD563" s="8">
        <f t="shared" si="13"/>
        <v>45438.247010147774</v>
      </c>
      <c r="AE563" s="8">
        <f t="shared" si="13"/>
        <v>43633.916182392924</v>
      </c>
      <c r="AF563" s="8">
        <f t="shared" si="13"/>
        <v>41092.811348082912</v>
      </c>
      <c r="AG563" s="8">
        <f t="shared" si="13"/>
        <v>39467.639814463902</v>
      </c>
      <c r="AH563" s="8">
        <f t="shared" si="13"/>
        <v>34130.611250948961</v>
      </c>
      <c r="AI563" s="8">
        <f t="shared" si="13"/>
        <v>33631.07003239404</v>
      </c>
      <c r="AJ563" s="8">
        <f t="shared" ref="AJ563:AY564" si="14">SUMIFS(AJ$6:AJ$553,$CW$6:$CW$553,$C563,$B$6:$B$553,"adm")</f>
        <v>30430.21097863336</v>
      </c>
      <c r="AK563" s="8">
        <f t="shared" si="14"/>
        <v>29122.773650968444</v>
      </c>
      <c r="AL563" s="8">
        <f t="shared" si="14"/>
        <v>31424.715314458659</v>
      </c>
      <c r="AM563" s="8">
        <f t="shared" si="14"/>
        <v>28015.940301416969</v>
      </c>
      <c r="AN563" s="8">
        <f t="shared" si="14"/>
        <v>34350.31640470511</v>
      </c>
      <c r="AO563" s="8">
        <f t="shared" si="14"/>
        <v>35984.301494613639</v>
      </c>
      <c r="AP563" s="8">
        <f t="shared" si="14"/>
        <v>42742.759541418716</v>
      </c>
      <c r="AQ563" s="8">
        <f t="shared" si="14"/>
        <v>40957.966078715021</v>
      </c>
      <c r="AR563" s="8">
        <f t="shared" si="14"/>
        <v>38413.518765981426</v>
      </c>
      <c r="AS563" s="8">
        <f t="shared" si="14"/>
        <v>36770.128648941129</v>
      </c>
      <c r="AT563" s="8">
        <f t="shared" si="14"/>
        <v>31411.504191358948</v>
      </c>
      <c r="AU563" s="8">
        <f t="shared" si="14"/>
        <v>30898.445643971339</v>
      </c>
      <c r="AV563" s="8">
        <f t="shared" si="14"/>
        <v>27699.941307336943</v>
      </c>
      <c r="AW563" s="8">
        <f t="shared" si="14"/>
        <v>26412.808544095351</v>
      </c>
      <c r="AX563" s="8">
        <f t="shared" si="14"/>
        <v>28749.596623536148</v>
      </c>
      <c r="AY563" s="8">
        <f t="shared" si="14"/>
        <v>25383.418832444942</v>
      </c>
      <c r="AZ563" s="8">
        <f t="shared" ref="AZ563:BO564" si="15">SUMIFS(AZ$6:AZ$553,$CW$6:$CW$553,$C563,$B$6:$B$553,"adm")</f>
        <v>31760.811452863898</v>
      </c>
      <c r="BA563" s="8">
        <f t="shared" si="15"/>
        <v>33432.731489819322</v>
      </c>
      <c r="BB563" s="8">
        <f t="shared" si="15"/>
        <v>40221.517515651562</v>
      </c>
      <c r="BC563" s="8">
        <f t="shared" si="15"/>
        <v>38459.722239683208</v>
      </c>
      <c r="BD563" s="8">
        <f t="shared" si="15"/>
        <v>35932.968313171732</v>
      </c>
      <c r="BE563" s="8">
        <f t="shared" si="15"/>
        <v>34304.445854627869</v>
      </c>
      <c r="BF563" s="8">
        <f t="shared" si="15"/>
        <v>28959.803562946465</v>
      </c>
      <c r="BG563" s="8">
        <f t="shared" si="15"/>
        <v>28460.813317345448</v>
      </c>
      <c r="BH563" s="8">
        <f t="shared" si="15"/>
        <v>25276.574147587307</v>
      </c>
      <c r="BI563" s="8">
        <f t="shared" si="15"/>
        <v>24003.588054140193</v>
      </c>
      <c r="BJ563" s="8">
        <f t="shared" si="15"/>
        <v>26354.166301927053</v>
      </c>
      <c r="BK563" s="8">
        <f t="shared" si="15"/>
        <v>23001.632176044666</v>
      </c>
      <c r="BL563" s="8">
        <f t="shared" si="15"/>
        <v>29393.318192885363</v>
      </c>
      <c r="BM563" s="8">
        <f t="shared" si="15"/>
        <v>31081.461399922031</v>
      </c>
      <c r="BN563" s="8">
        <f t="shared" si="15"/>
        <v>37889.86509005112</v>
      </c>
      <c r="BO563" s="8">
        <f t="shared" si="15"/>
        <v>36152.295478388507</v>
      </c>
      <c r="BP563" s="8">
        <f t="shared" si="12"/>
        <v>33654.827401096387</v>
      </c>
      <c r="BQ563" s="8">
        <f t="shared" si="7"/>
        <v>32059.836464542394</v>
      </c>
      <c r="BR563" s="8">
        <f t="shared" si="7"/>
        <v>26750.516410548607</v>
      </c>
      <c r="BS563" s="8">
        <f t="shared" si="7"/>
        <v>26284.495431320422</v>
      </c>
      <c r="BT563" s="8">
        <f t="shared" si="7"/>
        <v>23125.546111717569</v>
      </c>
      <c r="BU563" s="8">
        <f t="shared" si="7"/>
        <v>21864.886561372939</v>
      </c>
      <c r="BV563" s="8">
        <f t="shared" si="7"/>
        <v>24211.468595437844</v>
      </c>
      <c r="BW563" s="8">
        <f t="shared" si="7"/>
        <v>20839.262886076394</v>
      </c>
      <c r="BX563" s="8">
        <f t="shared" si="7"/>
        <v>27201.714716070426</v>
      </c>
      <c r="BY563" s="8">
        <f t="shared" si="7"/>
        <v>28862.566913832969</v>
      </c>
      <c r="BZ563" s="8">
        <f t="shared" si="7"/>
        <v>35660.295499245927</v>
      </c>
      <c r="CA563" s="8">
        <f t="shared" si="7"/>
        <v>33942.212491847262</v>
      </c>
      <c r="CB563" s="8">
        <f t="shared" si="7"/>
        <v>31501.580521080079</v>
      </c>
      <c r="CC563" s="8">
        <f t="shared" si="7"/>
        <v>29997.382972176616</v>
      </c>
      <c r="CD563" s="8">
        <f t="shared" si="7"/>
        <v>24797.671265059074</v>
      </c>
      <c r="CE563" s="8">
        <f t="shared" si="7"/>
        <v>24436.24786429634</v>
      </c>
      <c r="CF563" s="8">
        <f t="shared" si="7"/>
        <v>21351.110992751368</v>
      </c>
      <c r="CG563" s="8">
        <f t="shared" si="7"/>
        <v>20113.012270069583</v>
      </c>
      <c r="CH563" s="8">
        <f t="shared" si="7"/>
        <v>22420.732942506605</v>
      </c>
      <c r="CI563" s="8">
        <f t="shared" si="7"/>
        <v>18952.385810068739</v>
      </c>
      <c r="CJ563" s="8">
        <f t="shared" si="7"/>
        <v>25173.460850828418</v>
      </c>
      <c r="CK563" s="8">
        <f t="shared" si="7"/>
        <v>26662.102984576533</v>
      </c>
      <c r="CL563" s="8">
        <f t="shared" si="7"/>
        <v>33302.015643568426</v>
      </c>
      <c r="CM563" s="8">
        <f t="shared" si="7"/>
        <v>31482.26529965489</v>
      </c>
      <c r="CN563" s="8">
        <f t="shared" si="7"/>
        <v>29018.402949101732</v>
      </c>
      <c r="CO563" s="8">
        <f t="shared" si="7"/>
        <v>27678.77371923122</v>
      </c>
      <c r="CP563" s="8">
        <f t="shared" si="7"/>
        <v>22782.286375259289</v>
      </c>
      <c r="CQ563" s="8">
        <f t="shared" si="7"/>
        <v>23072.831786070805</v>
      </c>
      <c r="CR563" s="8">
        <f t="shared" si="7"/>
        <v>20884.338720426429</v>
      </c>
      <c r="CS563" s="8">
        <f t="shared" si="7"/>
        <v>19142.849952943703</v>
      </c>
      <c r="CT563" s="8">
        <f t="shared" si="7"/>
        <v>22191.793662120923</v>
      </c>
      <c r="CU563" s="8">
        <f t="shared" si="7"/>
        <v>19092.894690961028</v>
      </c>
      <c r="CW563" s="9"/>
      <c r="CX563" s="9"/>
    </row>
    <row r="564" spans="2:102" s="8" customFormat="1" x14ac:dyDescent="0.25">
      <c r="B564" s="8" t="str">
        <f t="shared" si="8"/>
        <v>SP</v>
      </c>
      <c r="C564" s="8">
        <f t="shared" si="9"/>
        <v>3515</v>
      </c>
      <c r="D564" s="8">
        <f t="shared" si="10"/>
        <v>178973.49221032319</v>
      </c>
      <c r="E564" s="8">
        <f t="shared" si="10"/>
        <v>198077.39047538143</v>
      </c>
      <c r="F564" s="8">
        <f t="shared" si="10"/>
        <v>224518.92789487197</v>
      </c>
      <c r="G564" s="8">
        <f t="shared" si="10"/>
        <v>221086.96974948881</v>
      </c>
      <c r="H564" s="8">
        <f t="shared" si="10"/>
        <v>215250.48751727759</v>
      </c>
      <c r="I564" s="8">
        <f t="shared" si="10"/>
        <v>213954.57391576475</v>
      </c>
      <c r="J564" s="8">
        <f t="shared" si="10"/>
        <v>196904.83843919158</v>
      </c>
      <c r="K564" s="8">
        <f t="shared" si="10"/>
        <v>191897.68910923981</v>
      </c>
      <c r="L564" s="8">
        <f t="shared" si="10"/>
        <v>182493.91391967729</v>
      </c>
      <c r="M564" s="8">
        <f t="shared" si="10"/>
        <v>170520.77830123209</v>
      </c>
      <c r="N564" s="8">
        <f t="shared" si="10"/>
        <v>170972.67513123335</v>
      </c>
      <c r="O564" s="8">
        <f t="shared" si="10"/>
        <v>153651.68536943741</v>
      </c>
      <c r="P564" s="8">
        <f t="shared" si="10"/>
        <v>180532.59624487263</v>
      </c>
      <c r="Q564" s="8">
        <f t="shared" si="10"/>
        <v>192421.12321758605</v>
      </c>
      <c r="R564" s="8">
        <f t="shared" si="10"/>
        <v>218821.44222983313</v>
      </c>
      <c r="S564" s="8">
        <f t="shared" si="10"/>
        <v>215929.79883551627</v>
      </c>
      <c r="T564" s="8">
        <f t="shared" si="13"/>
        <v>208157.5680189954</v>
      </c>
      <c r="U564" s="8">
        <f t="shared" si="13"/>
        <v>203349.35324933435</v>
      </c>
      <c r="V564" s="8">
        <f t="shared" si="13"/>
        <v>182905.28084415381</v>
      </c>
      <c r="W564" s="8">
        <f t="shared" si="13"/>
        <v>175499.37455434998</v>
      </c>
      <c r="X564" s="8">
        <f t="shared" si="13"/>
        <v>165491.56613949858</v>
      </c>
      <c r="Y564" s="8">
        <f t="shared" si="13"/>
        <v>154953.70305679389</v>
      </c>
      <c r="Z564" s="8">
        <f t="shared" si="13"/>
        <v>158103.75442328714</v>
      </c>
      <c r="AA564" s="8">
        <f t="shared" si="13"/>
        <v>143633.64954258373</v>
      </c>
      <c r="AB564" s="8">
        <f t="shared" si="13"/>
        <v>172618.9359032689</v>
      </c>
      <c r="AC564" s="8">
        <f t="shared" si="13"/>
        <v>185399.82510654119</v>
      </c>
      <c r="AD564" s="8">
        <f t="shared" si="13"/>
        <v>211540.11889181432</v>
      </c>
      <c r="AE564" s="8">
        <f t="shared" si="13"/>
        <v>207677.29127002793</v>
      </c>
      <c r="AF564" s="8">
        <f t="shared" si="13"/>
        <v>198760.14790592139</v>
      </c>
      <c r="AG564" s="8">
        <f t="shared" si="13"/>
        <v>193042.18724624644</v>
      </c>
      <c r="AH564" s="8">
        <f t="shared" si="13"/>
        <v>172111.45755382103</v>
      </c>
      <c r="AI564" s="8">
        <f t="shared" si="13"/>
        <v>164632.59168460855</v>
      </c>
      <c r="AJ564" s="8">
        <f t="shared" si="14"/>
        <v>154847.75792772786</v>
      </c>
      <c r="AK564" s="8">
        <f t="shared" si="14"/>
        <v>144691.86918171908</v>
      </c>
      <c r="AL564" s="8">
        <f t="shared" si="14"/>
        <v>148276.75918776635</v>
      </c>
      <c r="AM564" s="8">
        <f t="shared" si="14"/>
        <v>134228.8690657535</v>
      </c>
      <c r="AN564" s="8">
        <f t="shared" si="14"/>
        <v>163585.46207633638</v>
      </c>
      <c r="AO564" s="8">
        <f t="shared" si="14"/>
        <v>176659.44917658539</v>
      </c>
      <c r="AP564" s="8">
        <f t="shared" si="14"/>
        <v>202993.26490806846</v>
      </c>
      <c r="AQ564" s="8">
        <f t="shared" si="14"/>
        <v>199215.31682740344</v>
      </c>
      <c r="AR564" s="8">
        <f t="shared" si="14"/>
        <v>190286.23020743715</v>
      </c>
      <c r="AS564" s="8">
        <f t="shared" si="14"/>
        <v>184493.9145651265</v>
      </c>
      <c r="AT564" s="8">
        <f t="shared" si="14"/>
        <v>163474.95317025736</v>
      </c>
      <c r="AU564" s="8">
        <f t="shared" si="14"/>
        <v>155941.4151359642</v>
      </c>
      <c r="AV564" s="8">
        <f t="shared" si="14"/>
        <v>146167.05846646932</v>
      </c>
      <c r="AW564" s="8">
        <f t="shared" si="14"/>
        <v>136094.70112488177</v>
      </c>
      <c r="AX564" s="8">
        <f t="shared" si="14"/>
        <v>139821.9008805601</v>
      </c>
      <c r="AY564" s="8">
        <f t="shared" si="14"/>
        <v>125947.49998160446</v>
      </c>
      <c r="AZ564" s="8">
        <f t="shared" si="15"/>
        <v>155479.36711412595</v>
      </c>
      <c r="BA564" s="8">
        <f t="shared" si="15"/>
        <v>168708.6049189365</v>
      </c>
      <c r="BB564" s="8">
        <f t="shared" si="15"/>
        <v>195167.78970480745</v>
      </c>
      <c r="BC564" s="8">
        <f t="shared" si="15"/>
        <v>191486.54452466767</v>
      </c>
      <c r="BD564" s="8">
        <f t="shared" si="15"/>
        <v>182633.48211064495</v>
      </c>
      <c r="BE564" s="8">
        <f t="shared" si="15"/>
        <v>176906.11461543653</v>
      </c>
      <c r="BF564" s="8">
        <f t="shared" si="15"/>
        <v>155948.34789298798</v>
      </c>
      <c r="BG564" s="8">
        <f t="shared" si="15"/>
        <v>148475.66427676295</v>
      </c>
      <c r="BH564" s="8">
        <f t="shared" si="15"/>
        <v>138761.83799479125</v>
      </c>
      <c r="BI564" s="8">
        <f t="shared" si="15"/>
        <v>128748.12019029495</v>
      </c>
      <c r="BJ564" s="8">
        <f t="shared" si="15"/>
        <v>132531.0090715588</v>
      </c>
      <c r="BK564" s="8">
        <f t="shared" si="15"/>
        <v>118710.3564390128</v>
      </c>
      <c r="BL564" s="8">
        <f t="shared" si="15"/>
        <v>148297.73040773236</v>
      </c>
      <c r="BM564" s="8">
        <f t="shared" si="15"/>
        <v>161590.23953157413</v>
      </c>
      <c r="BN564" s="8">
        <f t="shared" si="15"/>
        <v>188127.51994382386</v>
      </c>
      <c r="BO564" s="8">
        <f t="shared" si="15"/>
        <v>184545.38604446466</v>
      </c>
      <c r="BP564" s="8">
        <f t="shared" si="12"/>
        <v>175815.41028839562</v>
      </c>
      <c r="BQ564" s="8">
        <f t="shared" si="7"/>
        <v>170232.36796313449</v>
      </c>
      <c r="BR564" s="8">
        <f t="shared" si="7"/>
        <v>149429.7660031617</v>
      </c>
      <c r="BS564" s="8">
        <f t="shared" si="7"/>
        <v>142104.51301561197</v>
      </c>
      <c r="BT564" s="8">
        <f t="shared" si="7"/>
        <v>132505.72395543274</v>
      </c>
      <c r="BU564" s="8">
        <f t="shared" si="7"/>
        <v>122549.44893352941</v>
      </c>
      <c r="BV564" s="8">
        <f t="shared" si="7"/>
        <v>126315.19184572759</v>
      </c>
      <c r="BW564" s="8">
        <f t="shared" si="7"/>
        <v>112403.84324856351</v>
      </c>
      <c r="BX564" s="8">
        <f t="shared" si="7"/>
        <v>141853.08963166125</v>
      </c>
      <c r="BY564" s="8">
        <f t="shared" si="7"/>
        <v>155011.28306325906</v>
      </c>
      <c r="BZ564" s="8">
        <f t="shared" si="7"/>
        <v>181484.61194451136</v>
      </c>
      <c r="CA564" s="8">
        <f t="shared" si="7"/>
        <v>177971.44450054565</v>
      </c>
      <c r="CB564" s="8">
        <f t="shared" si="7"/>
        <v>169478.18970458777</v>
      </c>
      <c r="CC564" s="8">
        <f t="shared" si="7"/>
        <v>164287.43478699474</v>
      </c>
      <c r="CD564" s="8">
        <f t="shared" si="7"/>
        <v>143968.13739747347</v>
      </c>
      <c r="CE564" s="8">
        <f t="shared" si="7"/>
        <v>137113.9556311671</v>
      </c>
      <c r="CF564" s="8">
        <f t="shared" si="7"/>
        <v>127861.13394502575</v>
      </c>
      <c r="CG564" s="8">
        <f t="shared" si="7"/>
        <v>118034.16661287865</v>
      </c>
      <c r="CH564" s="8">
        <f t="shared" si="7"/>
        <v>121661.80954607835</v>
      </c>
      <c r="CI564" s="8">
        <f t="shared" si="7"/>
        <v>107350.76936288191</v>
      </c>
      <c r="CJ564" s="8">
        <f t="shared" si="7"/>
        <v>136181.81268280014</v>
      </c>
      <c r="CK564" s="8">
        <f t="shared" si="7"/>
        <v>148553.560090652</v>
      </c>
      <c r="CL564" s="8">
        <f t="shared" si="7"/>
        <v>174269.15580961527</v>
      </c>
      <c r="CM564" s="8">
        <f t="shared" si="7"/>
        <v>170235.79297931222</v>
      </c>
      <c r="CN564" s="8">
        <f t="shared" si="7"/>
        <v>161534.12278469148</v>
      </c>
      <c r="CO564" s="8">
        <f t="shared" si="7"/>
        <v>157041.20072960638</v>
      </c>
      <c r="CP564" s="8">
        <f t="shared" si="7"/>
        <v>138193.73671545894</v>
      </c>
      <c r="CQ564" s="8">
        <f t="shared" si="7"/>
        <v>134060.22978892038</v>
      </c>
      <c r="CR564" s="8">
        <f t="shared" si="7"/>
        <v>129270.66031376884</v>
      </c>
      <c r="CS564" s="8">
        <f t="shared" si="7"/>
        <v>116694.73647007336</v>
      </c>
      <c r="CT564" s="8">
        <f t="shared" si="7"/>
        <v>122396.5384154378</v>
      </c>
      <c r="CU564" s="8">
        <f t="shared" si="7"/>
        <v>115359.41045833382</v>
      </c>
      <c r="CW564" s="9"/>
      <c r="CX564" s="9"/>
    </row>
    <row r="565" spans="2:102" s="8" customFormat="1" x14ac:dyDescent="0.25">
      <c r="CW565" s="9"/>
      <c r="CX565" s="9"/>
    </row>
    <row r="566" spans="2:102" s="8" customFormat="1" x14ac:dyDescent="0.25">
      <c r="B566" s="8" t="str">
        <f>B579</f>
        <v>C. Go</v>
      </c>
      <c r="C566" s="8">
        <f>C579</f>
        <v>5203</v>
      </c>
      <c r="D566" s="8">
        <f>SUMIFS(D$6:D$553,$CW$6:$CW$553,$C566,$B$6:$B$553,"desl")</f>
        <v>25870.918879207238</v>
      </c>
      <c r="E566" s="8">
        <f t="shared" ref="E566:BP568" si="16">SUMIFS(E$6:E$553,$CW$6:$CW$553,$C566,$B$6:$B$553,"desl")</f>
        <v>25849.386185187861</v>
      </c>
      <c r="F566" s="8">
        <f t="shared" si="16"/>
        <v>27482.044443800238</v>
      </c>
      <c r="G566" s="8">
        <f t="shared" si="16"/>
        <v>27086.531759411766</v>
      </c>
      <c r="H566" s="8">
        <f t="shared" si="16"/>
        <v>28323.351300392707</v>
      </c>
      <c r="I566" s="8">
        <f t="shared" si="16"/>
        <v>26559.25514499643</v>
      </c>
      <c r="J566" s="8">
        <f t="shared" si="16"/>
        <v>27224.444523414826</v>
      </c>
      <c r="K566" s="8">
        <f t="shared" si="16"/>
        <v>27547.767007802031</v>
      </c>
      <c r="L566" s="8">
        <f t="shared" si="16"/>
        <v>26156.740163265076</v>
      </c>
      <c r="M566" s="8">
        <f t="shared" si="16"/>
        <v>28236.181592759171</v>
      </c>
      <c r="N566" s="8">
        <f t="shared" si="16"/>
        <v>28436.755503671076</v>
      </c>
      <c r="O566" s="8">
        <f t="shared" si="16"/>
        <v>28402.42879664457</v>
      </c>
      <c r="P566" s="8">
        <f t="shared" si="16"/>
        <v>26081.497099642354</v>
      </c>
      <c r="Q566" s="8">
        <f t="shared" si="16"/>
        <v>25081.208196160238</v>
      </c>
      <c r="R566" s="8">
        <f t="shared" si="16"/>
        <v>26513.26459145789</v>
      </c>
      <c r="S566" s="8">
        <f t="shared" si="16"/>
        <v>25686.114926973227</v>
      </c>
      <c r="T566" s="8">
        <f t="shared" si="16"/>
        <v>26707.640062181279</v>
      </c>
      <c r="U566" s="8">
        <f t="shared" si="16"/>
        <v>24768.408820558354</v>
      </c>
      <c r="V566" s="8">
        <f t="shared" si="16"/>
        <v>25232.436889606932</v>
      </c>
      <c r="W566" s="8">
        <f t="shared" si="16"/>
        <v>25412.913381750332</v>
      </c>
      <c r="X566" s="8">
        <f t="shared" si="16"/>
        <v>23936.132446340205</v>
      </c>
      <c r="Y566" s="8">
        <f t="shared" si="16"/>
        <v>25995.411492182342</v>
      </c>
      <c r="Z566" s="8">
        <f t="shared" si="16"/>
        <v>26238.50412569521</v>
      </c>
      <c r="AA566" s="8">
        <f t="shared" si="16"/>
        <v>26279.896633203982</v>
      </c>
      <c r="AB566" s="8">
        <f t="shared" si="16"/>
        <v>24035.460818234696</v>
      </c>
      <c r="AC566" s="8">
        <f t="shared" si="16"/>
        <v>23090.320020055085</v>
      </c>
      <c r="AD566" s="8">
        <f t="shared" si="16"/>
        <v>24547.887195608422</v>
      </c>
      <c r="AE566" s="8">
        <f t="shared" si="16"/>
        <v>23721.031395747028</v>
      </c>
      <c r="AF566" s="8">
        <f t="shared" si="16"/>
        <v>24729.977699645959</v>
      </c>
      <c r="AG566" s="8">
        <f t="shared" si="16"/>
        <v>22778.064458214827</v>
      </c>
      <c r="AH566" s="8">
        <f t="shared" si="16"/>
        <v>23237.701197613453</v>
      </c>
      <c r="AI566" s="8">
        <f t="shared" si="16"/>
        <v>23425.103588651007</v>
      </c>
      <c r="AJ566" s="8">
        <f t="shared" si="16"/>
        <v>21965.287747129136</v>
      </c>
      <c r="AK566" s="8">
        <f t="shared" si="16"/>
        <v>24048.251253547707</v>
      </c>
      <c r="AL566" s="8">
        <f t="shared" si="16"/>
        <v>24318.503291232511</v>
      </c>
      <c r="AM566" s="8">
        <f t="shared" si="16"/>
        <v>24388.211953695085</v>
      </c>
      <c r="AN566" s="8">
        <f t="shared" si="16"/>
        <v>22171.757246186957</v>
      </c>
      <c r="AO566" s="8">
        <f t="shared" si="16"/>
        <v>21253.213278430216</v>
      </c>
      <c r="AP566" s="8">
        <f t="shared" si="16"/>
        <v>22735.120285489051</v>
      </c>
      <c r="AQ566" s="8">
        <f t="shared" si="16"/>
        <v>21929.692386047842</v>
      </c>
      <c r="AR566" s="8">
        <f t="shared" si="16"/>
        <v>22956.969320546679</v>
      </c>
      <c r="AS566" s="8">
        <f t="shared" si="16"/>
        <v>21020.761081354911</v>
      </c>
      <c r="AT566" s="8">
        <f t="shared" si="16"/>
        <v>21494.544530697876</v>
      </c>
      <c r="AU566" s="8">
        <f t="shared" si="16"/>
        <v>21695.884435679174</v>
      </c>
      <c r="AV566" s="8">
        <f t="shared" si="16"/>
        <v>20250.997274141442</v>
      </c>
      <c r="AW566" s="8">
        <f t="shared" si="16"/>
        <v>22350.579682981628</v>
      </c>
      <c r="AX566" s="8">
        <f t="shared" si="16"/>
        <v>22639.205659579784</v>
      </c>
      <c r="AY566" s="8">
        <f t="shared" si="16"/>
        <v>22728.580405342069</v>
      </c>
      <c r="AZ566" s="8">
        <f t="shared" si="16"/>
        <v>20532.353043557061</v>
      </c>
      <c r="BA566" s="8">
        <f t="shared" si="16"/>
        <v>19633.881591991183</v>
      </c>
      <c r="BB566" s="8">
        <f t="shared" si="16"/>
        <v>21135.201858822187</v>
      </c>
      <c r="BC566" s="8">
        <f t="shared" si="16"/>
        <v>20348.299426856847</v>
      </c>
      <c r="BD566" s="8">
        <f t="shared" si="16"/>
        <v>21393.211986318162</v>
      </c>
      <c r="BE566" s="8">
        <f t="shared" si="16"/>
        <v>19473.869359418277</v>
      </c>
      <c r="BF566" s="8">
        <f t="shared" si="16"/>
        <v>19963.892674877094</v>
      </c>
      <c r="BG566" s="8">
        <f t="shared" si="16"/>
        <v>20180.96429611096</v>
      </c>
      <c r="BH566" s="8">
        <f t="shared" si="16"/>
        <v>18751.392946320568</v>
      </c>
      <c r="BI566" s="8">
        <f t="shared" si="16"/>
        <v>20865.975844229397</v>
      </c>
      <c r="BJ566" s="8">
        <f t="shared" si="16"/>
        <v>21169.431801566505</v>
      </c>
      <c r="BK566" s="8">
        <f t="shared" si="16"/>
        <v>21273.668599701032</v>
      </c>
      <c r="BL566" s="8">
        <f t="shared" si="16"/>
        <v>19092.57678978335</v>
      </c>
      <c r="BM566" s="8">
        <f t="shared" si="16"/>
        <v>18209.747995255093</v>
      </c>
      <c r="BN566" s="8">
        <f t="shared" si="16"/>
        <v>19727.382869718171</v>
      </c>
      <c r="BO566" s="8">
        <f t="shared" si="16"/>
        <v>18957.502325635527</v>
      </c>
      <c r="BP566" s="8">
        <f t="shared" si="16"/>
        <v>20019.99993223861</v>
      </c>
      <c r="BQ566" s="8">
        <f t="shared" ref="BQ566:CU568" si="17">SUMIFS(BQ$6:BQ$553,$CW$6:$CW$553,$C566,$B$6:$B$553,"desl")</f>
        <v>18118.45116090752</v>
      </c>
      <c r="BR566" s="8">
        <f t="shared" si="17"/>
        <v>18625.91297912076</v>
      </c>
      <c r="BS566" s="8">
        <f t="shared" si="17"/>
        <v>18859.345332081321</v>
      </c>
      <c r="BT566" s="8">
        <f t="shared" si="17"/>
        <v>17444.302905913792</v>
      </c>
      <c r="BU566" s="8">
        <f t="shared" si="17"/>
        <v>19571.010334090224</v>
      </c>
      <c r="BV566" s="8">
        <f t="shared" si="17"/>
        <v>19884.067438121223</v>
      </c>
      <c r="BW566" s="8">
        <f t="shared" si="17"/>
        <v>19995.968585178809</v>
      </c>
      <c r="BX566" s="8">
        <f t="shared" si="17"/>
        <v>17822.007598623521</v>
      </c>
      <c r="BY566" s="8">
        <f t="shared" si="17"/>
        <v>16947.835365688341</v>
      </c>
      <c r="BZ566" s="8">
        <f t="shared" si="17"/>
        <v>18477.864509805215</v>
      </c>
      <c r="CA566" s="8">
        <f t="shared" si="17"/>
        <v>17725.711674521262</v>
      </c>
      <c r="CB566" s="8">
        <f t="shared" si="17"/>
        <v>18811.468626971509</v>
      </c>
      <c r="CC566" s="8">
        <f t="shared" si="17"/>
        <v>16937.071442542408</v>
      </c>
      <c r="CD566" s="8">
        <f t="shared" si="17"/>
        <v>17472.229450561503</v>
      </c>
      <c r="CE566" s="8">
        <f t="shared" si="17"/>
        <v>17729.687810826304</v>
      </c>
      <c r="CF566" s="8">
        <f t="shared" si="17"/>
        <v>16331.161029817955</v>
      </c>
      <c r="CG566" s="8">
        <f t="shared" si="17"/>
        <v>18464.555597843006</v>
      </c>
      <c r="CH566" s="8">
        <f t="shared" si="17"/>
        <v>18775.097693724543</v>
      </c>
      <c r="CI566" s="8">
        <f t="shared" si="17"/>
        <v>18877.63645828918</v>
      </c>
      <c r="CJ566" s="8">
        <f t="shared" si="17"/>
        <v>16689.699374080821</v>
      </c>
      <c r="CK566" s="8">
        <f t="shared" si="17"/>
        <v>15805.136609597768</v>
      </c>
      <c r="CL566" s="8">
        <f t="shared" si="17"/>
        <v>17329.561291656984</v>
      </c>
      <c r="CM566" s="8">
        <f t="shared" si="17"/>
        <v>16578.445857647792</v>
      </c>
      <c r="CN566" s="8">
        <f t="shared" si="17"/>
        <v>17696.283951755922</v>
      </c>
      <c r="CO566" s="8">
        <f t="shared" si="17"/>
        <v>15845.165550813377</v>
      </c>
      <c r="CP566" s="8">
        <f t="shared" si="17"/>
        <v>16478.076275861309</v>
      </c>
      <c r="CQ566" s="8">
        <f t="shared" si="17"/>
        <v>16910.856439123643</v>
      </c>
      <c r="CR566" s="8">
        <f t="shared" si="17"/>
        <v>15327.580704683402</v>
      </c>
      <c r="CS566" s="8">
        <f t="shared" si="17"/>
        <v>18084.798182580875</v>
      </c>
      <c r="CT566" s="8">
        <f t="shared" si="17"/>
        <v>18278.943564769866</v>
      </c>
      <c r="CU566" s="8">
        <f t="shared" si="17"/>
        <v>16350.367617484655</v>
      </c>
      <c r="CW566" s="9">
        <f>SUM(CJ566:CU566)</f>
        <v>201374.91542005644</v>
      </c>
      <c r="CX566" s="9"/>
    </row>
    <row r="567" spans="2:102" s="8" customFormat="1" x14ac:dyDescent="0.25">
      <c r="B567" s="8" t="str">
        <f t="shared" ref="B567:B570" si="18">B580</f>
        <v>Borb</v>
      </c>
      <c r="C567" s="8">
        <f t="shared" ref="C567:C570" si="19">C580</f>
        <v>2502</v>
      </c>
      <c r="D567" s="8">
        <f t="shared" ref="D567:S570" si="20">SUMIFS(D$6:D$553,$CW$6:$CW$553,$C567,$B$6:$B$553,"desl")</f>
        <v>133.86947780576511</v>
      </c>
      <c r="E567" s="8">
        <f t="shared" si="16"/>
        <v>133.71062846566929</v>
      </c>
      <c r="F567" s="8">
        <f t="shared" si="16"/>
        <v>141.59666056993004</v>
      </c>
      <c r="G567" s="8">
        <f t="shared" si="16"/>
        <v>141.62263572888639</v>
      </c>
      <c r="H567" s="8">
        <f t="shared" si="16"/>
        <v>137.48388613705515</v>
      </c>
      <c r="I567" s="8">
        <f t="shared" si="16"/>
        <v>132.09684587276817</v>
      </c>
      <c r="J567" s="8">
        <f t="shared" si="16"/>
        <v>125.04454301924794</v>
      </c>
      <c r="K567" s="8">
        <f t="shared" si="16"/>
        <v>122.89038945095595</v>
      </c>
      <c r="L567" s="8">
        <f t="shared" si="16"/>
        <v>117.48207231548086</v>
      </c>
      <c r="M567" s="8">
        <f t="shared" si="16"/>
        <v>117.98006036392714</v>
      </c>
      <c r="N567" s="8">
        <f t="shared" si="16"/>
        <v>126.97412391194108</v>
      </c>
      <c r="O567" s="8">
        <f t="shared" si="16"/>
        <v>136.01146976985169</v>
      </c>
      <c r="P567" s="8">
        <f t="shared" si="16"/>
        <v>137.36364608213077</v>
      </c>
      <c r="Q567" s="8">
        <f t="shared" si="16"/>
        <v>135.79905198205603</v>
      </c>
      <c r="R567" s="8">
        <f t="shared" si="16"/>
        <v>134.8567199360607</v>
      </c>
      <c r="S567" s="8">
        <f t="shared" si="16"/>
        <v>135.23510541784108</v>
      </c>
      <c r="T567" s="8">
        <f t="shared" si="16"/>
        <v>129.68108714011547</v>
      </c>
      <c r="U567" s="8">
        <f t="shared" si="16"/>
        <v>124.32617617918635</v>
      </c>
      <c r="V567" s="8">
        <f t="shared" si="16"/>
        <v>116.33644484316854</v>
      </c>
      <c r="W567" s="8">
        <f t="shared" si="16"/>
        <v>113.63358052389417</v>
      </c>
      <c r="X567" s="8">
        <f t="shared" si="16"/>
        <v>107.55649905131253</v>
      </c>
      <c r="Y567" s="8">
        <f t="shared" si="16"/>
        <v>107.77257302619574</v>
      </c>
      <c r="Z567" s="8">
        <f t="shared" si="16"/>
        <v>116.8137545838029</v>
      </c>
      <c r="AA567" s="8">
        <f t="shared" si="16"/>
        <v>126.23968048341771</v>
      </c>
      <c r="AB567" s="8">
        <f t="shared" si="16"/>
        <v>128.07381934351238</v>
      </c>
      <c r="AC567" s="8">
        <f t="shared" si="16"/>
        <v>126.946084289201</v>
      </c>
      <c r="AD567" s="8">
        <f t="shared" si="16"/>
        <v>126.28105332644466</v>
      </c>
      <c r="AE567" s="8">
        <f t="shared" si="16"/>
        <v>126.77111827554823</v>
      </c>
      <c r="AF567" s="8">
        <f t="shared" si="16"/>
        <v>121.20359964161922</v>
      </c>
      <c r="AG567" s="8">
        <f t="shared" si="16"/>
        <v>115.7862806681192</v>
      </c>
      <c r="AH567" s="8">
        <f t="shared" si="16"/>
        <v>107.74757595341319</v>
      </c>
      <c r="AI567" s="8">
        <f t="shared" si="16"/>
        <v>105.0452004429832</v>
      </c>
      <c r="AJ567" s="8">
        <f t="shared" si="16"/>
        <v>99.023740990155488</v>
      </c>
      <c r="AK567" s="8">
        <f t="shared" si="16"/>
        <v>99.338759315074498</v>
      </c>
      <c r="AL567" s="8">
        <f t="shared" si="16"/>
        <v>108.50434836260108</v>
      </c>
      <c r="AM567" s="8">
        <f t="shared" si="16"/>
        <v>118.06566159352245</v>
      </c>
      <c r="AN567" s="8">
        <f t="shared" si="16"/>
        <v>120.03714607197507</v>
      </c>
      <c r="AO567" s="8">
        <f t="shared" si="16"/>
        <v>119.0434731011856</v>
      </c>
      <c r="AP567" s="8">
        <f t="shared" si="16"/>
        <v>118.5048926939276</v>
      </c>
      <c r="AQ567" s="8">
        <f t="shared" si="16"/>
        <v>119.10941079207024</v>
      </c>
      <c r="AR567" s="8">
        <f t="shared" si="16"/>
        <v>113.64092106162221</v>
      </c>
      <c r="AS567" s="8">
        <f t="shared" si="16"/>
        <v>108.30658218977639</v>
      </c>
      <c r="AT567" s="8">
        <f t="shared" si="16"/>
        <v>100.33794142979616</v>
      </c>
      <c r="AU567" s="8">
        <f t="shared" si="16"/>
        <v>97.698936151048841</v>
      </c>
      <c r="AV567" s="8">
        <f t="shared" si="16"/>
        <v>91.741437700055343</v>
      </c>
      <c r="AW567" s="8">
        <f t="shared" si="16"/>
        <v>92.126962659371088</v>
      </c>
      <c r="AX567" s="8">
        <f t="shared" si="16"/>
        <v>101.37253057861142</v>
      </c>
      <c r="AY567" s="8">
        <f t="shared" si="16"/>
        <v>111.02280644269101</v>
      </c>
      <c r="AZ567" s="8">
        <f t="shared" si="16"/>
        <v>113.08919221497169</v>
      </c>
      <c r="BA567" s="8">
        <f t="shared" si="16"/>
        <v>112.19227924504278</v>
      </c>
      <c r="BB567" s="8">
        <f t="shared" si="16"/>
        <v>111.74866154968414</v>
      </c>
      <c r="BC567" s="8">
        <f t="shared" si="16"/>
        <v>112.44399592692338</v>
      </c>
      <c r="BD567" s="8">
        <f t="shared" si="16"/>
        <v>107.06130243745997</v>
      </c>
      <c r="BE567" s="8">
        <f t="shared" si="16"/>
        <v>101.80798292605233</v>
      </c>
      <c r="BF567" s="8">
        <f t="shared" si="16"/>
        <v>93.916392548683746</v>
      </c>
      <c r="BG567" s="8">
        <f t="shared" si="16"/>
        <v>91.351392433611053</v>
      </c>
      <c r="BH567" s="8">
        <f t="shared" si="16"/>
        <v>85.465692800076724</v>
      </c>
      <c r="BI567" s="8">
        <f t="shared" si="16"/>
        <v>85.921589909666466</v>
      </c>
      <c r="BJ567" s="8">
        <f t="shared" si="16"/>
        <v>95.236947701563437</v>
      </c>
      <c r="BK567" s="8">
        <f t="shared" si="16"/>
        <v>104.95741679296557</v>
      </c>
      <c r="BL567" s="8">
        <f t="shared" si="16"/>
        <v>107.09546510799322</v>
      </c>
      <c r="BM567" s="8">
        <f t="shared" si="16"/>
        <v>106.2726283642387</v>
      </c>
      <c r="BN567" s="8">
        <f t="shared" si="16"/>
        <v>105.9060491604227</v>
      </c>
      <c r="BO567" s="8">
        <f t="shared" si="16"/>
        <v>106.68128823940307</v>
      </c>
      <c r="BP567" s="8">
        <f t="shared" si="16"/>
        <v>101.38048300729048</v>
      </c>
      <c r="BQ567" s="8">
        <f t="shared" si="17"/>
        <v>96.209372297299353</v>
      </c>
      <c r="BR567" s="8">
        <f t="shared" si="17"/>
        <v>88.398026083895374</v>
      </c>
      <c r="BS567" s="8">
        <f t="shared" si="17"/>
        <v>85.908697785723234</v>
      </c>
      <c r="BT567" s="8">
        <f t="shared" si="17"/>
        <v>80.091606681441064</v>
      </c>
      <c r="BU567" s="8">
        <f t="shared" si="17"/>
        <v>80.607258750437197</v>
      </c>
      <c r="BV567" s="8">
        <f t="shared" si="17"/>
        <v>89.973143555503398</v>
      </c>
      <c r="BW567" s="8">
        <f t="shared" si="17"/>
        <v>99.736710054188691</v>
      </c>
      <c r="BX567" s="8">
        <f t="shared" si="17"/>
        <v>101.91491851300943</v>
      </c>
      <c r="BY567" s="8">
        <f t="shared" si="17"/>
        <v>101.13631158433172</v>
      </c>
      <c r="BZ567" s="8">
        <f t="shared" si="17"/>
        <v>100.82628051092171</v>
      </c>
      <c r="CA567" s="8">
        <f t="shared" si="17"/>
        <v>101.67745999179981</v>
      </c>
      <c r="CB567" s="8">
        <f t="shared" si="17"/>
        <v>96.474828349466847</v>
      </c>
      <c r="CC567" s="8">
        <f t="shared" si="17"/>
        <v>91.420190691999963</v>
      </c>
      <c r="CD567" s="8">
        <f t="shared" si="17"/>
        <v>83.732027700501661</v>
      </c>
      <c r="CE567" s="8">
        <f t="shared" si="17"/>
        <v>81.354986517986887</v>
      </c>
      <c r="CF567" s="8">
        <f t="shared" si="17"/>
        <v>75.62024628566482</v>
      </c>
      <c r="CG567" s="8">
        <f t="shared" si="17"/>
        <v>76.174555708641748</v>
      </c>
      <c r="CH567" s="8">
        <f t="shared" si="17"/>
        <v>85.533951494792333</v>
      </c>
      <c r="CI567" s="8">
        <f t="shared" si="17"/>
        <v>95.257638718633373</v>
      </c>
      <c r="CJ567" s="8">
        <f t="shared" si="17"/>
        <v>97.385051572203096</v>
      </c>
      <c r="CK567" s="8">
        <f t="shared" si="17"/>
        <v>96.576518540101986</v>
      </c>
      <c r="CL567" s="8">
        <f t="shared" si="17"/>
        <v>96.267086441806285</v>
      </c>
      <c r="CM567" s="8">
        <f t="shared" si="17"/>
        <v>97.174308457925605</v>
      </c>
      <c r="CN567" s="8">
        <f t="shared" si="17"/>
        <v>92.138226697429715</v>
      </c>
      <c r="CO567" s="8">
        <f t="shared" si="17"/>
        <v>87.218953053371592</v>
      </c>
      <c r="CP567" s="8">
        <f t="shared" si="17"/>
        <v>79.727170183918957</v>
      </c>
      <c r="CQ567" s="8">
        <f t="shared" si="17"/>
        <v>77.617929444520371</v>
      </c>
      <c r="CR567" s="8">
        <f t="shared" si="17"/>
        <v>71.87459742197872</v>
      </c>
      <c r="CS567" s="8">
        <f t="shared" si="17"/>
        <v>74.378588322895368</v>
      </c>
      <c r="CT567" s="8">
        <f t="shared" si="17"/>
        <v>84.711335811714207</v>
      </c>
      <c r="CU567" s="8">
        <f t="shared" si="17"/>
        <v>88.696005724415997</v>
      </c>
      <c r="CW567" s="9">
        <f t="shared" ref="CW567:CW574" si="21">SUM(CJ567:CU567)</f>
        <v>1043.765771672282</v>
      </c>
      <c r="CX567" s="9"/>
    </row>
    <row r="568" spans="2:102" s="8" customFormat="1" x14ac:dyDescent="0.25">
      <c r="B568" s="8" t="str">
        <f t="shared" si="18"/>
        <v>Jequit</v>
      </c>
      <c r="C568" s="8">
        <f t="shared" si="19"/>
        <v>3103</v>
      </c>
      <c r="D568" s="8">
        <f t="shared" si="20"/>
        <v>1135.4316230215204</v>
      </c>
      <c r="E568" s="8">
        <f t="shared" si="16"/>
        <v>1023.8485805157009</v>
      </c>
      <c r="F568" s="8">
        <f t="shared" si="16"/>
        <v>1082.6017773620006</v>
      </c>
      <c r="G568" s="8">
        <f t="shared" si="16"/>
        <v>1075.2485673625663</v>
      </c>
      <c r="H568" s="8">
        <f t="shared" si="16"/>
        <v>1171.8784649981658</v>
      </c>
      <c r="I568" s="8">
        <f t="shared" si="16"/>
        <v>1183.4852828716578</v>
      </c>
      <c r="J568" s="8">
        <f t="shared" si="16"/>
        <v>1159.8591533282599</v>
      </c>
      <c r="K568" s="8">
        <f t="shared" si="16"/>
        <v>1174.5494740389706</v>
      </c>
      <c r="L568" s="8">
        <f t="shared" si="16"/>
        <v>1163.5141730796458</v>
      </c>
      <c r="M568" s="8">
        <f t="shared" si="16"/>
        <v>1267.1344378318734</v>
      </c>
      <c r="N568" s="8">
        <f t="shared" si="16"/>
        <v>1362.3632487402897</v>
      </c>
      <c r="O568" s="8">
        <f t="shared" si="16"/>
        <v>1360.0124101566942</v>
      </c>
      <c r="P568" s="8">
        <f t="shared" si="16"/>
        <v>1326.9505485611926</v>
      </c>
      <c r="Q568" s="8">
        <f t="shared" si="16"/>
        <v>1128.3266826272413</v>
      </c>
      <c r="R568" s="8">
        <f t="shared" si="16"/>
        <v>1071.5969746930666</v>
      </c>
      <c r="S568" s="8">
        <f t="shared" si="16"/>
        <v>1009.0434348562799</v>
      </c>
      <c r="T568" s="8">
        <f t="shared" si="16"/>
        <v>1080.058304700942</v>
      </c>
      <c r="U568" s="8">
        <f t="shared" si="16"/>
        <v>1093.3098985172317</v>
      </c>
      <c r="V568" s="8">
        <f t="shared" si="16"/>
        <v>1081.9765929268783</v>
      </c>
      <c r="W568" s="8">
        <f t="shared" si="16"/>
        <v>1112.7220221784071</v>
      </c>
      <c r="X568" s="8">
        <f t="shared" si="16"/>
        <v>1120.1046720921941</v>
      </c>
      <c r="Y568" s="8">
        <f t="shared" si="16"/>
        <v>1241.7829242792097</v>
      </c>
      <c r="Z568" s="8">
        <f t="shared" si="16"/>
        <v>1352.3617216747009</v>
      </c>
      <c r="AA568" s="8">
        <f t="shared" si="16"/>
        <v>1358.8717656710071</v>
      </c>
      <c r="AB568" s="8">
        <f t="shared" si="16"/>
        <v>1325.6288776318277</v>
      </c>
      <c r="AC568" s="8">
        <f t="shared" si="16"/>
        <v>1118.7962126502864</v>
      </c>
      <c r="AD568" s="8">
        <f t="shared" si="16"/>
        <v>1049.7641832349873</v>
      </c>
      <c r="AE568" s="8">
        <f t="shared" si="16"/>
        <v>975.77783756062047</v>
      </c>
      <c r="AF568" s="8">
        <f t="shared" si="16"/>
        <v>1040.0493347346082</v>
      </c>
      <c r="AG568" s="8">
        <f t="shared" si="16"/>
        <v>1052.5204599821936</v>
      </c>
      <c r="AH568" s="8">
        <f t="shared" si="16"/>
        <v>1045.1207671653385</v>
      </c>
      <c r="AI568" s="8">
        <f t="shared" si="16"/>
        <v>1081.902261859588</v>
      </c>
      <c r="AJ568" s="8">
        <f t="shared" si="16"/>
        <v>1094.8784702741218</v>
      </c>
      <c r="AK568" s="8">
        <f t="shared" si="16"/>
        <v>1220.1945662832975</v>
      </c>
      <c r="AL568" s="8">
        <f t="shared" si="16"/>
        <v>1332.1967250722273</v>
      </c>
      <c r="AM568" s="8">
        <f t="shared" si="16"/>
        <v>1338.52800326699</v>
      </c>
      <c r="AN568" s="8">
        <f t="shared" si="16"/>
        <v>1304.3772514554814</v>
      </c>
      <c r="AO568" s="8">
        <f t="shared" si="16"/>
        <v>1096.5690248391868</v>
      </c>
      <c r="AP568" s="8">
        <f t="shared" si="16"/>
        <v>1026.7768690309417</v>
      </c>
      <c r="AQ568" s="8">
        <f t="shared" si="16"/>
        <v>952.24768806056022</v>
      </c>
      <c r="AR568" s="8">
        <f t="shared" si="16"/>
        <v>1016.1155454521042</v>
      </c>
      <c r="AS568" s="8">
        <f t="shared" si="16"/>
        <v>1028.3124554767041</v>
      </c>
      <c r="AT568" s="8">
        <f t="shared" si="16"/>
        <v>1020.8508815948476</v>
      </c>
      <c r="AU568" s="8">
        <f t="shared" si="16"/>
        <v>1057.8851413236284</v>
      </c>
      <c r="AV568" s="8">
        <f t="shared" si="16"/>
        <v>1071.4564511405165</v>
      </c>
      <c r="AW568" s="8">
        <f t="shared" si="16"/>
        <v>1197.6174113727354</v>
      </c>
      <c r="AX568" s="8">
        <f t="shared" si="16"/>
        <v>1310.5287141307672</v>
      </c>
      <c r="AY568" s="8">
        <f t="shared" si="16"/>
        <v>1317.6325517436312</v>
      </c>
      <c r="AZ568" s="8">
        <f t="shared" si="16"/>
        <v>1283.9824265732718</v>
      </c>
      <c r="BA568" s="8">
        <f t="shared" si="16"/>
        <v>1076.3768112998901</v>
      </c>
      <c r="BB568" s="8">
        <f t="shared" ref="BB568:BQ570" si="22">SUMIFS(BB$6:BB$553,$CW$6:$CW$553,$C568,$B$6:$B$553,"desl")</f>
        <v>1006.5642618539819</v>
      </c>
      <c r="BC568" s="8">
        <f t="shared" si="22"/>
        <v>931.92042041092304</v>
      </c>
      <c r="BD568" s="8">
        <f t="shared" si="22"/>
        <v>995.70330928144699</v>
      </c>
      <c r="BE568" s="8">
        <f t="shared" si="22"/>
        <v>1007.9212687440803</v>
      </c>
      <c r="BF568" s="8">
        <f t="shared" si="22"/>
        <v>1000.6019970915662</v>
      </c>
      <c r="BG568" s="8">
        <f t="shared" si="22"/>
        <v>1037.8678032871192</v>
      </c>
      <c r="BH568" s="8">
        <f t="shared" si="22"/>
        <v>1051.7088855340485</v>
      </c>
      <c r="BI568" s="8">
        <f t="shared" si="22"/>
        <v>1178.1350395567897</v>
      </c>
      <c r="BJ568" s="8">
        <f t="shared" si="22"/>
        <v>1291.2878287374333</v>
      </c>
      <c r="BK568" s="8">
        <f t="shared" si="22"/>
        <v>1298.6147908839569</v>
      </c>
      <c r="BL568" s="8">
        <f t="shared" si="22"/>
        <v>1265.1893793536001</v>
      </c>
      <c r="BM568" s="8">
        <f t="shared" si="22"/>
        <v>1057.8313874126886</v>
      </c>
      <c r="BN568" s="8">
        <f t="shared" si="22"/>
        <v>988.30193975702957</v>
      </c>
      <c r="BO568" s="8">
        <f t="shared" si="22"/>
        <v>913.97634834547887</v>
      </c>
      <c r="BP568" s="8">
        <f t="shared" si="22"/>
        <v>978.09998664941304</v>
      </c>
      <c r="BQ568" s="8">
        <f t="shared" si="17"/>
        <v>990.65798247472787</v>
      </c>
      <c r="BR568" s="8">
        <f t="shared" si="17"/>
        <v>983.64446342475355</v>
      </c>
      <c r="BS568" s="8">
        <f t="shared" si="17"/>
        <v>1021.1373685877497</v>
      </c>
      <c r="BT568" s="8">
        <f t="shared" si="17"/>
        <v>1035.0757222790169</v>
      </c>
      <c r="BU568" s="8">
        <f t="shared" si="17"/>
        <v>1161.4262137925396</v>
      </c>
      <c r="BV568" s="8">
        <f t="shared" si="17"/>
        <v>1274.3232206650273</v>
      </c>
      <c r="BW568" s="8">
        <f t="shared" si="17"/>
        <v>1281.2757014200602</v>
      </c>
      <c r="BX568" s="8">
        <f t="shared" si="17"/>
        <v>1247.5053299608901</v>
      </c>
      <c r="BY568" s="8">
        <f t="shared" si="17"/>
        <v>1040.0481723904622</v>
      </c>
      <c r="BZ568" s="8">
        <f t="shared" si="17"/>
        <v>970.88246174292431</v>
      </c>
      <c r="CA568" s="8">
        <f t="shared" si="17"/>
        <v>897.49781474573933</v>
      </c>
      <c r="CB568" s="8">
        <f t="shared" si="17"/>
        <v>963.05228372944646</v>
      </c>
      <c r="CC568" s="8">
        <f t="shared" si="17"/>
        <v>977.20615312627842</v>
      </c>
      <c r="CD568" s="8">
        <f t="shared" si="17"/>
        <v>971.46273801506004</v>
      </c>
      <c r="CE568" s="8">
        <f t="shared" si="17"/>
        <v>1009.4227673773142</v>
      </c>
      <c r="CF568" s="8">
        <f t="shared" si="17"/>
        <v>1022.7868559408856</v>
      </c>
      <c r="CG568" s="8">
        <f t="shared" si="17"/>
        <v>1147.6691096458426</v>
      </c>
      <c r="CH568" s="8">
        <f t="shared" si="17"/>
        <v>1258.706206787396</v>
      </c>
      <c r="CI568" s="8">
        <f t="shared" si="17"/>
        <v>1264.0250569247733</v>
      </c>
      <c r="CJ568" s="8">
        <f t="shared" si="17"/>
        <v>1229.2479595706134</v>
      </c>
      <c r="CK568" s="8">
        <f t="shared" si="17"/>
        <v>1021.394332984446</v>
      </c>
      <c r="CL568" s="8">
        <f t="shared" si="17"/>
        <v>952.20040678278053</v>
      </c>
      <c r="CM568" s="8">
        <f t="shared" si="17"/>
        <v>879.11010870425923</v>
      </c>
      <c r="CN568" s="8">
        <f t="shared" si="17"/>
        <v>945.57628002602814</v>
      </c>
      <c r="CO568" s="8">
        <f t="shared" si="17"/>
        <v>961.65028931508311</v>
      </c>
      <c r="CP568" s="8">
        <f t="shared" si="17"/>
        <v>961.66008358717181</v>
      </c>
      <c r="CQ568" s="8">
        <f t="shared" si="17"/>
        <v>1010.2887496365786</v>
      </c>
      <c r="CR568" s="8">
        <f t="shared" si="17"/>
        <v>1035.3238645560796</v>
      </c>
      <c r="CS568" s="8">
        <f t="shared" si="17"/>
        <v>1167.9134937005397</v>
      </c>
      <c r="CT568" s="8">
        <f t="shared" si="17"/>
        <v>1261.8325342758319</v>
      </c>
      <c r="CU568" s="8">
        <f t="shared" si="17"/>
        <v>1212.6909314062277</v>
      </c>
      <c r="CW568" s="9"/>
      <c r="CX568" s="9"/>
    </row>
    <row r="569" spans="2:102" s="8" customFormat="1" x14ac:dyDescent="0.25">
      <c r="B569" s="8" t="str">
        <f t="shared" si="18"/>
        <v>P. Alegre</v>
      </c>
      <c r="C569" s="8">
        <f t="shared" si="19"/>
        <v>4305</v>
      </c>
      <c r="D569" s="8">
        <f t="shared" si="20"/>
        <v>44591.626562176025</v>
      </c>
      <c r="E569" s="8">
        <f t="shared" si="20"/>
        <v>47063.812219915599</v>
      </c>
      <c r="F569" s="8">
        <f t="shared" si="20"/>
        <v>52447.167055747799</v>
      </c>
      <c r="G569" s="8">
        <f t="shared" si="20"/>
        <v>49171.536760323426</v>
      </c>
      <c r="H569" s="8">
        <f t="shared" si="20"/>
        <v>49552.145499362072</v>
      </c>
      <c r="I569" s="8">
        <f t="shared" si="20"/>
        <v>45302.449942550629</v>
      </c>
      <c r="J569" s="8">
        <f t="shared" si="20"/>
        <v>43508.078772815497</v>
      </c>
      <c r="K569" s="8">
        <f t="shared" si="20"/>
        <v>42837.826080359162</v>
      </c>
      <c r="L569" s="8">
        <f t="shared" si="20"/>
        <v>38601.080736258176</v>
      </c>
      <c r="M569" s="8">
        <f t="shared" si="20"/>
        <v>41508.368209447326</v>
      </c>
      <c r="N569" s="8">
        <f t="shared" si="20"/>
        <v>42613.689971812622</v>
      </c>
      <c r="O569" s="8">
        <f t="shared" si="20"/>
        <v>42389.861531239745</v>
      </c>
      <c r="P569" s="8">
        <f t="shared" si="20"/>
        <v>43284.708603444684</v>
      </c>
      <c r="Q569" s="8">
        <f t="shared" si="20"/>
        <v>43937.428070591675</v>
      </c>
      <c r="R569" s="8">
        <f t="shared" si="20"/>
        <v>49157.036672730319</v>
      </c>
      <c r="S569" s="8">
        <f t="shared" si="20"/>
        <v>46096.659545713308</v>
      </c>
      <c r="T569" s="8">
        <f t="shared" ref="T569:AI570" si="23">SUMIFS(T$6:T$553,$CW$6:$CW$553,$C569,$B$6:$B$553,"desl")</f>
        <v>46022.127894168138</v>
      </c>
      <c r="U569" s="8">
        <f t="shared" si="23"/>
        <v>41144.521441013232</v>
      </c>
      <c r="V569" s="8">
        <f t="shared" si="23"/>
        <v>38872.666635065878</v>
      </c>
      <c r="W569" s="8">
        <f t="shared" si="23"/>
        <v>37773.667588208926</v>
      </c>
      <c r="X569" s="8">
        <f t="shared" si="23"/>
        <v>33338.626448831666</v>
      </c>
      <c r="Y569" s="8">
        <f t="shared" si="23"/>
        <v>36455.357297893366</v>
      </c>
      <c r="Z569" s="8">
        <f t="shared" si="23"/>
        <v>38014.566148658305</v>
      </c>
      <c r="AA569" s="8">
        <f t="shared" si="23"/>
        <v>38299.807421332072</v>
      </c>
      <c r="AB569" s="8">
        <f t="shared" si="23"/>
        <v>39618.177163576816</v>
      </c>
      <c r="AC569" s="8">
        <f t="shared" si="23"/>
        <v>40491.395451827149</v>
      </c>
      <c r="AD569" s="8">
        <f t="shared" si="23"/>
        <v>45715.846926563667</v>
      </c>
      <c r="AE569" s="8">
        <f t="shared" si="23"/>
        <v>42520.429155246406</v>
      </c>
      <c r="AF569" s="8">
        <f t="shared" si="23"/>
        <v>42262.193502953691</v>
      </c>
      <c r="AG569" s="8">
        <f t="shared" si="23"/>
        <v>37228.144489521961</v>
      </c>
      <c r="AH569" s="8">
        <f t="shared" si="23"/>
        <v>34870.941178958172</v>
      </c>
      <c r="AI569" s="8">
        <f t="shared" si="23"/>
        <v>33762.355456817582</v>
      </c>
      <c r="AJ569" s="8">
        <f t="shared" ref="AJ569:AY570" si="24">SUMIFS(AJ$6:AJ$553,$CW$6:$CW$553,$C569,$B$6:$B$553,"desl")</f>
        <v>29374.369885160322</v>
      </c>
      <c r="AK569" s="8">
        <f t="shared" si="24"/>
        <v>32570.349648341329</v>
      </c>
      <c r="AL569" s="8">
        <f t="shared" si="24"/>
        <v>34220.478646811978</v>
      </c>
      <c r="AM569" s="8">
        <f t="shared" si="24"/>
        <v>34595.106558740328</v>
      </c>
      <c r="AN569" s="8">
        <f t="shared" si="24"/>
        <v>35994.224214242175</v>
      </c>
      <c r="AO569" s="8">
        <f t="shared" si="24"/>
        <v>36934.998333219584</v>
      </c>
      <c r="AP569" s="8">
        <f t="shared" si="24"/>
        <v>42210.186701730934</v>
      </c>
      <c r="AQ569" s="8">
        <f t="shared" si="24"/>
        <v>39046.824110671201</v>
      </c>
      <c r="AR569" s="8">
        <f t="shared" si="24"/>
        <v>38803.287352954416</v>
      </c>
      <c r="AS569" s="8">
        <f t="shared" si="24"/>
        <v>33771.708671951994</v>
      </c>
      <c r="AT569" s="8">
        <f t="shared" si="24"/>
        <v>31412.70397969339</v>
      </c>
      <c r="AU569" s="8">
        <f t="shared" si="24"/>
        <v>30306.432414311137</v>
      </c>
      <c r="AV569" s="8">
        <f t="shared" si="24"/>
        <v>25931.047024614789</v>
      </c>
      <c r="AW569" s="8">
        <f t="shared" si="24"/>
        <v>29152.202457095835</v>
      </c>
      <c r="AX569" s="8">
        <f t="shared" si="24"/>
        <v>30838.383048446136</v>
      </c>
      <c r="AY569" s="8">
        <f t="shared" si="24"/>
        <v>31255.530578194219</v>
      </c>
      <c r="AZ569" s="8">
        <f t="shared" ref="AZ569:BO570" si="25">SUMIFS(AZ$6:AZ$553,$CW$6:$CW$553,$C569,$B$6:$B$553,"desl")</f>
        <v>32698.467576248993</v>
      </c>
      <c r="BA569" s="8">
        <f t="shared" si="25"/>
        <v>33680.177879766619</v>
      </c>
      <c r="BB569" s="8">
        <f t="shared" si="25"/>
        <v>38991.177769100461</v>
      </c>
      <c r="BC569" s="8">
        <f t="shared" si="25"/>
        <v>35858.238611071851</v>
      </c>
      <c r="BD569" s="8">
        <f t="shared" si="25"/>
        <v>35640.822529287296</v>
      </c>
      <c r="BE569" s="8">
        <f t="shared" si="25"/>
        <v>30632.633766963976</v>
      </c>
      <c r="BF569" s="8">
        <f t="shared" si="25"/>
        <v>28295.643802148265</v>
      </c>
      <c r="BG569" s="8">
        <f t="shared" si="25"/>
        <v>27210.814680132116</v>
      </c>
      <c r="BH569" s="8">
        <f t="shared" si="25"/>
        <v>22856.582440321221</v>
      </c>
      <c r="BI569" s="8">
        <f t="shared" si="25"/>
        <v>26098.628456582988</v>
      </c>
      <c r="BJ569" s="8">
        <f t="shared" si="25"/>
        <v>27805.520817085042</v>
      </c>
      <c r="BK569" s="8">
        <f t="shared" si="25"/>
        <v>28243.561461679037</v>
      </c>
      <c r="BL569" s="8">
        <f t="shared" si="25"/>
        <v>29708.266869776002</v>
      </c>
      <c r="BM569" s="8">
        <f t="shared" si="25"/>
        <v>30713.545203562797</v>
      </c>
      <c r="BN569" s="8">
        <f t="shared" si="25"/>
        <v>36050.843239791873</v>
      </c>
      <c r="BO569" s="8">
        <f t="shared" si="25"/>
        <v>32947.571925407188</v>
      </c>
      <c r="BP569" s="8">
        <f t="shared" si="22"/>
        <v>32763.214687659551</v>
      </c>
      <c r="BQ569" s="8">
        <f t="shared" si="22"/>
        <v>27790.570341404273</v>
      </c>
      <c r="BR569" s="8">
        <f t="shared" ref="BR569:CG570" si="26">SUMIFS(BR$6:BR$553,$CW$6:$CW$553,$C569,$B$6:$B$553,"desl")</f>
        <v>25489.572191136191</v>
      </c>
      <c r="BS569" s="8">
        <f t="shared" si="26"/>
        <v>24438.042719304198</v>
      </c>
      <c r="BT569" s="8">
        <f t="shared" si="26"/>
        <v>20110.608501375667</v>
      </c>
      <c r="BU569" s="8">
        <f t="shared" si="26"/>
        <v>23369.41197226143</v>
      </c>
      <c r="BV569" s="8">
        <f t="shared" si="26"/>
        <v>25081.126608402956</v>
      </c>
      <c r="BW569" s="8">
        <f t="shared" si="26"/>
        <v>25513.251665337077</v>
      </c>
      <c r="BX569" s="8">
        <f t="shared" si="26"/>
        <v>26966.506626109927</v>
      </c>
      <c r="BY569" s="8">
        <f t="shared" si="26"/>
        <v>27963.721664943569</v>
      </c>
      <c r="BZ569" s="8">
        <f t="shared" si="26"/>
        <v>33307.073607369006</v>
      </c>
      <c r="CA569" s="8">
        <f t="shared" si="26"/>
        <v>30233.155574119824</v>
      </c>
      <c r="CB569" s="8">
        <f t="shared" si="26"/>
        <v>30105.260838939794</v>
      </c>
      <c r="CC569" s="8">
        <f t="shared" si="26"/>
        <v>25211.871700711712</v>
      </c>
      <c r="CD569" s="8">
        <f t="shared" si="26"/>
        <v>23000.191161476312</v>
      </c>
      <c r="CE569" s="8">
        <f t="shared" si="26"/>
        <v>22029.832940352244</v>
      </c>
      <c r="CF569" s="8">
        <f t="shared" si="26"/>
        <v>17756.966931096897</v>
      </c>
      <c r="CG569" s="8">
        <f t="shared" si="26"/>
        <v>21030.308604735408</v>
      </c>
      <c r="CH569" s="8">
        <f t="shared" ref="CH569:CU570" si="27">SUMIFS(CH$6:CH$553,$CW$6:$CW$553,$C569,$B$6:$B$553,"desl")</f>
        <v>22712.759615875577</v>
      </c>
      <c r="CI569" s="8">
        <f t="shared" si="27"/>
        <v>23077.149410540474</v>
      </c>
      <c r="CJ569" s="8">
        <f t="shared" si="27"/>
        <v>24432.928108238902</v>
      </c>
      <c r="CK569" s="8">
        <f t="shared" si="27"/>
        <v>25323.072347646827</v>
      </c>
      <c r="CL569" s="8">
        <f t="shared" si="27"/>
        <v>30571.962244793696</v>
      </c>
      <c r="CM569" s="8">
        <f t="shared" si="27"/>
        <v>27438.394808151526</v>
      </c>
      <c r="CN569" s="8">
        <f t="shared" si="27"/>
        <v>27337.641087861695</v>
      </c>
      <c r="CO569" s="8">
        <f t="shared" si="27"/>
        <v>22547.604824379301</v>
      </c>
      <c r="CP569" s="8">
        <f t="shared" si="27"/>
        <v>20641.051301002899</v>
      </c>
      <c r="CQ569" s="8">
        <f t="shared" si="27"/>
        <v>20260.593935859575</v>
      </c>
      <c r="CR569" s="8">
        <f t="shared" si="27"/>
        <v>16106.208535146865</v>
      </c>
      <c r="CS569" s="8">
        <f t="shared" si="27"/>
        <v>20227.32560958423</v>
      </c>
      <c r="CT569" s="8">
        <f t="shared" si="27"/>
        <v>21897.933761210588</v>
      </c>
      <c r="CU569" s="8">
        <f t="shared" si="27"/>
        <v>19162.609626924466</v>
      </c>
      <c r="CW569" s="9"/>
      <c r="CX569" s="9"/>
    </row>
    <row r="570" spans="2:102" s="8" customFormat="1" x14ac:dyDescent="0.25">
      <c r="B570" s="8" t="str">
        <f t="shared" si="18"/>
        <v>SP</v>
      </c>
      <c r="C570" s="8">
        <f t="shared" si="19"/>
        <v>3515</v>
      </c>
      <c r="D570" s="8">
        <f t="shared" si="20"/>
        <v>212382.22445567962</v>
      </c>
      <c r="E570" s="8">
        <f t="shared" si="20"/>
        <v>217670.91589982569</v>
      </c>
      <c r="F570" s="8">
        <f t="shared" si="20"/>
        <v>238373.14715634618</v>
      </c>
      <c r="G570" s="8">
        <f t="shared" si="20"/>
        <v>226678.43983328578</v>
      </c>
      <c r="H570" s="8">
        <f t="shared" si="20"/>
        <v>229031.26187659675</v>
      </c>
      <c r="I570" s="8">
        <f t="shared" si="20"/>
        <v>208840.33137028708</v>
      </c>
      <c r="J570" s="8">
        <f t="shared" si="20"/>
        <v>200796.24747402978</v>
      </c>
      <c r="K570" s="8">
        <f t="shared" si="20"/>
        <v>198365.74225640445</v>
      </c>
      <c r="L570" s="8">
        <f t="shared" si="20"/>
        <v>180292.3259899774</v>
      </c>
      <c r="M570" s="8">
        <f t="shared" si="20"/>
        <v>194102.00209015608</v>
      </c>
      <c r="N570" s="8">
        <f t="shared" si="20"/>
        <v>202285.29552935131</v>
      </c>
      <c r="O570" s="8">
        <f t="shared" si="20"/>
        <v>204229.28244463771</v>
      </c>
      <c r="P570" s="8">
        <f t="shared" si="20"/>
        <v>207605.566566503</v>
      </c>
      <c r="Q570" s="8">
        <f t="shared" si="20"/>
        <v>207379.81675519</v>
      </c>
      <c r="R570" s="8">
        <f t="shared" si="20"/>
        <v>228562.15978552165</v>
      </c>
      <c r="S570" s="8">
        <f t="shared" si="20"/>
        <v>215014.05224097503</v>
      </c>
      <c r="T570" s="8">
        <f t="shared" si="23"/>
        <v>215621.19030298872</v>
      </c>
      <c r="U570" s="8">
        <f t="shared" si="23"/>
        <v>193368.90376466911</v>
      </c>
      <c r="V570" s="8">
        <f t="shared" si="23"/>
        <v>182848.10261316324</v>
      </c>
      <c r="W570" s="8">
        <f t="shared" si="23"/>
        <v>178548.8437640715</v>
      </c>
      <c r="X570" s="8">
        <f t="shared" si="23"/>
        <v>159757.98982266182</v>
      </c>
      <c r="Y570" s="8">
        <f t="shared" si="23"/>
        <v>174239.4503694351</v>
      </c>
      <c r="Z570" s="8">
        <f t="shared" si="23"/>
        <v>184135.95941558419</v>
      </c>
      <c r="AA570" s="8">
        <f t="shared" si="23"/>
        <v>188115.11402470517</v>
      </c>
      <c r="AB570" s="8">
        <f t="shared" si="23"/>
        <v>193163.05149425275</v>
      </c>
      <c r="AC570" s="8">
        <f t="shared" si="23"/>
        <v>193839.32392157687</v>
      </c>
      <c r="AD570" s="8">
        <f t="shared" si="23"/>
        <v>215114.77841536887</v>
      </c>
      <c r="AE570" s="8">
        <f t="shared" si="23"/>
        <v>201093.18936961476</v>
      </c>
      <c r="AF570" s="8">
        <f t="shared" si="23"/>
        <v>201014.79896936941</v>
      </c>
      <c r="AG570" s="8">
        <f t="shared" si="23"/>
        <v>178169.55122862876</v>
      </c>
      <c r="AH570" s="8">
        <f t="shared" si="23"/>
        <v>167316.14421131348</v>
      </c>
      <c r="AI570" s="8">
        <f t="shared" si="23"/>
        <v>162973.8551913143</v>
      </c>
      <c r="AJ570" s="8">
        <f t="shared" si="24"/>
        <v>144368.26293784459</v>
      </c>
      <c r="AK570" s="8">
        <f t="shared" si="24"/>
        <v>159171.365659106</v>
      </c>
      <c r="AL570" s="8">
        <f t="shared" si="24"/>
        <v>169446.21850506414</v>
      </c>
      <c r="AM570" s="8">
        <f t="shared" si="24"/>
        <v>173807.23982908606</v>
      </c>
      <c r="AN570" s="8">
        <f t="shared" si="24"/>
        <v>179208.08856703166</v>
      </c>
      <c r="AO570" s="8">
        <f t="shared" si="24"/>
        <v>180186.11046390465</v>
      </c>
      <c r="AP570" s="8">
        <f t="shared" si="24"/>
        <v>201695.44844968838</v>
      </c>
      <c r="AQ570" s="8">
        <f t="shared" si="24"/>
        <v>187831.33790908701</v>
      </c>
      <c r="AR570" s="8">
        <f t="shared" si="24"/>
        <v>187839.07227515214</v>
      </c>
      <c r="AS570" s="8">
        <f t="shared" si="24"/>
        <v>165029.26506295995</v>
      </c>
      <c r="AT570" s="8">
        <f t="shared" si="24"/>
        <v>154192.46552375628</v>
      </c>
      <c r="AU570" s="8">
        <f t="shared" si="24"/>
        <v>149881.46874495994</v>
      </c>
      <c r="AV570" s="8">
        <f t="shared" si="24"/>
        <v>131346.74359346356</v>
      </c>
      <c r="AW570" s="8">
        <f t="shared" si="24"/>
        <v>146269.97697610824</v>
      </c>
      <c r="AX570" s="8">
        <f t="shared" si="24"/>
        <v>156708.20879678291</v>
      </c>
      <c r="AY570" s="8">
        <f t="shared" si="24"/>
        <v>161259.05500085055</v>
      </c>
      <c r="AZ570" s="8">
        <f t="shared" si="25"/>
        <v>166856.09636090734</v>
      </c>
      <c r="BA570" s="8">
        <f t="shared" si="25"/>
        <v>168020.12425226651</v>
      </c>
      <c r="BB570" s="8">
        <f t="shared" si="25"/>
        <v>189696.06396628305</v>
      </c>
      <c r="BC570" s="8">
        <f t="shared" si="25"/>
        <v>175977.54423431386</v>
      </c>
      <c r="BD570" s="8">
        <f t="shared" si="25"/>
        <v>176113.54394667639</v>
      </c>
      <c r="BE570" s="8">
        <f t="shared" si="25"/>
        <v>153420.39463476278</v>
      </c>
      <c r="BF570" s="8">
        <f t="shared" si="25"/>
        <v>142693.70243344689</v>
      </c>
      <c r="BG570" s="8">
        <f t="shared" si="25"/>
        <v>138489.34919733793</v>
      </c>
      <c r="BH570" s="8">
        <f t="shared" si="25"/>
        <v>120059.02281283568</v>
      </c>
      <c r="BI570" s="8">
        <f t="shared" si="25"/>
        <v>135084.75015825283</v>
      </c>
      <c r="BJ570" s="8">
        <f t="shared" si="25"/>
        <v>145624.20972982282</v>
      </c>
      <c r="BK570" s="8">
        <f t="shared" si="25"/>
        <v>150276.77090024386</v>
      </c>
      <c r="BL570" s="8">
        <f t="shared" si="25"/>
        <v>155979.08144736406</v>
      </c>
      <c r="BM570" s="8">
        <f t="shared" si="25"/>
        <v>157255.90359690037</v>
      </c>
      <c r="BN570" s="8">
        <f t="shared" si="25"/>
        <v>179056.16339843767</v>
      </c>
      <c r="BO570" s="8">
        <f t="shared" si="25"/>
        <v>165476.33568116964</v>
      </c>
      <c r="BP570" s="8">
        <f t="shared" si="22"/>
        <v>165765.71774520431</v>
      </c>
      <c r="BQ570" s="8">
        <f t="shared" si="22"/>
        <v>143237.04002779757</v>
      </c>
      <c r="BR570" s="8">
        <f t="shared" si="26"/>
        <v>132677.34700545936</v>
      </c>
      <c r="BS570" s="8">
        <f t="shared" si="26"/>
        <v>128628.96557448065</v>
      </c>
      <c r="BT570" s="8">
        <f t="shared" si="26"/>
        <v>110326.83122127979</v>
      </c>
      <c r="BU570" s="8">
        <f t="shared" si="26"/>
        <v>125437.20478417163</v>
      </c>
      <c r="BV570" s="8">
        <f t="shared" si="26"/>
        <v>136009.19929127442</v>
      </c>
      <c r="BW570" s="8">
        <f t="shared" si="26"/>
        <v>140647.34211157454</v>
      </c>
      <c r="BX570" s="8">
        <f t="shared" si="26"/>
        <v>146311.17495079141</v>
      </c>
      <c r="BY570" s="8">
        <f t="shared" si="26"/>
        <v>147564.59781476198</v>
      </c>
      <c r="BZ570" s="8">
        <f t="shared" si="26"/>
        <v>169403.11799487725</v>
      </c>
      <c r="CA570" s="8">
        <f t="shared" si="26"/>
        <v>155962.17746130523</v>
      </c>
      <c r="CB570" s="8">
        <f t="shared" si="26"/>
        <v>156505.8343387784</v>
      </c>
      <c r="CC570" s="8">
        <f t="shared" si="26"/>
        <v>134326.25356001619</v>
      </c>
      <c r="CD570" s="8">
        <f t="shared" si="26"/>
        <v>124154.87463836886</v>
      </c>
      <c r="CE570" s="8">
        <f t="shared" si="26"/>
        <v>120457.6502488312</v>
      </c>
      <c r="CF570" s="8">
        <f t="shared" si="26"/>
        <v>102395.00118193837</v>
      </c>
      <c r="CG570" s="8">
        <f t="shared" si="26"/>
        <v>117580.96402590815</v>
      </c>
      <c r="CH570" s="8">
        <f t="shared" si="27"/>
        <v>128052.19999161114</v>
      </c>
      <c r="CI570" s="8">
        <f t="shared" si="27"/>
        <v>132432.46372620351</v>
      </c>
      <c r="CJ570" s="8">
        <f t="shared" si="27"/>
        <v>137705.91592331082</v>
      </c>
      <c r="CK570" s="8">
        <f t="shared" si="27"/>
        <v>138517.89884269959</v>
      </c>
      <c r="CL570" s="8">
        <f t="shared" si="27"/>
        <v>159953.78943753606</v>
      </c>
      <c r="CM570" s="8">
        <f t="shared" si="27"/>
        <v>146229.01434038518</v>
      </c>
      <c r="CN570" s="8">
        <f t="shared" si="27"/>
        <v>146862.08073354026</v>
      </c>
      <c r="CO570" s="8">
        <f t="shared" si="27"/>
        <v>125108.84177649698</v>
      </c>
      <c r="CP570" s="8">
        <f t="shared" si="27"/>
        <v>116392.59293739335</v>
      </c>
      <c r="CQ570" s="8">
        <f t="shared" si="27"/>
        <v>115409.57796330689</v>
      </c>
      <c r="CR570" s="8">
        <f t="shared" si="27"/>
        <v>97442.181848728607</v>
      </c>
      <c r="CS570" s="8">
        <f t="shared" si="27"/>
        <v>116532.00976596372</v>
      </c>
      <c r="CT570" s="8">
        <f t="shared" si="27"/>
        <v>127396.16356772653</v>
      </c>
      <c r="CU570" s="8">
        <f t="shared" si="27"/>
        <v>116297.90478646543</v>
      </c>
      <c r="CW570" s="9"/>
      <c r="CX570" s="9"/>
    </row>
    <row r="571" spans="2:102" s="8" customFormat="1" x14ac:dyDescent="0.25">
      <c r="CW571" s="9"/>
      <c r="CX571" s="9"/>
    </row>
    <row r="572" spans="2:102" s="8" customFormat="1" x14ac:dyDescent="0.25">
      <c r="B572" s="8" t="str">
        <f>B579</f>
        <v>C. Go</v>
      </c>
      <c r="C572" s="8">
        <f>C579</f>
        <v>5203</v>
      </c>
      <c r="D572" s="8">
        <f t="shared" ref="D572:AI572" si="28">D560-D566</f>
        <v>-526.91644261859983</v>
      </c>
      <c r="E572" s="8">
        <f t="shared" si="28"/>
        <v>1966.114061078224</v>
      </c>
      <c r="F572" s="8">
        <f t="shared" si="28"/>
        <v>4441.7321999417254</v>
      </c>
      <c r="G572" s="8">
        <f t="shared" si="28"/>
        <v>5997.9520408679236</v>
      </c>
      <c r="H572" s="8">
        <f t="shared" si="28"/>
        <v>2964.9583602726379</v>
      </c>
      <c r="I572" s="8">
        <f t="shared" si="28"/>
        <v>5388.5526546666879</v>
      </c>
      <c r="J572" s="8">
        <f t="shared" si="28"/>
        <v>1272.8120920659712</v>
      </c>
      <c r="K572" s="8">
        <f t="shared" si="28"/>
        <v>370.96218885174676</v>
      </c>
      <c r="L572" s="8">
        <f t="shared" si="28"/>
        <v>25.638504627917428</v>
      </c>
      <c r="M572" s="8">
        <f t="shared" si="28"/>
        <v>-5607.4358483471551</v>
      </c>
      <c r="N572" s="8">
        <f t="shared" si="28"/>
        <v>-5175.6820443549004</v>
      </c>
      <c r="O572" s="8">
        <f t="shared" si="28"/>
        <v>-8114.9247667031959</v>
      </c>
      <c r="P572" s="8">
        <f t="shared" si="28"/>
        <v>-1650.9017864819289</v>
      </c>
      <c r="Q572" s="8">
        <f t="shared" si="28"/>
        <v>1850.170150901693</v>
      </c>
      <c r="R572" s="8">
        <f t="shared" si="28"/>
        <v>4741.8785435960453</v>
      </c>
      <c r="S572" s="8">
        <f t="shared" si="28"/>
        <v>6637.7883628243326</v>
      </c>
      <c r="T572" s="8">
        <f t="shared" si="28"/>
        <v>3478.8143330614475</v>
      </c>
      <c r="U572" s="8">
        <f t="shared" si="28"/>
        <v>5615.4872108420896</v>
      </c>
      <c r="V572" s="8">
        <f t="shared" si="28"/>
        <v>1231.5380018055257</v>
      </c>
      <c r="W572" s="8">
        <f t="shared" si="28"/>
        <v>65.67356399995333</v>
      </c>
      <c r="X572" s="8">
        <f t="shared" si="28"/>
        <v>-391.69450115311702</v>
      </c>
      <c r="Y572" s="8">
        <f t="shared" si="28"/>
        <v>-5937.522654755423</v>
      </c>
      <c r="Z572" s="8">
        <f t="shared" si="28"/>
        <v>-5297.2916012594178</v>
      </c>
      <c r="AA572" s="8">
        <f t="shared" si="28"/>
        <v>-7987.6202669962477</v>
      </c>
      <c r="AB572" s="8">
        <f t="shared" si="28"/>
        <v>-1311.311199151969</v>
      </c>
      <c r="AC572" s="8">
        <f t="shared" si="28"/>
        <v>2308.7272056218208</v>
      </c>
      <c r="AD572" s="8">
        <f t="shared" si="28"/>
        <v>5215.453035334318</v>
      </c>
      <c r="AE572" s="8">
        <f t="shared" si="28"/>
        <v>7049.0948161063279</v>
      </c>
      <c r="AF572" s="8">
        <f t="shared" si="28"/>
        <v>3791.1322248077595</v>
      </c>
      <c r="AG572" s="8">
        <f t="shared" si="28"/>
        <v>5829.6343838352186</v>
      </c>
      <c r="AH572" s="8">
        <f t="shared" si="28"/>
        <v>1372.3485947503759</v>
      </c>
      <c r="AI572" s="8">
        <f t="shared" si="28"/>
        <v>165.97591280189954</v>
      </c>
      <c r="AJ572" s="8">
        <f t="shared" ref="AJ572:BO572" si="29">AJ560-AJ566</f>
        <v>-302.21443818772241</v>
      </c>
      <c r="AK572" s="8">
        <f t="shared" si="29"/>
        <v>-5837.2427007907936</v>
      </c>
      <c r="AL572" s="8">
        <f t="shared" si="29"/>
        <v>-5173.4083938025542</v>
      </c>
      <c r="AM572" s="8">
        <f t="shared" si="29"/>
        <v>-7834.8083633185306</v>
      </c>
      <c r="AN572" s="8">
        <f t="shared" si="29"/>
        <v>-1130.14512025765</v>
      </c>
      <c r="AO572" s="8">
        <f t="shared" si="29"/>
        <v>2512.8592613923065</v>
      </c>
      <c r="AP572" s="8">
        <f t="shared" si="29"/>
        <v>5433.4631978081197</v>
      </c>
      <c r="AQ572" s="8">
        <f t="shared" si="29"/>
        <v>7269.9391944330237</v>
      </c>
      <c r="AR572" s="8">
        <f t="shared" si="29"/>
        <v>4004.1770238176105</v>
      </c>
      <c r="AS572" s="8">
        <f t="shared" si="29"/>
        <v>6027.0752380039739</v>
      </c>
      <c r="AT572" s="8">
        <f t="shared" si="29"/>
        <v>1550.8559746185929</v>
      </c>
      <c r="AU572" s="8">
        <f t="shared" si="29"/>
        <v>326.96422135741886</v>
      </c>
      <c r="AV572" s="8">
        <f t="shared" si="29"/>
        <v>-153.71914703095172</v>
      </c>
      <c r="AW572" s="8">
        <f t="shared" si="29"/>
        <v>-5694.6132933593035</v>
      </c>
      <c r="AX572" s="8">
        <f t="shared" si="29"/>
        <v>-5030.5246488421944</v>
      </c>
      <c r="AY572" s="8">
        <f t="shared" si="29"/>
        <v>-7687.5677413954891</v>
      </c>
      <c r="AZ572" s="8">
        <f t="shared" si="29"/>
        <v>-977.02248119317665</v>
      </c>
      <c r="BA572" s="8">
        <f t="shared" si="29"/>
        <v>2671.1490787287512</v>
      </c>
      <c r="BB572" s="8">
        <f t="shared" si="29"/>
        <v>5594.8532039084712</v>
      </c>
      <c r="BC572" s="8">
        <f t="shared" si="29"/>
        <v>7432.0086458957339</v>
      </c>
      <c r="BD572" s="8">
        <f t="shared" si="29"/>
        <v>4164.9082890361024</v>
      </c>
      <c r="BE572" s="8">
        <f t="shared" si="29"/>
        <v>6185.2030523783433</v>
      </c>
      <c r="BF572" s="8">
        <f t="shared" si="29"/>
        <v>1705.8310177819876</v>
      </c>
      <c r="BG572" s="8">
        <f t="shared" si="29"/>
        <v>478.67622751444651</v>
      </c>
      <c r="BH572" s="8">
        <f t="shared" si="29"/>
        <v>-5.275709501842357</v>
      </c>
      <c r="BI572" s="8">
        <f t="shared" si="29"/>
        <v>-5549.5797791280293</v>
      </c>
      <c r="BJ572" s="8">
        <f t="shared" si="29"/>
        <v>-4889.2423795099476</v>
      </c>
      <c r="BK572" s="8">
        <f t="shared" si="29"/>
        <v>-7550.4561652122757</v>
      </c>
      <c r="BL572" s="8">
        <f t="shared" si="29"/>
        <v>-844.31927217008342</v>
      </c>
      <c r="BM572" s="8">
        <f t="shared" si="29"/>
        <v>2799.7018907066049</v>
      </c>
      <c r="BN572" s="8">
        <f t="shared" si="29"/>
        <v>5720.274892588448</v>
      </c>
      <c r="BO572" s="8">
        <f t="shared" si="29"/>
        <v>7556.1912372123115</v>
      </c>
      <c r="BP572" s="8">
        <f t="shared" ref="BP572:CU572" si="30">BP560-BP566</f>
        <v>4290.4787766901536</v>
      </c>
      <c r="BQ572" s="8">
        <f t="shared" si="30"/>
        <v>6315.073187258291</v>
      </c>
      <c r="BR572" s="8">
        <f t="shared" si="30"/>
        <v>1842.4358855163009</v>
      </c>
      <c r="BS572" s="8">
        <f t="shared" si="30"/>
        <v>623.00817738584374</v>
      </c>
      <c r="BT572" s="8">
        <f t="shared" si="30"/>
        <v>145.40318169731108</v>
      </c>
      <c r="BU572" s="8">
        <f t="shared" si="30"/>
        <v>-5396.8364983938554</v>
      </c>
      <c r="BV572" s="8">
        <f t="shared" si="30"/>
        <v>-4741.352495118128</v>
      </c>
      <c r="BW572" s="8">
        <f t="shared" si="30"/>
        <v>-7415.6602234504862</v>
      </c>
      <c r="BX572" s="8">
        <f t="shared" si="30"/>
        <v>-729.90912255355943</v>
      </c>
      <c r="BY572" s="8">
        <f t="shared" si="30"/>
        <v>2890.123402639525</v>
      </c>
      <c r="BZ572" s="8">
        <f t="shared" si="30"/>
        <v>5789.1480295294932</v>
      </c>
      <c r="CA572" s="8">
        <f t="shared" si="30"/>
        <v>7612.9472422011677</v>
      </c>
      <c r="CB572" s="8">
        <f t="shared" si="30"/>
        <v>4350.309971265473</v>
      </c>
      <c r="CC572" s="8">
        <f t="shared" si="30"/>
        <v>6395.4257418492198</v>
      </c>
      <c r="CD572" s="8">
        <f t="shared" si="30"/>
        <v>1958.1328712179129</v>
      </c>
      <c r="CE572" s="8">
        <f t="shared" si="30"/>
        <v>781.524139774785</v>
      </c>
      <c r="CF572" s="8">
        <f t="shared" si="30"/>
        <v>343.9195087164444</v>
      </c>
      <c r="CG572" s="8">
        <f t="shared" si="30"/>
        <v>-5171.9137323721134</v>
      </c>
      <c r="CH572" s="8">
        <f t="shared" si="30"/>
        <v>-4513.6520916681475</v>
      </c>
      <c r="CI572" s="8">
        <f t="shared" si="30"/>
        <v>-7213.6899613858277</v>
      </c>
      <c r="CJ572" s="8">
        <f t="shared" si="30"/>
        <v>-582.49716659637488</v>
      </c>
      <c r="CK572" s="8">
        <f t="shared" si="30"/>
        <v>2948.9157576312391</v>
      </c>
      <c r="CL572" s="8">
        <f t="shared" si="30"/>
        <v>5751.1028615713876</v>
      </c>
      <c r="CM572" s="8">
        <f t="shared" si="30"/>
        <v>7490.9557543078954</v>
      </c>
      <c r="CN572" s="8">
        <f t="shared" si="30"/>
        <v>4137.3185264961539</v>
      </c>
      <c r="CO572" s="8">
        <f t="shared" si="30"/>
        <v>6225.5114752361587</v>
      </c>
      <c r="CP572" s="8">
        <f t="shared" si="30"/>
        <v>1835.8961017109541</v>
      </c>
      <c r="CQ572" s="8">
        <f t="shared" si="30"/>
        <v>819.46684991698203</v>
      </c>
      <c r="CR572" s="8">
        <f t="shared" si="30"/>
        <v>1195.6145865933759</v>
      </c>
      <c r="CS572" s="8">
        <f t="shared" si="30"/>
        <v>-5458.0792337759485</v>
      </c>
      <c r="CT572" s="8">
        <f t="shared" si="30"/>
        <v>-3938.7295244919023</v>
      </c>
      <c r="CU572" s="8">
        <f t="shared" si="30"/>
        <v>-3437.7672892839328</v>
      </c>
      <c r="CW572" s="9">
        <f t="shared" si="21"/>
        <v>16987.70869931599</v>
      </c>
      <c r="CX572" s="9"/>
    </row>
    <row r="573" spans="2:102" s="8" customFormat="1" x14ac:dyDescent="0.25">
      <c r="B573" s="8" t="str">
        <f t="shared" ref="B573:B576" si="31">B580</f>
        <v>Borb</v>
      </c>
      <c r="C573" s="8">
        <f t="shared" ref="C573:C576" si="32">C580</f>
        <v>2502</v>
      </c>
      <c r="D573" s="8">
        <f t="shared" ref="D573:AI573" si="33">D561-D567</f>
        <v>-24.363005488949057</v>
      </c>
      <c r="E573" s="8">
        <f t="shared" si="33"/>
        <v>-22.181569252642134</v>
      </c>
      <c r="F573" s="8">
        <f t="shared" si="33"/>
        <v>-11.246540307812296</v>
      </c>
      <c r="G573" s="8">
        <f t="shared" si="33"/>
        <v>-18.86655961833327</v>
      </c>
      <c r="H573" s="8">
        <f t="shared" si="33"/>
        <v>-12.206950079003875</v>
      </c>
      <c r="I573" s="8">
        <f t="shared" si="33"/>
        <v>-5.5548036005880022</v>
      </c>
      <c r="J573" s="8">
        <f t="shared" si="33"/>
        <v>-3.8178920534843854</v>
      </c>
      <c r="K573" s="8">
        <f t="shared" si="33"/>
        <v>3.7172065507761687</v>
      </c>
      <c r="L573" s="8">
        <f t="shared" si="33"/>
        <v>1.9223982466571528</v>
      </c>
      <c r="M573" s="8">
        <f t="shared" si="33"/>
        <v>-2.1849840978058666</v>
      </c>
      <c r="N573" s="8">
        <f t="shared" si="33"/>
        <v>-10.883678949838881</v>
      </c>
      <c r="O573" s="8">
        <f t="shared" si="33"/>
        <v>-42.019179413301188</v>
      </c>
      <c r="P573" s="8">
        <f t="shared" si="33"/>
        <v>-31.029641244307697</v>
      </c>
      <c r="Q573" s="8">
        <f t="shared" si="33"/>
        <v>-32.756187551212236</v>
      </c>
      <c r="R573" s="8">
        <f t="shared" si="33"/>
        <v>-10.355071680480819</v>
      </c>
      <c r="S573" s="8">
        <f t="shared" si="33"/>
        <v>-17.938653654403893</v>
      </c>
      <c r="T573" s="8">
        <f t="shared" si="33"/>
        <v>-10.299588094682093</v>
      </c>
      <c r="U573" s="8">
        <f t="shared" si="33"/>
        <v>-4.0144844415762293</v>
      </c>
      <c r="V573" s="8">
        <f t="shared" si="33"/>
        <v>-1.904798461303514</v>
      </c>
      <c r="W573" s="8">
        <f t="shared" si="33"/>
        <v>5.4200565444827333</v>
      </c>
      <c r="X573" s="8">
        <f t="shared" si="33"/>
        <v>3.9427566769814462</v>
      </c>
      <c r="Y573" s="8">
        <f t="shared" si="33"/>
        <v>0.43146280903221168</v>
      </c>
      <c r="Z573" s="8">
        <f t="shared" si="33"/>
        <v>-7.740082599450659</v>
      </c>
      <c r="AA573" s="8">
        <f t="shared" si="33"/>
        <v>-38.687272443915802</v>
      </c>
      <c r="AB573" s="8">
        <f t="shared" si="33"/>
        <v>-27.765247641141116</v>
      </c>
      <c r="AC573" s="8">
        <f t="shared" si="33"/>
        <v>-29.740444206615763</v>
      </c>
      <c r="AD573" s="8">
        <f t="shared" si="33"/>
        <v>-7.6411617966764993</v>
      </c>
      <c r="AE573" s="8">
        <f t="shared" si="33"/>
        <v>-15.478480919944658</v>
      </c>
      <c r="AF573" s="8">
        <f t="shared" si="33"/>
        <v>-7.9755933968838093</v>
      </c>
      <c r="AG573" s="8">
        <f t="shared" si="33"/>
        <v>-1.7116319456706748</v>
      </c>
      <c r="AH573" s="8">
        <f t="shared" si="33"/>
        <v>0.44780733670114614</v>
      </c>
      <c r="AI573" s="8">
        <f t="shared" si="33"/>
        <v>7.8399526390232097</v>
      </c>
      <c r="AJ573" s="8">
        <f t="shared" ref="AJ573:BO573" si="34">AJ561-AJ567</f>
        <v>6.4127171721946752</v>
      </c>
      <c r="AK573" s="8">
        <f t="shared" si="34"/>
        <v>2.9216157790805113</v>
      </c>
      <c r="AL573" s="8">
        <f t="shared" si="34"/>
        <v>-5.2558290848017037</v>
      </c>
      <c r="AM573" s="8">
        <f t="shared" si="34"/>
        <v>-36.225326588927956</v>
      </c>
      <c r="AN573" s="8">
        <f t="shared" si="34"/>
        <v>-25.334159958468447</v>
      </c>
      <c r="AO573" s="8">
        <f t="shared" si="34"/>
        <v>-27.345898145004881</v>
      </c>
      <c r="AP573" s="8">
        <f t="shared" si="34"/>
        <v>-5.2889226182889502</v>
      </c>
      <c r="AQ573" s="8">
        <f t="shared" si="34"/>
        <v>-13.173720340729503</v>
      </c>
      <c r="AR573" s="8">
        <f t="shared" si="34"/>
        <v>-5.7200825064436032</v>
      </c>
      <c r="AS573" s="8">
        <f t="shared" si="34"/>
        <v>0.49841842236571665</v>
      </c>
      <c r="AT573" s="8">
        <f t="shared" si="34"/>
        <v>2.6214547864591822</v>
      </c>
      <c r="AU573" s="8">
        <f t="shared" si="34"/>
        <v>9.9887312066268521</v>
      </c>
      <c r="AV573" s="8">
        <f t="shared" si="34"/>
        <v>8.5467788149363741</v>
      </c>
      <c r="AW573" s="8">
        <f t="shared" si="34"/>
        <v>5.0466454596629831</v>
      </c>
      <c r="AX573" s="8">
        <f t="shared" si="34"/>
        <v>-3.1396765075680406</v>
      </c>
      <c r="AY573" s="8">
        <f t="shared" si="34"/>
        <v>-34.122325292951217</v>
      </c>
      <c r="AZ573" s="8">
        <f t="shared" si="34"/>
        <v>-23.250572093946204</v>
      </c>
      <c r="BA573" s="8">
        <f t="shared" si="34"/>
        <v>-25.287416173059455</v>
      </c>
      <c r="BB573" s="8">
        <f t="shared" si="34"/>
        <v>-3.2589861149287884</v>
      </c>
      <c r="BC573" s="8">
        <f t="shared" si="34"/>
        <v>-11.173100415841361</v>
      </c>
      <c r="BD573" s="8">
        <f t="shared" si="34"/>
        <v>-3.7475228506459644</v>
      </c>
      <c r="BE573" s="8">
        <f t="shared" si="34"/>
        <v>2.4450652672649653</v>
      </c>
      <c r="BF573" s="8">
        <f t="shared" si="34"/>
        <v>4.5441807170457622</v>
      </c>
      <c r="BG573" s="8">
        <f t="shared" si="34"/>
        <v>11.888782873938325</v>
      </c>
      <c r="BH573" s="8">
        <f t="shared" si="34"/>
        <v>10.424596338216617</v>
      </c>
      <c r="BI573" s="8">
        <f t="shared" si="34"/>
        <v>6.9021718592904335</v>
      </c>
      <c r="BJ573" s="8">
        <f t="shared" si="34"/>
        <v>-1.3065605920423451</v>
      </c>
      <c r="BK573" s="8">
        <f t="shared" si="34"/>
        <v>-32.311441229069061</v>
      </c>
      <c r="BL573" s="8">
        <f t="shared" si="34"/>
        <v>-21.461242904092046</v>
      </c>
      <c r="BM573" s="8">
        <f t="shared" si="34"/>
        <v>-23.518413023515222</v>
      </c>
      <c r="BN573" s="8">
        <f t="shared" si="34"/>
        <v>-1.5085827836483645</v>
      </c>
      <c r="BO573" s="8">
        <f t="shared" si="34"/>
        <v>-9.4392458552651419</v>
      </c>
      <c r="BP573" s="8">
        <f t="shared" ref="BP573:CU573" si="35">BP561-BP567</f>
        <v>-2.0282107833178031</v>
      </c>
      <c r="BQ573" s="8">
        <f t="shared" si="35"/>
        <v>4.1511430817423758</v>
      </c>
      <c r="BR573" s="8">
        <f t="shared" si="35"/>
        <v>6.2367293208389896</v>
      </c>
      <c r="BS573" s="8">
        <f t="shared" si="35"/>
        <v>13.565015977929903</v>
      </c>
      <c r="BT573" s="8">
        <f t="shared" si="35"/>
        <v>12.078881414188288</v>
      </c>
      <c r="BU573" s="8">
        <f t="shared" si="35"/>
        <v>8.5268134485792331</v>
      </c>
      <c r="BV573" s="8">
        <f t="shared" si="35"/>
        <v>0.28094767249903896</v>
      </c>
      <c r="BW573" s="8">
        <f t="shared" si="35"/>
        <v>-30.7649663637484</v>
      </c>
      <c r="BX573" s="8">
        <f t="shared" si="35"/>
        <v>-19.952866972678024</v>
      </c>
      <c r="BY573" s="8">
        <f t="shared" si="35"/>
        <v>-22.036958657073399</v>
      </c>
      <c r="BZ573" s="8">
        <f t="shared" si="35"/>
        <v>-3.6418462563133858E-2</v>
      </c>
      <c r="CA573" s="8">
        <f t="shared" si="35"/>
        <v>-7.957492563931325</v>
      </c>
      <c r="CB573" s="8">
        <f t="shared" si="35"/>
        <v>-0.52382267522169457</v>
      </c>
      <c r="CC573" s="8">
        <f t="shared" si="35"/>
        <v>5.6792757789585551</v>
      </c>
      <c r="CD573" s="8">
        <f t="shared" si="35"/>
        <v>7.7758309446694938</v>
      </c>
      <c r="CE573" s="8">
        <f t="shared" si="35"/>
        <v>15.092486482868296</v>
      </c>
      <c r="CF573" s="8">
        <f t="shared" si="35"/>
        <v>13.571565987728036</v>
      </c>
      <c r="CG573" s="8">
        <f t="shared" si="35"/>
        <v>9.969240218779106</v>
      </c>
      <c r="CH573" s="8">
        <f t="shared" si="35"/>
        <v>1.666206384578274</v>
      </c>
      <c r="CI573" s="8">
        <f t="shared" si="35"/>
        <v>-29.436958003162459</v>
      </c>
      <c r="CJ573" s="8">
        <f t="shared" si="35"/>
        <v>-18.686899752800272</v>
      </c>
      <c r="CK573" s="8">
        <f t="shared" si="35"/>
        <v>-20.863146119985998</v>
      </c>
      <c r="CL573" s="8">
        <f t="shared" si="35"/>
        <v>1.0540819347213528</v>
      </c>
      <c r="CM573" s="8">
        <f t="shared" si="35"/>
        <v>-6.9333209861521254</v>
      </c>
      <c r="CN573" s="8">
        <f t="shared" si="35"/>
        <v>0.42047974396849952</v>
      </c>
      <c r="CO573" s="8">
        <f t="shared" si="35"/>
        <v>6.7979036556868806</v>
      </c>
      <c r="CP573" s="8">
        <f t="shared" si="35"/>
        <v>9.2047341223091905</v>
      </c>
      <c r="CQ573" s="8">
        <f t="shared" si="35"/>
        <v>17.202933417289756</v>
      </c>
      <c r="CR573" s="8">
        <f t="shared" si="35"/>
        <v>16.873655476521421</v>
      </c>
      <c r="CS573" s="8">
        <f t="shared" si="35"/>
        <v>9.4939265791056329</v>
      </c>
      <c r="CT573" s="8">
        <f t="shared" si="35"/>
        <v>1.5207849994852438</v>
      </c>
      <c r="CU573" s="8">
        <f t="shared" si="35"/>
        <v>-22.514159736473701</v>
      </c>
      <c r="CW573" s="9">
        <f t="shared" si="21"/>
        <v>-6.4290266663241198</v>
      </c>
      <c r="CX573" s="9"/>
    </row>
    <row r="574" spans="2:102" s="8" customFormat="1" x14ac:dyDescent="0.25">
      <c r="B574" s="8" t="str">
        <f t="shared" si="31"/>
        <v>Jequit</v>
      </c>
      <c r="C574" s="8">
        <f t="shared" si="32"/>
        <v>3103</v>
      </c>
      <c r="D574" s="8">
        <f t="shared" ref="D574:AI574" si="36">D562-D568</f>
        <v>-342.90295344946423</v>
      </c>
      <c r="E574" s="8">
        <f t="shared" si="36"/>
        <v>-13.916268671189755</v>
      </c>
      <c r="F574" s="8">
        <f t="shared" si="36"/>
        <v>249.71177339652672</v>
      </c>
      <c r="G574" s="8">
        <f t="shared" si="36"/>
        <v>411.19355404565636</v>
      </c>
      <c r="H574" s="8">
        <f t="shared" si="36"/>
        <v>216.50095881750212</v>
      </c>
      <c r="I574" s="8">
        <f t="shared" si="36"/>
        <v>167.73818949683528</v>
      </c>
      <c r="J574" s="8">
        <f t="shared" si="36"/>
        <v>90.03697969847326</v>
      </c>
      <c r="K574" s="8">
        <f t="shared" si="36"/>
        <v>181.8100002725314</v>
      </c>
      <c r="L574" s="8">
        <f t="shared" si="36"/>
        <v>158.50327010942419</v>
      </c>
      <c r="M574" s="8">
        <f t="shared" si="36"/>
        <v>-19.371610943001542</v>
      </c>
      <c r="N574" s="8">
        <f t="shared" si="36"/>
        <v>-137.87935792010808</v>
      </c>
      <c r="O574" s="8">
        <f t="shared" si="36"/>
        <v>-462.9513083839438</v>
      </c>
      <c r="P574" s="8">
        <f t="shared" si="36"/>
        <v>-572.54543317851198</v>
      </c>
      <c r="Q574" s="8">
        <f t="shared" si="36"/>
        <v>-257.4593712986856</v>
      </c>
      <c r="R574" s="8">
        <f t="shared" si="36"/>
        <v>171.77088820756944</v>
      </c>
      <c r="S574" s="8">
        <f t="shared" si="36"/>
        <v>434.9971769798176</v>
      </c>
      <c r="T574" s="8">
        <f t="shared" si="36"/>
        <v>309.08204330010267</v>
      </c>
      <c r="U574" s="8">
        <f t="shared" si="36"/>
        <v>276.41671547155602</v>
      </c>
      <c r="V574" s="8">
        <f t="shared" si="36"/>
        <v>185.20720363068676</v>
      </c>
      <c r="W574" s="8">
        <f t="shared" si="36"/>
        <v>249.8322192154917</v>
      </c>
      <c r="X574" s="8">
        <f t="shared" si="36"/>
        <v>194.95287697190861</v>
      </c>
      <c r="Y574" s="8">
        <f t="shared" si="36"/>
        <v>-11.301338860629812</v>
      </c>
      <c r="Z574" s="8">
        <f t="shared" si="36"/>
        <v>-153.73309293690932</v>
      </c>
      <c r="AA574" s="8">
        <f t="shared" si="36"/>
        <v>-494.51383236101435</v>
      </c>
      <c r="AB574" s="8">
        <f t="shared" si="36"/>
        <v>-607.88060619431121</v>
      </c>
      <c r="AC574" s="8">
        <f t="shared" si="36"/>
        <v>-284.64568504245597</v>
      </c>
      <c r="AD574" s="8">
        <f t="shared" si="36"/>
        <v>160.87932482563087</v>
      </c>
      <c r="AE574" s="8">
        <f t="shared" si="36"/>
        <v>442.17438137601232</v>
      </c>
      <c r="AF574" s="8">
        <f t="shared" si="36"/>
        <v>329.72627851029301</v>
      </c>
      <c r="AG574" s="8">
        <f t="shared" si="36"/>
        <v>302.24571710612622</v>
      </c>
      <c r="AH574" s="8">
        <f t="shared" si="36"/>
        <v>208.0290982063982</v>
      </c>
      <c r="AI574" s="8">
        <f t="shared" si="36"/>
        <v>264.47993292113665</v>
      </c>
      <c r="AJ574" s="8">
        <f t="shared" ref="AJ574:BO574" si="37">AJ562-AJ568</f>
        <v>200.31783424200194</v>
      </c>
      <c r="AK574" s="8">
        <f t="shared" si="37"/>
        <v>-13.075385386432345</v>
      </c>
      <c r="AL574" s="8">
        <f t="shared" si="37"/>
        <v>-159.04446541539687</v>
      </c>
      <c r="AM574" s="8">
        <f t="shared" si="37"/>
        <v>-500.03792573969668</v>
      </c>
      <c r="AN574" s="8">
        <f t="shared" si="37"/>
        <v>-611.56016417078536</v>
      </c>
      <c r="AO574" s="8">
        <f t="shared" si="37"/>
        <v>-285.81104758487231</v>
      </c>
      <c r="AP574" s="8">
        <f t="shared" si="37"/>
        <v>161.96297714446973</v>
      </c>
      <c r="AQ574" s="8">
        <f t="shared" si="37"/>
        <v>444.89074623641795</v>
      </c>
      <c r="AR574" s="8">
        <f t="shared" si="37"/>
        <v>333.49674215972004</v>
      </c>
      <c r="AS574" s="8">
        <f t="shared" si="37"/>
        <v>306.63524898463788</v>
      </c>
      <c r="AT574" s="8">
        <f t="shared" si="37"/>
        <v>212.67237490419234</v>
      </c>
      <c r="AU574" s="8">
        <f t="shared" si="37"/>
        <v>268.99095055453245</v>
      </c>
      <c r="AV574" s="8">
        <f t="shared" si="37"/>
        <v>204.2903601066796</v>
      </c>
      <c r="AW574" s="8">
        <f t="shared" si="37"/>
        <v>-9.9714981565680318</v>
      </c>
      <c r="AX574" s="8">
        <f t="shared" si="37"/>
        <v>-156.94209867035738</v>
      </c>
      <c r="AY574" s="8">
        <f t="shared" si="37"/>
        <v>-498.81056787327066</v>
      </c>
      <c r="AZ574" s="8">
        <f t="shared" si="37"/>
        <v>-610.86142580620071</v>
      </c>
      <c r="BA574" s="8">
        <f t="shared" si="37"/>
        <v>-285.19870144304605</v>
      </c>
      <c r="BB574" s="8">
        <f t="shared" si="37"/>
        <v>162.87724637640713</v>
      </c>
      <c r="BC574" s="8">
        <f t="shared" si="37"/>
        <v>446.33002916799251</v>
      </c>
      <c r="BD574" s="8">
        <f t="shared" si="37"/>
        <v>335.48373812559385</v>
      </c>
      <c r="BE574" s="8">
        <f t="shared" si="37"/>
        <v>309.03219909665938</v>
      </c>
      <c r="BF574" s="8">
        <f t="shared" si="37"/>
        <v>215.26472391079972</v>
      </c>
      <c r="BG574" s="8">
        <f t="shared" si="37"/>
        <v>271.57317434232937</v>
      </c>
      <c r="BH574" s="8">
        <f t="shared" si="37"/>
        <v>206.72197295276646</v>
      </c>
      <c r="BI574" s="8">
        <f t="shared" si="37"/>
        <v>-7.7513720284614465</v>
      </c>
      <c r="BJ574" s="8">
        <f t="shared" si="37"/>
        <v>-154.93330398525723</v>
      </c>
      <c r="BK574" s="8">
        <f t="shared" si="37"/>
        <v>-496.98408198707853</v>
      </c>
      <c r="BL574" s="8">
        <f t="shared" si="37"/>
        <v>-609.18549978790418</v>
      </c>
      <c r="BM574" s="8">
        <f t="shared" si="37"/>
        <v>-283.64808180867658</v>
      </c>
      <c r="BN574" s="8">
        <f t="shared" si="37"/>
        <v>164.32798312205102</v>
      </c>
      <c r="BO574" s="8">
        <f t="shared" si="37"/>
        <v>447.71881289380201</v>
      </c>
      <c r="BP574" s="8">
        <f t="shared" ref="BP574:CU574" si="38">BP562-BP568</f>
        <v>336.8663876665662</v>
      </c>
      <c r="BQ574" s="8">
        <f t="shared" si="38"/>
        <v>310.47338756856436</v>
      </c>
      <c r="BR574" s="8">
        <f t="shared" si="38"/>
        <v>216.81713708112795</v>
      </c>
      <c r="BS574" s="8">
        <f t="shared" si="38"/>
        <v>273.25698693493678</v>
      </c>
      <c r="BT574" s="8">
        <f t="shared" si="38"/>
        <v>208.51956963404814</v>
      </c>
      <c r="BU574" s="8">
        <f t="shared" si="38"/>
        <v>-5.878108048453214</v>
      </c>
      <c r="BV574" s="8">
        <f t="shared" si="38"/>
        <v>-153.01233677615869</v>
      </c>
      <c r="BW574" s="8">
        <f t="shared" si="38"/>
        <v>-495.01408600856155</v>
      </c>
      <c r="BX574" s="8">
        <f t="shared" si="38"/>
        <v>-607.1528157496524</v>
      </c>
      <c r="BY574" s="8">
        <f t="shared" si="38"/>
        <v>-281.58261501709353</v>
      </c>
      <c r="BZ574" s="8">
        <f t="shared" si="38"/>
        <v>166.28679569335122</v>
      </c>
      <c r="CA574" s="8">
        <f t="shared" si="38"/>
        <v>449.30058934617387</v>
      </c>
      <c r="CB574" s="8">
        <f t="shared" si="38"/>
        <v>337.74634366918883</v>
      </c>
      <c r="CC574" s="8">
        <f t="shared" si="38"/>
        <v>310.45618939519454</v>
      </c>
      <c r="CD574" s="8">
        <f t="shared" si="38"/>
        <v>216.06436965758689</v>
      </c>
      <c r="CE574" s="8">
        <f t="shared" si="38"/>
        <v>272.43108758043411</v>
      </c>
      <c r="CF574" s="8">
        <f t="shared" si="38"/>
        <v>208.67044243217481</v>
      </c>
      <c r="CG574" s="8">
        <f t="shared" si="38"/>
        <v>-3.7829677045715471</v>
      </c>
      <c r="CH574" s="8">
        <f t="shared" si="38"/>
        <v>-148.680905466882</v>
      </c>
      <c r="CI574" s="8">
        <f t="shared" si="38"/>
        <v>-489.20067953087732</v>
      </c>
      <c r="CJ574" s="8">
        <f t="shared" si="38"/>
        <v>-601.73100676694037</v>
      </c>
      <c r="CK574" s="8">
        <f t="shared" si="38"/>
        <v>-278.47450048945143</v>
      </c>
      <c r="CL574" s="8">
        <f t="shared" si="38"/>
        <v>166.35171923366227</v>
      </c>
      <c r="CM574" s="8">
        <f t="shared" si="38"/>
        <v>446.48153566784083</v>
      </c>
      <c r="CN574" s="8">
        <f t="shared" si="38"/>
        <v>334.86769935078974</v>
      </c>
      <c r="CO574" s="8">
        <f t="shared" si="38"/>
        <v>311.16152880646166</v>
      </c>
      <c r="CP574" s="8">
        <f t="shared" si="38"/>
        <v>221.31093490329067</v>
      </c>
      <c r="CQ574" s="8">
        <f t="shared" si="38"/>
        <v>288.09338226059754</v>
      </c>
      <c r="CR574" s="8">
        <f t="shared" si="38"/>
        <v>202.04175443653867</v>
      </c>
      <c r="CS574" s="8">
        <f t="shared" si="38"/>
        <v>-54.337450049273002</v>
      </c>
      <c r="CT574" s="8">
        <f t="shared" si="38"/>
        <v>-164.58719863340798</v>
      </c>
      <c r="CU574" s="8">
        <f t="shared" si="38"/>
        <v>-488.25769748283437</v>
      </c>
      <c r="CW574" s="9">
        <f t="shared" si="21"/>
        <v>382.92070123727422</v>
      </c>
      <c r="CX574" s="9"/>
    </row>
    <row r="575" spans="2:102" s="8" customFormat="1" x14ac:dyDescent="0.25">
      <c r="B575" s="8" t="str">
        <f t="shared" si="31"/>
        <v>P. Alegre</v>
      </c>
      <c r="C575" s="8">
        <f t="shared" si="32"/>
        <v>4305</v>
      </c>
      <c r="D575" s="8">
        <f t="shared" ref="D575:AI575" si="39">D563-D569</f>
        <v>-1312.6243933253354</v>
      </c>
      <c r="E575" s="8">
        <f t="shared" si="39"/>
        <v>-2473.5261251312695</v>
      </c>
      <c r="F575" s="8">
        <f t="shared" si="39"/>
        <v>-1407.0731937179953</v>
      </c>
      <c r="G575" s="8">
        <f t="shared" si="39"/>
        <v>-223.17285864796577</v>
      </c>
      <c r="H575" s="8">
        <f t="shared" si="39"/>
        <v>-2559.5954258869606</v>
      </c>
      <c r="I575" s="8">
        <f t="shared" si="39"/>
        <v>857.83362273702369</v>
      </c>
      <c r="J575" s="8">
        <f t="shared" si="39"/>
        <v>-1864.6300841144548</v>
      </c>
      <c r="K575" s="8">
        <f t="shared" si="39"/>
        <v>-1185.3419127597008</v>
      </c>
      <c r="L575" s="8">
        <f t="shared" si="39"/>
        <v>-112.13617490063916</v>
      </c>
      <c r="M575" s="8">
        <f t="shared" si="39"/>
        <v>-4781.1935752685968</v>
      </c>
      <c r="N575" s="8">
        <f t="shared" si="39"/>
        <v>-4369.7889014699977</v>
      </c>
      <c r="O575" s="8">
        <f t="shared" si="39"/>
        <v>-8381.7406987359936</v>
      </c>
      <c r="P575" s="8">
        <f t="shared" si="39"/>
        <v>-3568.8565860314848</v>
      </c>
      <c r="Q575" s="8">
        <f t="shared" si="39"/>
        <v>-2891.0088767774942</v>
      </c>
      <c r="R575" s="8">
        <f t="shared" si="39"/>
        <v>-1338.9574486016427</v>
      </c>
      <c r="S575" s="8">
        <f t="shared" si="39"/>
        <v>159.09949464962119</v>
      </c>
      <c r="T575" s="8">
        <f t="shared" si="39"/>
        <v>-2019.4728489839472</v>
      </c>
      <c r="U575" s="8">
        <f t="shared" si="39"/>
        <v>1461.4446638329246</v>
      </c>
      <c r="V575" s="8">
        <f t="shared" si="39"/>
        <v>-1483.5955155268312</v>
      </c>
      <c r="W575" s="8">
        <f t="shared" si="39"/>
        <v>-870.26552833992901</v>
      </c>
      <c r="X575" s="8">
        <f t="shared" si="39"/>
        <v>302.76559194468427</v>
      </c>
      <c r="Y575" s="8">
        <f t="shared" si="39"/>
        <v>-4220.8072566754163</v>
      </c>
      <c r="Z575" s="8">
        <f t="shared" si="39"/>
        <v>-3587.7065927126387</v>
      </c>
      <c r="AA575" s="8">
        <f t="shared" si="39"/>
        <v>-7385.2158917409834</v>
      </c>
      <c r="AB575" s="8">
        <f t="shared" si="39"/>
        <v>-2458.1162684961964</v>
      </c>
      <c r="AC575" s="8">
        <f t="shared" si="39"/>
        <v>-1766.4269452784356</v>
      </c>
      <c r="AD575" s="8">
        <f t="shared" si="39"/>
        <v>-277.59991641589295</v>
      </c>
      <c r="AE575" s="8">
        <f t="shared" si="39"/>
        <v>1113.4870271465188</v>
      </c>
      <c r="AF575" s="8">
        <f t="shared" si="39"/>
        <v>-1169.3821548707783</v>
      </c>
      <c r="AG575" s="8">
        <f t="shared" si="39"/>
        <v>2239.4953249419414</v>
      </c>
      <c r="AH575" s="8">
        <f t="shared" si="39"/>
        <v>-740.32992800921056</v>
      </c>
      <c r="AI575" s="8">
        <f t="shared" si="39"/>
        <v>-131.28542442354228</v>
      </c>
      <c r="AJ575" s="8">
        <f t="shared" ref="AJ575:BO575" si="40">AJ563-AJ569</f>
        <v>1055.8410934730382</v>
      </c>
      <c r="AK575" s="8">
        <f t="shared" si="40"/>
        <v>-3447.5759973728855</v>
      </c>
      <c r="AL575" s="8">
        <f t="shared" si="40"/>
        <v>-2795.7633323533191</v>
      </c>
      <c r="AM575" s="8">
        <f t="shared" si="40"/>
        <v>-6579.1662573233589</v>
      </c>
      <c r="AN575" s="8">
        <f t="shared" si="40"/>
        <v>-1643.9078095370642</v>
      </c>
      <c r="AO575" s="8">
        <f t="shared" si="40"/>
        <v>-950.69683860594523</v>
      </c>
      <c r="AP575" s="8">
        <f t="shared" si="40"/>
        <v>532.57283968778211</v>
      </c>
      <c r="AQ575" s="8">
        <f t="shared" si="40"/>
        <v>1911.1419680438194</v>
      </c>
      <c r="AR575" s="8">
        <f t="shared" si="40"/>
        <v>-389.76858697299031</v>
      </c>
      <c r="AS575" s="8">
        <f t="shared" si="40"/>
        <v>2998.4199769891347</v>
      </c>
      <c r="AT575" s="8">
        <f t="shared" si="40"/>
        <v>-1.1997883344411093</v>
      </c>
      <c r="AU575" s="8">
        <f t="shared" si="40"/>
        <v>592.01322966020234</v>
      </c>
      <c r="AV575" s="8">
        <f t="shared" si="40"/>
        <v>1768.8942827221545</v>
      </c>
      <c r="AW575" s="8">
        <f t="shared" si="40"/>
        <v>-2739.3939130004837</v>
      </c>
      <c r="AX575" s="8">
        <f t="shared" si="40"/>
        <v>-2088.7864249099875</v>
      </c>
      <c r="AY575" s="8">
        <f t="shared" si="40"/>
        <v>-5872.1117457492765</v>
      </c>
      <c r="AZ575" s="8">
        <f t="shared" si="40"/>
        <v>-937.65612338509527</v>
      </c>
      <c r="BA575" s="8">
        <f t="shared" si="40"/>
        <v>-247.44638994729758</v>
      </c>
      <c r="BB575" s="8">
        <f t="shared" si="40"/>
        <v>1230.3397465511007</v>
      </c>
      <c r="BC575" s="8">
        <f t="shared" si="40"/>
        <v>2601.4836286113568</v>
      </c>
      <c r="BD575" s="8">
        <f t="shared" si="40"/>
        <v>292.14578388443624</v>
      </c>
      <c r="BE575" s="8">
        <f t="shared" si="40"/>
        <v>3671.8120876638932</v>
      </c>
      <c r="BF575" s="8">
        <f t="shared" si="40"/>
        <v>664.1597607982003</v>
      </c>
      <c r="BG575" s="8">
        <f t="shared" si="40"/>
        <v>1249.9986372133317</v>
      </c>
      <c r="BH575" s="8">
        <f t="shared" si="40"/>
        <v>2419.9917072660865</v>
      </c>
      <c r="BI575" s="8">
        <f t="shared" si="40"/>
        <v>-2095.0404024427953</v>
      </c>
      <c r="BJ575" s="8">
        <f t="shared" si="40"/>
        <v>-1451.3545151579892</v>
      </c>
      <c r="BK575" s="8">
        <f t="shared" si="40"/>
        <v>-5241.9292856343709</v>
      </c>
      <c r="BL575" s="8">
        <f t="shared" si="40"/>
        <v>-314.94867689063904</v>
      </c>
      <c r="BM575" s="8">
        <f t="shared" si="40"/>
        <v>367.91619635923416</v>
      </c>
      <c r="BN575" s="8">
        <f t="shared" si="40"/>
        <v>1839.021850259247</v>
      </c>
      <c r="BO575" s="8">
        <f t="shared" si="40"/>
        <v>3204.7235529813188</v>
      </c>
      <c r="BP575" s="8">
        <f t="shared" ref="BP575:CU575" si="41">BP563-BP569</f>
        <v>891.6127134368362</v>
      </c>
      <c r="BQ575" s="8">
        <f t="shared" si="41"/>
        <v>4269.2661231381207</v>
      </c>
      <c r="BR575" s="8">
        <f t="shared" si="41"/>
        <v>1260.9442194124167</v>
      </c>
      <c r="BS575" s="8">
        <f t="shared" si="41"/>
        <v>1846.4527120162238</v>
      </c>
      <c r="BT575" s="8">
        <f t="shared" si="41"/>
        <v>3014.9376103419017</v>
      </c>
      <c r="BU575" s="8">
        <f t="shared" si="41"/>
        <v>-1504.525410888491</v>
      </c>
      <c r="BV575" s="8">
        <f t="shared" si="41"/>
        <v>-869.65801296511199</v>
      </c>
      <c r="BW575" s="8">
        <f t="shared" si="41"/>
        <v>-4673.9887792606823</v>
      </c>
      <c r="BX575" s="8">
        <f t="shared" si="41"/>
        <v>235.20808996049891</v>
      </c>
      <c r="BY575" s="8">
        <f t="shared" si="41"/>
        <v>898.84524888939995</v>
      </c>
      <c r="BZ575" s="8">
        <f t="shared" si="41"/>
        <v>2353.2218918769213</v>
      </c>
      <c r="CA575" s="8">
        <f t="shared" si="41"/>
        <v>3709.0569177274374</v>
      </c>
      <c r="CB575" s="8">
        <f t="shared" si="41"/>
        <v>1396.3196821402853</v>
      </c>
      <c r="CC575" s="8">
        <f t="shared" si="41"/>
        <v>4785.511271464904</v>
      </c>
      <c r="CD575" s="8">
        <f t="shared" si="41"/>
        <v>1797.4801035827622</v>
      </c>
      <c r="CE575" s="8">
        <f t="shared" si="41"/>
        <v>2406.4149239440958</v>
      </c>
      <c r="CF575" s="8">
        <f t="shared" si="41"/>
        <v>3594.1440616544714</v>
      </c>
      <c r="CG575" s="8">
        <f t="shared" si="41"/>
        <v>-917.29633466582527</v>
      </c>
      <c r="CH575" s="8">
        <f t="shared" si="41"/>
        <v>-292.02667336897139</v>
      </c>
      <c r="CI575" s="8">
        <f t="shared" si="41"/>
        <v>-4124.7636004717351</v>
      </c>
      <c r="CJ575" s="8">
        <f t="shared" si="41"/>
        <v>740.53274258951569</v>
      </c>
      <c r="CK575" s="8">
        <f t="shared" si="41"/>
        <v>1339.0306369297068</v>
      </c>
      <c r="CL575" s="8">
        <f t="shared" si="41"/>
        <v>2730.0533987747294</v>
      </c>
      <c r="CM575" s="8">
        <f t="shared" si="41"/>
        <v>4043.8704915033632</v>
      </c>
      <c r="CN575" s="8">
        <f t="shared" si="41"/>
        <v>1680.7618612400365</v>
      </c>
      <c r="CO575" s="8">
        <f t="shared" si="41"/>
        <v>5131.1688948519186</v>
      </c>
      <c r="CP575" s="8">
        <f t="shared" si="41"/>
        <v>2141.2350742563904</v>
      </c>
      <c r="CQ575" s="8">
        <f t="shared" si="41"/>
        <v>2812.2378502112297</v>
      </c>
      <c r="CR575" s="8">
        <f t="shared" si="41"/>
        <v>4778.1301852795641</v>
      </c>
      <c r="CS575" s="8">
        <f t="shared" si="41"/>
        <v>-1084.4756566405267</v>
      </c>
      <c r="CT575" s="8">
        <f t="shared" si="41"/>
        <v>293.85990091033455</v>
      </c>
      <c r="CU575" s="8">
        <f t="shared" si="41"/>
        <v>-69.71493596343862</v>
      </c>
      <c r="CW575" s="9"/>
      <c r="CX575" s="9"/>
    </row>
    <row r="576" spans="2:102" s="8" customFormat="1" x14ac:dyDescent="0.25">
      <c r="B576" s="8" t="str">
        <f t="shared" si="31"/>
        <v>SP</v>
      </c>
      <c r="C576" s="8">
        <f t="shared" si="32"/>
        <v>3515</v>
      </c>
      <c r="D576" s="8">
        <f t="shared" ref="D576:AI576" si="42">D564-D570</f>
        <v>-33408.732245356427</v>
      </c>
      <c r="E576" s="8">
        <f t="shared" si="42"/>
        <v>-19593.525424444262</v>
      </c>
      <c r="F576" s="8">
        <f t="shared" si="42"/>
        <v>-13854.219261474209</v>
      </c>
      <c r="G576" s="8">
        <f t="shared" si="42"/>
        <v>-5591.4700837969722</v>
      </c>
      <c r="H576" s="8">
        <f t="shared" si="42"/>
        <v>-13780.774359319155</v>
      </c>
      <c r="I576" s="8">
        <f t="shared" si="42"/>
        <v>5114.2425454776676</v>
      </c>
      <c r="J576" s="8">
        <f t="shared" si="42"/>
        <v>-3891.4090348382015</v>
      </c>
      <c r="K576" s="8">
        <f t="shared" si="42"/>
        <v>-6468.0531471646391</v>
      </c>
      <c r="L576" s="8">
        <f t="shared" si="42"/>
        <v>2201.5879296998901</v>
      </c>
      <c r="M576" s="8">
        <f t="shared" si="42"/>
        <v>-23581.223788923991</v>
      </c>
      <c r="N576" s="8">
        <f t="shared" si="42"/>
        <v>-31312.620398117957</v>
      </c>
      <c r="O576" s="8">
        <f t="shared" si="42"/>
        <v>-50577.59707520029</v>
      </c>
      <c r="P576" s="8">
        <f t="shared" si="42"/>
        <v>-27072.970321630361</v>
      </c>
      <c r="Q576" s="8">
        <f t="shared" si="42"/>
        <v>-14958.693537603947</v>
      </c>
      <c r="R576" s="8">
        <f t="shared" si="42"/>
        <v>-9740.7175556885195</v>
      </c>
      <c r="S576" s="8">
        <f t="shared" si="42"/>
        <v>915.74659454124048</v>
      </c>
      <c r="T576" s="8">
        <f t="shared" si="42"/>
        <v>-7463.622283993318</v>
      </c>
      <c r="U576" s="8">
        <f t="shared" si="42"/>
        <v>9980.4494846652378</v>
      </c>
      <c r="V576" s="8">
        <f t="shared" si="42"/>
        <v>57.178230990568409</v>
      </c>
      <c r="W576" s="8">
        <f t="shared" si="42"/>
        <v>-3049.4692097215157</v>
      </c>
      <c r="X576" s="8">
        <f t="shared" si="42"/>
        <v>5733.5763168367557</v>
      </c>
      <c r="Y576" s="8">
        <f t="shared" si="42"/>
        <v>-19285.747312641208</v>
      </c>
      <c r="Z576" s="8">
        <f t="shared" si="42"/>
        <v>-26032.204992297047</v>
      </c>
      <c r="AA576" s="8">
        <f t="shared" si="42"/>
        <v>-44481.464482121432</v>
      </c>
      <c r="AB576" s="8">
        <f t="shared" si="42"/>
        <v>-20544.115590983856</v>
      </c>
      <c r="AC576" s="8">
        <f t="shared" si="42"/>
        <v>-8439.4988150356803</v>
      </c>
      <c r="AD576" s="8">
        <f t="shared" si="42"/>
        <v>-3574.6595235545537</v>
      </c>
      <c r="AE576" s="8">
        <f t="shared" si="42"/>
        <v>6584.1019004131667</v>
      </c>
      <c r="AF576" s="8">
        <f t="shared" si="42"/>
        <v>-2254.6510634480219</v>
      </c>
      <c r="AG576" s="8">
        <f t="shared" si="42"/>
        <v>14872.636017617682</v>
      </c>
      <c r="AH576" s="8">
        <f t="shared" si="42"/>
        <v>4795.3133425075503</v>
      </c>
      <c r="AI576" s="8">
        <f t="shared" si="42"/>
        <v>1658.7364932942437</v>
      </c>
      <c r="AJ576" s="8">
        <f t="shared" ref="AJ576:BO576" si="43">AJ564-AJ570</f>
        <v>10479.494989883271</v>
      </c>
      <c r="AK576" s="8">
        <f t="shared" si="43"/>
        <v>-14479.496477386914</v>
      </c>
      <c r="AL576" s="8">
        <f t="shared" si="43"/>
        <v>-21169.459317297791</v>
      </c>
      <c r="AM576" s="8">
        <f t="shared" si="43"/>
        <v>-39578.370763332554</v>
      </c>
      <c r="AN576" s="8">
        <f t="shared" si="43"/>
        <v>-15622.626490695286</v>
      </c>
      <c r="AO576" s="8">
        <f t="shared" si="43"/>
        <v>-3526.6612873192644</v>
      </c>
      <c r="AP576" s="8">
        <f t="shared" si="43"/>
        <v>1297.8164583800826</v>
      </c>
      <c r="AQ576" s="8">
        <f t="shared" si="43"/>
        <v>11383.978918316425</v>
      </c>
      <c r="AR576" s="8">
        <f t="shared" si="43"/>
        <v>2447.1579322850157</v>
      </c>
      <c r="AS576" s="8">
        <f t="shared" si="43"/>
        <v>19464.649502166547</v>
      </c>
      <c r="AT576" s="8">
        <f t="shared" si="43"/>
        <v>9282.4876465010748</v>
      </c>
      <c r="AU576" s="8">
        <f t="shared" si="43"/>
        <v>6059.9463910042541</v>
      </c>
      <c r="AV576" s="8">
        <f t="shared" si="43"/>
        <v>14820.314873005758</v>
      </c>
      <c r="AW576" s="8">
        <f t="shared" si="43"/>
        <v>-10175.27585122647</v>
      </c>
      <c r="AX576" s="8">
        <f t="shared" si="43"/>
        <v>-16886.30791622281</v>
      </c>
      <c r="AY576" s="8">
        <f t="shared" si="43"/>
        <v>-35311.555019246094</v>
      </c>
      <c r="AZ576" s="8">
        <f t="shared" si="43"/>
        <v>-11376.729246781382</v>
      </c>
      <c r="BA576" s="8">
        <f t="shared" si="43"/>
        <v>688.48066666998784</v>
      </c>
      <c r="BB576" s="8">
        <f t="shared" si="43"/>
        <v>5471.7257385244011</v>
      </c>
      <c r="BC576" s="8">
        <f t="shared" si="43"/>
        <v>15509.000290353812</v>
      </c>
      <c r="BD576" s="8">
        <f t="shared" si="43"/>
        <v>6519.9381639685598</v>
      </c>
      <c r="BE576" s="8">
        <f t="shared" si="43"/>
        <v>23485.719980673748</v>
      </c>
      <c r="BF576" s="8">
        <f t="shared" si="43"/>
        <v>13254.645459541091</v>
      </c>
      <c r="BG576" s="8">
        <f t="shared" si="43"/>
        <v>9986.315079425025</v>
      </c>
      <c r="BH576" s="8">
        <f t="shared" si="43"/>
        <v>18702.815181955564</v>
      </c>
      <c r="BI576" s="8">
        <f t="shared" si="43"/>
        <v>-6336.6299679578806</v>
      </c>
      <c r="BJ576" s="8">
        <f t="shared" si="43"/>
        <v>-13093.200658264017</v>
      </c>
      <c r="BK576" s="8">
        <f t="shared" si="43"/>
        <v>-31566.414461231063</v>
      </c>
      <c r="BL576" s="8">
        <f t="shared" si="43"/>
        <v>-7681.3510396316997</v>
      </c>
      <c r="BM576" s="8">
        <f t="shared" si="43"/>
        <v>4334.3359346737561</v>
      </c>
      <c r="BN576" s="8">
        <f t="shared" si="43"/>
        <v>9071.3565453861956</v>
      </c>
      <c r="BO576" s="8">
        <f t="shared" si="43"/>
        <v>19069.050363295013</v>
      </c>
      <c r="BP576" s="8">
        <f t="shared" ref="BP576:CU576" si="44">BP564-BP570</f>
        <v>10049.692543191311</v>
      </c>
      <c r="BQ576" s="8">
        <f t="shared" si="44"/>
        <v>26995.327935336914</v>
      </c>
      <c r="BR576" s="8">
        <f t="shared" si="44"/>
        <v>16752.418997702334</v>
      </c>
      <c r="BS576" s="8">
        <f t="shared" si="44"/>
        <v>13475.547441131319</v>
      </c>
      <c r="BT576" s="8">
        <f t="shared" si="44"/>
        <v>22178.892734152949</v>
      </c>
      <c r="BU576" s="8">
        <f t="shared" si="44"/>
        <v>-2887.755850642221</v>
      </c>
      <c r="BV576" s="8">
        <f t="shared" si="44"/>
        <v>-9694.0074455468275</v>
      </c>
      <c r="BW576" s="8">
        <f t="shared" si="44"/>
        <v>-28243.498863011031</v>
      </c>
      <c r="BX576" s="8">
        <f t="shared" si="44"/>
        <v>-4458.0853191301576</v>
      </c>
      <c r="BY576" s="8">
        <f t="shared" si="44"/>
        <v>7446.6852484970877</v>
      </c>
      <c r="BZ576" s="8">
        <f t="shared" si="44"/>
        <v>12081.49394963411</v>
      </c>
      <c r="CA576" s="8">
        <f t="shared" si="44"/>
        <v>22009.267039240425</v>
      </c>
      <c r="CB576" s="8">
        <f t="shared" si="44"/>
        <v>12972.355365809373</v>
      </c>
      <c r="CC576" s="8">
        <f t="shared" si="44"/>
        <v>29961.181226978544</v>
      </c>
      <c r="CD576" s="8">
        <f t="shared" si="44"/>
        <v>19813.262759104618</v>
      </c>
      <c r="CE576" s="8">
        <f t="shared" si="44"/>
        <v>16656.305382335908</v>
      </c>
      <c r="CF576" s="8">
        <f t="shared" si="44"/>
        <v>25466.132763087386</v>
      </c>
      <c r="CG576" s="8">
        <f t="shared" si="44"/>
        <v>453.20258697049576</v>
      </c>
      <c r="CH576" s="8">
        <f t="shared" si="44"/>
        <v>-6390.3904455327865</v>
      </c>
      <c r="CI576" s="8">
        <f t="shared" si="44"/>
        <v>-25081.6943633216</v>
      </c>
      <c r="CJ576" s="8">
        <f t="shared" si="44"/>
        <v>-1524.1032405106816</v>
      </c>
      <c r="CK576" s="8">
        <f t="shared" si="44"/>
        <v>10035.661247952405</v>
      </c>
      <c r="CL576" s="8">
        <f t="shared" si="44"/>
        <v>14315.36637207921</v>
      </c>
      <c r="CM576" s="8">
        <f t="shared" si="44"/>
        <v>24006.778638927033</v>
      </c>
      <c r="CN576" s="8">
        <f t="shared" si="44"/>
        <v>14672.04205115122</v>
      </c>
      <c r="CO576" s="8">
        <f t="shared" si="44"/>
        <v>31932.358953109404</v>
      </c>
      <c r="CP576" s="8">
        <f t="shared" si="44"/>
        <v>21801.143778065598</v>
      </c>
      <c r="CQ576" s="8">
        <f t="shared" si="44"/>
        <v>18650.651825613488</v>
      </c>
      <c r="CR576" s="8">
        <f t="shared" si="44"/>
        <v>31828.478465040229</v>
      </c>
      <c r="CS576" s="8">
        <f t="shared" si="44"/>
        <v>162.72670410963474</v>
      </c>
      <c r="CT576" s="8">
        <f t="shared" si="44"/>
        <v>-4999.6251522887324</v>
      </c>
      <c r="CU576" s="8">
        <f t="shared" si="44"/>
        <v>-938.4943281316082</v>
      </c>
      <c r="CW576" s="9"/>
      <c r="CX576" s="9"/>
    </row>
    <row r="578" spans="1:99" s="10" customFormat="1" x14ac:dyDescent="0.25">
      <c r="A578" s="10" t="s">
        <v>397</v>
      </c>
    </row>
    <row r="579" spans="1:99" s="10" customFormat="1" x14ac:dyDescent="0.25">
      <c r="A579" s="10">
        <f>'conditional forecasts_6'!A579</f>
        <v>3415179</v>
      </c>
      <c r="B579" s="10" t="str">
        <f>'conditional forecasts_6'!B579</f>
        <v>C. Go</v>
      </c>
      <c r="C579" s="10">
        <f>'conditional forecasts_6'!C579</f>
        <v>5203</v>
      </c>
      <c r="D579" s="10">
        <f t="shared" ref="D579:AI579" si="45">D586/$A579</f>
        <v>-1.5428662527457561E-4</v>
      </c>
      <c r="E579" s="10">
        <f t="shared" si="45"/>
        <v>4.2141206023450724E-4</v>
      </c>
      <c r="F579" s="10">
        <f t="shared" si="45"/>
        <v>1.7219975346537764E-3</v>
      </c>
      <c r="G579" s="10">
        <f t="shared" si="45"/>
        <v>3.4782603955076066E-3</v>
      </c>
      <c r="H579" s="10">
        <f t="shared" si="45"/>
        <v>4.3464311005490227E-3</v>
      </c>
      <c r="I579" s="10">
        <f t="shared" si="45"/>
        <v>5.9242554707113742E-3</v>
      </c>
      <c r="J579" s="10">
        <f t="shared" si="45"/>
        <v>6.2969481149522675E-3</v>
      </c>
      <c r="K579" s="10">
        <f t="shared" si="45"/>
        <v>6.4055697095602654E-3</v>
      </c>
      <c r="L579" s="10">
        <f t="shared" si="45"/>
        <v>6.413076930888318E-3</v>
      </c>
      <c r="M579" s="10">
        <f t="shared" si="45"/>
        <v>4.7711612806845792E-3</v>
      </c>
      <c r="N579" s="10">
        <f t="shared" si="45"/>
        <v>3.255667643497509E-3</v>
      </c>
      <c r="O579" s="10">
        <f t="shared" si="45"/>
        <v>8.7953310803005728E-4</v>
      </c>
      <c r="P579" s="10">
        <f t="shared" si="45"/>
        <v>3.9613186127785809E-4</v>
      </c>
      <c r="Q579" s="10">
        <f t="shared" si="45"/>
        <v>9.3788096166225762E-4</v>
      </c>
      <c r="R579" s="10">
        <f t="shared" si="45"/>
        <v>2.3263524132599764E-3</v>
      </c>
      <c r="S579" s="10">
        <f t="shared" si="45"/>
        <v>4.2699660167707532E-3</v>
      </c>
      <c r="T579" s="10">
        <f t="shared" si="45"/>
        <v>5.2885991054204108E-3</v>
      </c>
      <c r="U579" s="10">
        <f t="shared" si="45"/>
        <v>6.9328722784640752E-3</v>
      </c>
      <c r="V579" s="10">
        <f t="shared" si="45"/>
        <v>7.2934794389688468E-3</v>
      </c>
      <c r="W579" s="10">
        <f t="shared" si="45"/>
        <v>7.3127093428772376E-3</v>
      </c>
      <c r="X579" s="10">
        <f t="shared" si="45"/>
        <v>7.1980171111807097E-3</v>
      </c>
      <c r="Y579" s="10">
        <f t="shared" si="45"/>
        <v>5.4594486043014444E-3</v>
      </c>
      <c r="Z579" s="10">
        <f t="shared" si="45"/>
        <v>3.9083464215873259E-3</v>
      </c>
      <c r="AA579" s="10">
        <f t="shared" si="45"/>
        <v>1.5694879702451718E-3</v>
      </c>
      <c r="AB579" s="10">
        <f t="shared" si="45"/>
        <v>1.1855223862590998E-3</v>
      </c>
      <c r="AC579" s="10">
        <f t="shared" si="45"/>
        <v>1.861541770783841E-3</v>
      </c>
      <c r="AD579" s="10">
        <f t="shared" si="45"/>
        <v>3.3886807685740939E-3</v>
      </c>
      <c r="AE579" s="10">
        <f t="shared" si="45"/>
        <v>5.4527291877364062E-3</v>
      </c>
      <c r="AF579" s="10">
        <f t="shared" si="45"/>
        <v>6.5628122096827697E-3</v>
      </c>
      <c r="AG579" s="10">
        <f t="shared" si="45"/>
        <v>8.2697899065575804E-3</v>
      </c>
      <c r="AH579" s="10">
        <f t="shared" si="45"/>
        <v>8.6716278760316182E-3</v>
      </c>
      <c r="AI579" s="10">
        <f t="shared" si="45"/>
        <v>8.7202273528970767E-3</v>
      </c>
      <c r="AJ579" s="10">
        <f t="shared" ref="AJ579:BO579" si="46">AJ586/$A579</f>
        <v>8.6317358160881066E-3</v>
      </c>
      <c r="AK579" s="10">
        <f t="shared" si="46"/>
        <v>6.9225303247241717E-3</v>
      </c>
      <c r="AL579" s="10">
        <f t="shared" si="46"/>
        <v>5.407702436112021E-3</v>
      </c>
      <c r="AM579" s="10">
        <f t="shared" si="46"/>
        <v>3.1135889025846334E-3</v>
      </c>
      <c r="AN579" s="10">
        <f t="shared" si="46"/>
        <v>2.7826706343891303E-3</v>
      </c>
      <c r="AO579" s="10">
        <f t="shared" si="46"/>
        <v>3.5184620120569795E-3</v>
      </c>
      <c r="AP579" s="10">
        <f t="shared" si="46"/>
        <v>5.1094366572536501E-3</v>
      </c>
      <c r="AQ579" s="10">
        <f t="shared" si="46"/>
        <v>7.2381506117588229E-3</v>
      </c>
      <c r="AR579" s="10">
        <f t="shared" si="46"/>
        <v>8.4106153709464417E-3</v>
      </c>
      <c r="AS579" s="10">
        <f t="shared" si="46"/>
        <v>1.0175405807407891E-2</v>
      </c>
      <c r="AT579" s="10">
        <f t="shared" si="46"/>
        <v>1.0629512597891959E-2</v>
      </c>
      <c r="AU579" s="10">
        <f t="shared" si="46"/>
        <v>1.0725251129124851E-2</v>
      </c>
      <c r="AV579" s="10">
        <f t="shared" si="46"/>
        <v>1.068024056100208E-2</v>
      </c>
      <c r="AW579" s="10">
        <f t="shared" si="46"/>
        <v>9.0127984464425503E-3</v>
      </c>
      <c r="AX579" s="10">
        <f t="shared" si="46"/>
        <v>7.5398084073136518E-3</v>
      </c>
      <c r="AY579" s="10">
        <f t="shared" si="46"/>
        <v>5.2888084622462082E-3</v>
      </c>
      <c r="AZ579" s="10">
        <f t="shared" si="46"/>
        <v>5.0027260984248159E-3</v>
      </c>
      <c r="BA579" s="10">
        <f t="shared" si="46"/>
        <v>5.784866384110794E-3</v>
      </c>
      <c r="BB579" s="10">
        <f t="shared" si="46"/>
        <v>7.4230977049020231E-3</v>
      </c>
      <c r="BC579" s="10">
        <f t="shared" si="46"/>
        <v>9.599267283684201E-3</v>
      </c>
      <c r="BD579" s="10">
        <f t="shared" si="46"/>
        <v>1.0818795832271581E-2</v>
      </c>
      <c r="BE579" s="10">
        <f t="shared" si="46"/>
        <v>1.2629887740595669E-2</v>
      </c>
      <c r="BF579" s="10">
        <f t="shared" si="46"/>
        <v>1.3129372838677492E-2</v>
      </c>
      <c r="BG579" s="10">
        <f t="shared" si="46"/>
        <v>1.3269534226269315E-2</v>
      </c>
      <c r="BH579" s="10">
        <f t="shared" si="46"/>
        <v>1.3267989443550211E-2</v>
      </c>
      <c r="BI579" s="10">
        <f t="shared" si="46"/>
        <v>1.164301465331871E-2</v>
      </c>
      <c r="BJ579" s="10">
        <f t="shared" si="46"/>
        <v>1.0211393534920539E-2</v>
      </c>
      <c r="BK579" s="10">
        <f t="shared" si="46"/>
        <v>8.000541288167946E-3</v>
      </c>
      <c r="BL579" s="10">
        <f t="shared" si="46"/>
        <v>7.7533158068183346E-3</v>
      </c>
      <c r="BM579" s="10">
        <f t="shared" si="46"/>
        <v>8.5730976954709083E-3</v>
      </c>
      <c r="BN579" s="10">
        <f t="shared" si="46"/>
        <v>1.0248053793698395E-2</v>
      </c>
      <c r="BO579" s="10">
        <f t="shared" si="46"/>
        <v>1.2460585329296473E-2</v>
      </c>
      <c r="BP579" s="10">
        <f t="shared" ref="BP579:CU579" si="47">BP586/$A579</f>
        <v>1.3716882225210319E-2</v>
      </c>
      <c r="BQ579" s="10">
        <f t="shared" si="47"/>
        <v>1.5566001462374255E-2</v>
      </c>
      <c r="BR579" s="10">
        <f t="shared" si="47"/>
        <v>1.6105485889256799E-2</v>
      </c>
      <c r="BS579" s="10">
        <f t="shared" si="47"/>
        <v>1.6287909175821236E-2</v>
      </c>
      <c r="BT579" s="10">
        <f t="shared" si="47"/>
        <v>1.6330484742635543E-2</v>
      </c>
      <c r="BU579" s="10">
        <f t="shared" si="47"/>
        <v>1.4750234776705834E-2</v>
      </c>
      <c r="BV579" s="10">
        <f t="shared" si="47"/>
        <v>1.3361917357584279E-2</v>
      </c>
      <c r="BW579" s="10">
        <f t="shared" si="47"/>
        <v>1.1190534767257248E-2</v>
      </c>
      <c r="BX579" s="10">
        <f t="shared" si="47"/>
        <v>1.0976809769957381E-2</v>
      </c>
      <c r="BY579" s="10">
        <f t="shared" si="47"/>
        <v>1.1823068019565829E-2</v>
      </c>
      <c r="BZ579" s="10">
        <f t="shared" si="47"/>
        <v>1.3518190890000876E-2</v>
      </c>
      <c r="CA579" s="10">
        <f t="shared" si="47"/>
        <v>1.5747341175301053E-2</v>
      </c>
      <c r="CB579" s="10">
        <f t="shared" si="47"/>
        <v>1.7021157268473759E-2</v>
      </c>
      <c r="CC579" s="10">
        <f t="shared" si="47"/>
        <v>1.8893804570957528E-2</v>
      </c>
      <c r="CD579" s="10">
        <f t="shared" si="47"/>
        <v>1.9467166280905356E-2</v>
      </c>
      <c r="CE579" s="10">
        <f t="shared" si="47"/>
        <v>1.9696004693115898E-2</v>
      </c>
      <c r="CF579" s="10">
        <f t="shared" si="47"/>
        <v>1.9796707909174687E-2</v>
      </c>
      <c r="CG579" s="10">
        <f t="shared" si="47"/>
        <v>1.8282317673004894E-2</v>
      </c>
      <c r="CH579" s="10">
        <f t="shared" si="47"/>
        <v>1.6960673304827371E-2</v>
      </c>
      <c r="CI579" s="10">
        <f t="shared" si="47"/>
        <v>1.4848429711918822E-2</v>
      </c>
      <c r="CJ579" s="10">
        <f t="shared" si="47"/>
        <v>1.467786847146953E-2</v>
      </c>
      <c r="CK579" s="10">
        <f t="shared" si="47"/>
        <v>1.5541341735281249E-2</v>
      </c>
      <c r="CL579" s="10">
        <f t="shared" si="47"/>
        <v>1.7225324584078161E-2</v>
      </c>
      <c r="CM579" s="10">
        <f t="shared" si="47"/>
        <v>1.9418754490477766E-2</v>
      </c>
      <c r="CN579" s="10">
        <f t="shared" si="47"/>
        <v>2.0630204469086838E-2</v>
      </c>
      <c r="CO579" s="10">
        <f t="shared" si="47"/>
        <v>2.2453099103668554E-2</v>
      </c>
      <c r="CP579" s="10">
        <f t="shared" si="47"/>
        <v>2.2990668613703302E-2</v>
      </c>
      <c r="CQ579" s="10">
        <f t="shared" si="47"/>
        <v>2.3230617046835791E-2</v>
      </c>
      <c r="CR579" s="10">
        <f t="shared" si="47"/>
        <v>2.3580705457016744E-2</v>
      </c>
      <c r="CS579" s="10">
        <f t="shared" si="47"/>
        <v>2.1982522979970606E-2</v>
      </c>
      <c r="CT579" s="10">
        <f t="shared" si="47"/>
        <v>2.0829221930598989E-2</v>
      </c>
      <c r="CU579" s="10">
        <f t="shared" si="47"/>
        <v>1.9822607844109254E-2</v>
      </c>
    </row>
    <row r="580" spans="1:99" s="10" customFormat="1" x14ac:dyDescent="0.25">
      <c r="A580" s="10">
        <f>'conditional forecasts_6'!A580</f>
        <v>314177</v>
      </c>
      <c r="B580" s="10" t="str">
        <f>'conditional forecasts_6'!B580</f>
        <v>Borb</v>
      </c>
      <c r="C580" s="10">
        <f>'conditional forecasts_6'!C580</f>
        <v>2502</v>
      </c>
      <c r="D580" s="10">
        <f t="shared" ref="D580:AI580" si="48">D587/$A580</f>
        <v>-7.7545477514105287E-5</v>
      </c>
      <c r="E580" s="10">
        <f t="shared" si="48"/>
        <v>-1.4814761978627076E-4</v>
      </c>
      <c r="F580" s="10">
        <f t="shared" si="48"/>
        <v>-1.8394444866875516E-4</v>
      </c>
      <c r="G580" s="10">
        <f t="shared" si="48"/>
        <v>-2.4399518318570982E-4</v>
      </c>
      <c r="H580" s="10">
        <f t="shared" si="48"/>
        <v>-2.8284891875197937E-4</v>
      </c>
      <c r="I580" s="10">
        <f t="shared" si="48"/>
        <v>-3.0052940968730568E-4</v>
      </c>
      <c r="J580" s="10">
        <f t="shared" si="48"/>
        <v>-3.1268145154105177E-4</v>
      </c>
      <c r="K580" s="10">
        <f t="shared" si="48"/>
        <v>-3.0084988350527518E-4</v>
      </c>
      <c r="L580" s="10">
        <f t="shared" si="48"/>
        <v>-2.9473104524958767E-4</v>
      </c>
      <c r="M580" s="10">
        <f t="shared" si="48"/>
        <v>-3.0168567304794929E-4</v>
      </c>
      <c r="N580" s="10">
        <f t="shared" si="48"/>
        <v>-3.3632754355355246E-4</v>
      </c>
      <c r="O580" s="10">
        <f t="shared" si="48"/>
        <v>-4.7007119574101738E-4</v>
      </c>
      <c r="P580" s="10">
        <f t="shared" si="48"/>
        <v>-5.688360360835877E-4</v>
      </c>
      <c r="Q580" s="10">
        <f t="shared" si="48"/>
        <v>-6.7309633378587728E-4</v>
      </c>
      <c r="R580" s="10">
        <f t="shared" si="48"/>
        <v>-7.060556900738322E-4</v>
      </c>
      <c r="S580" s="10">
        <f t="shared" si="48"/>
        <v>-7.6315297489864078E-4</v>
      </c>
      <c r="T580" s="10">
        <f t="shared" si="48"/>
        <v>-7.9593573141704304E-4</v>
      </c>
      <c r="U580" s="10">
        <f t="shared" si="48"/>
        <v>-8.0871351095398005E-4</v>
      </c>
      <c r="V580" s="10">
        <f t="shared" si="48"/>
        <v>-8.1477633051525765E-4</v>
      </c>
      <c r="W580" s="10">
        <f t="shared" si="48"/>
        <v>-7.9752472856959406E-4</v>
      </c>
      <c r="X580" s="10">
        <f t="shared" si="48"/>
        <v>-7.849752527105036E-4</v>
      </c>
      <c r="Y580" s="10">
        <f t="shared" si="48"/>
        <v>-7.8360194145910011E-4</v>
      </c>
      <c r="Z580" s="10">
        <f t="shared" si="48"/>
        <v>-8.0823799883901861E-4</v>
      </c>
      <c r="AA580" s="10">
        <f t="shared" si="48"/>
        <v>-9.3137646041932455E-4</v>
      </c>
      <c r="AB580" s="10">
        <f t="shared" si="48"/>
        <v>-1.0197509997431488E-3</v>
      </c>
      <c r="AC580" s="10">
        <f t="shared" si="48"/>
        <v>-1.1144124301044286E-3</v>
      </c>
      <c r="AD580" s="10">
        <f t="shared" si="48"/>
        <v>-1.1387336305636489E-3</v>
      </c>
      <c r="AE580" s="10">
        <f t="shared" si="48"/>
        <v>-1.1880003843996862E-3</v>
      </c>
      <c r="AF580" s="10">
        <f t="shared" si="48"/>
        <v>-1.2133860536144405E-3</v>
      </c>
      <c r="AG580" s="10">
        <f t="shared" si="48"/>
        <v>-1.2188340397676937E-3</v>
      </c>
      <c r="AH580" s="10">
        <f t="shared" si="48"/>
        <v>-1.2174087052056438E-3</v>
      </c>
      <c r="AI580" s="10">
        <f t="shared" si="48"/>
        <v>-1.1924547695610129E-3</v>
      </c>
      <c r="AJ580" s="10">
        <f t="shared" ref="AJ580:BO580" si="49">AJ587/$A580</f>
        <v>-1.1720436090616937E-3</v>
      </c>
      <c r="AK580" s="10">
        <f t="shared" si="49"/>
        <v>-1.1627443421545662E-3</v>
      </c>
      <c r="AL580" s="10">
        <f t="shared" si="49"/>
        <v>-1.179473221368518E-3</v>
      </c>
      <c r="AM580" s="10">
        <f t="shared" si="49"/>
        <v>-1.2947755082607091E-3</v>
      </c>
      <c r="AN580" s="10">
        <f t="shared" si="49"/>
        <v>-1.3754120919650173E-3</v>
      </c>
      <c r="AO580" s="10">
        <f t="shared" si="49"/>
        <v>-1.4624518757334181E-3</v>
      </c>
      <c r="AP580" s="10">
        <f t="shared" si="49"/>
        <v>-1.4792860889899231E-3</v>
      </c>
      <c r="AQ580" s="10">
        <f t="shared" si="49"/>
        <v>-1.5212169761673088E-3</v>
      </c>
      <c r="AR580" s="10">
        <f t="shared" si="49"/>
        <v>-1.5394235365025453E-3</v>
      </c>
      <c r="AS580" s="10">
        <f t="shared" si="49"/>
        <v>-1.5378371109450865E-3</v>
      </c>
      <c r="AT580" s="10">
        <f t="shared" si="49"/>
        <v>-1.5294932322192116E-3</v>
      </c>
      <c r="AU580" s="10">
        <f t="shared" si="49"/>
        <v>-1.4976999080528123E-3</v>
      </c>
      <c r="AV580" s="10">
        <f t="shared" si="49"/>
        <v>-1.4704962018141749E-3</v>
      </c>
      <c r="AW580" s="10">
        <f t="shared" si="49"/>
        <v>-1.4544331371733421E-3</v>
      </c>
      <c r="AX580" s="10">
        <f t="shared" si="49"/>
        <v>-1.464426473756122E-3</v>
      </c>
      <c r="AY580" s="10">
        <f t="shared" si="49"/>
        <v>-1.5730350774825284E-3</v>
      </c>
      <c r="AZ580" s="10">
        <f t="shared" si="49"/>
        <v>-1.6470397694044266E-3</v>
      </c>
      <c r="BA580" s="10">
        <f t="shared" si="49"/>
        <v>-1.7275275714174938E-3</v>
      </c>
      <c r="BB580" s="10">
        <f t="shared" si="49"/>
        <v>-1.7379006608381987E-3</v>
      </c>
      <c r="BC580" s="10">
        <f t="shared" si="49"/>
        <v>-1.7734637364797679E-3</v>
      </c>
      <c r="BD580" s="10">
        <f t="shared" si="49"/>
        <v>-1.7853917988479425E-3</v>
      </c>
      <c r="BE580" s="10">
        <f t="shared" si="49"/>
        <v>-1.7776093537063028E-3</v>
      </c>
      <c r="BF580" s="10">
        <f t="shared" si="49"/>
        <v>-1.7631455937332757E-3</v>
      </c>
      <c r="BG580" s="10">
        <f t="shared" si="49"/>
        <v>-1.7253045586672513E-3</v>
      </c>
      <c r="BH580" s="10">
        <f t="shared" si="49"/>
        <v>-1.6921239110125326E-3</v>
      </c>
      <c r="BI580" s="10">
        <f t="shared" si="49"/>
        <v>-1.6701548558006921E-3</v>
      </c>
      <c r="BJ580" s="10">
        <f t="shared" si="49"/>
        <v>-1.6743135325722012E-3</v>
      </c>
      <c r="BK580" s="10">
        <f t="shared" si="49"/>
        <v>-1.7771582386743952E-3</v>
      </c>
      <c r="BL580" s="10">
        <f t="shared" si="49"/>
        <v>-1.845467640394101E-3</v>
      </c>
      <c r="BM580" s="10">
        <f t="shared" si="49"/>
        <v>-1.920324848348583E-3</v>
      </c>
      <c r="BN580" s="10">
        <f t="shared" si="49"/>
        <v>-1.9251265454290451E-3</v>
      </c>
      <c r="BO580" s="10">
        <f t="shared" si="49"/>
        <v>-1.9551709021300933E-3</v>
      </c>
      <c r="BP580" s="10">
        <f t="shared" ref="BP580:CU580" si="50">BP587/$A580</f>
        <v>-1.9616265331384671E-3</v>
      </c>
      <c r="BQ580" s="10">
        <f t="shared" si="50"/>
        <v>-1.9484137801942911E-3</v>
      </c>
      <c r="BR580" s="10">
        <f t="shared" si="50"/>
        <v>-1.9285627748029384E-3</v>
      </c>
      <c r="BS580" s="10">
        <f t="shared" si="50"/>
        <v>-1.8853864252358795E-3</v>
      </c>
      <c r="BT580" s="10">
        <f t="shared" si="50"/>
        <v>-1.8469403218795287E-3</v>
      </c>
      <c r="BU580" s="10">
        <f t="shared" si="50"/>
        <v>-1.8198001637884551E-3</v>
      </c>
      <c r="BV580" s="10">
        <f t="shared" si="50"/>
        <v>-1.8189059300523797E-3</v>
      </c>
      <c r="BW580" s="10">
        <f t="shared" si="50"/>
        <v>-1.916828331640492E-3</v>
      </c>
      <c r="BX580" s="10">
        <f t="shared" si="50"/>
        <v>-1.9803366946736806E-3</v>
      </c>
      <c r="BY580" s="10">
        <f t="shared" si="50"/>
        <v>-2.0504785531072177E-3</v>
      </c>
      <c r="BZ580" s="10">
        <f t="shared" si="50"/>
        <v>-2.0505944701303073E-3</v>
      </c>
      <c r="CA580" s="10">
        <f t="shared" si="50"/>
        <v>-2.0759225258566373E-3</v>
      </c>
      <c r="CB580" s="10">
        <f t="shared" si="50"/>
        <v>-2.0775898110978286E-3</v>
      </c>
      <c r="CC580" s="10">
        <f t="shared" si="50"/>
        <v>-2.0595131352782793E-3</v>
      </c>
      <c r="CD580" s="10">
        <f t="shared" si="50"/>
        <v>-2.0347632938046215E-3</v>
      </c>
      <c r="CE580" s="10">
        <f t="shared" si="50"/>
        <v>-1.9867251290666926E-3</v>
      </c>
      <c r="CF580" s="10">
        <f t="shared" si="50"/>
        <v>-1.9435279313478014E-3</v>
      </c>
      <c r="CG580" s="10">
        <f t="shared" si="50"/>
        <v>-1.9117966454205086E-3</v>
      </c>
      <c r="CH580" s="10">
        <f t="shared" si="50"/>
        <v>-1.9064932451570323E-3</v>
      </c>
      <c r="CI580" s="10">
        <f t="shared" si="50"/>
        <v>-2.0001887034597167E-3</v>
      </c>
      <c r="CJ580" s="10">
        <f t="shared" si="50"/>
        <v>-2.0596675951443412E-3</v>
      </c>
      <c r="CK580" s="10">
        <f t="shared" si="50"/>
        <v>-2.1260733031369249E-3</v>
      </c>
      <c r="CL580" s="10">
        <f t="shared" si="50"/>
        <v>-2.1227182455269746E-3</v>
      </c>
      <c r="CM580" s="10">
        <f t="shared" si="50"/>
        <v>-2.1447864458922212E-3</v>
      </c>
      <c r="CN580" s="10">
        <f t="shared" si="50"/>
        <v>-2.1434480928492917E-3</v>
      </c>
      <c r="CO580" s="10">
        <f t="shared" si="50"/>
        <v>-2.1218109149028254E-3</v>
      </c>
      <c r="CP580" s="10">
        <f t="shared" si="50"/>
        <v>-2.0925129900951243E-3</v>
      </c>
      <c r="CQ580" s="10">
        <f t="shared" si="50"/>
        <v>-2.0377574433259791E-3</v>
      </c>
      <c r="CR580" s="10">
        <f t="shared" si="50"/>
        <v>-1.984049961630879E-3</v>
      </c>
      <c r="CS580" s="10">
        <f t="shared" si="50"/>
        <v>-1.9538315606050061E-3</v>
      </c>
      <c r="CT580" s="10">
        <f t="shared" si="50"/>
        <v>-1.9489910248576877E-3</v>
      </c>
      <c r="CU580" s="10">
        <f t="shared" si="50"/>
        <v>-2.0206517757607573E-3</v>
      </c>
    </row>
    <row r="581" spans="1:99" s="10" customFormat="1" x14ac:dyDescent="0.25">
      <c r="A581" s="10">
        <f>'conditional forecasts_6'!A581</f>
        <v>731314</v>
      </c>
      <c r="B581" s="10" t="str">
        <f>'conditional forecasts_6'!B581</f>
        <v>Jequit</v>
      </c>
      <c r="C581" s="10">
        <f>'conditional forecasts_6'!C581</f>
        <v>3103</v>
      </c>
      <c r="D581" s="10">
        <f t="shared" ref="D581:AI581" si="51">D588/$A581</f>
        <v>-4.6888607827754456E-4</v>
      </c>
      <c r="E581" s="10">
        <f t="shared" si="51"/>
        <v>-4.8791520758614495E-4</v>
      </c>
      <c r="F581" s="10">
        <f t="shared" si="51"/>
        <v>-1.4645890646716359E-4</v>
      </c>
      <c r="G581" s="10">
        <f t="shared" si="51"/>
        <v>4.1580785452149021E-4</v>
      </c>
      <c r="H581" s="10">
        <f t="shared" si="51"/>
        <v>7.118516316370686E-4</v>
      </c>
      <c r="I581" s="10">
        <f t="shared" si="51"/>
        <v>9.4121711554252547E-4</v>
      </c>
      <c r="J581" s="10">
        <f t="shared" si="51"/>
        <v>1.0643338338037283E-3</v>
      </c>
      <c r="K581" s="10">
        <f t="shared" si="51"/>
        <v>1.3129411355544557E-3</v>
      </c>
      <c r="L581" s="10">
        <f t="shared" si="51"/>
        <v>1.5296787750764995E-3</v>
      </c>
      <c r="M581" s="10">
        <f t="shared" si="51"/>
        <v>1.5031900015223198E-3</v>
      </c>
      <c r="N581" s="10">
        <f t="shared" si="51"/>
        <v>1.3146535343958759E-3</v>
      </c>
      <c r="O581" s="10">
        <f t="shared" si="51"/>
        <v>6.8161313262051838E-4</v>
      </c>
      <c r="P581" s="10">
        <f t="shared" si="51"/>
        <v>-1.0128646068483603E-4</v>
      </c>
      <c r="Q581" s="10">
        <f t="shared" si="51"/>
        <v>-4.5333684027374803E-4</v>
      </c>
      <c r="R581" s="10">
        <f t="shared" si="51"/>
        <v>-2.1845703733332922E-4</v>
      </c>
      <c r="S581" s="10">
        <f t="shared" si="51"/>
        <v>3.763588378992215E-4</v>
      </c>
      <c r="T581" s="10">
        <f t="shared" si="51"/>
        <v>7.9899814645902295E-4</v>
      </c>
      <c r="U581" s="10">
        <f t="shared" si="51"/>
        <v>1.1769708305202553E-3</v>
      </c>
      <c r="V581" s="10">
        <f t="shared" si="51"/>
        <v>1.4302234738864245E-3</v>
      </c>
      <c r="W581" s="10">
        <f t="shared" si="51"/>
        <v>1.7718444728218909E-3</v>
      </c>
      <c r="X581" s="10">
        <f t="shared" si="51"/>
        <v>2.0384233663914226E-3</v>
      </c>
      <c r="Y581" s="10">
        <f t="shared" si="51"/>
        <v>2.0229698965267273E-3</v>
      </c>
      <c r="Z581" s="10">
        <f t="shared" si="51"/>
        <v>1.8127550053351062E-3</v>
      </c>
      <c r="AA581" s="10">
        <f t="shared" si="51"/>
        <v>1.1365559549121492E-3</v>
      </c>
      <c r="AB581" s="10">
        <f t="shared" si="51"/>
        <v>3.0533898628538799E-4</v>
      </c>
      <c r="AC581" s="10">
        <f t="shared" si="51"/>
        <v>-8.3886004679445148E-5</v>
      </c>
      <c r="AD581" s="10">
        <f t="shared" si="51"/>
        <v>1.3610065607862987E-4</v>
      </c>
      <c r="AE581" s="10">
        <f t="shared" si="51"/>
        <v>7.4073065273671699E-4</v>
      </c>
      <c r="AF581" s="10">
        <f t="shared" si="51"/>
        <v>1.1915989234252216E-3</v>
      </c>
      <c r="AG581" s="10">
        <f t="shared" si="51"/>
        <v>1.6048902279895076E-3</v>
      </c>
      <c r="AH581" s="10">
        <f t="shared" si="51"/>
        <v>1.8893495685824652E-3</v>
      </c>
      <c r="AI581" s="10">
        <f t="shared" si="51"/>
        <v>2.2509998760032678E-3</v>
      </c>
      <c r="AJ581" s="10">
        <f t="shared" ref="AJ581:BO581" si="52">AJ588/$A581</f>
        <v>2.5249148212142195E-3</v>
      </c>
      <c r="AK581" s="10">
        <f t="shared" si="52"/>
        <v>2.5070355171308402E-3</v>
      </c>
      <c r="AL581" s="10">
        <f t="shared" si="52"/>
        <v>2.2895578462324342E-3</v>
      </c>
      <c r="AM581" s="10">
        <f t="shared" si="52"/>
        <v>1.6058051411841285E-3</v>
      </c>
      <c r="AN581" s="10">
        <f t="shared" si="52"/>
        <v>7.695567387594718E-4</v>
      </c>
      <c r="AO581" s="10">
        <f t="shared" si="52"/>
        <v>3.7873822908391199E-4</v>
      </c>
      <c r="AP581" s="10">
        <f t="shared" si="52"/>
        <v>6.0020667785484999E-4</v>
      </c>
      <c r="AQ581" s="10">
        <f t="shared" si="52"/>
        <v>1.2085510364154928E-3</v>
      </c>
      <c r="AR581" s="10">
        <f t="shared" si="52"/>
        <v>1.6645750454727787E-3</v>
      </c>
      <c r="AS581" s="10">
        <f t="shared" si="52"/>
        <v>2.0838686033489277E-3</v>
      </c>
      <c r="AT581" s="10">
        <f t="shared" si="52"/>
        <v>2.3746771683486301E-3</v>
      </c>
      <c r="AU581" s="10">
        <f t="shared" si="52"/>
        <v>2.7424958489079142E-3</v>
      </c>
      <c r="AV581" s="10">
        <f t="shared" si="52"/>
        <v>3.0218428327023986E-3</v>
      </c>
      <c r="AW581" s="10">
        <f t="shared" si="52"/>
        <v>3.0082077892647397E-3</v>
      </c>
      <c r="AX581" s="10">
        <f t="shared" si="52"/>
        <v>2.7936048982078786E-3</v>
      </c>
      <c r="AY581" s="10">
        <f t="shared" si="52"/>
        <v>2.1115304843811627E-3</v>
      </c>
      <c r="AZ581" s="10">
        <f t="shared" si="52"/>
        <v>1.276237537977565E-3</v>
      </c>
      <c r="BA581" s="10">
        <f t="shared" si="52"/>
        <v>8.8625635145160489E-4</v>
      </c>
      <c r="BB581" s="10">
        <f t="shared" si="52"/>
        <v>1.1089749735160082E-3</v>
      </c>
      <c r="BC581" s="10">
        <f t="shared" si="52"/>
        <v>1.7192874099906177E-3</v>
      </c>
      <c r="BD581" s="10">
        <f t="shared" si="52"/>
        <v>2.1780284406909653E-3</v>
      </c>
      <c r="BE581" s="10">
        <f t="shared" si="52"/>
        <v>2.6005995922027091E-3</v>
      </c>
      <c r="BF581" s="10">
        <f t="shared" si="52"/>
        <v>2.894952939616815E-3</v>
      </c>
      <c r="BG581" s="10">
        <f t="shared" si="52"/>
        <v>3.2663025573491837E-3</v>
      </c>
      <c r="BH581" s="10">
        <f t="shared" si="52"/>
        <v>3.5489745326604269E-3</v>
      </c>
      <c r="BI581" s="10">
        <f t="shared" si="52"/>
        <v>3.5383752934438095E-3</v>
      </c>
      <c r="BJ581" s="10">
        <f t="shared" si="52"/>
        <v>3.3265192316355337E-3</v>
      </c>
      <c r="BK581" s="10">
        <f t="shared" si="52"/>
        <v>2.6469423576975558E-3</v>
      </c>
      <c r="BL581" s="10">
        <f t="shared" si="52"/>
        <v>1.8139410753647898E-3</v>
      </c>
      <c r="BM581" s="10">
        <f t="shared" si="52"/>
        <v>1.4260802087484299E-3</v>
      </c>
      <c r="BN581" s="10">
        <f t="shared" si="52"/>
        <v>1.6507825706915231E-3</v>
      </c>
      <c r="BO581" s="10">
        <f t="shared" si="52"/>
        <v>2.262994032380759E-3</v>
      </c>
      <c r="BP581" s="10">
        <f t="shared" ref="BP581:CU581" si="53">BP588/$A581</f>
        <v>2.7236257004010157E-3</v>
      </c>
      <c r="BQ581" s="10">
        <f t="shared" si="53"/>
        <v>3.1481675354657957E-3</v>
      </c>
      <c r="BR581" s="10">
        <f t="shared" si="53"/>
        <v>3.4446436552736047E-3</v>
      </c>
      <c r="BS581" s="10">
        <f t="shared" si="53"/>
        <v>3.8182957211918512E-3</v>
      </c>
      <c r="BT581" s="10">
        <f t="shared" si="53"/>
        <v>4.1034257332441954E-3</v>
      </c>
      <c r="BU581" s="10">
        <f t="shared" si="53"/>
        <v>4.0953879983608851E-3</v>
      </c>
      <c r="BV581" s="10">
        <f t="shared" si="53"/>
        <v>3.8861586703620244E-3</v>
      </c>
      <c r="BW581" s="10">
        <f t="shared" si="53"/>
        <v>3.2092755722556545E-3</v>
      </c>
      <c r="BX581" s="10">
        <f t="shared" si="53"/>
        <v>2.379053785513363E-3</v>
      </c>
      <c r="BY581" s="10">
        <f t="shared" si="53"/>
        <v>1.9940172416798062E-3</v>
      </c>
      <c r="BZ581" s="10">
        <f t="shared" si="53"/>
        <v>2.2213980872445721E-3</v>
      </c>
      <c r="CA581" s="10">
        <f t="shared" si="53"/>
        <v>2.8357724727290212E-3</v>
      </c>
      <c r="CB581" s="10">
        <f t="shared" si="53"/>
        <v>3.2976073940749664E-3</v>
      </c>
      <c r="CC581" s="10">
        <f t="shared" si="53"/>
        <v>3.7221257123284039E-3</v>
      </c>
      <c r="CD581" s="10">
        <f t="shared" si="53"/>
        <v>4.0175724966885927E-3</v>
      </c>
      <c r="CE581" s="10">
        <f t="shared" si="53"/>
        <v>4.3900952264331805E-3</v>
      </c>
      <c r="CF581" s="10">
        <f t="shared" si="53"/>
        <v>4.6754315422047575E-3</v>
      </c>
      <c r="CG581" s="10">
        <f t="shared" si="53"/>
        <v>4.6702587057698315E-3</v>
      </c>
      <c r="CH581" s="10">
        <f t="shared" si="53"/>
        <v>4.4669521842662339E-3</v>
      </c>
      <c r="CI581" s="10">
        <f t="shared" si="53"/>
        <v>3.7980183480059168E-3</v>
      </c>
      <c r="CJ581" s="10">
        <f t="shared" si="53"/>
        <v>2.9752103520329963E-3</v>
      </c>
      <c r="CK581" s="10">
        <f t="shared" si="53"/>
        <v>2.5944238492592885E-3</v>
      </c>
      <c r="CL581" s="10">
        <f t="shared" si="53"/>
        <v>2.8218934713828392E-3</v>
      </c>
      <c r="CM581" s="10">
        <f t="shared" si="53"/>
        <v>3.4324130781014867E-3</v>
      </c>
      <c r="CN581" s="10">
        <f t="shared" si="53"/>
        <v>3.8903117363396577E-3</v>
      </c>
      <c r="CO581" s="10">
        <f t="shared" si="53"/>
        <v>4.3157945368965485E-3</v>
      </c>
      <c r="CP581" s="10">
        <f t="shared" si="53"/>
        <v>4.6184154834438464E-3</v>
      </c>
      <c r="CQ581" s="10">
        <f t="shared" si="53"/>
        <v>5.0123548614136341E-3</v>
      </c>
      <c r="CR581" s="10">
        <f t="shared" si="53"/>
        <v>5.2886270980131503E-3</v>
      </c>
      <c r="CS581" s="10">
        <f t="shared" si="53"/>
        <v>5.2143259769498679E-3</v>
      </c>
      <c r="CT581" s="10">
        <f t="shared" si="53"/>
        <v>4.9892691632783016E-3</v>
      </c>
      <c r="CU581" s="10">
        <f t="shared" si="53"/>
        <v>4.321624762264737E-3</v>
      </c>
    </row>
    <row r="582" spans="1:99" s="10" customFormat="1" x14ac:dyDescent="0.25">
      <c r="A582" s="10">
        <f>'conditional forecasts_6'!A582</f>
        <v>5045974</v>
      </c>
      <c r="B582" s="10" t="str">
        <f>'conditional forecasts_6'!B582</f>
        <v>P. Alegre</v>
      </c>
      <c r="C582" s="10">
        <f>'conditional forecasts_6'!C582</f>
        <v>4305</v>
      </c>
      <c r="D582" s="10">
        <f t="shared" ref="D582:AI582" si="54">D589/$A582</f>
        <v>-2.6013300768599589E-4</v>
      </c>
      <c r="E582" s="10">
        <f t="shared" si="54"/>
        <v>-7.5033096057502578E-4</v>
      </c>
      <c r="F582" s="10">
        <f t="shared" si="54"/>
        <v>-1.0291816232455024E-3</v>
      </c>
      <c r="G582" s="10">
        <f t="shared" si="54"/>
        <v>-1.0734095282343044E-3</v>
      </c>
      <c r="H582" s="10">
        <f t="shared" si="54"/>
        <v>-1.5806645053481304E-3</v>
      </c>
      <c r="I582" s="10">
        <f t="shared" si="54"/>
        <v>-1.4106609296782946E-3</v>
      </c>
      <c r="J582" s="10">
        <f t="shared" si="54"/>
        <v>-1.7801892078886967E-3</v>
      </c>
      <c r="K582" s="10">
        <f t="shared" si="54"/>
        <v>-2.0150976542579607E-3</v>
      </c>
      <c r="L582" s="10">
        <f t="shared" si="54"/>
        <v>-2.0373205541184512E-3</v>
      </c>
      <c r="M582" s="10">
        <f t="shared" si="54"/>
        <v>-2.9848469534357281E-3</v>
      </c>
      <c r="N582" s="10">
        <f t="shared" si="54"/>
        <v>-3.8508420817241411E-3</v>
      </c>
      <c r="O582" s="10">
        <f t="shared" si="54"/>
        <v>-5.5119169700878134E-3</v>
      </c>
      <c r="P582" s="10">
        <f t="shared" si="54"/>
        <v>-6.2191850983087452E-3</v>
      </c>
      <c r="Q582" s="10">
        <f t="shared" si="54"/>
        <v>-6.7921188622911783E-3</v>
      </c>
      <c r="R582" s="10">
        <f t="shared" si="54"/>
        <v>-7.0574704968025016E-3</v>
      </c>
      <c r="S582" s="10">
        <f t="shared" si="54"/>
        <v>-7.0259405097970948E-3</v>
      </c>
      <c r="T582" s="10">
        <f t="shared" si="54"/>
        <v>-7.4261551856919664E-3</v>
      </c>
      <c r="U582" s="10">
        <f t="shared" si="54"/>
        <v>-7.1365293049734119E-3</v>
      </c>
      <c r="V582" s="10">
        <f t="shared" si="54"/>
        <v>-7.4305449926338777E-3</v>
      </c>
      <c r="W582" s="10">
        <f t="shared" si="54"/>
        <v>-7.6030122959414113E-3</v>
      </c>
      <c r="X582" s="10">
        <f t="shared" si="54"/>
        <v>-7.5430108785847858E-3</v>
      </c>
      <c r="Y582" s="10">
        <f t="shared" si="54"/>
        <v>-8.3794811530403038E-3</v>
      </c>
      <c r="Z582" s="10">
        <f t="shared" si="54"/>
        <v>-9.0904849340175033E-3</v>
      </c>
      <c r="AA582" s="10">
        <f t="shared" si="54"/>
        <v>-1.0554070733655191E-2</v>
      </c>
      <c r="AB582" s="10">
        <f t="shared" si="54"/>
        <v>-1.1041214795137909E-2</v>
      </c>
      <c r="AC582" s="10">
        <f t="shared" si="54"/>
        <v>-1.1391281391850146E-2</v>
      </c>
      <c r="AD582" s="10">
        <f t="shared" si="54"/>
        <v>-1.1446295531125516E-2</v>
      </c>
      <c r="AE582" s="10">
        <f t="shared" si="54"/>
        <v>-1.122562712753356E-2</v>
      </c>
      <c r="AF582" s="10">
        <f t="shared" si="54"/>
        <v>-1.145737270427866E-2</v>
      </c>
      <c r="AG582" s="10">
        <f t="shared" si="54"/>
        <v>-1.1013554459289299E-2</v>
      </c>
      <c r="AH582" s="10">
        <f t="shared" si="54"/>
        <v>-1.1160271411855684E-2</v>
      </c>
      <c r="AI582" s="10">
        <f t="shared" si="54"/>
        <v>-1.1186289267758933E-2</v>
      </c>
      <c r="AJ582" s="10">
        <f t="shared" ref="AJ582:BO582" si="55">AJ589/$A582</f>
        <v>-1.0977045008182281E-2</v>
      </c>
      <c r="AK582" s="10">
        <f t="shared" si="55"/>
        <v>-1.1660278016789318E-2</v>
      </c>
      <c r="AL582" s="10">
        <f t="shared" si="55"/>
        <v>-1.2214336228812074E-2</v>
      </c>
      <c r="AM582" s="10">
        <f t="shared" si="55"/>
        <v>-1.351818088939165E-2</v>
      </c>
      <c r="AN582" s="10">
        <f t="shared" si="55"/>
        <v>-1.384396691396036E-2</v>
      </c>
      <c r="AO582" s="10">
        <f t="shared" si="55"/>
        <v>-1.4032373916970273E-2</v>
      </c>
      <c r="AP582" s="10">
        <f t="shared" si="55"/>
        <v>-1.3926829806024044E-2</v>
      </c>
      <c r="AQ582" s="10">
        <f t="shared" si="55"/>
        <v>-1.3548083905223956E-2</v>
      </c>
      <c r="AR582" s="10">
        <f t="shared" si="55"/>
        <v>-1.3625327384277354E-2</v>
      </c>
      <c r="AS582" s="10">
        <f t="shared" si="55"/>
        <v>-1.303110712531662E-2</v>
      </c>
      <c r="AT582" s="10">
        <f t="shared" si="55"/>
        <v>-1.3031344896722983E-2</v>
      </c>
      <c r="AU582" s="10">
        <f t="shared" si="55"/>
        <v>-1.2914021020369239E-2</v>
      </c>
      <c r="AV582" s="10">
        <f t="shared" si="55"/>
        <v>-1.2563465452163348E-2</v>
      </c>
      <c r="AW582" s="10">
        <f t="shared" si="55"/>
        <v>-1.3106352496963913E-2</v>
      </c>
      <c r="AX582" s="10">
        <f t="shared" si="55"/>
        <v>-1.3520303584486361E-2</v>
      </c>
      <c r="AY582" s="10">
        <f t="shared" si="55"/>
        <v>-1.4684025741150124E-2</v>
      </c>
      <c r="AZ582" s="10">
        <f t="shared" si="55"/>
        <v>-1.4869848363974794E-2</v>
      </c>
      <c r="BA582" s="10">
        <f t="shared" si="55"/>
        <v>-1.4918886743868804E-2</v>
      </c>
      <c r="BB582" s="10">
        <f t="shared" si="55"/>
        <v>-1.4675060726027433E-2</v>
      </c>
      <c r="BC582" s="10">
        <f t="shared" si="55"/>
        <v>-1.4159504437269037E-2</v>
      </c>
      <c r="BD582" s="10">
        <f t="shared" si="55"/>
        <v>-1.4101607630055121E-2</v>
      </c>
      <c r="BE582" s="10">
        <f t="shared" si="55"/>
        <v>-1.337393600755689E-2</v>
      </c>
      <c r="BF582" s="10">
        <f t="shared" si="55"/>
        <v>-1.3242314290758865E-2</v>
      </c>
      <c r="BG582" s="10">
        <f t="shared" si="55"/>
        <v>-1.2994592317317597E-2</v>
      </c>
      <c r="BH582" s="10">
        <f t="shared" si="55"/>
        <v>-1.2515003697307648E-2</v>
      </c>
      <c r="BI582" s="10">
        <f t="shared" si="55"/>
        <v>-1.293019418430635E-2</v>
      </c>
      <c r="BJ582" s="10">
        <f t="shared" si="55"/>
        <v>-1.3217820421611178E-2</v>
      </c>
      <c r="BK582" s="10">
        <f t="shared" si="55"/>
        <v>-1.4256654408000004E-2</v>
      </c>
      <c r="BL582" s="10">
        <f t="shared" si="55"/>
        <v>-1.4319070242265228E-2</v>
      </c>
      <c r="BM582" s="10">
        <f t="shared" si="55"/>
        <v>-1.4246157421795042E-2</v>
      </c>
      <c r="BN582" s="10">
        <f t="shared" si="55"/>
        <v>-1.3881704126899101E-2</v>
      </c>
      <c r="BO582" s="10">
        <f t="shared" si="55"/>
        <v>-1.3246599080186352E-2</v>
      </c>
      <c r="BP582" s="10">
        <f t="shared" ref="BP582:CU582" si="56">BP589/$A582</f>
        <v>-1.3069901238810865E-2</v>
      </c>
      <c r="BQ582" s="10">
        <f t="shared" si="56"/>
        <v>-1.2223827493060665E-2</v>
      </c>
      <c r="BR582" s="10">
        <f t="shared" si="56"/>
        <v>-1.1973936348276246E-2</v>
      </c>
      <c r="BS582" s="10">
        <f t="shared" si="56"/>
        <v>-1.1608010421583754E-2</v>
      </c>
      <c r="BT582" s="10">
        <f t="shared" si="56"/>
        <v>-1.101051673446965E-2</v>
      </c>
      <c r="BU582" s="10">
        <f t="shared" si="56"/>
        <v>-1.1308680262638541E-2</v>
      </c>
      <c r="BV582" s="10">
        <f t="shared" si="56"/>
        <v>-1.1481027169888778E-2</v>
      </c>
      <c r="BW582" s="10">
        <f t="shared" si="56"/>
        <v>-1.2407307959139909E-2</v>
      </c>
      <c r="BX582" s="10">
        <f t="shared" si="56"/>
        <v>-1.2360694938549533E-2</v>
      </c>
      <c r="BY582" s="10">
        <f t="shared" si="56"/>
        <v>-1.2182563769247154E-2</v>
      </c>
      <c r="BZ582" s="10">
        <f t="shared" si="56"/>
        <v>-1.1716207444011051E-2</v>
      </c>
      <c r="CA582" s="10">
        <f t="shared" si="56"/>
        <v>-1.0981154723222667E-2</v>
      </c>
      <c r="CB582" s="10">
        <f t="shared" si="56"/>
        <v>-1.0704435167763149E-2</v>
      </c>
      <c r="CC582" s="10">
        <f t="shared" si="56"/>
        <v>-9.7560530969350197E-3</v>
      </c>
      <c r="CD582" s="10">
        <f t="shared" si="56"/>
        <v>-9.3998324537880752E-3</v>
      </c>
      <c r="CE582" s="10">
        <f t="shared" si="56"/>
        <v>-8.922934450757522E-3</v>
      </c>
      <c r="CF582" s="10">
        <f t="shared" si="56"/>
        <v>-8.2106549063812578E-3</v>
      </c>
      <c r="CG582" s="10">
        <f t="shared" si="56"/>
        <v>-8.3924426711746991E-3</v>
      </c>
      <c r="CH582" s="10">
        <f t="shared" si="56"/>
        <v>-8.450315873329322E-3</v>
      </c>
      <c r="CI582" s="10">
        <f t="shared" si="56"/>
        <v>-9.2677524277926891E-3</v>
      </c>
      <c r="CJ582" s="10">
        <f t="shared" si="56"/>
        <v>-9.1209952818800243E-3</v>
      </c>
      <c r="CK582" s="10">
        <f t="shared" si="56"/>
        <v>-8.8556291430672389E-3</v>
      </c>
      <c r="CL582" s="10">
        <f t="shared" si="56"/>
        <v>-8.3145931807783475E-3</v>
      </c>
      <c r="CM582" s="10">
        <f t="shared" si="56"/>
        <v>-7.5131878442658397E-3</v>
      </c>
      <c r="CN582" s="10">
        <f t="shared" si="56"/>
        <v>-7.180098165000739E-3</v>
      </c>
      <c r="CO582" s="10">
        <f t="shared" si="56"/>
        <v>-6.1632144286097234E-3</v>
      </c>
      <c r="CP582" s="10">
        <f t="shared" si="56"/>
        <v>-5.7388691834189256E-3</v>
      </c>
      <c r="CQ582" s="10">
        <f t="shared" si="56"/>
        <v>-5.1815460877764922E-3</v>
      </c>
      <c r="CR582" s="10">
        <f t="shared" si="56"/>
        <v>-4.234626784331892E-3</v>
      </c>
      <c r="CS582" s="10">
        <f t="shared" si="56"/>
        <v>-4.4495457784924902E-3</v>
      </c>
      <c r="CT582" s="10">
        <f t="shared" si="56"/>
        <v>-4.3913092713463303E-3</v>
      </c>
      <c r="CU582" s="10">
        <f t="shared" si="56"/>
        <v>-4.4051252236210429E-3</v>
      </c>
    </row>
    <row r="583" spans="1:99" s="10" customFormat="1" x14ac:dyDescent="0.25">
      <c r="A583" s="10">
        <f>'conditional forecasts_6'!A583</f>
        <v>22839242</v>
      </c>
      <c r="B583" s="10" t="str">
        <f>'conditional forecasts_6'!B583</f>
        <v>SP</v>
      </c>
      <c r="C583" s="10">
        <f>'conditional forecasts_6'!C583</f>
        <v>3515</v>
      </c>
      <c r="D583" s="10">
        <f t="shared" ref="D583:AI583" si="57">D590/$A583</f>
        <v>-1.4627776283186818E-3</v>
      </c>
      <c r="E583" s="10">
        <f t="shared" si="57"/>
        <v>-2.3206662318215592E-3</v>
      </c>
      <c r="F583" s="10">
        <f t="shared" si="57"/>
        <v>-2.927263388656896E-3</v>
      </c>
      <c r="G583" s="10">
        <f t="shared" si="57"/>
        <v>-3.1720819375297949E-3</v>
      </c>
      <c r="H583" s="10">
        <f t="shared" si="57"/>
        <v>-3.7754633614544226E-3</v>
      </c>
      <c r="I583" s="10">
        <f t="shared" si="57"/>
        <v>-3.5515398816174967E-3</v>
      </c>
      <c r="J583" s="10">
        <f t="shared" si="57"/>
        <v>-3.7219224641409534E-3</v>
      </c>
      <c r="K583" s="10">
        <f t="shared" si="57"/>
        <v>-4.0051215802571821E-3</v>
      </c>
      <c r="L583" s="10">
        <f t="shared" si="57"/>
        <v>-3.9087266154111556E-3</v>
      </c>
      <c r="M583" s="10">
        <f t="shared" si="57"/>
        <v>-4.9412137613910438E-3</v>
      </c>
      <c r="N583" s="10">
        <f t="shared" si="57"/>
        <v>-6.312214620268845E-3</v>
      </c>
      <c r="O583" s="10">
        <f t="shared" si="57"/>
        <v>-8.5267188089455225E-3</v>
      </c>
      <c r="P583" s="10">
        <f t="shared" si="57"/>
        <v>-9.7120895984677998E-3</v>
      </c>
      <c r="Q583" s="10">
        <f t="shared" si="57"/>
        <v>-1.0367045377543302E-2</v>
      </c>
      <c r="R583" s="10">
        <f t="shared" si="57"/>
        <v>-1.0793535781895975E-2</v>
      </c>
      <c r="S583" s="10">
        <f t="shared" si="57"/>
        <v>-1.0753440467237928E-2</v>
      </c>
      <c r="T583" s="10">
        <f t="shared" si="57"/>
        <v>-1.108022987136935E-2</v>
      </c>
      <c r="U583" s="10">
        <f t="shared" si="57"/>
        <v>-1.0643242974664756E-2</v>
      </c>
      <c r="V583" s="10">
        <f t="shared" si="57"/>
        <v>-1.0640739466405131E-2</v>
      </c>
      <c r="W583" s="10">
        <f t="shared" si="57"/>
        <v>-1.0774258311282798E-2</v>
      </c>
      <c r="X583" s="10">
        <f t="shared" si="57"/>
        <v>-1.052321774186124E-2</v>
      </c>
      <c r="Y583" s="10">
        <f t="shared" si="57"/>
        <v>-1.1367630499195359E-2</v>
      </c>
      <c r="Z583" s="10">
        <f t="shared" si="57"/>
        <v>-1.2507432117493245E-2</v>
      </c>
      <c r="AA583" s="10">
        <f t="shared" si="57"/>
        <v>-1.4455021467530407E-2</v>
      </c>
      <c r="AB583" s="10">
        <f t="shared" si="57"/>
        <v>-1.5354530986759806E-2</v>
      </c>
      <c r="AC583" s="10">
        <f t="shared" si="57"/>
        <v>-1.5724048452139597E-2</v>
      </c>
      <c r="AD583" s="10">
        <f t="shared" si="57"/>
        <v>-1.588056238213581E-2</v>
      </c>
      <c r="AE583" s="10">
        <f t="shared" si="57"/>
        <v>-1.5592282153728354E-2</v>
      </c>
      <c r="AF583" s="10">
        <f t="shared" si="57"/>
        <v>-1.5691000450222082E-2</v>
      </c>
      <c r="AG583" s="10">
        <f t="shared" si="57"/>
        <v>-1.5039812638576771E-2</v>
      </c>
      <c r="AH583" s="10">
        <f t="shared" si="57"/>
        <v>-1.4829853247520466E-2</v>
      </c>
      <c r="AI583" s="10">
        <f t="shared" si="57"/>
        <v>-1.4757226647509211E-2</v>
      </c>
      <c r="AJ583" s="10">
        <f t="shared" ref="AJ583:BO583" si="58">AJ590/$A583</f>
        <v>-1.4298389397574067E-2</v>
      </c>
      <c r="AK583" s="10">
        <f t="shared" si="58"/>
        <v>-1.4932363873495242E-2</v>
      </c>
      <c r="AL583" s="10">
        <f t="shared" si="58"/>
        <v>-1.5859253623921189E-2</v>
      </c>
      <c r="AM583" s="10">
        <f t="shared" si="58"/>
        <v>-1.7592164495627553E-2</v>
      </c>
      <c r="AN583" s="10">
        <f t="shared" si="58"/>
        <v>-1.8276190107803968E-2</v>
      </c>
      <c r="AO583" s="10">
        <f t="shared" si="58"/>
        <v>-1.8430602469095083E-2</v>
      </c>
      <c r="AP583" s="10">
        <f t="shared" si="58"/>
        <v>-1.8373778496636625E-2</v>
      </c>
      <c r="AQ583" s="10">
        <f t="shared" si="58"/>
        <v>-1.7875339059884896E-2</v>
      </c>
      <c r="AR583" s="10">
        <f t="shared" si="58"/>
        <v>-1.7768191986777787E-2</v>
      </c>
      <c r="AS583" s="10">
        <f t="shared" si="58"/>
        <v>-1.6915946124057536E-2</v>
      </c>
      <c r="AT583" s="10">
        <f t="shared" si="58"/>
        <v>-1.6509518991033551E-2</v>
      </c>
      <c r="AU583" s="10">
        <f t="shared" si="58"/>
        <v>-1.6244188539567418E-2</v>
      </c>
      <c r="AV583" s="10">
        <f t="shared" si="58"/>
        <v>-1.5595291572102134E-2</v>
      </c>
      <c r="AW583" s="10">
        <f t="shared" si="58"/>
        <v>-1.6040808802981622E-2</v>
      </c>
      <c r="AX583" s="10">
        <f t="shared" si="58"/>
        <v>-1.6780163809431606E-2</v>
      </c>
      <c r="AY583" s="10">
        <f t="shared" si="58"/>
        <v>-1.8326255182308432E-2</v>
      </c>
      <c r="AZ583" s="10">
        <f t="shared" si="58"/>
        <v>-1.8824377197337712E-2</v>
      </c>
      <c r="BA583" s="10">
        <f t="shared" si="58"/>
        <v>-1.8794232560021381E-2</v>
      </c>
      <c r="BB583" s="10">
        <f t="shared" si="58"/>
        <v>-1.8554656932313403E-2</v>
      </c>
      <c r="BC583" s="10">
        <f t="shared" si="58"/>
        <v>-1.7875606362668672E-2</v>
      </c>
      <c r="BD583" s="10">
        <f t="shared" si="58"/>
        <v>-1.7590135497918935E-2</v>
      </c>
      <c r="BE583" s="10">
        <f t="shared" si="58"/>
        <v>-1.6561829918396033E-2</v>
      </c>
      <c r="BF583" s="10">
        <f t="shared" si="58"/>
        <v>-1.5981484674909362E-2</v>
      </c>
      <c r="BG583" s="10">
        <f t="shared" si="58"/>
        <v>-1.5544240957301525E-2</v>
      </c>
      <c r="BH583" s="10">
        <f t="shared" si="58"/>
        <v>-1.472535146955252E-2</v>
      </c>
      <c r="BI583" s="10">
        <f t="shared" si="58"/>
        <v>-1.5002796315049487E-2</v>
      </c>
      <c r="BJ583" s="10">
        <f t="shared" si="58"/>
        <v>-1.5576072812503474E-2</v>
      </c>
      <c r="BK583" s="10">
        <f t="shared" si="58"/>
        <v>-1.6958185864295258E-2</v>
      </c>
      <c r="BL583" s="10">
        <f t="shared" si="58"/>
        <v>-1.7294508367451524E-2</v>
      </c>
      <c r="BM583" s="10">
        <f t="shared" si="58"/>
        <v>-1.7104732545001999E-2</v>
      </c>
      <c r="BN583" s="10">
        <f t="shared" si="58"/>
        <v>-1.6707549637382465E-2</v>
      </c>
      <c r="BO583" s="10">
        <f t="shared" si="58"/>
        <v>-1.5872624802167046E-2</v>
      </c>
      <c r="BP583" s="10">
        <f t="shared" ref="BP583:CU583" si="59">BP590/$A583</f>
        <v>-1.5432606147292631E-2</v>
      </c>
      <c r="BQ583" s="10">
        <f t="shared" si="59"/>
        <v>-1.4250634874544747E-2</v>
      </c>
      <c r="BR583" s="10">
        <f t="shared" si="59"/>
        <v>-1.3517142099359723E-2</v>
      </c>
      <c r="BS583" s="10">
        <f t="shared" si="59"/>
        <v>-1.2927124819402213E-2</v>
      </c>
      <c r="BT583" s="10">
        <f t="shared" si="59"/>
        <v>-1.1956037743300783E-2</v>
      </c>
      <c r="BU583" s="10">
        <f t="shared" si="59"/>
        <v>-1.2082476083533012E-2</v>
      </c>
      <c r="BV583" s="10">
        <f t="shared" si="59"/>
        <v>-1.2506921318867303E-2</v>
      </c>
      <c r="BW583" s="10">
        <f t="shared" si="59"/>
        <v>-1.3743542869749378E-2</v>
      </c>
      <c r="BX583" s="10">
        <f t="shared" si="59"/>
        <v>-1.3938736971161769E-2</v>
      </c>
      <c r="BY583" s="10">
        <f t="shared" si="59"/>
        <v>-1.3612689143107882E-2</v>
      </c>
      <c r="BZ583" s="10">
        <f t="shared" si="59"/>
        <v>-1.3083709505796182E-2</v>
      </c>
      <c r="CA583" s="10">
        <f t="shared" si="59"/>
        <v>-1.2120049370348584E-2</v>
      </c>
      <c r="CB583" s="10">
        <f t="shared" si="59"/>
        <v>-1.1552063998250447E-2</v>
      </c>
      <c r="CC583" s="10">
        <f t="shared" si="59"/>
        <v>-1.0240234944248632E-2</v>
      </c>
      <c r="CD583" s="10">
        <f t="shared" si="59"/>
        <v>-9.3727252975140951E-3</v>
      </c>
      <c r="CE583" s="10">
        <f t="shared" si="59"/>
        <v>-8.6434407887578096E-3</v>
      </c>
      <c r="CF583" s="10">
        <f t="shared" si="59"/>
        <v>-7.5284242412258289E-3</v>
      </c>
      <c r="CG583" s="10">
        <f t="shared" si="59"/>
        <v>-7.5085810876320937E-3</v>
      </c>
      <c r="CH583" s="10">
        <f t="shared" si="59"/>
        <v>-7.7883797974812544E-3</v>
      </c>
      <c r="CI583" s="10">
        <f t="shared" si="59"/>
        <v>-8.8865639825484108E-3</v>
      </c>
      <c r="CJ583" s="10">
        <f t="shared" si="59"/>
        <v>-8.9532957611473101E-3</v>
      </c>
      <c r="CK583" s="10">
        <f t="shared" si="59"/>
        <v>-8.5138914565757139E-3</v>
      </c>
      <c r="CL583" s="10">
        <f t="shared" si="59"/>
        <v>-7.8871033008182153E-3</v>
      </c>
      <c r="CM583" s="10">
        <f t="shared" si="59"/>
        <v>-6.8359835377837398E-3</v>
      </c>
      <c r="CN583" s="10">
        <f t="shared" si="59"/>
        <v>-6.193578590581411E-3</v>
      </c>
      <c r="CO583" s="10">
        <f t="shared" si="59"/>
        <v>-4.7954429189549447E-3</v>
      </c>
      <c r="CP583" s="10">
        <f t="shared" si="59"/>
        <v>-3.8408953127749496E-3</v>
      </c>
      <c r="CQ583" s="10">
        <f t="shared" si="59"/>
        <v>-3.0242897605585717E-3</v>
      </c>
      <c r="CR583" s="10">
        <f t="shared" si="59"/>
        <v>-1.630702422369317E-3</v>
      </c>
      <c r="CS583" s="10">
        <f t="shared" si="59"/>
        <v>-1.6235775491309831E-3</v>
      </c>
      <c r="CT583" s="10">
        <f t="shared" si="59"/>
        <v>-1.8424825877609312E-3</v>
      </c>
      <c r="CU583" s="10">
        <f t="shared" si="59"/>
        <v>-1.8835738957882118E-3</v>
      </c>
    </row>
    <row r="586" spans="1:99" s="5" customFormat="1" x14ac:dyDescent="0.25">
      <c r="B586" s="5" t="str">
        <f>B579</f>
        <v>C. Go</v>
      </c>
      <c r="C586" s="5">
        <f>C579</f>
        <v>5203</v>
      </c>
      <c r="D586" s="5">
        <f>SUM($D572:D572)</f>
        <v>-526.91644261859983</v>
      </c>
      <c r="E586" s="5">
        <f>SUM($D572:E572)</f>
        <v>1439.1976184596242</v>
      </c>
      <c r="F586" s="5">
        <f>SUM($D572:F572)</f>
        <v>5880.9298184013496</v>
      </c>
      <c r="G586" s="5">
        <f>SUM($D572:G572)</f>
        <v>11878.881859269273</v>
      </c>
      <c r="H586" s="5">
        <f>SUM($D572:H572)</f>
        <v>14843.840219541911</v>
      </c>
      <c r="I586" s="5">
        <f>SUM($D572:I572)</f>
        <v>20232.392874208599</v>
      </c>
      <c r="J586" s="5">
        <f>SUM($D572:J572)</f>
        <v>21505.20496627457</v>
      </c>
      <c r="K586" s="5">
        <f>SUM($D572:K572)</f>
        <v>21876.167155126317</v>
      </c>
      <c r="L586" s="5">
        <f>SUM($D572:L572)</f>
        <v>21901.805659754235</v>
      </c>
      <c r="M586" s="5">
        <f>SUM($D572:M572)</f>
        <v>16294.369811407079</v>
      </c>
      <c r="N586" s="5">
        <f>SUM($D572:N572)</f>
        <v>11118.687767052179</v>
      </c>
      <c r="O586" s="5">
        <f>SUM($D572:O572)</f>
        <v>3003.763000348983</v>
      </c>
      <c r="P586" s="5">
        <f>SUM($D572:P572)</f>
        <v>1352.8612138670542</v>
      </c>
      <c r="Q586" s="5">
        <f>SUM($D572:Q572)</f>
        <v>3203.0313647687472</v>
      </c>
      <c r="R586" s="5">
        <f>SUM($D572:R572)</f>
        <v>7944.9099083647925</v>
      </c>
      <c r="S586" s="5">
        <f>SUM($D572:S572)</f>
        <v>14582.698271189125</v>
      </c>
      <c r="T586" s="5">
        <f>SUM($D572:T572)</f>
        <v>18061.512604250573</v>
      </c>
      <c r="U586" s="5">
        <f>SUM($D572:U572)</f>
        <v>23676.999815092662</v>
      </c>
      <c r="V586" s="5">
        <f>SUM($D572:V572)</f>
        <v>24908.537816898188</v>
      </c>
      <c r="W586" s="5">
        <f>SUM($D572:W572)</f>
        <v>24974.211380898141</v>
      </c>
      <c r="X586" s="5">
        <f>SUM($D572:X572)</f>
        <v>24582.516879745024</v>
      </c>
      <c r="Y586" s="5">
        <f>SUM($D572:Y572)</f>
        <v>18644.994224989601</v>
      </c>
      <c r="Z586" s="5">
        <f>SUM($D572:Z572)</f>
        <v>13347.702623730183</v>
      </c>
      <c r="AA586" s="5">
        <f>SUM($D572:AA572)</f>
        <v>5360.0823567339357</v>
      </c>
      <c r="AB586" s="5">
        <f>SUM($D572:AB572)</f>
        <v>4048.7711575819667</v>
      </c>
      <c r="AC586" s="5">
        <f>SUM($D572:AC572)</f>
        <v>6357.4983632037874</v>
      </c>
      <c r="AD586" s="5">
        <f>SUM($D572:AD572)</f>
        <v>11572.951398538105</v>
      </c>
      <c r="AE586" s="5">
        <f>SUM($D572:AE572)</f>
        <v>18622.046214644433</v>
      </c>
      <c r="AF586" s="5">
        <f>SUM($D572:AF572)</f>
        <v>22413.178439452193</v>
      </c>
      <c r="AG586" s="5">
        <f>SUM($D572:AG572)</f>
        <v>28242.812823287411</v>
      </c>
      <c r="AH586" s="5">
        <f>SUM($D572:AH572)</f>
        <v>29615.161418037787</v>
      </c>
      <c r="AI586" s="5">
        <f>SUM($D572:AI572)</f>
        <v>29781.137330839687</v>
      </c>
      <c r="AJ586" s="5">
        <f>SUM($D572:AJ572)</f>
        <v>29478.922892651965</v>
      </c>
      <c r="AK586" s="5">
        <f>SUM($D572:AK572)</f>
        <v>23641.680191861171</v>
      </c>
      <c r="AL586" s="5">
        <f>SUM($D572:AL572)</f>
        <v>18468.271798058617</v>
      </c>
      <c r="AM586" s="5">
        <f>SUM($D572:AM572)</f>
        <v>10633.463434740086</v>
      </c>
      <c r="AN586" s="5">
        <f>SUM($D572:AN572)</f>
        <v>9503.3183144824361</v>
      </c>
      <c r="AO586" s="5">
        <f>SUM($D572:AO572)</f>
        <v>12016.177575874743</v>
      </c>
      <c r="AP586" s="5">
        <f>SUM($D572:AP572)</f>
        <v>17449.640773682862</v>
      </c>
      <c r="AQ586" s="5">
        <f>SUM($D572:AQ572)</f>
        <v>24719.579968115886</v>
      </c>
      <c r="AR586" s="5">
        <f>SUM($D572:AR572)</f>
        <v>28723.756991933496</v>
      </c>
      <c r="AS586" s="5">
        <f>SUM($D572:AS572)</f>
        <v>34750.83222993747</v>
      </c>
      <c r="AT586" s="5">
        <f>SUM($D572:AT572)</f>
        <v>36301.688204556063</v>
      </c>
      <c r="AU586" s="5">
        <f>SUM($D572:AU572)</f>
        <v>36628.652425913482</v>
      </c>
      <c r="AV586" s="5">
        <f>SUM($D572:AV572)</f>
        <v>36474.933278882527</v>
      </c>
      <c r="AW586" s="5">
        <f>SUM($D572:AW572)</f>
        <v>30780.319985523223</v>
      </c>
      <c r="AX586" s="5">
        <f>SUM($D572:AX572)</f>
        <v>25749.795336681029</v>
      </c>
      <c r="AY586" s="5">
        <f>SUM($D572:AY572)</f>
        <v>18062.227595285542</v>
      </c>
      <c r="AZ586" s="5">
        <f>SUM($D572:AZ572)</f>
        <v>17085.205114092365</v>
      </c>
      <c r="BA586" s="5">
        <f>SUM($D572:BA572)</f>
        <v>19756.354192821116</v>
      </c>
      <c r="BB586" s="5">
        <f>SUM($D572:BB572)</f>
        <v>25351.207396729587</v>
      </c>
      <c r="BC586" s="5">
        <f>SUM($D572:BC572)</f>
        <v>32783.216042625325</v>
      </c>
      <c r="BD586" s="5">
        <f>SUM($D572:BD572)</f>
        <v>36948.124331661427</v>
      </c>
      <c r="BE586" s="5">
        <f>SUM($D572:BE572)</f>
        <v>43133.327384039774</v>
      </c>
      <c r="BF586" s="5">
        <f>SUM($D572:BF572)</f>
        <v>44839.158401821762</v>
      </c>
      <c r="BG586" s="5">
        <f>SUM($D572:BG572)</f>
        <v>45317.834629336212</v>
      </c>
      <c r="BH586" s="5">
        <f>SUM($D572:BH572)</f>
        <v>45312.558919834366</v>
      </c>
      <c r="BI586" s="5">
        <f>SUM($D572:BI572)</f>
        <v>39762.979140706339</v>
      </c>
      <c r="BJ586" s="5">
        <f>SUM($D572:BJ572)</f>
        <v>34873.736761196393</v>
      </c>
      <c r="BK586" s="5">
        <f>SUM($D572:BK572)</f>
        <v>27323.280595984117</v>
      </c>
      <c r="BL586" s="5">
        <f>SUM($D572:BL572)</f>
        <v>26478.961323814034</v>
      </c>
      <c r="BM586" s="5">
        <f>SUM($D572:BM572)</f>
        <v>29278.663214520639</v>
      </c>
      <c r="BN586" s="5">
        <f>SUM($D572:BN572)</f>
        <v>34998.93810710909</v>
      </c>
      <c r="BO586" s="5">
        <f>SUM($D572:BO572)</f>
        <v>42555.129344321402</v>
      </c>
      <c r="BP586" s="5">
        <f>SUM($D572:BP572)</f>
        <v>46845.608121011552</v>
      </c>
      <c r="BQ586" s="5">
        <f>SUM($D572:BQ572)</f>
        <v>53160.681308269843</v>
      </c>
      <c r="BR586" s="5">
        <f>SUM($D572:BR572)</f>
        <v>55003.117193786144</v>
      </c>
      <c r="BS586" s="5">
        <f>SUM($D572:BS572)</f>
        <v>55626.125371171991</v>
      </c>
      <c r="BT586" s="5">
        <f>SUM($D572:BT572)</f>
        <v>55771.528552869306</v>
      </c>
      <c r="BU586" s="5">
        <f>SUM($D572:BU572)</f>
        <v>50374.692054475454</v>
      </c>
      <c r="BV586" s="5">
        <f>SUM($D572:BV572)</f>
        <v>45633.339559357322</v>
      </c>
      <c r="BW586" s="5">
        <f>SUM($D572:BW572)</f>
        <v>38217.67933590684</v>
      </c>
      <c r="BX586" s="5">
        <f>SUM($D572:BX572)</f>
        <v>37487.77021335328</v>
      </c>
      <c r="BY586" s="5">
        <f>SUM($D572:BY572)</f>
        <v>40377.893615992805</v>
      </c>
      <c r="BZ586" s="5">
        <f>SUM($D572:BZ572)</f>
        <v>46167.041645522302</v>
      </c>
      <c r="CA586" s="5">
        <f>SUM($D572:CA572)</f>
        <v>53779.98888772347</v>
      </c>
      <c r="CB586" s="5">
        <f>SUM($D572:CB572)</f>
        <v>58130.298858988943</v>
      </c>
      <c r="CC586" s="5">
        <f>SUM($D572:CC572)</f>
        <v>64525.724600838163</v>
      </c>
      <c r="CD586" s="5">
        <f>SUM($D572:CD572)</f>
        <v>66483.857472056072</v>
      </c>
      <c r="CE586" s="5">
        <f>SUM($D572:CE572)</f>
        <v>67265.38161183086</v>
      </c>
      <c r="CF586" s="5">
        <f>SUM($D572:CF572)</f>
        <v>67609.301120547301</v>
      </c>
      <c r="CG586" s="5">
        <f>SUM($D572:CG572)</f>
        <v>62437.387388175186</v>
      </c>
      <c r="CH586" s="5">
        <f>SUM($D572:CH572)</f>
        <v>57923.735296507039</v>
      </c>
      <c r="CI586" s="5">
        <f>SUM($D572:CI572)</f>
        <v>50710.045335121213</v>
      </c>
      <c r="CJ586" s="5">
        <f>SUM($D572:CJ572)</f>
        <v>50127.548168524838</v>
      </c>
      <c r="CK586" s="5">
        <f>SUM($D572:CK572)</f>
        <v>53076.463926156081</v>
      </c>
      <c r="CL586" s="5">
        <f>SUM($D572:CL572)</f>
        <v>58827.566787727468</v>
      </c>
      <c r="CM586" s="5">
        <f>SUM($D572:CM572)</f>
        <v>66318.522542035367</v>
      </c>
      <c r="CN586" s="5">
        <f>SUM($D572:CN572)</f>
        <v>70455.841068531518</v>
      </c>
      <c r="CO586" s="5">
        <f>SUM($D572:CO572)</f>
        <v>76681.352543767673</v>
      </c>
      <c r="CP586" s="5">
        <f>SUM($D572:CP572)</f>
        <v>78517.248645478627</v>
      </c>
      <c r="CQ586" s="5">
        <f>SUM($D572:CQ572)</f>
        <v>79336.715495395605</v>
      </c>
      <c r="CR586" s="5">
        <f>SUM($D572:CR572)</f>
        <v>80532.330081988985</v>
      </c>
      <c r="CS586" s="5">
        <f>SUM($D572:CS572)</f>
        <v>75074.250848213036</v>
      </c>
      <c r="CT586" s="5">
        <f>SUM($D572:CT572)</f>
        <v>71135.521323721128</v>
      </c>
      <c r="CU586" s="5">
        <f>SUM($D572:CU572)</f>
        <v>67697.754034437196</v>
      </c>
    </row>
    <row r="587" spans="1:99" s="5" customFormat="1" x14ac:dyDescent="0.25">
      <c r="B587" s="5" t="str">
        <f t="shared" ref="B587:B590" si="60">B580</f>
        <v>Borb</v>
      </c>
      <c r="C587" s="5">
        <f t="shared" ref="C587:C590" si="61">C580</f>
        <v>2502</v>
      </c>
      <c r="D587" s="5">
        <f>SUM($D573:D573)</f>
        <v>-24.363005488949057</v>
      </c>
      <c r="E587" s="5">
        <f>SUM($D573:E573)</f>
        <v>-46.544574741591191</v>
      </c>
      <c r="F587" s="5">
        <f>SUM($D573:F573)</f>
        <v>-57.791115049403487</v>
      </c>
      <c r="G587" s="5">
        <f>SUM($D573:G573)</f>
        <v>-76.657674667736757</v>
      </c>
      <c r="H587" s="5">
        <f>SUM($D573:H573)</f>
        <v>-88.864624746740631</v>
      </c>
      <c r="I587" s="5">
        <f>SUM($D573:I573)</f>
        <v>-94.419428347328633</v>
      </c>
      <c r="J587" s="5">
        <f>SUM($D573:J573)</f>
        <v>-98.237320400813019</v>
      </c>
      <c r="K587" s="5">
        <f>SUM($D573:K573)</f>
        <v>-94.52011385003685</v>
      </c>
      <c r="L587" s="5">
        <f>SUM($D573:L573)</f>
        <v>-92.597715603379697</v>
      </c>
      <c r="M587" s="5">
        <f>SUM($D573:M573)</f>
        <v>-94.782699701185564</v>
      </c>
      <c r="N587" s="5">
        <f>SUM($D573:N573)</f>
        <v>-105.66637865102444</v>
      </c>
      <c r="O587" s="5">
        <f>SUM($D573:O573)</f>
        <v>-147.68555806432562</v>
      </c>
      <c r="P587" s="5">
        <f>SUM($D573:P573)</f>
        <v>-178.71519930863332</v>
      </c>
      <c r="Q587" s="5">
        <f>SUM($D573:Q573)</f>
        <v>-211.47138685984555</v>
      </c>
      <c r="R587" s="5">
        <f>SUM($D573:R573)</f>
        <v>-221.82645854032637</v>
      </c>
      <c r="S587" s="5">
        <f>SUM($D573:S573)</f>
        <v>-239.76511219473025</v>
      </c>
      <c r="T587" s="5">
        <f>SUM($D573:T573)</f>
        <v>-250.06470028941234</v>
      </c>
      <c r="U587" s="5">
        <f>SUM($D573:U573)</f>
        <v>-254.07918473098857</v>
      </c>
      <c r="V587" s="5">
        <f>SUM($D573:V573)</f>
        <v>-255.9839831922921</v>
      </c>
      <c r="W587" s="5">
        <f>SUM($D573:W573)</f>
        <v>-250.56392664780935</v>
      </c>
      <c r="X587" s="5">
        <f>SUM($D573:X573)</f>
        <v>-246.62116997082791</v>
      </c>
      <c r="Y587" s="5">
        <f>SUM($D573:Y573)</f>
        <v>-246.1897071617957</v>
      </c>
      <c r="Z587" s="5">
        <f>SUM($D573:Z573)</f>
        <v>-253.92978976124635</v>
      </c>
      <c r="AA587" s="5">
        <f>SUM($D573:AA573)</f>
        <v>-292.61706220516214</v>
      </c>
      <c r="AB587" s="5">
        <f>SUM($D573:AB573)</f>
        <v>-320.38230984630326</v>
      </c>
      <c r="AC587" s="5">
        <f>SUM($D573:AC573)</f>
        <v>-350.12275405291905</v>
      </c>
      <c r="AD587" s="5">
        <f>SUM($D573:AD573)</f>
        <v>-357.76391584959555</v>
      </c>
      <c r="AE587" s="5">
        <f>SUM($D573:AE573)</f>
        <v>-373.24239676954022</v>
      </c>
      <c r="AF587" s="5">
        <f>SUM($D573:AF573)</f>
        <v>-381.21799016642404</v>
      </c>
      <c r="AG587" s="5">
        <f>SUM($D573:AG573)</f>
        <v>-382.92962211209471</v>
      </c>
      <c r="AH587" s="5">
        <f>SUM($D573:AH573)</f>
        <v>-382.48181477539356</v>
      </c>
      <c r="AI587" s="5">
        <f>SUM($D573:AI573)</f>
        <v>-374.64186213637038</v>
      </c>
      <c r="AJ587" s="5">
        <f>SUM($D573:AJ573)</f>
        <v>-368.2291449641757</v>
      </c>
      <c r="AK587" s="5">
        <f>SUM($D573:AK573)</f>
        <v>-365.30752918509518</v>
      </c>
      <c r="AL587" s="5">
        <f>SUM($D573:AL573)</f>
        <v>-370.56335826989687</v>
      </c>
      <c r="AM587" s="5">
        <f>SUM($D573:AM573)</f>
        <v>-406.78868485882481</v>
      </c>
      <c r="AN587" s="5">
        <f>SUM($D573:AN573)</f>
        <v>-432.12284481729324</v>
      </c>
      <c r="AO587" s="5">
        <f>SUM($D573:AO573)</f>
        <v>-459.46874296229811</v>
      </c>
      <c r="AP587" s="5">
        <f>SUM($D573:AP573)</f>
        <v>-464.75766558058706</v>
      </c>
      <c r="AQ587" s="5">
        <f>SUM($D573:AQ573)</f>
        <v>-477.93138592131658</v>
      </c>
      <c r="AR587" s="5">
        <f>SUM($D573:AR573)</f>
        <v>-483.65146842776016</v>
      </c>
      <c r="AS587" s="5">
        <f>SUM($D573:AS573)</f>
        <v>-483.15305000539445</v>
      </c>
      <c r="AT587" s="5">
        <f>SUM($D573:AT573)</f>
        <v>-480.53159521893525</v>
      </c>
      <c r="AU587" s="5">
        <f>SUM($D573:AU573)</f>
        <v>-470.54286401230843</v>
      </c>
      <c r="AV587" s="5">
        <f>SUM($D573:AV573)</f>
        <v>-461.99608519737205</v>
      </c>
      <c r="AW587" s="5">
        <f>SUM($D573:AW573)</f>
        <v>-456.9494397377091</v>
      </c>
      <c r="AX587" s="5">
        <f>SUM($D573:AX573)</f>
        <v>-460.08911624527713</v>
      </c>
      <c r="AY587" s="5">
        <f>SUM($D573:AY573)</f>
        <v>-494.21144153822831</v>
      </c>
      <c r="AZ587" s="5">
        <f>SUM($D573:AZ573)</f>
        <v>-517.46201363217449</v>
      </c>
      <c r="BA587" s="5">
        <f>SUM($D573:BA573)</f>
        <v>-542.74942980523394</v>
      </c>
      <c r="BB587" s="5">
        <f>SUM($D573:BB573)</f>
        <v>-546.00841592016275</v>
      </c>
      <c r="BC587" s="5">
        <f>SUM($D573:BC573)</f>
        <v>-557.18151633600405</v>
      </c>
      <c r="BD587" s="5">
        <f>SUM($D573:BD573)</f>
        <v>-560.92903918665002</v>
      </c>
      <c r="BE587" s="5">
        <f>SUM($D573:BE573)</f>
        <v>-558.48397391938511</v>
      </c>
      <c r="BF587" s="5">
        <f>SUM($D573:BF573)</f>
        <v>-553.93979320233939</v>
      </c>
      <c r="BG587" s="5">
        <f>SUM($D573:BG573)</f>
        <v>-542.05101032840105</v>
      </c>
      <c r="BH587" s="5">
        <f>SUM($D573:BH573)</f>
        <v>-531.62641399018446</v>
      </c>
      <c r="BI587" s="5">
        <f>SUM($D573:BI573)</f>
        <v>-524.72424213089403</v>
      </c>
      <c r="BJ587" s="5">
        <f>SUM($D573:BJ573)</f>
        <v>-526.03080272293641</v>
      </c>
      <c r="BK587" s="5">
        <f>SUM($D573:BK573)</f>
        <v>-558.34224395200545</v>
      </c>
      <c r="BL587" s="5">
        <f>SUM($D573:BL573)</f>
        <v>-579.80348685609749</v>
      </c>
      <c r="BM587" s="5">
        <f>SUM($D573:BM573)</f>
        <v>-603.32189987961272</v>
      </c>
      <c r="BN587" s="5">
        <f>SUM($D573:BN573)</f>
        <v>-604.83048266326114</v>
      </c>
      <c r="BO587" s="5">
        <f>SUM($D573:BO573)</f>
        <v>-614.26972851852634</v>
      </c>
      <c r="BP587" s="5">
        <f>SUM($D573:BP573)</f>
        <v>-616.29793930184417</v>
      </c>
      <c r="BQ587" s="5">
        <f>SUM($D573:BQ573)</f>
        <v>-612.14679622010181</v>
      </c>
      <c r="BR587" s="5">
        <f>SUM($D573:BR573)</f>
        <v>-605.9100668992628</v>
      </c>
      <c r="BS587" s="5">
        <f>SUM($D573:BS573)</f>
        <v>-592.34505092133293</v>
      </c>
      <c r="BT587" s="5">
        <f>SUM($D573:BT573)</f>
        <v>-580.2661695071447</v>
      </c>
      <c r="BU587" s="5">
        <f>SUM($D573:BU573)</f>
        <v>-571.73935605856548</v>
      </c>
      <c r="BV587" s="5">
        <f>SUM($D573:BV573)</f>
        <v>-571.45840838606648</v>
      </c>
      <c r="BW587" s="5">
        <f>SUM($D573:BW573)</f>
        <v>-602.22337474981487</v>
      </c>
      <c r="BX587" s="5">
        <f>SUM($D573:BX573)</f>
        <v>-622.17624172249293</v>
      </c>
      <c r="BY587" s="5">
        <f>SUM($D573:BY573)</f>
        <v>-644.21320037956639</v>
      </c>
      <c r="BZ587" s="5">
        <f>SUM($D573:BZ573)</f>
        <v>-644.24961884212951</v>
      </c>
      <c r="CA587" s="5">
        <f>SUM($D573:CA573)</f>
        <v>-652.20711140606079</v>
      </c>
      <c r="CB587" s="5">
        <f>SUM($D573:CB573)</f>
        <v>-652.7309340812825</v>
      </c>
      <c r="CC587" s="5">
        <f>SUM($D573:CC573)</f>
        <v>-647.05165830232397</v>
      </c>
      <c r="CD587" s="5">
        <f>SUM($D573:CD573)</f>
        <v>-639.27582735765452</v>
      </c>
      <c r="CE587" s="5">
        <f>SUM($D573:CE573)</f>
        <v>-624.18334087478627</v>
      </c>
      <c r="CF587" s="5">
        <f>SUM($D573:CF573)</f>
        <v>-610.61177488705823</v>
      </c>
      <c r="CG587" s="5">
        <f>SUM($D573:CG573)</f>
        <v>-600.64253466827915</v>
      </c>
      <c r="CH587" s="5">
        <f>SUM($D573:CH573)</f>
        <v>-598.97632828370092</v>
      </c>
      <c r="CI587" s="5">
        <f>SUM($D573:CI573)</f>
        <v>-628.41328628686335</v>
      </c>
      <c r="CJ587" s="5">
        <f>SUM($D573:CJ573)</f>
        <v>-647.10018603966364</v>
      </c>
      <c r="CK587" s="5">
        <f>SUM($D573:CK573)</f>
        <v>-667.96333215964967</v>
      </c>
      <c r="CL587" s="5">
        <f>SUM($D573:CL573)</f>
        <v>-666.90925022492831</v>
      </c>
      <c r="CM587" s="5">
        <f>SUM($D573:CM573)</f>
        <v>-673.84257121108044</v>
      </c>
      <c r="CN587" s="5">
        <f>SUM($D573:CN573)</f>
        <v>-673.42209146711195</v>
      </c>
      <c r="CO587" s="5">
        <f>SUM($D573:CO573)</f>
        <v>-666.62418781142503</v>
      </c>
      <c r="CP587" s="5">
        <f>SUM($D573:CP573)</f>
        <v>-657.41945368911581</v>
      </c>
      <c r="CQ587" s="5">
        <f>SUM($D573:CQ573)</f>
        <v>-640.21652027182608</v>
      </c>
      <c r="CR587" s="5">
        <f>SUM($D573:CR573)</f>
        <v>-623.34286479530465</v>
      </c>
      <c r="CS587" s="5">
        <f>SUM($D573:CS573)</f>
        <v>-613.84893821619903</v>
      </c>
      <c r="CT587" s="5">
        <f>SUM($D573:CT573)</f>
        <v>-612.32815321671376</v>
      </c>
      <c r="CU587" s="5">
        <f>SUM($D573:CU573)</f>
        <v>-634.8423129531875</v>
      </c>
    </row>
    <row r="588" spans="1:99" s="5" customFormat="1" x14ac:dyDescent="0.25">
      <c r="B588" s="5" t="str">
        <f t="shared" si="60"/>
        <v>Jequit</v>
      </c>
      <c r="C588" s="5">
        <f t="shared" si="61"/>
        <v>3103</v>
      </c>
      <c r="D588" s="5">
        <f>SUM($D574:D574)</f>
        <v>-342.90295344946423</v>
      </c>
      <c r="E588" s="5">
        <f>SUM($D574:E574)</f>
        <v>-356.81922212065399</v>
      </c>
      <c r="F588" s="5">
        <f>SUM($D574:F574)</f>
        <v>-107.10744872412727</v>
      </c>
      <c r="G588" s="5">
        <f>SUM($D574:G574)</f>
        <v>304.08610532152909</v>
      </c>
      <c r="H588" s="5">
        <f>SUM($D574:H574)</f>
        <v>520.58706413903121</v>
      </c>
      <c r="I588" s="5">
        <f>SUM($D574:I574)</f>
        <v>688.32525363586649</v>
      </c>
      <c r="J588" s="5">
        <f>SUM($D574:J574)</f>
        <v>778.36223333433975</v>
      </c>
      <c r="K588" s="5">
        <f>SUM($D574:K574)</f>
        <v>960.17223360687115</v>
      </c>
      <c r="L588" s="5">
        <f>SUM($D574:L574)</f>
        <v>1118.6755037162952</v>
      </c>
      <c r="M588" s="5">
        <f>SUM($D574:M574)</f>
        <v>1099.3038927732937</v>
      </c>
      <c r="N588" s="5">
        <f>SUM($D574:N574)</f>
        <v>961.42453485318561</v>
      </c>
      <c r="O588" s="5">
        <f>SUM($D574:O574)</f>
        <v>498.47322646924181</v>
      </c>
      <c r="P588" s="5">
        <f>SUM($D574:P574)</f>
        <v>-74.072206709270176</v>
      </c>
      <c r="Q588" s="5">
        <f>SUM($D574:Q574)</f>
        <v>-331.53157800795577</v>
      </c>
      <c r="R588" s="5">
        <f>SUM($D574:R574)</f>
        <v>-159.76068980038633</v>
      </c>
      <c r="S588" s="5">
        <f>SUM($D574:S574)</f>
        <v>275.23648717943126</v>
      </c>
      <c r="T588" s="5">
        <f>SUM($D574:T574)</f>
        <v>584.31853047953393</v>
      </c>
      <c r="U588" s="5">
        <f>SUM($D574:U574)</f>
        <v>860.73524595108995</v>
      </c>
      <c r="V588" s="5">
        <f>SUM($D574:V574)</f>
        <v>1045.9424495817766</v>
      </c>
      <c r="W588" s="5">
        <f>SUM($D574:W574)</f>
        <v>1295.7746687972683</v>
      </c>
      <c r="X588" s="5">
        <f>SUM($D574:X574)</f>
        <v>1490.7275457691769</v>
      </c>
      <c r="Y588" s="5">
        <f>SUM($D574:Y574)</f>
        <v>1479.4262069085471</v>
      </c>
      <c r="Z588" s="5">
        <f>SUM($D574:Z574)</f>
        <v>1325.6931139716378</v>
      </c>
      <c r="AA588" s="5">
        <f>SUM($D574:AA574)</f>
        <v>831.17928161062343</v>
      </c>
      <c r="AB588" s="5">
        <f>SUM($D574:AB574)</f>
        <v>223.29867541631222</v>
      </c>
      <c r="AC588" s="5">
        <f>SUM($D574:AC574)</f>
        <v>-61.347009626143745</v>
      </c>
      <c r="AD588" s="5">
        <f>SUM($D574:AD574)</f>
        <v>99.53231519948713</v>
      </c>
      <c r="AE588" s="5">
        <f>SUM($D574:AE574)</f>
        <v>541.70669657549945</v>
      </c>
      <c r="AF588" s="5">
        <f>SUM($D574:AF574)</f>
        <v>871.43297508579246</v>
      </c>
      <c r="AG588" s="5">
        <f>SUM($D574:AG574)</f>
        <v>1173.6786921919188</v>
      </c>
      <c r="AH588" s="5">
        <f>SUM($D574:AH574)</f>
        <v>1381.707790398317</v>
      </c>
      <c r="AI588" s="5">
        <f>SUM($D574:AI574)</f>
        <v>1646.1877233194537</v>
      </c>
      <c r="AJ588" s="5">
        <f>SUM($D574:AJ574)</f>
        <v>1846.5055575614556</v>
      </c>
      <c r="AK588" s="5">
        <f>SUM($D574:AK574)</f>
        <v>1833.4301721750232</v>
      </c>
      <c r="AL588" s="5">
        <f>SUM($D574:AL574)</f>
        <v>1674.3857067596264</v>
      </c>
      <c r="AM588" s="5">
        <f>SUM($D574:AM574)</f>
        <v>1174.3477810199297</v>
      </c>
      <c r="AN588" s="5">
        <f>SUM($D574:AN574)</f>
        <v>562.78761684914434</v>
      </c>
      <c r="AO588" s="5">
        <f>SUM($D574:AO574)</f>
        <v>276.97656926427203</v>
      </c>
      <c r="AP588" s="5">
        <f>SUM($D574:AP574)</f>
        <v>438.93954640874176</v>
      </c>
      <c r="AQ588" s="5">
        <f>SUM($D574:AQ574)</f>
        <v>883.83029264515972</v>
      </c>
      <c r="AR588" s="5">
        <f>SUM($D574:AR574)</f>
        <v>1217.3270348048798</v>
      </c>
      <c r="AS588" s="5">
        <f>SUM($D574:AS574)</f>
        <v>1523.9622837895176</v>
      </c>
      <c r="AT588" s="5">
        <f>SUM($D574:AT574)</f>
        <v>1736.63465869371</v>
      </c>
      <c r="AU588" s="5">
        <f>SUM($D574:AU574)</f>
        <v>2005.6256092482424</v>
      </c>
      <c r="AV588" s="5">
        <f>SUM($D574:AV574)</f>
        <v>2209.9159693549218</v>
      </c>
      <c r="AW588" s="5">
        <f>SUM($D574:AW574)</f>
        <v>2199.9444711983538</v>
      </c>
      <c r="AX588" s="5">
        <f>SUM($D574:AX574)</f>
        <v>2043.0023725279964</v>
      </c>
      <c r="AY588" s="5">
        <f>SUM($D574:AY574)</f>
        <v>1544.1918046547257</v>
      </c>
      <c r="AZ588" s="5">
        <f>SUM($D574:AZ574)</f>
        <v>933.33037884852502</v>
      </c>
      <c r="BA588" s="5">
        <f>SUM($D574:BA574)</f>
        <v>648.13167740547897</v>
      </c>
      <c r="BB588" s="5">
        <f>SUM($D574:BB574)</f>
        <v>811.0089237818861</v>
      </c>
      <c r="BC588" s="5">
        <f>SUM($D574:BC574)</f>
        <v>1257.3389529498786</v>
      </c>
      <c r="BD588" s="5">
        <f>SUM($D574:BD574)</f>
        <v>1592.8226910754724</v>
      </c>
      <c r="BE588" s="5">
        <f>SUM($D574:BE574)</f>
        <v>1901.8548901721319</v>
      </c>
      <c r="BF588" s="5">
        <f>SUM($D574:BF574)</f>
        <v>2117.1196140829315</v>
      </c>
      <c r="BG588" s="5">
        <f>SUM($D574:BG574)</f>
        <v>2388.6927884252609</v>
      </c>
      <c r="BH588" s="5">
        <f>SUM($D574:BH574)</f>
        <v>2595.4147613780274</v>
      </c>
      <c r="BI588" s="5">
        <f>SUM($D574:BI574)</f>
        <v>2587.6633893495659</v>
      </c>
      <c r="BJ588" s="5">
        <f>SUM($D574:BJ574)</f>
        <v>2432.7300853643087</v>
      </c>
      <c r="BK588" s="5">
        <f>SUM($D574:BK574)</f>
        <v>1935.7460033772302</v>
      </c>
      <c r="BL588" s="5">
        <f>SUM($D574:BL574)</f>
        <v>1326.5605035893259</v>
      </c>
      <c r="BM588" s="5">
        <f>SUM($D574:BM574)</f>
        <v>1042.9124217806493</v>
      </c>
      <c r="BN588" s="5">
        <f>SUM($D574:BN574)</f>
        <v>1207.2404049027004</v>
      </c>
      <c r="BO588" s="5">
        <f>SUM($D574:BO574)</f>
        <v>1654.9592177965023</v>
      </c>
      <c r="BP588" s="5">
        <f>SUM($D574:BP574)</f>
        <v>1991.8256054630685</v>
      </c>
      <c r="BQ588" s="5">
        <f>SUM($D574:BQ574)</f>
        <v>2302.298993031633</v>
      </c>
      <c r="BR588" s="5">
        <f>SUM($D574:BR574)</f>
        <v>2519.1161301127609</v>
      </c>
      <c r="BS588" s="5">
        <f>SUM($D574:BS574)</f>
        <v>2792.3731170476976</v>
      </c>
      <c r="BT588" s="5">
        <f>SUM($D574:BT574)</f>
        <v>3000.8926866817455</v>
      </c>
      <c r="BU588" s="5">
        <f>SUM($D574:BU574)</f>
        <v>2995.0145786332923</v>
      </c>
      <c r="BV588" s="5">
        <f>SUM($D574:BV574)</f>
        <v>2842.0022418571334</v>
      </c>
      <c r="BW588" s="5">
        <f>SUM($D574:BW574)</f>
        <v>2346.9881558485718</v>
      </c>
      <c r="BX588" s="5">
        <f>SUM($D574:BX574)</f>
        <v>1739.8353400989195</v>
      </c>
      <c r="BY588" s="5">
        <f>SUM($D574:BY574)</f>
        <v>1458.2527250818259</v>
      </c>
      <c r="BZ588" s="5">
        <f>SUM($D574:BZ574)</f>
        <v>1624.5395207751772</v>
      </c>
      <c r="CA588" s="5">
        <f>SUM($D574:CA574)</f>
        <v>2073.8401101213512</v>
      </c>
      <c r="CB588" s="5">
        <f>SUM($D574:CB574)</f>
        <v>2411.58645379054</v>
      </c>
      <c r="CC588" s="5">
        <f>SUM($D574:CC574)</f>
        <v>2722.0426431857345</v>
      </c>
      <c r="CD588" s="5">
        <f>SUM($D574:CD574)</f>
        <v>2938.1070128433212</v>
      </c>
      <c r="CE588" s="5">
        <f>SUM($D574:CE574)</f>
        <v>3210.5381004237552</v>
      </c>
      <c r="CF588" s="5">
        <f>SUM($D574:CF574)</f>
        <v>3419.2085428559299</v>
      </c>
      <c r="CG588" s="5">
        <f>SUM($D574:CG574)</f>
        <v>3415.4255751513583</v>
      </c>
      <c r="CH588" s="5">
        <f>SUM($D574:CH574)</f>
        <v>3266.7446696844763</v>
      </c>
      <c r="CI588" s="5">
        <f>SUM($D574:CI574)</f>
        <v>2777.5439901535992</v>
      </c>
      <c r="CJ588" s="5">
        <f>SUM($D574:CJ574)</f>
        <v>2175.8129833866587</v>
      </c>
      <c r="CK588" s="5">
        <f>SUM($D574:CK574)</f>
        <v>1897.3384828972073</v>
      </c>
      <c r="CL588" s="5">
        <f>SUM($D574:CL574)</f>
        <v>2063.6902021308697</v>
      </c>
      <c r="CM588" s="5">
        <f>SUM($D574:CM574)</f>
        <v>2510.1717377987106</v>
      </c>
      <c r="CN588" s="5">
        <f>SUM($D574:CN574)</f>
        <v>2845.0394371495004</v>
      </c>
      <c r="CO588" s="5">
        <f>SUM($D574:CO574)</f>
        <v>3156.2009659559621</v>
      </c>
      <c r="CP588" s="5">
        <f>SUM($D574:CP574)</f>
        <v>3377.5119008592528</v>
      </c>
      <c r="CQ588" s="5">
        <f>SUM($D574:CQ574)</f>
        <v>3665.6052831198504</v>
      </c>
      <c r="CR588" s="5">
        <f>SUM($D574:CR574)</f>
        <v>3867.647037556389</v>
      </c>
      <c r="CS588" s="5">
        <f>SUM($D574:CS574)</f>
        <v>3813.3095875071158</v>
      </c>
      <c r="CT588" s="5">
        <f>SUM($D574:CT574)</f>
        <v>3648.722388873708</v>
      </c>
      <c r="CU588" s="5">
        <f>SUM($D574:CU574)</f>
        <v>3160.4646913908737</v>
      </c>
    </row>
    <row r="589" spans="1:99" s="5" customFormat="1" x14ac:dyDescent="0.25">
      <c r="B589" s="5" t="str">
        <f t="shared" si="60"/>
        <v>P. Alegre</v>
      </c>
      <c r="C589" s="5">
        <f t="shared" si="61"/>
        <v>4305</v>
      </c>
      <c r="D589" s="5">
        <f>SUM($D575:D575)</f>
        <v>-1312.6243933253354</v>
      </c>
      <c r="E589" s="5">
        <f>SUM($D575:E575)</f>
        <v>-3786.1505184566049</v>
      </c>
      <c r="F589" s="5">
        <f>SUM($D575:F575)</f>
        <v>-5193.2237121746002</v>
      </c>
      <c r="G589" s="5">
        <f>SUM($D575:G575)</f>
        <v>-5416.396570822566</v>
      </c>
      <c r="H589" s="5">
        <f>SUM($D575:H575)</f>
        <v>-7975.9919967095266</v>
      </c>
      <c r="I589" s="5">
        <f>SUM($D575:I575)</f>
        <v>-7118.1583739725029</v>
      </c>
      <c r="J589" s="5">
        <f>SUM($D575:J575)</f>
        <v>-8982.7884580869577</v>
      </c>
      <c r="K589" s="5">
        <f>SUM($D575:K575)</f>
        <v>-10168.130370846658</v>
      </c>
      <c r="L589" s="5">
        <f>SUM($D575:L575)</f>
        <v>-10280.266545747298</v>
      </c>
      <c r="M589" s="5">
        <f>SUM($D575:M575)</f>
        <v>-15061.460121015894</v>
      </c>
      <c r="N589" s="5">
        <f>SUM($D575:N575)</f>
        <v>-19431.249022485892</v>
      </c>
      <c r="O589" s="5">
        <f>SUM($D575:O575)</f>
        <v>-27812.989721221886</v>
      </c>
      <c r="P589" s="5">
        <f>SUM($D575:P575)</f>
        <v>-31381.84630725337</v>
      </c>
      <c r="Q589" s="5">
        <f>SUM($D575:Q575)</f>
        <v>-34272.855184030865</v>
      </c>
      <c r="R589" s="5">
        <f>SUM($D575:R575)</f>
        <v>-35611.812632632507</v>
      </c>
      <c r="S589" s="5">
        <f>SUM($D575:S575)</f>
        <v>-35452.713137982886</v>
      </c>
      <c r="T589" s="5">
        <f>SUM($D575:T575)</f>
        <v>-37472.185986966833</v>
      </c>
      <c r="U589" s="5">
        <f>SUM($D575:U575)</f>
        <v>-36010.741323133909</v>
      </c>
      <c r="V589" s="5">
        <f>SUM($D575:V575)</f>
        <v>-37494.33683866074</v>
      </c>
      <c r="W589" s="5">
        <f>SUM($D575:W575)</f>
        <v>-38364.602367000669</v>
      </c>
      <c r="X589" s="5">
        <f>SUM($D575:X575)</f>
        <v>-38061.836775055985</v>
      </c>
      <c r="Y589" s="5">
        <f>SUM($D575:Y575)</f>
        <v>-42282.644031731397</v>
      </c>
      <c r="Z589" s="5">
        <f>SUM($D575:Z575)</f>
        <v>-45870.350624444036</v>
      </c>
      <c r="AA589" s="5">
        <f>SUM($D575:AA575)</f>
        <v>-53255.566516185019</v>
      </c>
      <c r="AB589" s="5">
        <f>SUM($D575:AB575)</f>
        <v>-55713.682784681216</v>
      </c>
      <c r="AC589" s="5">
        <f>SUM($D575:AC575)</f>
        <v>-57480.109729959651</v>
      </c>
      <c r="AD589" s="5">
        <f>SUM($D575:AD575)</f>
        <v>-57757.709646375544</v>
      </c>
      <c r="AE589" s="5">
        <f>SUM($D575:AE575)</f>
        <v>-56644.222619229025</v>
      </c>
      <c r="AF589" s="5">
        <f>SUM($D575:AF575)</f>
        <v>-57813.604774099804</v>
      </c>
      <c r="AG589" s="5">
        <f>SUM($D575:AG575)</f>
        <v>-55574.109449157862</v>
      </c>
      <c r="AH589" s="5">
        <f>SUM($D575:AH575)</f>
        <v>-56314.439377167073</v>
      </c>
      <c r="AI589" s="5">
        <f>SUM($D575:AI575)</f>
        <v>-56445.724801590615</v>
      </c>
      <c r="AJ589" s="5">
        <f>SUM($D575:AJ575)</f>
        <v>-55389.883708117573</v>
      </c>
      <c r="AK589" s="5">
        <f>SUM($D575:AK575)</f>
        <v>-58837.459705490459</v>
      </c>
      <c r="AL589" s="5">
        <f>SUM($D575:AL575)</f>
        <v>-61633.223037843782</v>
      </c>
      <c r="AM589" s="5">
        <f>SUM($D575:AM575)</f>
        <v>-68212.389295167144</v>
      </c>
      <c r="AN589" s="5">
        <f>SUM($D575:AN575)</f>
        <v>-69856.297104704208</v>
      </c>
      <c r="AO589" s="5">
        <f>SUM($D575:AO575)</f>
        <v>-70806.993943310154</v>
      </c>
      <c r="AP589" s="5">
        <f>SUM($D575:AP575)</f>
        <v>-70274.421103622371</v>
      </c>
      <c r="AQ589" s="5">
        <f>SUM($D575:AQ575)</f>
        <v>-68363.279135578545</v>
      </c>
      <c r="AR589" s="5">
        <f>SUM($D575:AR575)</f>
        <v>-68753.047722551535</v>
      </c>
      <c r="AS589" s="5">
        <f>SUM($D575:AS575)</f>
        <v>-65754.627745562408</v>
      </c>
      <c r="AT589" s="5">
        <f>SUM($D575:AT575)</f>
        <v>-65755.827533896852</v>
      </c>
      <c r="AU589" s="5">
        <f>SUM($D575:AU575)</f>
        <v>-65163.81430423665</v>
      </c>
      <c r="AV589" s="5">
        <f>SUM($D575:AV575)</f>
        <v>-63394.920021514496</v>
      </c>
      <c r="AW589" s="5">
        <f>SUM($D575:AW575)</f>
        <v>-66134.313934514983</v>
      </c>
      <c r="AX589" s="5">
        <f>SUM($D575:AX575)</f>
        <v>-68223.100359424978</v>
      </c>
      <c r="AY589" s="5">
        <f>SUM($D575:AY575)</f>
        <v>-74095.212105174258</v>
      </c>
      <c r="AZ589" s="5">
        <f>SUM($D575:AZ575)</f>
        <v>-75032.868228559353</v>
      </c>
      <c r="BA589" s="5">
        <f>SUM($D575:BA575)</f>
        <v>-75280.314618506643</v>
      </c>
      <c r="BB589" s="5">
        <f>SUM($D575:BB575)</f>
        <v>-74049.97487195555</v>
      </c>
      <c r="BC589" s="5">
        <f>SUM($D575:BC575)</f>
        <v>-71448.491243344193</v>
      </c>
      <c r="BD589" s="5">
        <f>SUM($D575:BD575)</f>
        <v>-71156.345459459757</v>
      </c>
      <c r="BE589" s="5">
        <f>SUM($D575:BE575)</f>
        <v>-67484.533371795871</v>
      </c>
      <c r="BF589" s="5">
        <f>SUM($D575:BF575)</f>
        <v>-66820.373610997674</v>
      </c>
      <c r="BG589" s="5">
        <f>SUM($D575:BG575)</f>
        <v>-65570.374973784346</v>
      </c>
      <c r="BH589" s="5">
        <f>SUM($D575:BH575)</f>
        <v>-63150.383266518256</v>
      </c>
      <c r="BI589" s="5">
        <f>SUM($D575:BI575)</f>
        <v>-65245.423668961055</v>
      </c>
      <c r="BJ589" s="5">
        <f>SUM($D575:BJ575)</f>
        <v>-66696.778184119044</v>
      </c>
      <c r="BK589" s="5">
        <f>SUM($D575:BK575)</f>
        <v>-71938.707469753412</v>
      </c>
      <c r="BL589" s="5">
        <f>SUM($D575:BL575)</f>
        <v>-72253.656146644047</v>
      </c>
      <c r="BM589" s="5">
        <f>SUM($D575:BM575)</f>
        <v>-71885.739950284813</v>
      </c>
      <c r="BN589" s="5">
        <f>SUM($D575:BN575)</f>
        <v>-70046.718100025566</v>
      </c>
      <c r="BO589" s="5">
        <f>SUM($D575:BO575)</f>
        <v>-66841.994547044247</v>
      </c>
      <c r="BP589" s="5">
        <f>SUM($D575:BP575)</f>
        <v>-65950.381833607418</v>
      </c>
      <c r="BQ589" s="5">
        <f>SUM($D575:BQ575)</f>
        <v>-61681.115710469297</v>
      </c>
      <c r="BR589" s="5">
        <f>SUM($D575:BR575)</f>
        <v>-60420.171491056884</v>
      </c>
      <c r="BS589" s="5">
        <f>SUM($D575:BS575)</f>
        <v>-58573.718779040661</v>
      </c>
      <c r="BT589" s="5">
        <f>SUM($D575:BT575)</f>
        <v>-55558.781168698755</v>
      </c>
      <c r="BU589" s="5">
        <f>SUM($D575:BU575)</f>
        <v>-57063.306579587246</v>
      </c>
      <c r="BV589" s="5">
        <f>SUM($D575:BV575)</f>
        <v>-57932.964592552358</v>
      </c>
      <c r="BW589" s="5">
        <f>SUM($D575:BW575)</f>
        <v>-62606.953371813041</v>
      </c>
      <c r="BX589" s="5">
        <f>SUM($D575:BX575)</f>
        <v>-62371.745281852542</v>
      </c>
      <c r="BY589" s="5">
        <f>SUM($D575:BY575)</f>
        <v>-61472.900032963138</v>
      </c>
      <c r="BZ589" s="5">
        <f>SUM($D575:BZ575)</f>
        <v>-59119.678141086217</v>
      </c>
      <c r="CA589" s="5">
        <f>SUM($D575:CA575)</f>
        <v>-55410.621223358779</v>
      </c>
      <c r="CB589" s="5">
        <f>SUM($D575:CB575)</f>
        <v>-54014.30154121849</v>
      </c>
      <c r="CC589" s="5">
        <f>SUM($D575:CC575)</f>
        <v>-49228.79026975359</v>
      </c>
      <c r="CD589" s="5">
        <f>SUM($D575:CD575)</f>
        <v>-47431.310166170828</v>
      </c>
      <c r="CE589" s="5">
        <f>SUM($D575:CE575)</f>
        <v>-45024.895242226732</v>
      </c>
      <c r="CF589" s="5">
        <f>SUM($D575:CF575)</f>
        <v>-41430.751180572261</v>
      </c>
      <c r="CG589" s="5">
        <f>SUM($D575:CG575)</f>
        <v>-42348.047515238082</v>
      </c>
      <c r="CH589" s="5">
        <f>SUM($D575:CH575)</f>
        <v>-42640.074188607054</v>
      </c>
      <c r="CI589" s="5">
        <f>SUM($D575:CI575)</f>
        <v>-46764.837789078789</v>
      </c>
      <c r="CJ589" s="5">
        <f>SUM($D575:CJ575)</f>
        <v>-46024.305046489273</v>
      </c>
      <c r="CK589" s="5">
        <f>SUM($D575:CK575)</f>
        <v>-44685.27440955957</v>
      </c>
      <c r="CL589" s="5">
        <f>SUM($D575:CL575)</f>
        <v>-41955.221010784837</v>
      </c>
      <c r="CM589" s="5">
        <f>SUM($D575:CM575)</f>
        <v>-37911.350519281477</v>
      </c>
      <c r="CN589" s="5">
        <f>SUM($D575:CN575)</f>
        <v>-36230.588658041437</v>
      </c>
      <c r="CO589" s="5">
        <f>SUM($D575:CO575)</f>
        <v>-31099.419763189519</v>
      </c>
      <c r="CP589" s="5">
        <f>SUM($D575:CP575)</f>
        <v>-28958.184688933128</v>
      </c>
      <c r="CQ589" s="5">
        <f>SUM($D575:CQ575)</f>
        <v>-26145.946838721899</v>
      </c>
      <c r="CR589" s="5">
        <f>SUM($D575:CR575)</f>
        <v>-21367.816653442336</v>
      </c>
      <c r="CS589" s="5">
        <f>SUM($D575:CS575)</f>
        <v>-22452.292310082863</v>
      </c>
      <c r="CT589" s="5">
        <f>SUM($D575:CT575)</f>
        <v>-22158.432409172528</v>
      </c>
      <c r="CU589" s="5">
        <f>SUM($D575:CU575)</f>
        <v>-22228.147345135967</v>
      </c>
    </row>
    <row r="590" spans="1:99" s="5" customFormat="1" x14ac:dyDescent="0.25">
      <c r="B590" s="5" t="str">
        <f t="shared" si="60"/>
        <v>SP</v>
      </c>
      <c r="C590" s="5">
        <f t="shared" si="61"/>
        <v>3515</v>
      </c>
      <c r="D590" s="5">
        <f>SUM($D576:D576)</f>
        <v>-33408.732245356427</v>
      </c>
      <c r="E590" s="5">
        <f>SUM($D576:E576)</f>
        <v>-53002.257669800689</v>
      </c>
      <c r="F590" s="5">
        <f>SUM($D576:F576)</f>
        <v>-66856.476931274898</v>
      </c>
      <c r="G590" s="5">
        <f>SUM($D576:G576)</f>
        <v>-72447.94701507187</v>
      </c>
      <c r="H590" s="5">
        <f>SUM($D576:H576)</f>
        <v>-86228.721374391025</v>
      </c>
      <c r="I590" s="5">
        <f>SUM($D576:I576)</f>
        <v>-81114.478828913358</v>
      </c>
      <c r="J590" s="5">
        <f>SUM($D576:J576)</f>
        <v>-85005.887863751559</v>
      </c>
      <c r="K590" s="5">
        <f>SUM($D576:K576)</f>
        <v>-91473.941010916198</v>
      </c>
      <c r="L590" s="5">
        <f>SUM($D576:L576)</f>
        <v>-89272.353081216308</v>
      </c>
      <c r="M590" s="5">
        <f>SUM($D576:M576)</f>
        <v>-112853.5768701403</v>
      </c>
      <c r="N590" s="5">
        <f>SUM($D576:N576)</f>
        <v>-144166.19726825826</v>
      </c>
      <c r="O590" s="5">
        <f>SUM($D576:O576)</f>
        <v>-194743.79434345855</v>
      </c>
      <c r="P590" s="5">
        <f>SUM($D576:P576)</f>
        <v>-221816.76466508891</v>
      </c>
      <c r="Q590" s="5">
        <f>SUM($D576:Q576)</f>
        <v>-236775.45820269285</v>
      </c>
      <c r="R590" s="5">
        <f>SUM($D576:R576)</f>
        <v>-246516.17575838137</v>
      </c>
      <c r="S590" s="5">
        <f>SUM($D576:S576)</f>
        <v>-245600.42916384013</v>
      </c>
      <c r="T590" s="5">
        <f>SUM($D576:T576)</f>
        <v>-253064.05144783345</v>
      </c>
      <c r="U590" s="5">
        <f>SUM($D576:U576)</f>
        <v>-243083.60196316821</v>
      </c>
      <c r="V590" s="5">
        <f>SUM($D576:V576)</f>
        <v>-243026.42373217765</v>
      </c>
      <c r="W590" s="5">
        <f>SUM($D576:W576)</f>
        <v>-246075.89294189916</v>
      </c>
      <c r="X590" s="5">
        <f>SUM($D576:X576)</f>
        <v>-240342.31662506241</v>
      </c>
      <c r="Y590" s="5">
        <f>SUM($D576:Y576)</f>
        <v>-259628.06393770361</v>
      </c>
      <c r="Z590" s="5">
        <f>SUM($D576:Z576)</f>
        <v>-285660.26893000066</v>
      </c>
      <c r="AA590" s="5">
        <f>SUM($D576:AA576)</f>
        <v>-330141.73341212212</v>
      </c>
      <c r="AB590" s="5">
        <f>SUM($D576:AB576)</f>
        <v>-350685.84900310601</v>
      </c>
      <c r="AC590" s="5">
        <f>SUM($D576:AC576)</f>
        <v>-359125.34781814169</v>
      </c>
      <c r="AD590" s="5">
        <f>SUM($D576:AD576)</f>
        <v>-362700.00734169624</v>
      </c>
      <c r="AE590" s="5">
        <f>SUM($D576:AE576)</f>
        <v>-356115.90544128307</v>
      </c>
      <c r="AF590" s="5">
        <f>SUM($D576:AF576)</f>
        <v>-358370.55650473107</v>
      </c>
      <c r="AG590" s="5">
        <f>SUM($D576:AG576)</f>
        <v>-343497.92048711341</v>
      </c>
      <c r="AH590" s="5">
        <f>SUM($D576:AH576)</f>
        <v>-338702.60714460583</v>
      </c>
      <c r="AI590" s="5">
        <f>SUM($D576:AI576)</f>
        <v>-337043.87065131159</v>
      </c>
      <c r="AJ590" s="5">
        <f>SUM($D576:AJ576)</f>
        <v>-326564.37566142832</v>
      </c>
      <c r="AK590" s="5">
        <f>SUM($D576:AK576)</f>
        <v>-341043.87213881523</v>
      </c>
      <c r="AL590" s="5">
        <f>SUM($D576:AL576)</f>
        <v>-362213.33145611302</v>
      </c>
      <c r="AM590" s="5">
        <f>SUM($D576:AM576)</f>
        <v>-401791.70221944561</v>
      </c>
      <c r="AN590" s="5">
        <f>SUM($D576:AN576)</f>
        <v>-417414.32871014089</v>
      </c>
      <c r="AO590" s="5">
        <f>SUM($D576:AO576)</f>
        <v>-420940.98999746016</v>
      </c>
      <c r="AP590" s="5">
        <f>SUM($D576:AP576)</f>
        <v>-419643.17353908007</v>
      </c>
      <c r="AQ590" s="5">
        <f>SUM($D576:AQ576)</f>
        <v>-408259.19462076365</v>
      </c>
      <c r="AR590" s="5">
        <f>SUM($D576:AR576)</f>
        <v>-405812.03668847866</v>
      </c>
      <c r="AS590" s="5">
        <f>SUM($D576:AS576)</f>
        <v>-386347.38718631212</v>
      </c>
      <c r="AT590" s="5">
        <f>SUM($D576:AT576)</f>
        <v>-377064.89953981107</v>
      </c>
      <c r="AU590" s="5">
        <f>SUM($D576:AU576)</f>
        <v>-371004.95314880682</v>
      </c>
      <c r="AV590" s="5">
        <f>SUM($D576:AV576)</f>
        <v>-356184.63827580109</v>
      </c>
      <c r="AW590" s="5">
        <f>SUM($D576:AW576)</f>
        <v>-366359.91412702756</v>
      </c>
      <c r="AX590" s="5">
        <f>SUM($D576:AX576)</f>
        <v>-383246.22204325034</v>
      </c>
      <c r="AY590" s="5">
        <f>SUM($D576:AY576)</f>
        <v>-418557.7770624964</v>
      </c>
      <c r="AZ590" s="5">
        <f>SUM($D576:AZ576)</f>
        <v>-429934.50630927779</v>
      </c>
      <c r="BA590" s="5">
        <f>SUM($D576:BA576)</f>
        <v>-429246.02564260783</v>
      </c>
      <c r="BB590" s="5">
        <f>SUM($D576:BB576)</f>
        <v>-423774.29990408343</v>
      </c>
      <c r="BC590" s="5">
        <f>SUM($D576:BC576)</f>
        <v>-408265.29961372958</v>
      </c>
      <c r="BD590" s="5">
        <f>SUM($D576:BD576)</f>
        <v>-401745.36144976103</v>
      </c>
      <c r="BE590" s="5">
        <f>SUM($D576:BE576)</f>
        <v>-378259.64146908728</v>
      </c>
      <c r="BF590" s="5">
        <f>SUM($D576:BF576)</f>
        <v>-365004.99600954622</v>
      </c>
      <c r="BG590" s="5">
        <f>SUM($D576:BG576)</f>
        <v>-355018.68093012122</v>
      </c>
      <c r="BH590" s="5">
        <f>SUM($D576:BH576)</f>
        <v>-336315.86574816564</v>
      </c>
      <c r="BI590" s="5">
        <f>SUM($D576:BI576)</f>
        <v>-342652.49571612349</v>
      </c>
      <c r="BJ590" s="5">
        <f>SUM($D576:BJ576)</f>
        <v>-355745.69637438748</v>
      </c>
      <c r="BK590" s="5">
        <f>SUM($D576:BK576)</f>
        <v>-387312.11083561857</v>
      </c>
      <c r="BL590" s="5">
        <f>SUM($D576:BL576)</f>
        <v>-394993.46187525027</v>
      </c>
      <c r="BM590" s="5">
        <f>SUM($D576:BM576)</f>
        <v>-390659.12594057654</v>
      </c>
      <c r="BN590" s="5">
        <f>SUM($D576:BN576)</f>
        <v>-381587.76939519035</v>
      </c>
      <c r="BO590" s="5">
        <f>SUM($D576:BO576)</f>
        <v>-362518.71903189534</v>
      </c>
      <c r="BP590" s="5">
        <f>SUM($D576:BP576)</f>
        <v>-352469.02648870402</v>
      </c>
      <c r="BQ590" s="5">
        <f>SUM($D576:BQ576)</f>
        <v>-325473.69855336711</v>
      </c>
      <c r="BR590" s="5">
        <f>SUM($D576:BR576)</f>
        <v>-308721.27955566475</v>
      </c>
      <c r="BS590" s="5">
        <f>SUM($D576:BS576)</f>
        <v>-295245.73211453343</v>
      </c>
      <c r="BT590" s="5">
        <f>SUM($D576:BT576)</f>
        <v>-273066.83938038046</v>
      </c>
      <c r="BU590" s="5">
        <f>SUM($D576:BU576)</f>
        <v>-275954.59523102269</v>
      </c>
      <c r="BV590" s="5">
        <f>SUM($D576:BV576)</f>
        <v>-285648.60267656948</v>
      </c>
      <c r="BW590" s="5">
        <f>SUM($D576:BW576)</f>
        <v>-313892.1015395805</v>
      </c>
      <c r="BX590" s="5">
        <f>SUM($D576:BX576)</f>
        <v>-318350.18685871066</v>
      </c>
      <c r="BY590" s="5">
        <f>SUM($D576:BY576)</f>
        <v>-310903.50161021354</v>
      </c>
      <c r="BZ590" s="5">
        <f>SUM($D576:BZ576)</f>
        <v>-298822.0076605794</v>
      </c>
      <c r="CA590" s="5">
        <f>SUM($D576:CA576)</f>
        <v>-276812.74062133895</v>
      </c>
      <c r="CB590" s="5">
        <f>SUM($D576:CB576)</f>
        <v>-263840.38525552955</v>
      </c>
      <c r="CC590" s="5">
        <f>SUM($D576:CC576)</f>
        <v>-233879.204028551</v>
      </c>
      <c r="CD590" s="5">
        <f>SUM($D576:CD576)</f>
        <v>-214065.9412694464</v>
      </c>
      <c r="CE590" s="5">
        <f>SUM($D576:CE576)</f>
        <v>-197409.63588711049</v>
      </c>
      <c r="CF590" s="5">
        <f>SUM($D576:CF576)</f>
        <v>-171943.50312402309</v>
      </c>
      <c r="CG590" s="5">
        <f>SUM($D576:CG576)</f>
        <v>-171490.30053705259</v>
      </c>
      <c r="CH590" s="5">
        <f>SUM($D576:CH576)</f>
        <v>-177880.69098258537</v>
      </c>
      <c r="CI590" s="5">
        <f>SUM($D576:CI576)</f>
        <v>-202962.38534590695</v>
      </c>
      <c r="CJ590" s="5">
        <f>SUM($D576:CJ576)</f>
        <v>-204486.48858641763</v>
      </c>
      <c r="CK590" s="5">
        <f>SUM($D576:CK576)</f>
        <v>-194450.82733846523</v>
      </c>
      <c r="CL590" s="5">
        <f>SUM($D576:CL576)</f>
        <v>-180135.46096638602</v>
      </c>
      <c r="CM590" s="5">
        <f>SUM($D576:CM576)</f>
        <v>-156128.68232745898</v>
      </c>
      <c r="CN590" s="5">
        <f>SUM($D576:CN576)</f>
        <v>-141456.64027630776</v>
      </c>
      <c r="CO590" s="5">
        <f>SUM($D576:CO576)</f>
        <v>-109524.28132319836</v>
      </c>
      <c r="CP590" s="5">
        <f>SUM($D576:CP576)</f>
        <v>-87723.137545132762</v>
      </c>
      <c r="CQ590" s="5">
        <f>SUM($D576:CQ576)</f>
        <v>-69072.485719519274</v>
      </c>
      <c r="CR590" s="5">
        <f>SUM($D576:CR576)</f>
        <v>-37244.007254479046</v>
      </c>
      <c r="CS590" s="5">
        <f>SUM($D576:CS576)</f>
        <v>-37081.280550369411</v>
      </c>
      <c r="CT590" s="5">
        <f>SUM($D576:CT576)</f>
        <v>-42080.905702658143</v>
      </c>
      <c r="CU590" s="5">
        <f>SUM($D576:CU576)</f>
        <v>-43019.400030789751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73"/>
  <sheetViews>
    <sheetView tabSelected="1" topLeftCell="H1" workbookViewId="0">
      <selection activeCell="AC23" sqref="AC23"/>
    </sheetView>
  </sheetViews>
  <sheetFormatPr defaultRowHeight="15" x14ac:dyDescent="0.25"/>
  <cols>
    <col min="1" max="1" width="8" bestFit="1" customWidth="1"/>
    <col min="2" max="2" width="13.85546875" bestFit="1" customWidth="1"/>
    <col min="3" max="3" width="18.28515625" bestFit="1" customWidth="1"/>
    <col min="4" max="4" width="10.42578125" bestFit="1" customWidth="1"/>
    <col min="5" max="5" width="26.28515625" bestFit="1" customWidth="1"/>
    <col min="6" max="6" width="11.140625" bestFit="1" customWidth="1"/>
    <col min="8" max="8" width="15.28515625" bestFit="1" customWidth="1"/>
    <col min="30" max="30" width="30.5703125" bestFit="1" customWidth="1"/>
  </cols>
  <sheetData>
    <row r="1" spans="1:34" x14ac:dyDescent="0.25">
      <c r="A1" s="2" t="s">
        <v>252</v>
      </c>
      <c r="B1" t="s">
        <v>390</v>
      </c>
      <c r="C1" t="s">
        <v>391</v>
      </c>
      <c r="D1" s="3">
        <v>42552</v>
      </c>
      <c r="E1" s="2" t="s">
        <v>251</v>
      </c>
      <c r="F1" s="2"/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</row>
    <row r="2" spans="1:34" x14ac:dyDescent="0.25">
      <c r="A2" t="s">
        <v>107</v>
      </c>
      <c r="B2" t="s">
        <v>246</v>
      </c>
      <c r="C2">
        <v>1</v>
      </c>
      <c r="D2">
        <v>225028</v>
      </c>
      <c r="E2" t="s">
        <v>255</v>
      </c>
      <c r="F2" t="s">
        <v>392</v>
      </c>
      <c r="G2">
        <v>1</v>
      </c>
      <c r="H2" s="4">
        <f>SUMIF($C$2:$C$138,G2,$D$2:$D$138)</f>
        <v>17698931</v>
      </c>
      <c r="AB2">
        <v>465826</v>
      </c>
      <c r="AC2" t="s">
        <v>197</v>
      </c>
      <c r="AD2" t="s">
        <v>409</v>
      </c>
    </row>
    <row r="3" spans="1:34" x14ac:dyDescent="0.25">
      <c r="A3" t="s">
        <v>108</v>
      </c>
      <c r="B3" t="s">
        <v>246</v>
      </c>
      <c r="C3">
        <v>1</v>
      </c>
      <c r="D3">
        <v>591659</v>
      </c>
      <c r="E3" t="s">
        <v>256</v>
      </c>
      <c r="F3" t="s">
        <v>393</v>
      </c>
      <c r="G3">
        <v>2</v>
      </c>
      <c r="H3" s="4">
        <f t="shared" ref="H3:H6" si="0">SUMIF($C$2:$C$138,G3,$D$2:$D$138)</f>
        <v>56716848</v>
      </c>
      <c r="AB3">
        <v>496883</v>
      </c>
      <c r="AC3" t="s">
        <v>202</v>
      </c>
      <c r="AD3" t="s">
        <v>414</v>
      </c>
      <c r="AH3">
        <v>1</v>
      </c>
    </row>
    <row r="4" spans="1:34" x14ac:dyDescent="0.25">
      <c r="A4" t="s">
        <v>109</v>
      </c>
      <c r="B4" t="s">
        <v>246</v>
      </c>
      <c r="C4">
        <v>1</v>
      </c>
      <c r="D4">
        <v>135782</v>
      </c>
      <c r="E4" t="s">
        <v>257</v>
      </c>
      <c r="F4" t="s">
        <v>394</v>
      </c>
      <c r="G4">
        <v>3</v>
      </c>
      <c r="H4" s="4">
        <f t="shared" si="0"/>
        <v>86356952</v>
      </c>
      <c r="AB4">
        <v>590485</v>
      </c>
      <c r="AC4" t="s">
        <v>198</v>
      </c>
      <c r="AD4" t="s">
        <v>410</v>
      </c>
      <c r="AH4">
        <v>1</v>
      </c>
    </row>
    <row r="5" spans="1:34" x14ac:dyDescent="0.25">
      <c r="A5" t="s">
        <v>110</v>
      </c>
      <c r="B5" t="s">
        <v>246</v>
      </c>
      <c r="C5">
        <v>1</v>
      </c>
      <c r="D5">
        <v>395239</v>
      </c>
      <c r="E5" t="s">
        <v>258</v>
      </c>
      <c r="F5" t="s">
        <v>395</v>
      </c>
      <c r="G5">
        <v>4</v>
      </c>
      <c r="H5" s="4">
        <f t="shared" si="0"/>
        <v>29439773</v>
      </c>
      <c r="AB5">
        <v>749158</v>
      </c>
      <c r="AC5" t="s">
        <v>191</v>
      </c>
      <c r="AD5" t="s">
        <v>403</v>
      </c>
      <c r="AH5">
        <v>1</v>
      </c>
    </row>
    <row r="6" spans="1:34" x14ac:dyDescent="0.25">
      <c r="A6" t="s">
        <v>111</v>
      </c>
      <c r="B6" t="s">
        <v>246</v>
      </c>
      <c r="C6">
        <v>1</v>
      </c>
      <c r="D6">
        <v>3148018</v>
      </c>
      <c r="E6" t="s">
        <v>259</v>
      </c>
      <c r="F6" t="s">
        <v>396</v>
      </c>
      <c r="G6">
        <v>5</v>
      </c>
      <c r="H6" s="4">
        <f t="shared" si="0"/>
        <v>15660988</v>
      </c>
      <c r="AB6">
        <v>883643</v>
      </c>
      <c r="AC6" t="s">
        <v>193</v>
      </c>
      <c r="AD6" t="s">
        <v>405</v>
      </c>
      <c r="AH6">
        <v>1</v>
      </c>
    </row>
    <row r="7" spans="1:34" x14ac:dyDescent="0.25">
      <c r="A7" t="s">
        <v>112</v>
      </c>
      <c r="B7" t="s">
        <v>246</v>
      </c>
      <c r="C7">
        <v>1</v>
      </c>
      <c r="D7">
        <v>322628</v>
      </c>
      <c r="E7" t="s">
        <v>260</v>
      </c>
      <c r="H7" s="4">
        <f>SUM(H2:H6)</f>
        <v>205873492</v>
      </c>
      <c r="AB7">
        <v>889795</v>
      </c>
      <c r="AC7" t="s">
        <v>199</v>
      </c>
      <c r="AD7" t="s">
        <v>411</v>
      </c>
      <c r="AH7">
        <v>1</v>
      </c>
    </row>
    <row r="8" spans="1:34" x14ac:dyDescent="0.25">
      <c r="A8" t="s">
        <v>121</v>
      </c>
      <c r="B8" t="s">
        <v>246</v>
      </c>
      <c r="C8">
        <v>1</v>
      </c>
      <c r="D8">
        <v>64247</v>
      </c>
      <c r="E8" t="s">
        <v>269</v>
      </c>
      <c r="AB8">
        <v>898810</v>
      </c>
      <c r="AC8" t="s">
        <v>196</v>
      </c>
      <c r="AD8" t="s">
        <v>408</v>
      </c>
      <c r="AH8">
        <v>1</v>
      </c>
    </row>
    <row r="9" spans="1:34" x14ac:dyDescent="0.25">
      <c r="A9" t="s">
        <v>122</v>
      </c>
      <c r="B9" t="s">
        <v>246</v>
      </c>
      <c r="C9">
        <v>1</v>
      </c>
      <c r="D9">
        <v>718048</v>
      </c>
      <c r="E9" t="s">
        <v>270</v>
      </c>
      <c r="AB9">
        <v>1502103</v>
      </c>
      <c r="AC9" t="s">
        <v>194</v>
      </c>
      <c r="AD9" t="s">
        <v>406</v>
      </c>
      <c r="AH9">
        <v>1</v>
      </c>
    </row>
    <row r="10" spans="1:34" x14ac:dyDescent="0.25">
      <c r="A10" t="s">
        <v>115</v>
      </c>
      <c r="B10" t="s">
        <v>246</v>
      </c>
      <c r="C10">
        <v>1</v>
      </c>
      <c r="D10">
        <v>784389</v>
      </c>
      <c r="E10" t="s">
        <v>263</v>
      </c>
      <c r="AB10">
        <v>1574779</v>
      </c>
      <c r="AC10" t="s">
        <v>192</v>
      </c>
      <c r="AD10" t="s">
        <v>404</v>
      </c>
      <c r="AH10">
        <v>1</v>
      </c>
    </row>
    <row r="11" spans="1:34" x14ac:dyDescent="0.25">
      <c r="A11" t="s">
        <v>116</v>
      </c>
      <c r="B11" t="s">
        <v>246</v>
      </c>
      <c r="C11">
        <v>1</v>
      </c>
      <c r="D11">
        <v>541165</v>
      </c>
      <c r="E11" t="s">
        <v>264</v>
      </c>
      <c r="AB11">
        <v>1695678</v>
      </c>
      <c r="AC11" t="s">
        <v>189</v>
      </c>
      <c r="AD11" t="s">
        <v>401</v>
      </c>
      <c r="AH11">
        <v>1</v>
      </c>
    </row>
    <row r="12" spans="1:34" x14ac:dyDescent="0.25">
      <c r="A12" t="s">
        <v>117</v>
      </c>
      <c r="B12" t="s">
        <v>246</v>
      </c>
      <c r="C12">
        <v>1</v>
      </c>
      <c r="D12">
        <v>2610387</v>
      </c>
      <c r="E12" t="s">
        <v>265</v>
      </c>
      <c r="AB12">
        <v>2475879</v>
      </c>
      <c r="AC12" t="s">
        <v>201</v>
      </c>
      <c r="AD12" t="s">
        <v>413</v>
      </c>
      <c r="AH12">
        <v>1</v>
      </c>
    </row>
    <row r="13" spans="1:34" x14ac:dyDescent="0.25">
      <c r="A13" t="s">
        <v>118</v>
      </c>
      <c r="B13" t="s">
        <v>246</v>
      </c>
      <c r="C13">
        <v>1</v>
      </c>
      <c r="D13">
        <v>1942216</v>
      </c>
      <c r="E13" t="s">
        <v>266</v>
      </c>
      <c r="AB13">
        <v>2591206</v>
      </c>
      <c r="AC13" t="s">
        <v>190</v>
      </c>
      <c r="AD13" t="s">
        <v>402</v>
      </c>
      <c r="AH13">
        <v>1</v>
      </c>
    </row>
    <row r="14" spans="1:34" x14ac:dyDescent="0.25">
      <c r="A14" t="s">
        <v>119</v>
      </c>
      <c r="B14" t="s">
        <v>246</v>
      </c>
      <c r="C14">
        <v>1</v>
      </c>
      <c r="D14">
        <v>503265</v>
      </c>
      <c r="E14" t="s">
        <v>267</v>
      </c>
      <c r="AB14">
        <v>2928573</v>
      </c>
      <c r="AC14" t="s">
        <v>200</v>
      </c>
      <c r="AD14" t="s">
        <v>412</v>
      </c>
      <c r="AH14">
        <v>1</v>
      </c>
    </row>
    <row r="15" spans="1:34" x14ac:dyDescent="0.25">
      <c r="A15" t="s">
        <v>120</v>
      </c>
      <c r="B15" t="s">
        <v>246</v>
      </c>
      <c r="C15">
        <v>1</v>
      </c>
      <c r="D15">
        <v>1882450</v>
      </c>
      <c r="E15" t="s">
        <v>268</v>
      </c>
      <c r="AB15">
        <v>4167639</v>
      </c>
      <c r="AC15" t="s">
        <v>195</v>
      </c>
      <c r="AD15" t="s">
        <v>407</v>
      </c>
      <c r="AH15">
        <v>1</v>
      </c>
    </row>
    <row r="16" spans="1:34" x14ac:dyDescent="0.25">
      <c r="A16" t="s">
        <v>100</v>
      </c>
      <c r="B16" t="s">
        <v>246</v>
      </c>
      <c r="C16">
        <v>1</v>
      </c>
      <c r="D16">
        <v>732304</v>
      </c>
      <c r="E16" t="s">
        <v>253</v>
      </c>
      <c r="AB16">
        <v>22839242</v>
      </c>
      <c r="AC16" t="s">
        <v>203</v>
      </c>
      <c r="AD16" t="s">
        <v>415</v>
      </c>
      <c r="AH16">
        <v>1</v>
      </c>
    </row>
    <row r="17" spans="1:34" x14ac:dyDescent="0.25">
      <c r="A17" t="s">
        <v>106</v>
      </c>
      <c r="B17" t="s">
        <v>246</v>
      </c>
      <c r="C17">
        <v>1</v>
      </c>
      <c r="D17">
        <v>1054975</v>
      </c>
      <c r="E17" t="s">
        <v>254</v>
      </c>
      <c r="AH17">
        <v>1</v>
      </c>
    </row>
    <row r="18" spans="1:34" x14ac:dyDescent="0.25">
      <c r="A18" t="s">
        <v>113</v>
      </c>
      <c r="B18" t="s">
        <v>246</v>
      </c>
      <c r="C18">
        <v>1</v>
      </c>
      <c r="D18">
        <v>414263</v>
      </c>
      <c r="E18" t="s">
        <v>261</v>
      </c>
    </row>
    <row r="19" spans="1:34" x14ac:dyDescent="0.25">
      <c r="A19" t="s">
        <v>114</v>
      </c>
      <c r="B19" t="s">
        <v>246</v>
      </c>
      <c r="C19">
        <v>1</v>
      </c>
      <c r="D19">
        <v>99966</v>
      </c>
      <c r="E19" t="s">
        <v>262</v>
      </c>
    </row>
    <row r="20" spans="1:34" x14ac:dyDescent="0.25">
      <c r="A20" t="s">
        <v>123</v>
      </c>
      <c r="B20" t="s">
        <v>246</v>
      </c>
      <c r="C20">
        <v>1</v>
      </c>
      <c r="D20">
        <v>946700</v>
      </c>
      <c r="E20" t="s">
        <v>271</v>
      </c>
    </row>
    <row r="21" spans="1:34" x14ac:dyDescent="0.25">
      <c r="A21" t="s">
        <v>124</v>
      </c>
      <c r="B21" t="s">
        <v>246</v>
      </c>
      <c r="C21">
        <v>1</v>
      </c>
      <c r="D21">
        <v>586202</v>
      </c>
      <c r="E21" t="s">
        <v>272</v>
      </c>
    </row>
    <row r="22" spans="1:34" x14ac:dyDescent="0.25">
      <c r="A22" t="s">
        <v>154</v>
      </c>
      <c r="B22" t="s">
        <v>247</v>
      </c>
      <c r="C22">
        <v>2</v>
      </c>
      <c r="D22">
        <v>457754</v>
      </c>
      <c r="E22" t="s">
        <v>302</v>
      </c>
    </row>
    <row r="23" spans="1:34" x14ac:dyDescent="0.25">
      <c r="A23" t="s">
        <v>155</v>
      </c>
      <c r="B23" t="s">
        <v>247</v>
      </c>
      <c r="C23">
        <v>2</v>
      </c>
      <c r="D23">
        <v>664715</v>
      </c>
      <c r="E23" t="s">
        <v>303</v>
      </c>
    </row>
    <row r="24" spans="1:34" x14ac:dyDescent="0.25">
      <c r="A24" t="s">
        <v>156</v>
      </c>
      <c r="B24" t="s">
        <v>247</v>
      </c>
      <c r="C24">
        <v>2</v>
      </c>
      <c r="D24">
        <v>2236494</v>
      </c>
      <c r="E24" t="s">
        <v>304</v>
      </c>
    </row>
    <row r="25" spans="1:34" x14ac:dyDescent="0.25">
      <c r="A25" t="s">
        <v>160</v>
      </c>
      <c r="B25" t="s">
        <v>247</v>
      </c>
      <c r="C25">
        <v>2</v>
      </c>
      <c r="D25">
        <v>650635</v>
      </c>
      <c r="E25" t="s">
        <v>308</v>
      </c>
    </row>
    <row r="26" spans="1:34" x14ac:dyDescent="0.25">
      <c r="A26" t="s">
        <v>161</v>
      </c>
      <c r="B26" t="s">
        <v>247</v>
      </c>
      <c r="C26">
        <v>2</v>
      </c>
      <c r="D26">
        <v>1059124</v>
      </c>
      <c r="E26" t="s">
        <v>309</v>
      </c>
    </row>
    <row r="27" spans="1:34" x14ac:dyDescent="0.25">
      <c r="A27" t="s">
        <v>162</v>
      </c>
      <c r="B27" t="s">
        <v>247</v>
      </c>
      <c r="C27">
        <v>2</v>
      </c>
      <c r="D27">
        <v>2343965</v>
      </c>
      <c r="E27" t="s">
        <v>310</v>
      </c>
    </row>
    <row r="28" spans="1:34" x14ac:dyDescent="0.25">
      <c r="A28" t="s">
        <v>163</v>
      </c>
      <c r="B28" t="s">
        <v>247</v>
      </c>
      <c r="C28">
        <v>2</v>
      </c>
      <c r="D28">
        <v>1674176</v>
      </c>
      <c r="E28" t="s">
        <v>311</v>
      </c>
    </row>
    <row r="29" spans="1:34" x14ac:dyDescent="0.25">
      <c r="A29" t="s">
        <v>164</v>
      </c>
      <c r="B29" t="s">
        <v>247</v>
      </c>
      <c r="C29">
        <v>2</v>
      </c>
      <c r="D29">
        <v>4677138</v>
      </c>
      <c r="E29" t="s">
        <v>312</v>
      </c>
    </row>
    <row r="30" spans="1:34" x14ac:dyDescent="0.25">
      <c r="A30" t="s">
        <v>165</v>
      </c>
      <c r="B30" t="s">
        <v>247</v>
      </c>
      <c r="C30">
        <v>2</v>
      </c>
      <c r="D30">
        <v>2639246</v>
      </c>
      <c r="E30" t="s">
        <v>313</v>
      </c>
    </row>
    <row r="31" spans="1:34" x14ac:dyDescent="0.25">
      <c r="A31" t="s">
        <v>166</v>
      </c>
      <c r="B31" t="s">
        <v>247</v>
      </c>
      <c r="C31">
        <v>2</v>
      </c>
      <c r="D31">
        <v>2152636</v>
      </c>
      <c r="E31" t="s">
        <v>314</v>
      </c>
    </row>
    <row r="32" spans="1:34" x14ac:dyDescent="0.25">
      <c r="A32" t="s">
        <v>134</v>
      </c>
      <c r="B32" t="s">
        <v>247</v>
      </c>
      <c r="C32">
        <v>2</v>
      </c>
      <c r="D32">
        <v>1401342</v>
      </c>
      <c r="E32" t="s">
        <v>282</v>
      </c>
    </row>
    <row r="33" spans="1:15" x14ac:dyDescent="0.25">
      <c r="A33" t="s">
        <v>135</v>
      </c>
      <c r="B33" t="s">
        <v>247</v>
      </c>
      <c r="C33">
        <v>2</v>
      </c>
      <c r="D33">
        <v>1071109</v>
      </c>
      <c r="E33" t="s">
        <v>283</v>
      </c>
    </row>
    <row r="34" spans="1:15" x14ac:dyDescent="0.25">
      <c r="A34" t="s">
        <v>136</v>
      </c>
      <c r="B34" t="s">
        <v>247</v>
      </c>
      <c r="C34">
        <v>2</v>
      </c>
      <c r="D34">
        <v>3727678</v>
      </c>
      <c r="E34" t="s">
        <v>284</v>
      </c>
    </row>
    <row r="35" spans="1:15" x14ac:dyDescent="0.25">
      <c r="A35" t="s">
        <v>137</v>
      </c>
      <c r="B35" t="s">
        <v>247</v>
      </c>
      <c r="C35">
        <v>2</v>
      </c>
      <c r="D35">
        <v>901880</v>
      </c>
      <c r="E35" t="s">
        <v>285</v>
      </c>
    </row>
    <row r="36" spans="1:15" x14ac:dyDescent="0.25">
      <c r="A36" t="s">
        <v>138</v>
      </c>
      <c r="B36" t="s">
        <v>247</v>
      </c>
      <c r="C36">
        <v>2</v>
      </c>
      <c r="D36">
        <v>551779</v>
      </c>
      <c r="E36" t="s">
        <v>286</v>
      </c>
      <c r="L36" s="2"/>
      <c r="M36" s="2"/>
      <c r="N36" s="2"/>
      <c r="O36" s="3"/>
    </row>
    <row r="37" spans="1:15" x14ac:dyDescent="0.25">
      <c r="A37" t="s">
        <v>139</v>
      </c>
      <c r="B37" t="s">
        <v>247</v>
      </c>
      <c r="C37">
        <v>2</v>
      </c>
      <c r="D37">
        <v>387939</v>
      </c>
      <c r="E37" t="s">
        <v>287</v>
      </c>
      <c r="L37" s="2"/>
      <c r="M37" s="2"/>
      <c r="N37" s="2"/>
      <c r="O37" s="2"/>
    </row>
    <row r="38" spans="1:15" x14ac:dyDescent="0.25">
      <c r="A38" t="s">
        <v>140</v>
      </c>
      <c r="B38" t="s">
        <v>247</v>
      </c>
      <c r="C38">
        <v>2</v>
      </c>
      <c r="D38">
        <v>921936</v>
      </c>
      <c r="E38" t="s">
        <v>288</v>
      </c>
      <c r="L38" s="2"/>
      <c r="M38" s="2"/>
      <c r="N38" s="2"/>
      <c r="O38" s="2"/>
    </row>
    <row r="39" spans="1:15" x14ac:dyDescent="0.25">
      <c r="A39" t="s">
        <v>125</v>
      </c>
      <c r="B39" t="s">
        <v>247</v>
      </c>
      <c r="C39">
        <v>2</v>
      </c>
      <c r="D39">
        <v>2731981</v>
      </c>
      <c r="E39" t="s">
        <v>273</v>
      </c>
      <c r="L39" s="2"/>
      <c r="M39" s="2"/>
      <c r="N39" s="2"/>
      <c r="O39" s="2"/>
    </row>
    <row r="40" spans="1:15" x14ac:dyDescent="0.25">
      <c r="A40" t="s">
        <v>126</v>
      </c>
      <c r="B40" t="s">
        <v>247</v>
      </c>
      <c r="C40">
        <v>2</v>
      </c>
      <c r="D40">
        <v>1481848</v>
      </c>
      <c r="E40" t="s">
        <v>274</v>
      </c>
      <c r="L40" s="2"/>
      <c r="M40" s="2"/>
      <c r="N40" s="2"/>
      <c r="O40" s="2"/>
    </row>
    <row r="41" spans="1:15" x14ac:dyDescent="0.25">
      <c r="A41" t="s">
        <v>127</v>
      </c>
      <c r="B41" t="s">
        <v>247</v>
      </c>
      <c r="C41">
        <v>2</v>
      </c>
      <c r="D41">
        <v>942815</v>
      </c>
      <c r="E41" t="s">
        <v>275</v>
      </c>
      <c r="L41" s="2"/>
      <c r="M41" s="2"/>
      <c r="N41" s="2"/>
      <c r="O41" s="2"/>
    </row>
    <row r="42" spans="1:15" x14ac:dyDescent="0.25">
      <c r="A42" t="s">
        <v>128</v>
      </c>
      <c r="B42" t="s">
        <v>247</v>
      </c>
      <c r="C42">
        <v>2</v>
      </c>
      <c r="D42">
        <v>1347539</v>
      </c>
      <c r="E42" t="s">
        <v>276</v>
      </c>
      <c r="L42" s="2"/>
      <c r="M42" s="2"/>
      <c r="N42" s="2"/>
      <c r="O42" s="2"/>
    </row>
    <row r="43" spans="1:15" x14ac:dyDescent="0.25">
      <c r="A43" t="s">
        <v>129</v>
      </c>
      <c r="B43" t="s">
        <v>247</v>
      </c>
      <c r="C43">
        <v>2</v>
      </c>
      <c r="D43">
        <v>330411</v>
      </c>
      <c r="E43" t="s">
        <v>277</v>
      </c>
      <c r="L43" s="2"/>
      <c r="M43" s="2"/>
      <c r="N43" s="2"/>
      <c r="O43" s="2"/>
    </row>
    <row r="44" spans="1:15" x14ac:dyDescent="0.25">
      <c r="A44" t="s">
        <v>145</v>
      </c>
      <c r="B44" t="s">
        <v>247</v>
      </c>
      <c r="C44">
        <v>2</v>
      </c>
      <c r="D44">
        <v>901336</v>
      </c>
      <c r="E44" t="s">
        <v>293</v>
      </c>
      <c r="L44" s="2"/>
      <c r="M44" s="2"/>
      <c r="N44" s="2"/>
      <c r="O44" s="2"/>
    </row>
    <row r="45" spans="1:15" x14ac:dyDescent="0.25">
      <c r="A45" t="s">
        <v>146</v>
      </c>
      <c r="B45" t="s">
        <v>247</v>
      </c>
      <c r="C45">
        <v>2</v>
      </c>
      <c r="D45">
        <v>314177</v>
      </c>
      <c r="E45" t="s">
        <v>294</v>
      </c>
      <c r="L45" s="2"/>
      <c r="M45" s="2"/>
      <c r="N45" s="2"/>
      <c r="O45" s="2"/>
    </row>
    <row r="46" spans="1:15" x14ac:dyDescent="0.25">
      <c r="A46" t="s">
        <v>147</v>
      </c>
      <c r="B46" t="s">
        <v>247</v>
      </c>
      <c r="C46">
        <v>2</v>
      </c>
      <c r="D46">
        <v>1265968</v>
      </c>
      <c r="E46" t="s">
        <v>295</v>
      </c>
      <c r="L46" s="2"/>
      <c r="M46" s="2"/>
      <c r="N46" s="2"/>
      <c r="O46" s="2"/>
    </row>
    <row r="47" spans="1:15" x14ac:dyDescent="0.25">
      <c r="A47" t="s">
        <v>148</v>
      </c>
      <c r="B47" t="s">
        <v>247</v>
      </c>
      <c r="C47">
        <v>2</v>
      </c>
      <c r="D47">
        <v>1517934</v>
      </c>
      <c r="E47" t="s">
        <v>296</v>
      </c>
      <c r="L47" s="2"/>
      <c r="M47" s="2"/>
      <c r="N47" s="2"/>
      <c r="O47" s="2"/>
    </row>
    <row r="48" spans="1:15" x14ac:dyDescent="0.25">
      <c r="A48" t="s">
        <v>149</v>
      </c>
      <c r="B48" t="s">
        <v>247</v>
      </c>
      <c r="C48">
        <v>2</v>
      </c>
      <c r="D48">
        <v>1058208</v>
      </c>
      <c r="E48" t="s">
        <v>297</v>
      </c>
      <c r="L48" s="2"/>
      <c r="M48" s="2"/>
      <c r="N48" s="2"/>
      <c r="O48" s="2"/>
    </row>
    <row r="49" spans="1:15" x14ac:dyDescent="0.25">
      <c r="A49" t="s">
        <v>150</v>
      </c>
      <c r="B49" t="s">
        <v>247</v>
      </c>
      <c r="C49">
        <v>2</v>
      </c>
      <c r="D49">
        <v>646133</v>
      </c>
      <c r="E49" t="s">
        <v>298</v>
      </c>
      <c r="L49" s="2"/>
      <c r="M49" s="2"/>
      <c r="N49" s="2"/>
      <c r="O49" s="2"/>
    </row>
    <row r="50" spans="1:15" x14ac:dyDescent="0.25">
      <c r="A50" t="s">
        <v>151</v>
      </c>
      <c r="B50" t="s">
        <v>247</v>
      </c>
      <c r="C50">
        <v>2</v>
      </c>
      <c r="D50">
        <v>2374834</v>
      </c>
      <c r="E50" t="s">
        <v>299</v>
      </c>
      <c r="L50" s="2"/>
      <c r="M50" s="2"/>
      <c r="N50" s="2"/>
      <c r="O50" s="2"/>
    </row>
    <row r="51" spans="1:15" x14ac:dyDescent="0.25">
      <c r="A51" t="s">
        <v>152</v>
      </c>
      <c r="B51" t="s">
        <v>247</v>
      </c>
      <c r="C51">
        <v>2</v>
      </c>
      <c r="D51">
        <v>1387731</v>
      </c>
      <c r="E51" t="s">
        <v>300</v>
      </c>
      <c r="L51" s="2"/>
      <c r="M51" s="2"/>
      <c r="N51" s="2"/>
      <c r="O51" s="2"/>
    </row>
    <row r="52" spans="1:15" x14ac:dyDescent="0.25">
      <c r="A52" t="s">
        <v>153</v>
      </c>
      <c r="B52" t="s">
        <v>247</v>
      </c>
      <c r="C52">
        <v>2</v>
      </c>
      <c r="D52">
        <v>3943430</v>
      </c>
      <c r="E52" t="s">
        <v>301</v>
      </c>
      <c r="L52" s="2"/>
      <c r="M52" s="2"/>
      <c r="N52" s="2"/>
      <c r="O52" s="2"/>
    </row>
    <row r="53" spans="1:15" x14ac:dyDescent="0.25">
      <c r="A53" t="s">
        <v>130</v>
      </c>
      <c r="B53" t="s">
        <v>247</v>
      </c>
      <c r="C53">
        <v>2</v>
      </c>
      <c r="D53">
        <v>652723</v>
      </c>
      <c r="E53" t="s">
        <v>278</v>
      </c>
      <c r="L53" s="2"/>
      <c r="M53" s="2"/>
      <c r="N53" s="2"/>
      <c r="O53" s="2"/>
    </row>
    <row r="54" spans="1:15" x14ac:dyDescent="0.25">
      <c r="A54" t="s">
        <v>131</v>
      </c>
      <c r="B54" t="s">
        <v>247</v>
      </c>
      <c r="C54">
        <v>2</v>
      </c>
      <c r="D54">
        <v>1499994</v>
      </c>
      <c r="E54" t="s">
        <v>279</v>
      </c>
      <c r="L54" s="2"/>
      <c r="M54" s="2"/>
      <c r="N54" s="2"/>
      <c r="O54" s="2"/>
    </row>
    <row r="55" spans="1:15" x14ac:dyDescent="0.25">
      <c r="A55" t="s">
        <v>132</v>
      </c>
      <c r="B55" t="s">
        <v>247</v>
      </c>
      <c r="C55">
        <v>2</v>
      </c>
      <c r="D55">
        <v>526169</v>
      </c>
      <c r="E55" t="s">
        <v>280</v>
      </c>
      <c r="L55" s="2"/>
      <c r="M55" s="2"/>
      <c r="N55" s="2"/>
      <c r="O55" s="2"/>
    </row>
    <row r="56" spans="1:15" x14ac:dyDescent="0.25">
      <c r="A56" t="s">
        <v>133</v>
      </c>
      <c r="B56" t="s">
        <v>247</v>
      </c>
      <c r="C56">
        <v>2</v>
      </c>
      <c r="D56">
        <v>533294</v>
      </c>
      <c r="E56" t="s">
        <v>281</v>
      </c>
      <c r="L56" s="2"/>
      <c r="M56" s="2"/>
      <c r="N56" s="2"/>
      <c r="O56" s="2"/>
    </row>
    <row r="57" spans="1:15" x14ac:dyDescent="0.25">
      <c r="A57" t="s">
        <v>141</v>
      </c>
      <c r="B57" t="s">
        <v>247</v>
      </c>
      <c r="C57">
        <v>2</v>
      </c>
      <c r="D57">
        <v>897859</v>
      </c>
      <c r="E57" t="s">
        <v>289</v>
      </c>
      <c r="L57" s="2"/>
      <c r="M57" s="2"/>
      <c r="N57" s="2"/>
      <c r="O57" s="2"/>
    </row>
    <row r="58" spans="1:15" x14ac:dyDescent="0.25">
      <c r="A58" t="s">
        <v>142</v>
      </c>
      <c r="B58" t="s">
        <v>247</v>
      </c>
      <c r="C58">
        <v>2</v>
      </c>
      <c r="D58">
        <v>406257</v>
      </c>
      <c r="E58" t="s">
        <v>290</v>
      </c>
      <c r="L58" s="2"/>
      <c r="M58" s="2"/>
      <c r="N58" s="2"/>
      <c r="O58" s="2"/>
    </row>
    <row r="59" spans="1:15" x14ac:dyDescent="0.25">
      <c r="A59" t="s">
        <v>143</v>
      </c>
      <c r="B59" t="s">
        <v>247</v>
      </c>
      <c r="C59">
        <v>2</v>
      </c>
      <c r="D59">
        <v>461035</v>
      </c>
      <c r="E59" t="s">
        <v>291</v>
      </c>
      <c r="L59" s="2"/>
      <c r="M59" s="2"/>
      <c r="N59" s="2"/>
      <c r="O59" s="2"/>
    </row>
    <row r="60" spans="1:15" x14ac:dyDescent="0.25">
      <c r="A60" t="s">
        <v>144</v>
      </c>
      <c r="B60" t="s">
        <v>247</v>
      </c>
      <c r="C60">
        <v>2</v>
      </c>
      <c r="D60">
        <v>1709847</v>
      </c>
      <c r="E60" t="s">
        <v>292</v>
      </c>
      <c r="L60" s="2"/>
      <c r="M60" s="2"/>
      <c r="N60" s="2"/>
      <c r="O60" s="2"/>
    </row>
    <row r="61" spans="1:15" x14ac:dyDescent="0.25">
      <c r="A61" t="s">
        <v>157</v>
      </c>
      <c r="B61" t="s">
        <v>247</v>
      </c>
      <c r="C61">
        <v>2</v>
      </c>
      <c r="D61">
        <v>244915</v>
      </c>
      <c r="E61" t="s">
        <v>305</v>
      </c>
      <c r="L61" s="2"/>
      <c r="M61" s="2"/>
      <c r="N61" s="2"/>
      <c r="O61" s="2"/>
    </row>
    <row r="62" spans="1:15" x14ac:dyDescent="0.25">
      <c r="A62" t="s">
        <v>158</v>
      </c>
      <c r="B62" t="s">
        <v>247</v>
      </c>
      <c r="C62">
        <v>2</v>
      </c>
      <c r="D62">
        <v>479055</v>
      </c>
      <c r="E62" t="s">
        <v>306</v>
      </c>
      <c r="L62" s="2"/>
      <c r="M62" s="2"/>
      <c r="N62" s="2"/>
      <c r="O62" s="2"/>
    </row>
    <row r="63" spans="1:15" x14ac:dyDescent="0.25">
      <c r="A63" t="s">
        <v>159</v>
      </c>
      <c r="B63" t="s">
        <v>247</v>
      </c>
      <c r="C63">
        <v>2</v>
      </c>
      <c r="D63">
        <v>1541809</v>
      </c>
      <c r="E63" t="s">
        <v>307</v>
      </c>
      <c r="L63" s="2"/>
      <c r="M63" s="2"/>
      <c r="N63" s="2"/>
      <c r="O63" s="2"/>
    </row>
    <row r="64" spans="1:15" x14ac:dyDescent="0.25">
      <c r="A64" t="s">
        <v>179</v>
      </c>
      <c r="B64" t="s">
        <v>248</v>
      </c>
      <c r="C64">
        <v>3</v>
      </c>
      <c r="D64">
        <v>453936</v>
      </c>
      <c r="E64" t="s">
        <v>327</v>
      </c>
      <c r="L64" s="2"/>
      <c r="M64" s="2"/>
      <c r="N64" s="2"/>
      <c r="O64" s="2"/>
    </row>
    <row r="65" spans="1:15" x14ac:dyDescent="0.25">
      <c r="A65" t="s">
        <v>180</v>
      </c>
      <c r="B65" t="s">
        <v>248</v>
      </c>
      <c r="C65">
        <v>3</v>
      </c>
      <c r="D65">
        <v>634157</v>
      </c>
      <c r="E65" t="s">
        <v>328</v>
      </c>
      <c r="L65" s="2"/>
      <c r="M65" s="2"/>
      <c r="N65" s="2"/>
      <c r="O65" s="2"/>
    </row>
    <row r="66" spans="1:15" x14ac:dyDescent="0.25">
      <c r="A66" t="s">
        <v>181</v>
      </c>
      <c r="B66" t="s">
        <v>248</v>
      </c>
      <c r="C66">
        <v>3</v>
      </c>
      <c r="D66">
        <v>2264560</v>
      </c>
      <c r="E66" t="s">
        <v>329</v>
      </c>
      <c r="L66" s="2"/>
      <c r="M66" s="2"/>
      <c r="N66" s="2"/>
      <c r="O66" s="2"/>
    </row>
    <row r="67" spans="1:15" x14ac:dyDescent="0.25">
      <c r="A67" t="s">
        <v>182</v>
      </c>
      <c r="B67" t="s">
        <v>248</v>
      </c>
      <c r="C67">
        <v>3</v>
      </c>
      <c r="D67">
        <v>621044</v>
      </c>
      <c r="E67" t="s">
        <v>330</v>
      </c>
      <c r="L67" s="2"/>
      <c r="M67" s="2"/>
      <c r="N67" s="2"/>
      <c r="O67" s="2"/>
    </row>
    <row r="68" spans="1:15" x14ac:dyDescent="0.25">
      <c r="A68" t="s">
        <v>167</v>
      </c>
      <c r="B68" t="s">
        <v>248</v>
      </c>
      <c r="C68">
        <v>3</v>
      </c>
      <c r="D68">
        <v>392607</v>
      </c>
      <c r="E68" t="s">
        <v>315</v>
      </c>
      <c r="L68" s="2"/>
      <c r="M68" s="2"/>
      <c r="N68" s="2"/>
      <c r="O68" s="2"/>
    </row>
    <row r="69" spans="1:15" x14ac:dyDescent="0.25">
      <c r="A69" t="s">
        <v>168</v>
      </c>
      <c r="B69" t="s">
        <v>248</v>
      </c>
      <c r="C69">
        <v>3</v>
      </c>
      <c r="D69">
        <v>1715407</v>
      </c>
      <c r="E69" t="s">
        <v>316</v>
      </c>
      <c r="L69" s="2"/>
      <c r="M69" s="2"/>
      <c r="N69" s="2"/>
      <c r="O69" s="2"/>
    </row>
    <row r="70" spans="1:15" x14ac:dyDescent="0.25">
      <c r="A70" t="s">
        <v>169</v>
      </c>
      <c r="B70" t="s">
        <v>248</v>
      </c>
      <c r="C70">
        <v>3</v>
      </c>
      <c r="D70">
        <v>731314</v>
      </c>
      <c r="E70" t="s">
        <v>317</v>
      </c>
      <c r="L70" s="2"/>
      <c r="M70" s="2"/>
      <c r="N70" s="2"/>
      <c r="O70" s="2"/>
    </row>
    <row r="71" spans="1:15" x14ac:dyDescent="0.25">
      <c r="A71" t="s">
        <v>170</v>
      </c>
      <c r="B71" t="s">
        <v>248</v>
      </c>
      <c r="C71">
        <v>3</v>
      </c>
      <c r="D71">
        <v>400018</v>
      </c>
      <c r="E71" t="s">
        <v>318</v>
      </c>
      <c r="L71" s="2"/>
      <c r="M71" s="2"/>
      <c r="N71" s="2"/>
      <c r="O71" s="2"/>
    </row>
    <row r="72" spans="1:15" x14ac:dyDescent="0.25">
      <c r="A72" t="s">
        <v>171</v>
      </c>
      <c r="B72" t="s">
        <v>248</v>
      </c>
      <c r="C72">
        <v>3</v>
      </c>
      <c r="D72">
        <v>2337105</v>
      </c>
      <c r="E72" t="s">
        <v>319</v>
      </c>
      <c r="L72" s="2"/>
      <c r="M72" s="2"/>
      <c r="N72" s="2"/>
      <c r="O72" s="2"/>
    </row>
    <row r="73" spans="1:15" x14ac:dyDescent="0.25">
      <c r="A73" t="s">
        <v>172</v>
      </c>
      <c r="B73" t="s">
        <v>248</v>
      </c>
      <c r="C73">
        <v>3</v>
      </c>
      <c r="D73">
        <v>440317</v>
      </c>
      <c r="E73" t="s">
        <v>320</v>
      </c>
      <c r="L73" s="2"/>
      <c r="M73" s="2"/>
      <c r="N73" s="2"/>
      <c r="O73" s="2"/>
    </row>
    <row r="74" spans="1:15" x14ac:dyDescent="0.25">
      <c r="A74" t="s">
        <v>173</v>
      </c>
      <c r="B74" t="s">
        <v>248</v>
      </c>
      <c r="C74">
        <v>3</v>
      </c>
      <c r="D74">
        <v>6728960</v>
      </c>
      <c r="E74" t="s">
        <v>321</v>
      </c>
      <c r="L74" s="2"/>
      <c r="M74" s="2"/>
      <c r="N74" s="2"/>
      <c r="O74" s="2"/>
    </row>
    <row r="75" spans="1:15" x14ac:dyDescent="0.25">
      <c r="A75" t="s">
        <v>174</v>
      </c>
      <c r="B75" t="s">
        <v>248</v>
      </c>
      <c r="C75">
        <v>3</v>
      </c>
      <c r="D75">
        <v>1712448</v>
      </c>
      <c r="E75" t="s">
        <v>322</v>
      </c>
      <c r="L75" s="2"/>
      <c r="M75" s="2"/>
      <c r="N75" s="2"/>
      <c r="O75" s="2"/>
    </row>
    <row r="76" spans="1:15" x14ac:dyDescent="0.25">
      <c r="A76" t="s">
        <v>175</v>
      </c>
      <c r="B76" t="s">
        <v>248</v>
      </c>
      <c r="C76">
        <v>3</v>
      </c>
      <c r="D76">
        <v>1037952</v>
      </c>
      <c r="E76" t="s">
        <v>323</v>
      </c>
      <c r="L76" s="2"/>
      <c r="M76" s="2"/>
      <c r="N76" s="2"/>
      <c r="O76" s="2"/>
    </row>
    <row r="77" spans="1:15" x14ac:dyDescent="0.25">
      <c r="A77" t="s">
        <v>176</v>
      </c>
      <c r="B77" t="s">
        <v>248</v>
      </c>
      <c r="C77">
        <v>3</v>
      </c>
      <c r="D77">
        <v>2602172</v>
      </c>
      <c r="E77" t="s">
        <v>324</v>
      </c>
      <c r="L77" s="2"/>
      <c r="M77" s="2"/>
      <c r="N77" s="2"/>
      <c r="O77" s="2"/>
    </row>
    <row r="78" spans="1:15" x14ac:dyDescent="0.25">
      <c r="A78" t="s">
        <v>177</v>
      </c>
      <c r="B78" t="s">
        <v>248</v>
      </c>
      <c r="C78">
        <v>3</v>
      </c>
      <c r="D78">
        <v>591512</v>
      </c>
      <c r="E78" t="s">
        <v>325</v>
      </c>
      <c r="L78" s="2"/>
      <c r="M78" s="2"/>
      <c r="N78" s="2"/>
      <c r="O78" s="2"/>
    </row>
    <row r="79" spans="1:15" x14ac:dyDescent="0.25">
      <c r="A79" t="s">
        <v>178</v>
      </c>
      <c r="B79" t="s">
        <v>248</v>
      </c>
      <c r="C79">
        <v>3</v>
      </c>
      <c r="D79">
        <v>2307748</v>
      </c>
      <c r="E79" t="s">
        <v>326</v>
      </c>
      <c r="L79" s="2"/>
      <c r="M79" s="2"/>
      <c r="N79" s="2"/>
      <c r="O79" s="2"/>
    </row>
    <row r="80" spans="1:15" x14ac:dyDescent="0.25">
      <c r="A80" t="s">
        <v>183</v>
      </c>
      <c r="B80" t="s">
        <v>248</v>
      </c>
      <c r="C80">
        <v>3</v>
      </c>
      <c r="D80">
        <v>324890</v>
      </c>
      <c r="E80" t="s">
        <v>331</v>
      </c>
      <c r="L80" s="2"/>
      <c r="M80" s="2"/>
      <c r="N80" s="2"/>
      <c r="O80" s="2"/>
    </row>
    <row r="81" spans="1:15" x14ac:dyDescent="0.25">
      <c r="A81" t="s">
        <v>184</v>
      </c>
      <c r="B81" t="s">
        <v>248</v>
      </c>
      <c r="C81">
        <v>3</v>
      </c>
      <c r="D81">
        <v>913748</v>
      </c>
      <c r="E81" t="s">
        <v>332</v>
      </c>
      <c r="L81" s="2"/>
      <c r="M81" s="2"/>
      <c r="N81" s="2"/>
      <c r="O81" s="2"/>
    </row>
    <row r="82" spans="1:15" x14ac:dyDescent="0.25">
      <c r="A82" t="s">
        <v>185</v>
      </c>
      <c r="B82" t="s">
        <v>248</v>
      </c>
      <c r="C82">
        <v>3</v>
      </c>
      <c r="D82">
        <v>491956</v>
      </c>
      <c r="E82" t="s">
        <v>333</v>
      </c>
      <c r="L82" s="2"/>
      <c r="M82" s="2"/>
      <c r="N82" s="2"/>
      <c r="O82" s="2"/>
    </row>
    <row r="83" spans="1:15" x14ac:dyDescent="0.25">
      <c r="A83" t="s">
        <v>186</v>
      </c>
      <c r="B83" t="s">
        <v>248</v>
      </c>
      <c r="C83">
        <v>3</v>
      </c>
      <c r="D83">
        <v>805702</v>
      </c>
      <c r="E83" t="s">
        <v>334</v>
      </c>
      <c r="L83" s="2"/>
      <c r="M83" s="2"/>
      <c r="N83" s="2"/>
      <c r="O83" s="2"/>
    </row>
    <row r="84" spans="1:15" x14ac:dyDescent="0.25">
      <c r="A84" t="s">
        <v>187</v>
      </c>
      <c r="B84" t="s">
        <v>248</v>
      </c>
      <c r="C84">
        <v>3</v>
      </c>
      <c r="D84">
        <v>1115147</v>
      </c>
      <c r="E84" t="s">
        <v>335</v>
      </c>
      <c r="L84" s="2"/>
      <c r="M84" s="2"/>
      <c r="N84" s="2"/>
      <c r="O84" s="2"/>
    </row>
    <row r="85" spans="1:15" x14ac:dyDescent="0.25">
      <c r="A85" t="s">
        <v>188</v>
      </c>
      <c r="B85" t="s">
        <v>248</v>
      </c>
      <c r="C85">
        <v>3</v>
      </c>
      <c r="D85">
        <v>12984553</v>
      </c>
      <c r="E85" t="s">
        <v>336</v>
      </c>
      <c r="L85" s="2"/>
      <c r="M85" s="2"/>
      <c r="N85" s="2"/>
      <c r="O85" s="2"/>
    </row>
    <row r="86" spans="1:15" x14ac:dyDescent="0.25">
      <c r="A86" t="s">
        <v>189</v>
      </c>
      <c r="B86" t="s">
        <v>248</v>
      </c>
      <c r="C86">
        <v>3</v>
      </c>
      <c r="D86">
        <v>1695678</v>
      </c>
      <c r="E86" t="s">
        <v>337</v>
      </c>
      <c r="L86" s="2"/>
      <c r="M86" s="2"/>
      <c r="N86" s="2"/>
      <c r="O86" s="2"/>
    </row>
    <row r="87" spans="1:15" x14ac:dyDescent="0.25">
      <c r="A87" t="s">
        <v>190</v>
      </c>
      <c r="B87" t="s">
        <v>248</v>
      </c>
      <c r="C87">
        <v>3</v>
      </c>
      <c r="D87">
        <v>2591206</v>
      </c>
      <c r="E87" t="s">
        <v>338</v>
      </c>
      <c r="L87" s="2"/>
      <c r="M87" s="2"/>
      <c r="N87" s="2"/>
      <c r="O87" s="2"/>
    </row>
    <row r="88" spans="1:15" x14ac:dyDescent="0.25">
      <c r="A88" t="s">
        <v>191</v>
      </c>
      <c r="B88" t="s">
        <v>248</v>
      </c>
      <c r="C88">
        <v>3</v>
      </c>
      <c r="D88">
        <v>749158</v>
      </c>
      <c r="E88" t="s">
        <v>339</v>
      </c>
      <c r="L88" s="2"/>
      <c r="M88" s="2"/>
      <c r="N88" s="2"/>
      <c r="O88" s="2"/>
    </row>
    <row r="89" spans="1:15" x14ac:dyDescent="0.25">
      <c r="A89" t="s">
        <v>192</v>
      </c>
      <c r="B89" t="s">
        <v>248</v>
      </c>
      <c r="C89">
        <v>3</v>
      </c>
      <c r="D89">
        <v>1574779</v>
      </c>
      <c r="E89" t="s">
        <v>340</v>
      </c>
      <c r="L89" s="2"/>
      <c r="M89" s="2"/>
      <c r="N89" s="2"/>
      <c r="O89" s="2"/>
    </row>
    <row r="90" spans="1:15" x14ac:dyDescent="0.25">
      <c r="A90" t="s">
        <v>193</v>
      </c>
      <c r="B90" t="s">
        <v>248</v>
      </c>
      <c r="C90">
        <v>3</v>
      </c>
      <c r="D90">
        <v>883643</v>
      </c>
      <c r="E90" t="s">
        <v>341</v>
      </c>
      <c r="L90" s="2"/>
      <c r="M90" s="2"/>
      <c r="N90" s="2"/>
      <c r="O90" s="2"/>
    </row>
    <row r="91" spans="1:15" x14ac:dyDescent="0.25">
      <c r="A91" t="s">
        <v>194</v>
      </c>
      <c r="B91" t="s">
        <v>248</v>
      </c>
      <c r="C91">
        <v>3</v>
      </c>
      <c r="D91">
        <v>1502103</v>
      </c>
      <c r="E91" t="s">
        <v>342</v>
      </c>
      <c r="L91" s="2"/>
      <c r="M91" s="2"/>
      <c r="N91" s="2"/>
      <c r="O91" s="2"/>
    </row>
    <row r="92" spans="1:15" x14ac:dyDescent="0.25">
      <c r="A92" t="s">
        <v>195</v>
      </c>
      <c r="B92" t="s">
        <v>248</v>
      </c>
      <c r="C92">
        <v>3</v>
      </c>
      <c r="D92">
        <v>4167639</v>
      </c>
      <c r="E92" t="s">
        <v>343</v>
      </c>
      <c r="L92" s="2"/>
      <c r="M92" s="2"/>
      <c r="N92" s="2"/>
      <c r="O92" s="2"/>
    </row>
    <row r="93" spans="1:15" x14ac:dyDescent="0.25">
      <c r="A93" t="s">
        <v>196</v>
      </c>
      <c r="B93" t="s">
        <v>248</v>
      </c>
      <c r="C93">
        <v>3</v>
      </c>
      <c r="D93">
        <v>898810</v>
      </c>
      <c r="E93" t="s">
        <v>344</v>
      </c>
      <c r="L93" s="2"/>
      <c r="M93" s="2"/>
      <c r="N93" s="2"/>
      <c r="O93" s="2"/>
    </row>
    <row r="94" spans="1:15" x14ac:dyDescent="0.25">
      <c r="A94" t="s">
        <v>197</v>
      </c>
      <c r="B94" t="s">
        <v>248</v>
      </c>
      <c r="C94">
        <v>3</v>
      </c>
      <c r="D94">
        <v>465826</v>
      </c>
      <c r="E94" t="s">
        <v>345</v>
      </c>
      <c r="L94" s="2"/>
      <c r="M94" s="2"/>
      <c r="N94" s="2"/>
      <c r="O94" s="2"/>
    </row>
    <row r="95" spans="1:15" x14ac:dyDescent="0.25">
      <c r="A95" t="s">
        <v>198</v>
      </c>
      <c r="B95" t="s">
        <v>248</v>
      </c>
      <c r="C95">
        <v>3</v>
      </c>
      <c r="D95">
        <v>590485</v>
      </c>
      <c r="E95" t="s">
        <v>346</v>
      </c>
      <c r="L95" s="2"/>
      <c r="M95" s="2"/>
      <c r="N95" s="2"/>
      <c r="O95" s="2"/>
    </row>
    <row r="96" spans="1:15" x14ac:dyDescent="0.25">
      <c r="A96" t="s">
        <v>199</v>
      </c>
      <c r="B96" t="s">
        <v>248</v>
      </c>
      <c r="C96">
        <v>3</v>
      </c>
      <c r="D96">
        <v>889795</v>
      </c>
      <c r="E96" t="s">
        <v>347</v>
      </c>
      <c r="L96" s="2"/>
      <c r="M96" s="2"/>
      <c r="N96" s="2"/>
      <c r="O96" s="2"/>
    </row>
    <row r="97" spans="1:15" x14ac:dyDescent="0.25">
      <c r="A97" t="s">
        <v>200</v>
      </c>
      <c r="B97" t="s">
        <v>248</v>
      </c>
      <c r="C97">
        <v>3</v>
      </c>
      <c r="D97">
        <v>2928573</v>
      </c>
      <c r="E97" t="s">
        <v>348</v>
      </c>
      <c r="L97" s="2"/>
      <c r="M97" s="2"/>
      <c r="N97" s="2"/>
      <c r="O97" s="2"/>
    </row>
    <row r="98" spans="1:15" x14ac:dyDescent="0.25">
      <c r="A98" t="s">
        <v>201</v>
      </c>
      <c r="B98" t="s">
        <v>248</v>
      </c>
      <c r="C98">
        <v>3</v>
      </c>
      <c r="D98">
        <v>2475879</v>
      </c>
      <c r="E98" t="s">
        <v>349</v>
      </c>
      <c r="L98" s="2"/>
      <c r="M98" s="2"/>
      <c r="N98" s="2"/>
      <c r="O98" s="2"/>
    </row>
    <row r="99" spans="1:15" x14ac:dyDescent="0.25">
      <c r="A99" t="s">
        <v>202</v>
      </c>
      <c r="B99" t="s">
        <v>248</v>
      </c>
      <c r="C99">
        <v>3</v>
      </c>
      <c r="D99">
        <v>496883</v>
      </c>
      <c r="E99" t="s">
        <v>350</v>
      </c>
      <c r="L99" s="2"/>
      <c r="M99" s="2"/>
      <c r="N99" s="2"/>
      <c r="O99" s="2"/>
    </row>
    <row r="100" spans="1:15" x14ac:dyDescent="0.25">
      <c r="A100" t="s">
        <v>203</v>
      </c>
      <c r="B100" t="s">
        <v>248</v>
      </c>
      <c r="C100">
        <v>3</v>
      </c>
      <c r="D100">
        <v>22839242</v>
      </c>
      <c r="E100" t="s">
        <v>351</v>
      </c>
      <c r="L100" s="2"/>
      <c r="M100" s="2"/>
      <c r="N100" s="2"/>
      <c r="O100" s="2"/>
    </row>
    <row r="101" spans="1:15" x14ac:dyDescent="0.25">
      <c r="A101" t="s">
        <v>204</v>
      </c>
      <c r="B101" t="s">
        <v>249</v>
      </c>
      <c r="C101">
        <v>4</v>
      </c>
      <c r="D101">
        <v>720402</v>
      </c>
      <c r="E101" t="s">
        <v>352</v>
      </c>
      <c r="L101" s="2"/>
      <c r="M101" s="2"/>
      <c r="N101" s="2"/>
      <c r="O101" s="2"/>
    </row>
    <row r="102" spans="1:15" x14ac:dyDescent="0.25">
      <c r="A102" t="s">
        <v>205</v>
      </c>
      <c r="B102" t="s">
        <v>249</v>
      </c>
      <c r="C102">
        <v>4</v>
      </c>
      <c r="D102">
        <v>339787</v>
      </c>
      <c r="E102" t="s">
        <v>353</v>
      </c>
      <c r="L102" s="2"/>
      <c r="M102" s="2"/>
      <c r="N102" s="2"/>
      <c r="O102" s="2"/>
    </row>
    <row r="103" spans="1:15" x14ac:dyDescent="0.25">
      <c r="A103" t="s">
        <v>206</v>
      </c>
      <c r="B103" t="s">
        <v>249</v>
      </c>
      <c r="C103">
        <v>4</v>
      </c>
      <c r="D103">
        <v>2210574</v>
      </c>
      <c r="E103" t="s">
        <v>354</v>
      </c>
      <c r="L103" s="2"/>
      <c r="M103" s="2"/>
      <c r="N103" s="2"/>
      <c r="O103" s="2"/>
    </row>
    <row r="104" spans="1:15" x14ac:dyDescent="0.25">
      <c r="A104" t="s">
        <v>207</v>
      </c>
      <c r="B104" t="s">
        <v>249</v>
      </c>
      <c r="C104">
        <v>4</v>
      </c>
      <c r="D104">
        <v>564509</v>
      </c>
      <c r="E104" t="s">
        <v>355</v>
      </c>
      <c r="L104" s="2"/>
      <c r="M104" s="2"/>
      <c r="N104" s="2"/>
      <c r="O104" s="2"/>
    </row>
    <row r="105" spans="1:15" x14ac:dyDescent="0.25">
      <c r="A105" t="s">
        <v>208</v>
      </c>
      <c r="B105" t="s">
        <v>249</v>
      </c>
      <c r="C105">
        <v>4</v>
      </c>
      <c r="D105">
        <v>745755</v>
      </c>
      <c r="E105" t="s">
        <v>356</v>
      </c>
      <c r="L105" s="2"/>
      <c r="M105" s="2"/>
      <c r="N105" s="2"/>
      <c r="O105" s="2"/>
    </row>
    <row r="106" spans="1:15" x14ac:dyDescent="0.25">
      <c r="A106" t="s">
        <v>209</v>
      </c>
      <c r="B106" t="s">
        <v>249</v>
      </c>
      <c r="C106">
        <v>4</v>
      </c>
      <c r="D106">
        <v>1302065</v>
      </c>
      <c r="E106" t="s">
        <v>357</v>
      </c>
      <c r="L106" s="2"/>
      <c r="M106" s="2"/>
      <c r="N106" s="2"/>
      <c r="O106" s="2"/>
    </row>
    <row r="107" spans="1:15" x14ac:dyDescent="0.25">
      <c r="A107" t="s">
        <v>210</v>
      </c>
      <c r="B107" t="s">
        <v>249</v>
      </c>
      <c r="C107">
        <v>4</v>
      </c>
      <c r="D107">
        <v>526611</v>
      </c>
      <c r="E107" t="s">
        <v>358</v>
      </c>
      <c r="L107" s="2"/>
      <c r="M107" s="2"/>
      <c r="N107" s="2"/>
      <c r="O107" s="2"/>
    </row>
    <row r="108" spans="1:15" x14ac:dyDescent="0.25">
      <c r="A108" t="s">
        <v>211</v>
      </c>
      <c r="B108" t="s">
        <v>249</v>
      </c>
      <c r="C108">
        <v>4</v>
      </c>
      <c r="D108">
        <v>568532</v>
      </c>
      <c r="E108" t="s">
        <v>359</v>
      </c>
      <c r="L108" s="2"/>
      <c r="M108" s="2"/>
      <c r="N108" s="2"/>
      <c r="O108" s="2"/>
    </row>
    <row r="109" spans="1:15" x14ac:dyDescent="0.25">
      <c r="A109" t="s">
        <v>212</v>
      </c>
      <c r="B109" t="s">
        <v>249</v>
      </c>
      <c r="C109">
        <v>4</v>
      </c>
      <c r="D109">
        <v>432613</v>
      </c>
      <c r="E109" t="s">
        <v>360</v>
      </c>
      <c r="L109" s="2"/>
      <c r="M109" s="2"/>
      <c r="N109" s="2"/>
      <c r="O109" s="2"/>
    </row>
    <row r="110" spans="1:15" x14ac:dyDescent="0.25">
      <c r="A110" t="s">
        <v>213</v>
      </c>
      <c r="B110" t="s">
        <v>249</v>
      </c>
      <c r="C110">
        <v>4</v>
      </c>
      <c r="D110">
        <v>3831872</v>
      </c>
      <c r="E110" t="s">
        <v>361</v>
      </c>
      <c r="L110" s="2"/>
      <c r="M110" s="2"/>
      <c r="N110" s="2"/>
      <c r="O110" s="2"/>
    </row>
    <row r="111" spans="1:15" x14ac:dyDescent="0.25">
      <c r="A111" t="s">
        <v>220</v>
      </c>
      <c r="B111" t="s">
        <v>249</v>
      </c>
      <c r="C111">
        <v>4</v>
      </c>
      <c r="D111">
        <v>2016819</v>
      </c>
      <c r="E111" t="s">
        <v>368</v>
      </c>
      <c r="L111" s="2"/>
      <c r="M111" s="2"/>
      <c r="N111" s="2"/>
      <c r="O111" s="2"/>
    </row>
    <row r="112" spans="1:15" x14ac:dyDescent="0.25">
      <c r="A112" t="s">
        <v>221</v>
      </c>
      <c r="B112" t="s">
        <v>249</v>
      </c>
      <c r="C112">
        <v>4</v>
      </c>
      <c r="D112">
        <v>1141749</v>
      </c>
      <c r="E112" t="s">
        <v>369</v>
      </c>
      <c r="L112" s="2"/>
      <c r="M112" s="2"/>
      <c r="N112" s="2"/>
      <c r="O112" s="2"/>
    </row>
    <row r="113" spans="1:15" x14ac:dyDescent="0.25">
      <c r="A113" t="s">
        <v>222</v>
      </c>
      <c r="B113" t="s">
        <v>249</v>
      </c>
      <c r="C113">
        <v>4</v>
      </c>
      <c r="D113">
        <v>561172</v>
      </c>
      <c r="E113" t="s">
        <v>370</v>
      </c>
      <c r="L113" s="2"/>
      <c r="M113" s="2"/>
      <c r="N113" s="2"/>
      <c r="O113" s="2"/>
    </row>
    <row r="114" spans="1:15" x14ac:dyDescent="0.25">
      <c r="A114" t="s">
        <v>223</v>
      </c>
      <c r="B114" t="s">
        <v>249</v>
      </c>
      <c r="C114">
        <v>4</v>
      </c>
      <c r="D114">
        <v>825139</v>
      </c>
      <c r="E114" t="s">
        <v>371</v>
      </c>
      <c r="L114" s="2"/>
      <c r="M114" s="2"/>
      <c r="N114" s="2"/>
      <c r="O114" s="2"/>
    </row>
    <row r="115" spans="1:15" x14ac:dyDescent="0.25">
      <c r="A115" t="s">
        <v>224</v>
      </c>
      <c r="B115" t="s">
        <v>249</v>
      </c>
      <c r="C115">
        <v>4</v>
      </c>
      <c r="D115">
        <v>5045974</v>
      </c>
      <c r="E115" t="s">
        <v>372</v>
      </c>
      <c r="L115" s="2"/>
      <c r="M115" s="2"/>
      <c r="N115" s="2"/>
      <c r="O115" s="2"/>
    </row>
    <row r="116" spans="1:15" x14ac:dyDescent="0.25">
      <c r="A116" t="s">
        <v>225</v>
      </c>
      <c r="B116" t="s">
        <v>249</v>
      </c>
      <c r="C116">
        <v>4</v>
      </c>
      <c r="D116">
        <v>742173</v>
      </c>
      <c r="E116" t="s">
        <v>373</v>
      </c>
      <c r="L116" s="2"/>
      <c r="M116" s="2"/>
      <c r="N116" s="2"/>
      <c r="O116" s="2"/>
    </row>
    <row r="117" spans="1:15" x14ac:dyDescent="0.25">
      <c r="A117" t="s">
        <v>226</v>
      </c>
      <c r="B117" t="s">
        <v>249</v>
      </c>
      <c r="C117">
        <v>4</v>
      </c>
      <c r="D117">
        <v>953474</v>
      </c>
      <c r="E117" t="s">
        <v>374</v>
      </c>
      <c r="L117" s="2"/>
      <c r="M117" s="2"/>
      <c r="N117" s="2"/>
      <c r="O117" s="2"/>
    </row>
    <row r="118" spans="1:15" x14ac:dyDescent="0.25">
      <c r="A118" t="s">
        <v>214</v>
      </c>
      <c r="B118" t="s">
        <v>249</v>
      </c>
      <c r="C118">
        <v>4</v>
      </c>
      <c r="D118">
        <v>1273154</v>
      </c>
      <c r="E118" t="s">
        <v>362</v>
      </c>
      <c r="L118" s="2"/>
      <c r="M118" s="2"/>
      <c r="N118" s="2"/>
      <c r="O118" s="2"/>
    </row>
    <row r="119" spans="1:15" x14ac:dyDescent="0.25">
      <c r="A119" t="s">
        <v>215</v>
      </c>
      <c r="B119" t="s">
        <v>249</v>
      </c>
      <c r="C119">
        <v>4</v>
      </c>
      <c r="D119">
        <v>1349666</v>
      </c>
      <c r="E119" t="s">
        <v>363</v>
      </c>
      <c r="L119" s="2"/>
      <c r="M119" s="2"/>
      <c r="N119" s="2"/>
      <c r="O119" s="2"/>
    </row>
    <row r="120" spans="1:15" x14ac:dyDescent="0.25">
      <c r="A120" t="s">
        <v>216</v>
      </c>
      <c r="B120" t="s">
        <v>249</v>
      </c>
      <c r="C120">
        <v>4</v>
      </c>
      <c r="D120">
        <v>415945</v>
      </c>
      <c r="E120" t="s">
        <v>364</v>
      </c>
      <c r="L120" s="2"/>
      <c r="M120" s="2"/>
      <c r="N120" s="2"/>
      <c r="O120" s="2"/>
    </row>
    <row r="121" spans="1:15" x14ac:dyDescent="0.25">
      <c r="A121" t="s">
        <v>217</v>
      </c>
      <c r="B121" t="s">
        <v>249</v>
      </c>
      <c r="C121">
        <v>4</v>
      </c>
      <c r="D121">
        <v>1736988</v>
      </c>
      <c r="E121" t="s">
        <v>365</v>
      </c>
      <c r="L121" s="2"/>
      <c r="M121" s="2"/>
      <c r="N121" s="2"/>
      <c r="O121" s="2"/>
    </row>
    <row r="122" spans="1:15" x14ac:dyDescent="0.25">
      <c r="A122" t="s">
        <v>218</v>
      </c>
      <c r="B122" t="s">
        <v>249</v>
      </c>
      <c r="C122">
        <v>4</v>
      </c>
      <c r="D122">
        <v>1130542</v>
      </c>
      <c r="E122" t="s">
        <v>366</v>
      </c>
      <c r="L122" s="2"/>
      <c r="M122" s="2"/>
      <c r="N122" s="2"/>
      <c r="O122" s="2"/>
    </row>
    <row r="123" spans="1:15" x14ac:dyDescent="0.25">
      <c r="A123" t="s">
        <v>219</v>
      </c>
      <c r="B123" t="s">
        <v>249</v>
      </c>
      <c r="C123">
        <v>4</v>
      </c>
      <c r="D123">
        <v>1004258</v>
      </c>
      <c r="E123" t="s">
        <v>367</v>
      </c>
      <c r="L123" s="2"/>
      <c r="M123" s="2"/>
      <c r="N123" s="2"/>
      <c r="O123" s="2"/>
    </row>
    <row r="124" spans="1:15" x14ac:dyDescent="0.25">
      <c r="A124" t="s">
        <v>236</v>
      </c>
      <c r="B124" t="s">
        <v>250</v>
      </c>
      <c r="C124">
        <v>5</v>
      </c>
      <c r="D124">
        <v>227715</v>
      </c>
      <c r="E124" t="s">
        <v>384</v>
      </c>
      <c r="L124" s="2"/>
      <c r="M124" s="2"/>
      <c r="N124" s="2"/>
      <c r="O124" s="2"/>
    </row>
    <row r="125" spans="1:15" x14ac:dyDescent="0.25">
      <c r="A125" t="s">
        <v>237</v>
      </c>
      <c r="B125" t="s">
        <v>250</v>
      </c>
      <c r="C125">
        <v>5</v>
      </c>
      <c r="D125">
        <v>309003</v>
      </c>
      <c r="E125" t="s">
        <v>385</v>
      </c>
      <c r="L125" s="2"/>
      <c r="M125" s="2"/>
      <c r="N125" s="2"/>
      <c r="O125" s="2"/>
    </row>
    <row r="126" spans="1:15" x14ac:dyDescent="0.25">
      <c r="A126" t="s">
        <v>238</v>
      </c>
      <c r="B126" t="s">
        <v>250</v>
      </c>
      <c r="C126">
        <v>5</v>
      </c>
      <c r="D126">
        <v>3415179</v>
      </c>
      <c r="E126" t="s">
        <v>386</v>
      </c>
      <c r="L126" s="2"/>
      <c r="M126" s="2"/>
      <c r="N126" s="2"/>
      <c r="O126" s="2"/>
    </row>
    <row r="127" spans="1:15" x14ac:dyDescent="0.25">
      <c r="A127" t="s">
        <v>239</v>
      </c>
      <c r="B127" t="s">
        <v>250</v>
      </c>
      <c r="C127">
        <v>5</v>
      </c>
      <c r="D127">
        <v>1323507</v>
      </c>
      <c r="E127" t="s">
        <v>387</v>
      </c>
      <c r="L127" s="2"/>
      <c r="M127" s="2"/>
      <c r="N127" s="2"/>
      <c r="O127" s="2"/>
    </row>
    <row r="128" spans="1:15" x14ac:dyDescent="0.25">
      <c r="A128" t="s">
        <v>240</v>
      </c>
      <c r="B128" t="s">
        <v>250</v>
      </c>
      <c r="C128">
        <v>5</v>
      </c>
      <c r="D128">
        <v>1420451</v>
      </c>
      <c r="E128" t="s">
        <v>388</v>
      </c>
      <c r="L128" s="2"/>
      <c r="M128" s="2"/>
      <c r="N128" s="2"/>
      <c r="O128" s="2"/>
    </row>
    <row r="129" spans="1:15" x14ac:dyDescent="0.25">
      <c r="A129" t="s">
        <v>241</v>
      </c>
      <c r="B129" t="s">
        <v>250</v>
      </c>
      <c r="C129">
        <v>5</v>
      </c>
      <c r="D129">
        <v>2977216</v>
      </c>
      <c r="E129" t="s">
        <v>389</v>
      </c>
      <c r="L129" s="2"/>
      <c r="M129" s="2"/>
      <c r="N129" s="2"/>
      <c r="O129" s="2"/>
    </row>
    <row r="130" spans="1:15" x14ac:dyDescent="0.25">
      <c r="A130" t="s">
        <v>227</v>
      </c>
      <c r="B130" t="s">
        <v>250</v>
      </c>
      <c r="C130">
        <v>5</v>
      </c>
      <c r="D130">
        <v>258748</v>
      </c>
      <c r="E130" t="s">
        <v>375</v>
      </c>
      <c r="L130" s="2"/>
      <c r="M130" s="2"/>
      <c r="N130" s="2"/>
      <c r="O130" s="2"/>
    </row>
    <row r="131" spans="1:15" x14ac:dyDescent="0.25">
      <c r="A131" t="s">
        <v>228</v>
      </c>
      <c r="B131" t="s">
        <v>250</v>
      </c>
      <c r="C131">
        <v>5</v>
      </c>
      <c r="D131">
        <v>1092574</v>
      </c>
      <c r="E131" t="s">
        <v>376</v>
      </c>
      <c r="L131" s="2"/>
      <c r="M131" s="2"/>
      <c r="N131" s="2"/>
      <c r="O131" s="2"/>
    </row>
    <row r="132" spans="1:15" x14ac:dyDescent="0.25">
      <c r="A132" t="s">
        <v>229</v>
      </c>
      <c r="B132" t="s">
        <v>250</v>
      </c>
      <c r="C132">
        <v>5</v>
      </c>
      <c r="D132">
        <v>421454</v>
      </c>
      <c r="E132" t="s">
        <v>377</v>
      </c>
      <c r="L132" s="2"/>
      <c r="M132" s="2"/>
      <c r="N132" s="2"/>
      <c r="O132" s="2"/>
    </row>
    <row r="133" spans="1:15" x14ac:dyDescent="0.25">
      <c r="A133" t="s">
        <v>230</v>
      </c>
      <c r="B133" t="s">
        <v>250</v>
      </c>
      <c r="C133">
        <v>5</v>
      </c>
      <c r="D133">
        <v>909610</v>
      </c>
      <c r="E133" t="s">
        <v>378</v>
      </c>
      <c r="L133" s="2"/>
      <c r="M133" s="2"/>
      <c r="N133" s="2"/>
      <c r="O133" s="2"/>
    </row>
    <row r="134" spans="1:15" x14ac:dyDescent="0.25">
      <c r="A134" t="s">
        <v>231</v>
      </c>
      <c r="B134" t="s">
        <v>250</v>
      </c>
      <c r="C134">
        <v>5</v>
      </c>
      <c r="D134">
        <v>1063910</v>
      </c>
      <c r="E134" t="s">
        <v>379</v>
      </c>
      <c r="L134" s="2"/>
      <c r="M134" s="2"/>
      <c r="N134" s="2"/>
      <c r="O134" s="2"/>
    </row>
    <row r="135" spans="1:15" x14ac:dyDescent="0.25">
      <c r="A135" t="s">
        <v>232</v>
      </c>
      <c r="B135" t="s">
        <v>250</v>
      </c>
      <c r="C135">
        <v>5</v>
      </c>
      <c r="D135">
        <v>302013</v>
      </c>
      <c r="E135" t="s">
        <v>380</v>
      </c>
      <c r="L135" s="2"/>
      <c r="M135" s="2"/>
      <c r="N135" s="2"/>
      <c r="O135" s="2"/>
    </row>
    <row r="136" spans="1:15" x14ac:dyDescent="0.25">
      <c r="A136" t="s">
        <v>233</v>
      </c>
      <c r="B136" t="s">
        <v>250</v>
      </c>
      <c r="C136">
        <v>5</v>
      </c>
      <c r="D136">
        <v>341410</v>
      </c>
      <c r="E136" t="s">
        <v>381</v>
      </c>
      <c r="L136" s="2"/>
      <c r="M136" s="2"/>
      <c r="N136" s="2"/>
      <c r="O136" s="2"/>
    </row>
    <row r="137" spans="1:15" x14ac:dyDescent="0.25">
      <c r="A137" t="s">
        <v>234</v>
      </c>
      <c r="B137" t="s">
        <v>250</v>
      </c>
      <c r="C137">
        <v>5</v>
      </c>
      <c r="D137">
        <v>1105132</v>
      </c>
      <c r="E137" t="s">
        <v>382</v>
      </c>
      <c r="L137" s="2"/>
      <c r="M137" s="2"/>
      <c r="N137" s="2"/>
      <c r="O137" s="2"/>
    </row>
    <row r="138" spans="1:15" x14ac:dyDescent="0.25">
      <c r="A138" t="s">
        <v>235</v>
      </c>
      <c r="B138" t="s">
        <v>250</v>
      </c>
      <c r="C138">
        <v>5</v>
      </c>
      <c r="D138">
        <v>493066</v>
      </c>
      <c r="E138" t="s">
        <v>383</v>
      </c>
      <c r="L138" s="2"/>
      <c r="M138" s="2"/>
      <c r="N138" s="2"/>
      <c r="O138" s="2"/>
    </row>
    <row r="139" spans="1:15" x14ac:dyDescent="0.25">
      <c r="L139" s="2"/>
      <c r="M139" s="2"/>
      <c r="N139" s="2"/>
      <c r="O139" s="2"/>
    </row>
    <row r="140" spans="1:15" x14ac:dyDescent="0.25">
      <c r="L140" s="2"/>
      <c r="M140" s="2"/>
      <c r="N140" s="2"/>
      <c r="O140" s="2"/>
    </row>
    <row r="141" spans="1:15" x14ac:dyDescent="0.25">
      <c r="L141" s="2"/>
      <c r="M141" s="2"/>
      <c r="N141" s="2"/>
      <c r="O141" s="2"/>
    </row>
    <row r="142" spans="1:15" x14ac:dyDescent="0.25">
      <c r="L142" s="2"/>
      <c r="M142" s="2"/>
      <c r="N142" s="2"/>
      <c r="O142" s="2"/>
    </row>
    <row r="143" spans="1:15" x14ac:dyDescent="0.25">
      <c r="L143" s="2"/>
      <c r="M143" s="2"/>
      <c r="N143" s="2"/>
      <c r="O143" s="2"/>
    </row>
    <row r="144" spans="1:15" x14ac:dyDescent="0.25">
      <c r="L144" s="2"/>
      <c r="M144" s="2"/>
      <c r="N144" s="2"/>
      <c r="O144" s="2"/>
    </row>
    <row r="145" spans="12:15" x14ac:dyDescent="0.25">
      <c r="L145" s="2"/>
      <c r="M145" s="2"/>
      <c r="N145" s="2"/>
      <c r="O145" s="2"/>
    </row>
    <row r="146" spans="12:15" x14ac:dyDescent="0.25">
      <c r="L146" s="2"/>
      <c r="M146" s="2"/>
      <c r="N146" s="2"/>
      <c r="O146" s="2"/>
    </row>
    <row r="147" spans="12:15" x14ac:dyDescent="0.25">
      <c r="L147" s="2"/>
      <c r="M147" s="2"/>
      <c r="N147" s="2"/>
      <c r="O147" s="2"/>
    </row>
    <row r="148" spans="12:15" x14ac:dyDescent="0.25">
      <c r="L148" s="2"/>
      <c r="M148" s="2"/>
      <c r="N148" s="2"/>
      <c r="O148" s="2"/>
    </row>
    <row r="149" spans="12:15" x14ac:dyDescent="0.25">
      <c r="L149" s="2"/>
      <c r="M149" s="2"/>
      <c r="N149" s="2"/>
      <c r="O149" s="2"/>
    </row>
    <row r="150" spans="12:15" x14ac:dyDescent="0.25">
      <c r="L150" s="2"/>
      <c r="M150" s="2"/>
      <c r="N150" s="2"/>
      <c r="O150" s="2"/>
    </row>
    <row r="151" spans="12:15" x14ac:dyDescent="0.25">
      <c r="L151" s="2"/>
      <c r="M151" s="2"/>
      <c r="N151" s="2"/>
      <c r="O151" s="2"/>
    </row>
    <row r="152" spans="12:15" x14ac:dyDescent="0.25">
      <c r="L152" s="2"/>
      <c r="M152" s="2"/>
      <c r="N152" s="2"/>
      <c r="O152" s="2"/>
    </row>
    <row r="153" spans="12:15" x14ac:dyDescent="0.25">
      <c r="L153" s="2"/>
      <c r="M153" s="2"/>
      <c r="N153" s="2"/>
      <c r="O153" s="2"/>
    </row>
    <row r="154" spans="12:15" x14ac:dyDescent="0.25">
      <c r="L154" s="2"/>
      <c r="M154" s="2"/>
      <c r="N154" s="2"/>
      <c r="O154" s="2"/>
    </row>
    <row r="155" spans="12:15" x14ac:dyDescent="0.25">
      <c r="L155" s="2"/>
      <c r="M155" s="2"/>
      <c r="N155" s="2"/>
      <c r="O155" s="2"/>
    </row>
    <row r="156" spans="12:15" x14ac:dyDescent="0.25">
      <c r="L156" s="2"/>
      <c r="M156" s="2"/>
      <c r="N156" s="2"/>
      <c r="O156" s="2"/>
    </row>
    <row r="157" spans="12:15" x14ac:dyDescent="0.25">
      <c r="L157" s="2"/>
      <c r="M157" s="2"/>
      <c r="N157" s="2"/>
      <c r="O157" s="2"/>
    </row>
    <row r="158" spans="12:15" x14ac:dyDescent="0.25">
      <c r="L158" s="2"/>
      <c r="M158" s="2"/>
      <c r="N158" s="2"/>
      <c r="O158" s="2"/>
    </row>
    <row r="159" spans="12:15" x14ac:dyDescent="0.25">
      <c r="L159" s="2"/>
      <c r="M159" s="2"/>
      <c r="N159" s="2"/>
      <c r="O159" s="2"/>
    </row>
    <row r="160" spans="12:15" x14ac:dyDescent="0.25">
      <c r="L160" s="2"/>
      <c r="M160" s="2"/>
      <c r="N160" s="2"/>
      <c r="O160" s="2"/>
    </row>
    <row r="161" spans="12:15" x14ac:dyDescent="0.25">
      <c r="L161" s="2"/>
      <c r="M161" s="2"/>
      <c r="N161" s="2"/>
      <c r="O161" s="2"/>
    </row>
    <row r="162" spans="12:15" x14ac:dyDescent="0.25">
      <c r="L162" s="2"/>
      <c r="M162" s="2"/>
      <c r="N162" s="2"/>
      <c r="O162" s="2"/>
    </row>
    <row r="163" spans="12:15" x14ac:dyDescent="0.25">
      <c r="L163" s="2"/>
      <c r="M163" s="2"/>
      <c r="N163" s="2"/>
      <c r="O163" s="2"/>
    </row>
    <row r="164" spans="12:15" x14ac:dyDescent="0.25">
      <c r="L164" s="2"/>
      <c r="M164" s="2"/>
      <c r="N164" s="2"/>
      <c r="O164" s="2"/>
    </row>
    <row r="165" spans="12:15" x14ac:dyDescent="0.25">
      <c r="L165" s="2"/>
      <c r="M165" s="2"/>
      <c r="N165" s="2"/>
      <c r="O165" s="2"/>
    </row>
    <row r="166" spans="12:15" x14ac:dyDescent="0.25">
      <c r="L166" s="2"/>
      <c r="M166" s="2"/>
      <c r="N166" s="2"/>
      <c r="O166" s="2"/>
    </row>
    <row r="167" spans="12:15" x14ac:dyDescent="0.25">
      <c r="L167" s="2"/>
      <c r="M167" s="2"/>
      <c r="N167" s="2"/>
      <c r="O167" s="2"/>
    </row>
    <row r="168" spans="12:15" x14ac:dyDescent="0.25">
      <c r="L168" s="2"/>
      <c r="M168" s="2"/>
      <c r="N168" s="2"/>
      <c r="O168" s="2"/>
    </row>
    <row r="169" spans="12:15" x14ac:dyDescent="0.25">
      <c r="L169" s="2"/>
      <c r="M169" s="2"/>
      <c r="N169" s="2"/>
      <c r="O169" s="2"/>
    </row>
    <row r="170" spans="12:15" x14ac:dyDescent="0.25">
      <c r="L170" s="2"/>
      <c r="M170" s="2"/>
      <c r="N170" s="2"/>
      <c r="O170" s="2"/>
    </row>
    <row r="171" spans="12:15" x14ac:dyDescent="0.25">
      <c r="L171" s="2"/>
      <c r="M171" s="2"/>
      <c r="N171" s="2"/>
      <c r="O171" s="2"/>
    </row>
    <row r="172" spans="12:15" x14ac:dyDescent="0.25">
      <c r="L172" s="2"/>
      <c r="M172" s="2"/>
      <c r="N172" s="2"/>
      <c r="O172" s="2"/>
    </row>
    <row r="173" spans="12:15" x14ac:dyDescent="0.25">
      <c r="L173" s="2"/>
      <c r="M173" s="2"/>
      <c r="N173" s="2"/>
      <c r="O173" s="2"/>
    </row>
  </sheetData>
  <sortState ref="AB2:AD16">
    <sortCondition ref="AB2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W10"/>
  <sheetViews>
    <sheetView workbookViewId="0">
      <selection activeCell="S9" sqref="S9"/>
    </sheetView>
  </sheetViews>
  <sheetFormatPr defaultRowHeight="15" x14ac:dyDescent="0.25"/>
  <sheetData>
    <row r="4" spans="2:23" x14ac:dyDescent="0.25">
      <c r="C4" s="12" t="s">
        <v>426</v>
      </c>
      <c r="I4" t="s">
        <v>427</v>
      </c>
      <c r="N4" t="s">
        <v>428</v>
      </c>
      <c r="O4" s="13"/>
      <c r="P4" s="13"/>
      <c r="Q4" s="13"/>
      <c r="S4" t="s">
        <v>429</v>
      </c>
    </row>
    <row r="5" spans="2:23" x14ac:dyDescent="0.25">
      <c r="C5" s="14">
        <v>0</v>
      </c>
      <c r="D5" s="15">
        <v>0.02</v>
      </c>
      <c r="E5" s="15">
        <v>0.04</v>
      </c>
      <c r="F5" s="15">
        <v>0.06</v>
      </c>
      <c r="G5" s="15"/>
      <c r="H5" s="16"/>
      <c r="I5" s="15">
        <v>0.02</v>
      </c>
      <c r="J5" s="15">
        <v>0.04</v>
      </c>
      <c r="K5" s="15">
        <v>0.06</v>
      </c>
      <c r="L5" s="15"/>
      <c r="M5" s="16"/>
      <c r="N5" s="15">
        <v>0.02</v>
      </c>
      <c r="O5" s="15">
        <v>0.04</v>
      </c>
      <c r="P5" s="15">
        <v>0.06</v>
      </c>
      <c r="Q5" s="15">
        <v>0.08</v>
      </c>
      <c r="S5" s="15">
        <v>0.02</v>
      </c>
      <c r="T5" s="15">
        <v>0.04</v>
      </c>
      <c r="U5" s="15">
        <v>0.06</v>
      </c>
      <c r="V5" s="15"/>
      <c r="W5" s="15" t="s">
        <v>430</v>
      </c>
    </row>
    <row r="6" spans="2:23" x14ac:dyDescent="0.25">
      <c r="B6" t="str">
        <f>'conditional forecasts_6'!B579</f>
        <v>C. Go</v>
      </c>
      <c r="C6">
        <f>'conditional forecasts_0'!CU579</f>
        <v>1.9822607844109254E-2</v>
      </c>
      <c r="D6">
        <f>'conditional forecasts_2'!CU579</f>
        <v>3.2184055345869676E-2</v>
      </c>
      <c r="E6">
        <f>'conditional forecasts_4'!CU579</f>
        <v>4.4305459506899694E-2</v>
      </c>
      <c r="F6">
        <f>'conditional forecasts_6'!CU579</f>
        <v>5.6195965681247594E-2</v>
      </c>
      <c r="I6" s="17">
        <f>D6-$C6</f>
        <v>1.2361447501760423E-2</v>
      </c>
      <c r="J6" s="17">
        <f t="shared" ref="J6:K9" si="0">E6-$C6</f>
        <v>2.4482851662790441E-2</v>
      </c>
      <c r="K6" s="17">
        <f t="shared" si="0"/>
        <v>3.637335783713834E-2</v>
      </c>
      <c r="L6" s="17"/>
      <c r="N6" s="18">
        <f>((1+N$5)^8)-1</f>
        <v>0.17165938100226552</v>
      </c>
      <c r="O6" s="18">
        <f t="shared" ref="O6:Q6" si="1">((1+O$5)^8)-1</f>
        <v>0.3685690504052741</v>
      </c>
      <c r="P6" s="18">
        <f t="shared" si="1"/>
        <v>0.59384807453084232</v>
      </c>
      <c r="Q6" s="18">
        <f t="shared" si="1"/>
        <v>0.85093021028188232</v>
      </c>
      <c r="S6" s="19">
        <f>I6/N6</f>
        <v>7.2011488271632992E-2</v>
      </c>
      <c r="T6" s="19">
        <f t="shared" ref="T6:U10" si="2">J6/O6</f>
        <v>6.6426770332097582E-2</v>
      </c>
      <c r="U6" s="19">
        <f t="shared" si="2"/>
        <v>6.1250274939216358E-2</v>
      </c>
      <c r="V6" s="19"/>
      <c r="W6" s="19">
        <f>AVERAGE(S6:V6)</f>
        <v>6.6562844514315642E-2</v>
      </c>
    </row>
    <row r="7" spans="2:23" x14ac:dyDescent="0.25">
      <c r="B7" t="str">
        <f>'conditional forecasts_6'!B580</f>
        <v>Borb</v>
      </c>
      <c r="C7">
        <f>'conditional forecasts_0'!CU580</f>
        <v>-2.0206517757607573E-3</v>
      </c>
      <c r="D7">
        <f>'conditional forecasts_2'!CU580</f>
        <v>2.1141677578739139E-3</v>
      </c>
      <c r="E7">
        <f>'conditional forecasts_4'!CU580</f>
        <v>6.1686944379386833E-3</v>
      </c>
      <c r="F7">
        <f>'conditional forecasts_6'!CU580</f>
        <v>1.014598732273197E-2</v>
      </c>
      <c r="I7" s="17">
        <f>D7-$C7</f>
        <v>4.1348195336346708E-3</v>
      </c>
      <c r="J7" s="17">
        <f t="shared" si="0"/>
        <v>8.1893462136994402E-3</v>
      </c>
      <c r="K7" s="17">
        <f t="shared" si="0"/>
        <v>1.2166639098492728E-2</v>
      </c>
      <c r="L7" s="17"/>
      <c r="N7" s="18">
        <f t="shared" ref="N7:Q10" si="3">((1+N$5)^8)-1</f>
        <v>0.17165938100226552</v>
      </c>
      <c r="O7" s="18">
        <f t="shared" si="3"/>
        <v>0.3685690504052741</v>
      </c>
      <c r="P7" s="18">
        <f t="shared" si="3"/>
        <v>0.59384807453084232</v>
      </c>
      <c r="Q7" s="18">
        <f t="shared" si="3"/>
        <v>0.85093021028188232</v>
      </c>
      <c r="S7" s="19">
        <f t="shared" ref="S7:S10" si="4">I7/N7</f>
        <v>2.4087349665906699E-2</v>
      </c>
      <c r="T7" s="19">
        <f t="shared" si="2"/>
        <v>2.2219299761318898E-2</v>
      </c>
      <c r="U7" s="19">
        <f t="shared" si="2"/>
        <v>2.0487797502929912E-2</v>
      </c>
      <c r="V7" s="19"/>
      <c r="W7" s="19">
        <f t="shared" ref="W7:W9" si="5">AVERAGE(S7:V7)</f>
        <v>2.2264815643385168E-2</v>
      </c>
    </row>
    <row r="8" spans="2:23" x14ac:dyDescent="0.25">
      <c r="B8" t="str">
        <f>'conditional forecasts_6'!B581</f>
        <v>Jequit</v>
      </c>
      <c r="C8">
        <f>'conditional forecasts_0'!CU581</f>
        <v>4.321624762264737E-3</v>
      </c>
      <c r="D8">
        <f>'conditional forecasts_2'!CU581</f>
        <v>8.3192841029292967E-3</v>
      </c>
      <c r="E8">
        <f>'conditional forecasts_4'!CU581</f>
        <v>1.2239314063774187E-2</v>
      </c>
      <c r="F8">
        <f>'conditional forecasts_6'!CU581</f>
        <v>1.6084672228045979E-2</v>
      </c>
      <c r="I8" s="17">
        <f t="shared" ref="I8:I9" si="6">D8-$C8</f>
        <v>3.9976593406645597E-3</v>
      </c>
      <c r="J8" s="17">
        <f t="shared" si="0"/>
        <v>7.9176893015094497E-3</v>
      </c>
      <c r="K8" s="17">
        <f t="shared" si="0"/>
        <v>1.1763047465781242E-2</v>
      </c>
      <c r="L8" s="17"/>
      <c r="N8" s="18">
        <f t="shared" si="3"/>
        <v>0.17165938100226552</v>
      </c>
      <c r="O8" s="18">
        <f t="shared" si="3"/>
        <v>0.3685690504052741</v>
      </c>
      <c r="P8" s="18">
        <f t="shared" si="3"/>
        <v>0.59384807453084232</v>
      </c>
      <c r="Q8" s="18">
        <f t="shared" si="3"/>
        <v>0.85093021028188232</v>
      </c>
      <c r="S8" s="19">
        <f t="shared" si="4"/>
        <v>2.3288324339301909E-2</v>
      </c>
      <c r="T8" s="19">
        <f t="shared" si="2"/>
        <v>2.1482241367806802E-2</v>
      </c>
      <c r="U8" s="19">
        <f t="shared" si="2"/>
        <v>1.9808176485331539E-2</v>
      </c>
      <c r="V8" s="19"/>
      <c r="W8" s="19">
        <f t="shared" si="5"/>
        <v>2.1526247397480085E-2</v>
      </c>
    </row>
    <row r="9" spans="2:23" x14ac:dyDescent="0.25">
      <c r="B9" t="str">
        <f>'conditional forecasts_6'!B582</f>
        <v>P. Alegre</v>
      </c>
      <c r="C9">
        <f>'conditional forecasts_0'!CU582</f>
        <v>-4.4051252236210429E-3</v>
      </c>
      <c r="D9">
        <f>'conditional forecasts_2'!CU582</f>
        <v>2.8480396579689052E-2</v>
      </c>
      <c r="E9">
        <f>'conditional forecasts_4'!CU582</f>
        <v>6.0727324034383828E-2</v>
      </c>
      <c r="F9">
        <f>'conditional forecasts_6'!CU582</f>
        <v>9.2359986794406504E-2</v>
      </c>
      <c r="I9" s="17">
        <f t="shared" si="6"/>
        <v>3.2885521803310093E-2</v>
      </c>
      <c r="J9" s="17">
        <f t="shared" si="0"/>
        <v>6.5132449258004876E-2</v>
      </c>
      <c r="K9" s="17">
        <f t="shared" si="0"/>
        <v>9.6765112018027552E-2</v>
      </c>
      <c r="L9" s="17"/>
      <c r="N9" s="18">
        <f t="shared" si="3"/>
        <v>0.17165938100226552</v>
      </c>
      <c r="O9" s="18">
        <f t="shared" si="3"/>
        <v>0.3685690504052741</v>
      </c>
      <c r="P9" s="18">
        <f t="shared" si="3"/>
        <v>0.59384807453084232</v>
      </c>
      <c r="Q9" s="18">
        <f t="shared" si="3"/>
        <v>0.85093021028188232</v>
      </c>
      <c r="S9" s="19">
        <f t="shared" si="4"/>
        <v>0.19157427698563168</v>
      </c>
      <c r="T9" s="19">
        <f t="shared" si="2"/>
        <v>0.17671708784659487</v>
      </c>
      <c r="U9" s="19">
        <f t="shared" si="2"/>
        <v>0.16294590513655344</v>
      </c>
      <c r="V9" s="19"/>
      <c r="W9" s="19">
        <f t="shared" si="5"/>
        <v>0.17707908998959332</v>
      </c>
    </row>
    <row r="10" spans="2:23" x14ac:dyDescent="0.25">
      <c r="B10" t="str">
        <f>'conditional forecasts_6'!B583</f>
        <v>SP</v>
      </c>
      <c r="C10">
        <f>'conditional forecasts_0'!CU583</f>
        <v>-1.8835738957882118E-3</v>
      </c>
      <c r="D10">
        <f>'conditional forecasts_2'!CU583</f>
        <v>2.4944258593687218E-2</v>
      </c>
      <c r="E10">
        <f>'conditional forecasts_4'!CU583</f>
        <v>5.1251129235093396E-2</v>
      </c>
      <c r="F10">
        <f>'conditional forecasts_6'!CU583</f>
        <v>7.7056886029761018E-2</v>
      </c>
      <c r="I10" s="17">
        <f t="shared" ref="I10" si="7">D10-$C10</f>
        <v>2.6827832489475428E-2</v>
      </c>
      <c r="J10" s="17">
        <f t="shared" ref="J10" si="8">E10-$C10</f>
        <v>5.313470313088161E-2</v>
      </c>
      <c r="K10" s="17">
        <f t="shared" ref="K10" si="9">F10-$C10</f>
        <v>7.8940459925549225E-2</v>
      </c>
      <c r="L10" s="17"/>
      <c r="N10" s="18">
        <f t="shared" si="3"/>
        <v>0.17165938100226552</v>
      </c>
      <c r="O10" s="18">
        <f t="shared" si="3"/>
        <v>0.3685690504052741</v>
      </c>
      <c r="P10" s="18">
        <f t="shared" si="3"/>
        <v>0.59384807453084232</v>
      </c>
      <c r="Q10" s="18">
        <f t="shared" si="3"/>
        <v>0.85093021028188232</v>
      </c>
      <c r="S10" s="19">
        <f t="shared" si="4"/>
        <v>0.15628526872715079</v>
      </c>
      <c r="T10" s="19">
        <f t="shared" si="2"/>
        <v>0.14416485343100655</v>
      </c>
      <c r="U10" s="19">
        <f t="shared" si="2"/>
        <v>0.13293039636091192</v>
      </c>
      <c r="V10" s="19"/>
      <c r="W10" s="1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conditional forecasts_6</vt:lpstr>
      <vt:lpstr>conditional forecasts_4</vt:lpstr>
      <vt:lpstr>conditional forecasts_2</vt:lpstr>
      <vt:lpstr>conditional forecasts_0</vt:lpstr>
      <vt:lpstr>Graf Region Elasticity</vt:lpstr>
      <vt:lpstr>Elasticidade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cp:lastPrinted>2017-03-17T19:12:11Z</cp:lastPrinted>
  <dcterms:created xsi:type="dcterms:W3CDTF">2017-03-14T15:55:45Z</dcterms:created>
  <dcterms:modified xsi:type="dcterms:W3CDTF">2018-02-17T16:32:45Z</dcterms:modified>
</cp:coreProperties>
</file>